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305" yWindow="-15" windowWidth="10200" windowHeight="8160"/>
  </bookViews>
  <sheets>
    <sheet name="List of contents" sheetId="31" r:id="rId1"/>
    <sheet name="T2.1" sheetId="14" r:id="rId2"/>
    <sheet name="T2.2" sheetId="15" r:id="rId3"/>
    <sheet name="T2.3" sheetId="16" r:id="rId4"/>
    <sheet name="T2.4" sheetId="17" r:id="rId5"/>
    <sheet name="T2.5" sheetId="38" r:id="rId6"/>
    <sheet name="Fig 2.1" sheetId="19" r:id="rId7"/>
    <sheet name="Fig 2.2" sheetId="20" r:id="rId8"/>
    <sheet name="Fig 2.3" sheetId="21" r:id="rId9"/>
    <sheet name="Fig 2.4" sheetId="22" r:id="rId10"/>
    <sheet name="Fig 2.5" sheetId="23" r:id="rId11"/>
    <sheet name="Fig 2.6" sheetId="24" r:id="rId12"/>
    <sheet name="Fig 2.7" sheetId="25" r:id="rId13"/>
    <sheet name="Fig 2.8" sheetId="26" r:id="rId14"/>
    <sheet name="Fig 2.9" sheetId="27" r:id="rId15"/>
    <sheet name="Fig 2.10" sheetId="28" r:id="rId16"/>
    <sheet name="Fig 2.11" sheetId="40" r:id="rId17"/>
    <sheet name="Fig 2.12" sheetId="39" r:id="rId18"/>
    <sheet name="AT2.1" sheetId="4" r:id="rId19"/>
    <sheet name="AT2.2" sheetId="5" r:id="rId20"/>
    <sheet name="AT2.3" sheetId="6" r:id="rId21"/>
    <sheet name="AT2.4" sheetId="7" r:id="rId22"/>
    <sheet name="AT2.5" sheetId="8" r:id="rId23"/>
    <sheet name="AT2.6" sheetId="9" r:id="rId24"/>
    <sheet name="AT2.7" sheetId="10" r:id="rId25"/>
    <sheet name="AT2.8" sheetId="11" r:id="rId26"/>
    <sheet name="AT2.9" sheetId="12" r:id="rId27"/>
    <sheet name="AT2.10" sheetId="3" r:id="rId28"/>
    <sheet name="AT2.11" sheetId="2" r:id="rId29"/>
    <sheet name="AT2.12" sheetId="13" r:id="rId30"/>
    <sheet name="AT2.13" sheetId="1" r:id="rId31"/>
    <sheet name="AT2.14" sheetId="32" r:id="rId32"/>
    <sheet name="AT2.15" sheetId="33" r:id="rId33"/>
    <sheet name="AT2.16" sheetId="34" r:id="rId34"/>
    <sheet name="AT2.17" sheetId="36" r:id="rId35"/>
    <sheet name="AT2.18" sheetId="37" r:id="rId36"/>
  </sheets>
  <externalReferences>
    <externalReference r:id="rId37"/>
  </externalReferences>
  <definedNames>
    <definedName name="LABELS" localSheetId="27">#REF!</definedName>
    <definedName name="LABELS" localSheetId="28">#REF!</definedName>
    <definedName name="LABELS" localSheetId="29">#REF!</definedName>
    <definedName name="LABELS" localSheetId="19">#REF!</definedName>
    <definedName name="LABELS" localSheetId="20">#REF!</definedName>
    <definedName name="LABELS" localSheetId="21">#REF!</definedName>
    <definedName name="LABELS" localSheetId="22">#REF!</definedName>
    <definedName name="LABELS" localSheetId="23">#REF!</definedName>
    <definedName name="LABELS" localSheetId="24">#REF!</definedName>
    <definedName name="LABELS" localSheetId="25">#REF!</definedName>
    <definedName name="LABELS" localSheetId="26">#REF!</definedName>
    <definedName name="LABELS" localSheetId="6">#REF!</definedName>
    <definedName name="LABELS" localSheetId="15">#REF!</definedName>
    <definedName name="LABELS" localSheetId="16">#REF!</definedName>
    <definedName name="LABELS" localSheetId="7">#REF!</definedName>
    <definedName name="LABELS" localSheetId="8">#REF!</definedName>
    <definedName name="LABELS" localSheetId="9">#REF!</definedName>
    <definedName name="LABELS" localSheetId="10">#REF!</definedName>
    <definedName name="LABELS" localSheetId="11">#REF!</definedName>
    <definedName name="LABELS" localSheetId="12">#REF!</definedName>
    <definedName name="LABELS" localSheetId="13">#REF!</definedName>
    <definedName name="LABELS" localSheetId="14">#REF!</definedName>
    <definedName name="LABELS" localSheetId="2">#REF!</definedName>
    <definedName name="LABELS" localSheetId="3">#REF!</definedName>
    <definedName name="LABELS" localSheetId="4">#REF!</definedName>
    <definedName name="LABELS">#REF!</definedName>
    <definedName name="Labels2">#REF!</definedName>
    <definedName name="_xlnm.Print_Area" localSheetId="18">AT2.1!$B$2:$J$60</definedName>
    <definedName name="_xlnm.Print_Area" localSheetId="27">AT2.10!$B$2:$Y$28</definedName>
    <definedName name="_xlnm.Print_Area" localSheetId="28">AT2.11!$B$2:$I$52</definedName>
    <definedName name="_xlnm.Print_Area" localSheetId="29">AT2.12!$B$1:$F$26</definedName>
    <definedName name="_xlnm.Print_Area" localSheetId="31">AT2.14!$B$2:$F$44</definedName>
    <definedName name="_xlnm.Print_Area" localSheetId="32">AT2.15!$B$2:$E$16</definedName>
    <definedName name="_xlnm.Print_Area" localSheetId="33">AT2.16!$B$2:$E$63</definedName>
    <definedName name="_xlnm.Print_Area" localSheetId="34">AT2.17!$B$2:$E$37</definedName>
    <definedName name="_xlnm.Print_Area" localSheetId="35">AT2.18!$B$2:$D$17</definedName>
    <definedName name="_xlnm.Print_Area" localSheetId="19">AT2.2!$B$2:$O$20</definedName>
    <definedName name="_xlnm.Print_Area" localSheetId="20">AT2.3!$B$1:$F$27</definedName>
    <definedName name="_xlnm.Print_Area" localSheetId="21">AT2.4!$B$2:$O$25</definedName>
    <definedName name="_xlnm.Print_Area" localSheetId="22">AT2.5!$B$2:$H$26</definedName>
    <definedName name="_xlnm.Print_Area" localSheetId="23">AT2.6!$B$2:$O$19</definedName>
    <definedName name="_xlnm.Print_Area" localSheetId="24">AT2.7!$B$2:$F$29</definedName>
    <definedName name="_xlnm.Print_Area" localSheetId="25">AT2.8!$B$2:$J$26</definedName>
    <definedName name="_xlnm.Print_Area" localSheetId="26">AT2.9!$B$1:$G$27</definedName>
    <definedName name="_xlnm.Print_Area" localSheetId="15">'Fig 2.10'!$A$1:$P$24</definedName>
    <definedName name="_xlnm.Print_Area" localSheetId="17">'Fig 2.12'!$B$2:$E$17</definedName>
    <definedName name="_xlnm.Print_Area" localSheetId="1">T2.1!$B$2:$J$63</definedName>
    <definedName name="_xlnm.Print_Area" localSheetId="2">T2.2!$B$2:$J$25</definedName>
    <definedName name="_xlnm.Print_Area" localSheetId="4">T2.4!$B$2:$F$37</definedName>
    <definedName name="_xlnm.Print_Area" localSheetId="5">T2.5!$B$2:$E$19</definedName>
  </definedNames>
  <calcPr calcId="145621"/>
</workbook>
</file>

<file path=xl/calcChain.xml><?xml version="1.0" encoding="utf-8"?>
<calcChain xmlns="http://schemas.openxmlformats.org/spreadsheetml/2006/main">
  <c r="S11" i="40" l="1"/>
  <c r="R11" i="40"/>
  <c r="Q11" i="40"/>
  <c r="P11" i="40"/>
  <c r="S9" i="40"/>
  <c r="R9" i="40"/>
  <c r="Q9" i="40"/>
  <c r="P9" i="40"/>
  <c r="S8" i="40"/>
  <c r="R8" i="40"/>
  <c r="Q8" i="40"/>
  <c r="P8" i="40"/>
  <c r="S7" i="40"/>
  <c r="R7" i="40"/>
  <c r="Q7" i="40"/>
  <c r="P7" i="40"/>
  <c r="S6" i="40"/>
  <c r="R6" i="40"/>
  <c r="Q6" i="40"/>
  <c r="P6" i="40"/>
  <c r="O13" i="39" l="1"/>
  <c r="N13" i="39"/>
  <c r="P37" i="28" l="1"/>
  <c r="M37" i="28"/>
  <c r="L37" i="28"/>
  <c r="J37" i="28"/>
  <c r="G37" i="28"/>
  <c r="F37" i="28"/>
  <c r="D37" i="28"/>
  <c r="I37" i="28" l="1"/>
  <c r="O37" i="28"/>
  <c r="C37" i="28"/>
  <c r="I38" i="25" l="1"/>
  <c r="I37" i="25"/>
  <c r="I36" i="25"/>
  <c r="E36" i="25"/>
  <c r="F36" i="25" s="1"/>
  <c r="G36" i="25" s="1"/>
  <c r="D36" i="25"/>
  <c r="I35" i="25"/>
  <c r="D35" i="25"/>
  <c r="E35" i="25" s="1"/>
  <c r="F35" i="25" s="1"/>
  <c r="G35" i="25" s="1"/>
  <c r="I34" i="25"/>
  <c r="D34" i="25"/>
  <c r="E34" i="25" s="1"/>
  <c r="F34" i="25" s="1"/>
  <c r="G34" i="25" s="1"/>
  <c r="I46" i="24" l="1"/>
  <c r="D46" i="24"/>
  <c r="E46" i="24" s="1"/>
  <c r="F46" i="24" s="1"/>
  <c r="G46" i="24" s="1"/>
  <c r="I45" i="24"/>
  <c r="D45" i="24"/>
  <c r="E45" i="24" s="1"/>
  <c r="F45" i="24" s="1"/>
  <c r="G45" i="24" s="1"/>
  <c r="I44" i="24"/>
  <c r="D44" i="24"/>
  <c r="E44" i="24" s="1"/>
  <c r="F44" i="24" s="1"/>
  <c r="G44" i="24" s="1"/>
  <c r="I43" i="24"/>
  <c r="D43" i="24"/>
  <c r="E43" i="24" s="1"/>
  <c r="F43" i="24" s="1"/>
  <c r="G43" i="24" s="1"/>
  <c r="I42" i="24"/>
  <c r="D42" i="24"/>
  <c r="E42" i="24" s="1"/>
  <c r="F42" i="24" s="1"/>
  <c r="G42" i="24" s="1"/>
  <c r="I41" i="24"/>
  <c r="D41" i="24"/>
  <c r="E41" i="24" s="1"/>
  <c r="F41" i="24" s="1"/>
  <c r="G41" i="24" s="1"/>
</calcChain>
</file>

<file path=xl/comments1.xml><?xml version="1.0" encoding="utf-8"?>
<comments xmlns="http://schemas.openxmlformats.org/spreadsheetml/2006/main">
  <authors>
    <author>Charlotte Turner</author>
    <author>cfoxall</author>
  </authors>
  <commentList>
    <comment ref="C44" authorId="0">
      <text>
        <r>
          <rPr>
            <sz val="8"/>
            <color indexed="81"/>
            <rFont val="Tahoma"/>
            <family val="2"/>
          </rPr>
          <t>No data collected;  zero assumed</t>
        </r>
      </text>
    </comment>
    <comment ref="C45" authorId="1">
      <text>
        <r>
          <rPr>
            <sz val="8"/>
            <color indexed="81"/>
            <rFont val="Tahoma"/>
            <family val="2"/>
          </rPr>
          <t>No data collected; zero assumed</t>
        </r>
      </text>
    </comment>
  </commentList>
</comments>
</file>

<file path=xl/sharedStrings.xml><?xml version="1.0" encoding="utf-8"?>
<sst xmlns="http://schemas.openxmlformats.org/spreadsheetml/2006/main" count="904" uniqueCount="393">
  <si>
    <t>all dwellings</t>
  </si>
  <si>
    <t>owner occupied</t>
  </si>
  <si>
    <t>private rented</t>
  </si>
  <si>
    <t>private sector</t>
  </si>
  <si>
    <t>local authority</t>
  </si>
  <si>
    <t>housing association</t>
  </si>
  <si>
    <t>social sector</t>
  </si>
  <si>
    <t>Note: using energy efficiency rating band SAP 2012</t>
  </si>
  <si>
    <t xml:space="preserve">Sources: </t>
  </si>
  <si>
    <t xml:space="preserve">1996 to 2007: English House Condition Survey; </t>
  </si>
  <si>
    <t>2008 onwards: English Housing Survey, dwelling sample</t>
  </si>
  <si>
    <t>Energy Efficiency Rating Band</t>
  </si>
  <si>
    <t>total</t>
  </si>
  <si>
    <t>A/B</t>
  </si>
  <si>
    <t>C</t>
  </si>
  <si>
    <t>D</t>
  </si>
  <si>
    <t>E</t>
  </si>
  <si>
    <t>F</t>
  </si>
  <si>
    <t>G</t>
  </si>
  <si>
    <t>all
 bands</t>
  </si>
  <si>
    <t>thousands of dwellings</t>
  </si>
  <si>
    <t>sample</t>
  </si>
  <si>
    <t>u</t>
  </si>
  <si>
    <t>percentages</t>
  </si>
  <si>
    <t>Notes:</t>
  </si>
  <si>
    <t xml:space="preserve">      1) using energy efficiency rating band SAP 2012</t>
  </si>
  <si>
    <t xml:space="preserve">      2) u indicates sample size too small for reliable estimate </t>
  </si>
  <si>
    <t>Sources:</t>
  </si>
  <si>
    <t xml:space="preserve">      1996: English Housing Condition Survey</t>
  </si>
  <si>
    <t xml:space="preserve">      2013: English Housing Survey, dwelling sample</t>
  </si>
  <si>
    <t xml:space="preserve"> </t>
  </si>
  <si>
    <t>Band A/B (81-100)</t>
  </si>
  <si>
    <t>Band C (69-80)</t>
  </si>
  <si>
    <t>Band D (55-68)</t>
  </si>
  <si>
    <t>Band E (39-54)</t>
  </si>
  <si>
    <t>Band F (21-38)</t>
  </si>
  <si>
    <t>Band G (1-20)</t>
  </si>
  <si>
    <t xml:space="preserve">all dwellings </t>
  </si>
  <si>
    <t>percentages within tenure</t>
  </si>
  <si>
    <t>1) SAP ratings for each EER Band are given in parentheses</t>
  </si>
  <si>
    <t>2) u indicates sample size too small for reliable estimate</t>
  </si>
  <si>
    <t>3) for more information on change in SAP methodology, please refer to Glossary</t>
  </si>
  <si>
    <t>Annex Table 2.1: Stock profile, 2013</t>
  </si>
  <si>
    <t>all private sector</t>
  </si>
  <si>
    <t xml:space="preserve">housing association </t>
  </si>
  <si>
    <t>all social sector</t>
  </si>
  <si>
    <t>dwelling age</t>
  </si>
  <si>
    <t>pre 1919</t>
  </si>
  <si>
    <t>1919-44</t>
  </si>
  <si>
    <t>1945-64</t>
  </si>
  <si>
    <t>1965-80</t>
  </si>
  <si>
    <t>1981-90</t>
  </si>
  <si>
    <t>post 1990</t>
  </si>
  <si>
    <t>dwelling type</t>
  </si>
  <si>
    <t>end terrace</t>
  </si>
  <si>
    <t>mid terrace</t>
  </si>
  <si>
    <t>small terraced house</t>
  </si>
  <si>
    <t>medium/large terraced house</t>
  </si>
  <si>
    <t>all terraced houses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</si>
  <si>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</si>
  <si>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</si>
  <si>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</si>
  <si>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</si>
  <si>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</si>
  <si>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</si>
  <si>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floor area</t>
  </si>
  <si>
    <r>
      <t>less than 50 m</t>
    </r>
    <r>
      <rPr>
        <vertAlign val="superscript"/>
        <sz val="9"/>
        <color indexed="8"/>
        <rFont val="Arial"/>
        <family val="2"/>
      </rPr>
      <t>2</t>
    </r>
  </si>
  <si>
    <r>
      <t>50 to 69 m</t>
    </r>
    <r>
      <rPr>
        <vertAlign val="superscript"/>
        <sz val="9"/>
        <color indexed="8"/>
        <rFont val="Arial"/>
        <family val="2"/>
      </rPr>
      <t>2</t>
    </r>
  </si>
  <si>
    <r>
      <t>70 to 89 m</t>
    </r>
    <r>
      <rPr>
        <vertAlign val="superscript"/>
        <sz val="9"/>
        <color indexed="8"/>
        <rFont val="Arial"/>
        <family val="2"/>
      </rPr>
      <t>2</t>
    </r>
  </si>
  <si>
    <r>
      <t>90 to 109 m</t>
    </r>
    <r>
      <rPr>
        <vertAlign val="superscript"/>
        <sz val="9"/>
        <color indexed="8"/>
        <rFont val="Arial"/>
        <family val="2"/>
      </rPr>
      <t>2</t>
    </r>
  </si>
  <si>
    <r>
      <t>110 sqm or m</t>
    </r>
    <r>
      <rPr>
        <vertAlign val="superscript"/>
        <sz val="9"/>
        <color indexed="8"/>
        <rFont val="Arial"/>
        <family val="2"/>
      </rPr>
      <t>2</t>
    </r>
  </si>
  <si>
    <t>type of area</t>
  </si>
  <si>
    <t>city centre</t>
  </si>
  <si>
    <t>other urban centre</t>
  </si>
  <si>
    <t>suburban residential</t>
  </si>
  <si>
    <t>rural residential</t>
  </si>
  <si>
    <t>village centre</t>
  </si>
  <si>
    <t>rural</t>
  </si>
  <si>
    <t>deprived local areas</t>
  </si>
  <si>
    <t>most deprived 10% of areas</t>
  </si>
  <si>
    <t>2-5th</t>
  </si>
  <si>
    <t>6-9th</t>
  </si>
  <si>
    <t>least deprived 10% of areas</t>
  </si>
  <si>
    <t>occupancy status</t>
  </si>
  <si>
    <t>occupied</t>
  </si>
  <si>
    <t>vacant</t>
  </si>
  <si>
    <t>sample size</t>
  </si>
  <si>
    <t xml:space="preserve">Note: u indicates sample size too small for reliable estimate </t>
  </si>
  <si>
    <t>Source: English Housing Survey, dwelling sample</t>
  </si>
  <si>
    <t xml:space="preserve">central heating </t>
  </si>
  <si>
    <t>storage heater</t>
  </si>
  <si>
    <t>fixed room/
portable heater</t>
  </si>
  <si>
    <t>1996 to 2007: English House Condition Survey, dwelling sample;</t>
  </si>
  <si>
    <t>central
heating</t>
  </si>
  <si>
    <t>storage
heater</t>
  </si>
  <si>
    <t>sample 
size</t>
  </si>
  <si>
    <t>standard boiler</t>
  </si>
  <si>
    <t>back boiler</t>
  </si>
  <si>
    <t>combination boiler</t>
  </si>
  <si>
    <t>condensing boiler</t>
  </si>
  <si>
    <t>-</t>
  </si>
  <si>
    <t>condensing-combination boiler</t>
  </si>
  <si>
    <t>no boiler</t>
  </si>
  <si>
    <t>Note: data was not collected on condensing and condensing combination boilers in 1996</t>
  </si>
  <si>
    <t>back
boiler</t>
  </si>
  <si>
    <t>no
boiler</t>
  </si>
  <si>
    <t>sample
size</t>
  </si>
  <si>
    <t>insulated
cavity walls</t>
  </si>
  <si>
    <t>200mm or more
of loft insulation</t>
  </si>
  <si>
    <t>entire house
double glazing</t>
  </si>
  <si>
    <t xml:space="preserve">Note: dwellings may be counted in more than one row (i.e. have more than one insulation measure), so columns will not sum to totals </t>
  </si>
  <si>
    <t xml:space="preserve">1996 to 2007: English House Condition Survey, dwelling sample; </t>
  </si>
  <si>
    <t>cavity with
 insulation</t>
  </si>
  <si>
    <t>cavity uninsulated</t>
  </si>
  <si>
    <t>other</t>
  </si>
  <si>
    <t>Note: 'other' includes solid masonry, concrete, steel and timber</t>
  </si>
  <si>
    <t>no 
loft</t>
  </si>
  <si>
    <t>no 
insulation</t>
  </si>
  <si>
    <t>less than 
50mm</t>
  </si>
  <si>
    <t>50 to
 99mm</t>
  </si>
  <si>
    <t>100 to 
149mm</t>
  </si>
  <si>
    <t>150 to 
199mm</t>
  </si>
  <si>
    <t>200mm or 
more</t>
  </si>
  <si>
    <t>all private</t>
  </si>
  <si>
    <t>all social</t>
  </si>
  <si>
    <t>no double 
glazing</t>
  </si>
  <si>
    <t>less than half 
of house</t>
  </si>
  <si>
    <t>more than half 
of house</t>
  </si>
  <si>
    <t>entire 
house</t>
  </si>
  <si>
    <t>rising
damp</t>
  </si>
  <si>
    <t>penetrating
damp</t>
  </si>
  <si>
    <t>condensation/
mould</t>
  </si>
  <si>
    <t>any damp
problems</t>
  </si>
  <si>
    <r>
      <t>less than 50 m</t>
    </r>
    <r>
      <rPr>
        <vertAlign val="superscript"/>
        <sz val="10"/>
        <color indexed="8"/>
        <rFont val="Arial"/>
        <family val="2"/>
      </rPr>
      <t>2</t>
    </r>
  </si>
  <si>
    <r>
      <t>50 to 69 m</t>
    </r>
    <r>
      <rPr>
        <vertAlign val="superscript"/>
        <sz val="10"/>
        <color indexed="8"/>
        <rFont val="Arial"/>
        <family val="2"/>
      </rPr>
      <t>2</t>
    </r>
  </si>
  <si>
    <r>
      <t>70 to 89 m</t>
    </r>
    <r>
      <rPr>
        <vertAlign val="superscript"/>
        <sz val="10"/>
        <color indexed="8"/>
        <rFont val="Arial"/>
        <family val="2"/>
      </rPr>
      <t>2</t>
    </r>
  </si>
  <si>
    <r>
      <t>90 to 109 m</t>
    </r>
    <r>
      <rPr>
        <vertAlign val="superscript"/>
        <sz val="10"/>
        <color indexed="8"/>
        <rFont val="Arial"/>
        <family val="2"/>
      </rPr>
      <t>2</t>
    </r>
  </si>
  <si>
    <r>
      <t>110 sqm or m</t>
    </r>
    <r>
      <rPr>
        <vertAlign val="superscript"/>
        <sz val="10"/>
        <color indexed="8"/>
        <rFont val="Arial"/>
        <family val="2"/>
      </rPr>
      <t>2</t>
    </r>
  </si>
  <si>
    <r>
      <t>mean floor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</si>
  <si>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 xml:space="preserve">2010
</t>
  </si>
  <si>
    <t xml:space="preserve">2006 to 2007: English House Condition Survey; </t>
  </si>
  <si>
    <t>minimum standard (HHSRS)</t>
  </si>
  <si>
    <t>thermal comfort</t>
  </si>
  <si>
    <t>repair</t>
  </si>
  <si>
    <t>modern facilities</t>
  </si>
  <si>
    <t>all non-decent</t>
  </si>
  <si>
    <t>1996</t>
  </si>
  <si>
    <t>2001</t>
  </si>
  <si>
    <t>2003</t>
  </si>
  <si>
    <t>2004</t>
  </si>
  <si>
    <t>2005</t>
  </si>
  <si>
    <t>2006</t>
  </si>
  <si>
    <t>2007</t>
  </si>
  <si>
    <t>2008</t>
  </si>
  <si>
    <t>1997</t>
  </si>
  <si>
    <t>1998</t>
  </si>
  <si>
    <t>1999</t>
  </si>
  <si>
    <t>2000</t>
  </si>
  <si>
    <t>2002</t>
  </si>
  <si>
    <t>Note: dwellings may be counted in more than one column</t>
  </si>
  <si>
    <t>Base: all private sector dwellings</t>
  </si>
  <si>
    <t>Source:  English Housing Survey, dwelling sample</t>
  </si>
  <si>
    <t>Base: all social sector dwellings</t>
  </si>
  <si>
    <t>Difference</t>
  </si>
  <si>
    <t>converted 
flat</t>
  </si>
  <si>
    <t>terraced house</t>
  </si>
  <si>
    <t>detached house or bungalow</t>
  </si>
  <si>
    <t>low rise purpose built flat</t>
  </si>
  <si>
    <t>high rise purpose built flat</t>
  </si>
  <si>
    <t>Base: all dwellings</t>
  </si>
  <si>
    <t>owner 
occupied</t>
  </si>
  <si>
    <t>private
rented</t>
  </si>
  <si>
    <t>local 
authority</t>
  </si>
  <si>
    <t xml:space="preserve">housing 
association </t>
  </si>
  <si>
    <t>all 
dwellings</t>
  </si>
  <si>
    <r>
      <t>less than 50m</t>
    </r>
    <r>
      <rPr>
        <b/>
        <sz val="9"/>
        <color indexed="8"/>
        <rFont val="Calibri"/>
        <family val="2"/>
      </rPr>
      <t>²</t>
    </r>
  </si>
  <si>
    <r>
      <t>50 to 69m</t>
    </r>
    <r>
      <rPr>
        <b/>
        <sz val="9"/>
        <color indexed="8"/>
        <rFont val="Calibri"/>
        <family val="2"/>
      </rPr>
      <t>²</t>
    </r>
  </si>
  <si>
    <r>
      <t>70 to 89m</t>
    </r>
    <r>
      <rPr>
        <b/>
        <sz val="9"/>
        <color indexed="8"/>
        <rFont val="Calibri"/>
        <family val="2"/>
      </rPr>
      <t>²</t>
    </r>
  </si>
  <si>
    <r>
      <t>90 to 109m</t>
    </r>
    <r>
      <rPr>
        <b/>
        <sz val="9"/>
        <color indexed="8"/>
        <rFont val="Calibri"/>
        <family val="2"/>
      </rPr>
      <t>²</t>
    </r>
  </si>
  <si>
    <r>
      <t>110m</t>
    </r>
    <r>
      <rPr>
        <b/>
        <sz val="9"/>
        <color indexed="8"/>
        <rFont val="Calibri"/>
        <family val="2"/>
      </rPr>
      <t>²</t>
    </r>
    <r>
      <rPr>
        <b/>
        <sz val="9"/>
        <color indexed="8"/>
        <rFont val="Arial"/>
        <family val="2"/>
      </rPr>
      <t xml:space="preserve"> or more</t>
    </r>
  </si>
  <si>
    <t>1996-2007: English House Condition Survey</t>
  </si>
  <si>
    <t>Percentage of dwellings with given boiler types, England, 1996-2013</t>
  </si>
  <si>
    <t>Source: English House Condition Survey 1996-2007, English Housing Survey 2008-2009, dwelling sample</t>
  </si>
  <si>
    <t>Percentage of dwellings with given insulation measures, England, 1996-2013</t>
  </si>
  <si>
    <t>cavity wall insulation</t>
  </si>
  <si>
    <t>200mm or more of loft insulation</t>
  </si>
  <si>
    <t>full double glazing</t>
  </si>
  <si>
    <t>Note: only 88% of dwellings have lofts, and 69% of dwellings have cavity walls.</t>
  </si>
  <si>
    <t>Source: English House Condition Survey 1996-2007, English Housing Survey 2008 onwards, dwelling sample</t>
  </si>
  <si>
    <t>private 
rented</t>
  </si>
  <si>
    <t>housing 
association</t>
  </si>
  <si>
    <t>Figure 14: Mean SAP rating, by tenure, 1996 to 2012</t>
  </si>
  <si>
    <t>Note: underlying data are presented in Annex Table x.x</t>
  </si>
  <si>
    <t xml:space="preserve">    2001: English House Condition Survey, dwelling sample</t>
  </si>
  <si>
    <t>2013: English Housing Survey, dwelling sample</t>
  </si>
  <si>
    <t>A/B/C</t>
  </si>
  <si>
    <t>F/G</t>
  </si>
  <si>
    <t>Figure 18: Percentage of dwellings with a damp problem by tenure, 2010</t>
  </si>
  <si>
    <t>housing
association</t>
  </si>
  <si>
    <t>TABLES</t>
  </si>
  <si>
    <t>FIGURES</t>
  </si>
  <si>
    <t>ANNEX TABLES</t>
  </si>
  <si>
    <t>T2.1</t>
  </si>
  <si>
    <t>T2.2</t>
  </si>
  <si>
    <t>T2.3</t>
  </si>
  <si>
    <t>T2.4</t>
  </si>
  <si>
    <t>T2.5</t>
  </si>
  <si>
    <t>Fig 2.1</t>
  </si>
  <si>
    <t>Fig 2.2</t>
  </si>
  <si>
    <t>Fig 2.3</t>
  </si>
  <si>
    <t>Fig 2.4</t>
  </si>
  <si>
    <t>Fig 2.5</t>
  </si>
  <si>
    <t>Fig 2.6</t>
  </si>
  <si>
    <t>Fig 2.7</t>
  </si>
  <si>
    <t>Fig 2.8</t>
  </si>
  <si>
    <t>Fig 2.9</t>
  </si>
  <si>
    <t>Fig 2.10</t>
  </si>
  <si>
    <t>Fig 2.11</t>
  </si>
  <si>
    <t>Fig 2.12</t>
  </si>
  <si>
    <t>AT2.1</t>
  </si>
  <si>
    <t>Annex Table 2.14: Existence, working state and power source of smoke alarms, 2013-14</t>
  </si>
  <si>
    <t>all households</t>
  </si>
  <si>
    <t>thousands of households</t>
  </si>
  <si>
    <r>
      <t>whether household has a smoke alarm</t>
    </r>
    <r>
      <rPr>
        <b/>
        <vertAlign val="superscript"/>
        <sz val="10"/>
        <color theme="1"/>
        <rFont val="Arial"/>
        <family val="2"/>
      </rPr>
      <t>1</t>
    </r>
  </si>
  <si>
    <t>yes</t>
  </si>
  <si>
    <t>no</t>
  </si>
  <si>
    <t>all households with smoke alarms:</t>
  </si>
  <si>
    <r>
      <t>number of smoke alarms</t>
    </r>
    <r>
      <rPr>
        <b/>
        <vertAlign val="superscript"/>
        <sz val="10"/>
        <color theme="1"/>
        <rFont val="Arial"/>
        <family val="2"/>
      </rPr>
      <t>1</t>
    </r>
  </si>
  <si>
    <t>one</t>
  </si>
  <si>
    <t>two</t>
  </si>
  <si>
    <t>three or more</t>
  </si>
  <si>
    <r>
      <t xml:space="preserve">number of </t>
    </r>
    <r>
      <rPr>
        <b/>
        <i/>
        <sz val="10"/>
        <color theme="1"/>
        <rFont val="Arial"/>
        <family val="2"/>
      </rPr>
      <t>working</t>
    </r>
    <r>
      <rPr>
        <b/>
        <sz val="10"/>
        <color theme="1"/>
        <rFont val="Arial"/>
        <family val="2"/>
      </rPr>
      <t xml:space="preserve"> smoke alarms</t>
    </r>
    <r>
      <rPr>
        <b/>
        <vertAlign val="superscript"/>
        <sz val="10"/>
        <color theme="1"/>
        <rFont val="Arial"/>
        <family val="2"/>
      </rPr>
      <t>1</t>
    </r>
  </si>
  <si>
    <t>none</t>
  </si>
  <si>
    <r>
      <t>type of alarm</t>
    </r>
    <r>
      <rPr>
        <b/>
        <vertAlign val="superscript"/>
        <sz val="10"/>
        <color theme="1"/>
        <rFont val="Arial"/>
        <family val="2"/>
      </rPr>
      <t>2</t>
    </r>
  </si>
  <si>
    <t>wired to mains/mains powered</t>
  </si>
  <si>
    <t>part of mains-powered security system</t>
  </si>
  <si>
    <t>battery and mains</t>
  </si>
  <si>
    <t>battery (1-year)</t>
  </si>
  <si>
    <t>battery (10-year)</t>
  </si>
  <si>
    <t>unknown type</t>
  </si>
  <si>
    <t>plugs into light fitting</t>
  </si>
  <si>
    <t>respondent unsure</t>
  </si>
  <si>
    <t>all households with smoke alarms</t>
  </si>
  <si>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results will not sum to household totals because a few respondents did not answer the question</t>
    </r>
  </si>
  <si>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>results will not sum to household totals because of non-response and because some households have more than one type of alarm</t>
    </r>
  </si>
  <si>
    <t>Note:  figures in italics are based on a small sample size and should be treated as indicative only</t>
  </si>
  <si>
    <t>Source: English Housing Survey, full household sample</t>
  </si>
  <si>
    <t>Annex Table 2.15: Main fire safety measures in the home, 2013-14</t>
  </si>
  <si>
    <r>
      <t>all households</t>
    </r>
    <r>
      <rPr>
        <i/>
        <vertAlign val="superscript"/>
        <sz val="10"/>
        <rFont val="Arial"/>
        <family val="2"/>
      </rPr>
      <t>1</t>
    </r>
  </si>
  <si>
    <t>fire safety measure</t>
  </si>
  <si>
    <t>smoke alarm</t>
  </si>
  <si>
    <t>fire extinguisher</t>
  </si>
  <si>
    <t>fire blanket</t>
  </si>
  <si>
    <t>fire drill/planned escape route</t>
  </si>
  <si>
    <t>no fire safety precautions</t>
  </si>
  <si>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results will not sum to household totals because of non-response and because some households have more than one fire safety measure</t>
    </r>
  </si>
  <si>
    <t>Annex Table 2.16: Household characteristics by whether working smoke alarm,  2013-14</t>
  </si>
  <si>
    <t>2013-14</t>
  </si>
  <si>
    <t>no alarms or none working</t>
  </si>
  <si>
    <t>at least one working alarm</t>
  </si>
  <si>
    <t>all 
households</t>
  </si>
  <si>
    <t>tenure</t>
  </si>
  <si>
    <t>owner occupiers</t>
  </si>
  <si>
    <t>private renters</t>
  </si>
  <si>
    <t>household composition</t>
  </si>
  <si>
    <t>couple, no dependent child(ren) under 60</t>
  </si>
  <si>
    <t>couple, no dependent child(ren) aged 60 or over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</si>
  <si>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</si>
  <si>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</si>
  <si>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</si>
  <si>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</si>
  <si>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</si>
  <si>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economic activity</t>
  </si>
  <si>
    <t>working</t>
  </si>
  <si>
    <t>unemployed</t>
  </si>
  <si>
    <t>economically inactive</t>
  </si>
  <si>
    <t>house or bungalow</t>
  </si>
  <si>
    <t>flat</t>
  </si>
  <si>
    <t>household characteristic</t>
  </si>
  <si>
    <t>no 
recent fire</t>
  </si>
  <si>
    <t>fire within previous 
2 years</t>
  </si>
  <si>
    <t>tenure:</t>
  </si>
  <si>
    <t>social renters</t>
  </si>
  <si>
    <t>working smoke alarm:</t>
  </si>
  <si>
    <t>no working alarm</t>
  </si>
  <si>
    <t>has working alarm</t>
  </si>
  <si>
    <t>age of HRP:</t>
  </si>
  <si>
    <t>aged under 60</t>
  </si>
  <si>
    <t>age 60 or above</t>
  </si>
  <si>
    <t>owner occupier</t>
  </si>
  <si>
    <t>all households with a fire incident</t>
  </si>
  <si>
    <t>cause of fire</t>
  </si>
  <si>
    <t>other known causes</t>
  </si>
  <si>
    <t>electrical and heating 
equipment and sources</t>
  </si>
  <si>
    <t>other cooking-related 
accidents</t>
  </si>
  <si>
    <t>item left too close to cooker</t>
  </si>
  <si>
    <t>grill pan or pan of oil/fat 
catching fire</t>
  </si>
  <si>
    <t>all affected households</t>
  </si>
  <si>
    <t xml:space="preserve">sample size </t>
  </si>
  <si>
    <t>Base: all households where cause of fire known</t>
  </si>
  <si>
    <t>Table 2.5: Numbers of working alarms</t>
  </si>
  <si>
    <t>all households with a smoke alarm</t>
  </si>
  <si>
    <t>Base: all households with a smoke alarm</t>
  </si>
  <si>
    <t>Figure 2.12: Cause of most recent outbreak of fire</t>
  </si>
  <si>
    <t>Stock profile, 2013</t>
  </si>
  <si>
    <t>Figure 2.1: Age of housing stock, private sector, 2013</t>
  </si>
  <si>
    <t>Figure 2.2: Age of housing stock, social sector, 2013</t>
  </si>
  <si>
    <t>Figure 2.3: Dwelling type, private sector, 2013</t>
  </si>
  <si>
    <t>Figure 2.4: Dwelling type, social sector, 2013</t>
  </si>
  <si>
    <t>Note: underlying data are presented in Annex Table 2.1</t>
  </si>
  <si>
    <t>Figure 2.5: Usable floor area, by tenure, 2013</t>
  </si>
  <si>
    <t>Figure 2.6: Boiler types, 1996 to 2013</t>
  </si>
  <si>
    <t>Note: underlying data are presented in Annex Table 2.4</t>
  </si>
  <si>
    <t>Figure 2.7: Insulation measures, 1996 to 2013</t>
  </si>
  <si>
    <t>1) Percentages are based on all dwellings, including those with no loft or no cavty walls. Only 87% of all dwellings have lofts, and 67% have cavity walls (see Annex Tables 2.6and 2.7).</t>
  </si>
  <si>
    <t>2) underlying data are presented in Annex Table 2.6</t>
  </si>
  <si>
    <t>Figure 2.8: Percentage of dwellings with efficient insulation measures, by tenure, 2013</t>
  </si>
  <si>
    <t>Notes: underlying data are presented in Annex Tables 2.7, 2.8 and 2.9</t>
  </si>
  <si>
    <t>Figure 2.9: Mean SAP rating, by tenure, 1996 to 2013</t>
  </si>
  <si>
    <t>Note: underlying data are presented in Annex Table 2.10</t>
  </si>
  <si>
    <t xml:space="preserve">Figure 2.10: Energy Efficiency Rating Bands, by tenure, 1996 and 2013 </t>
  </si>
  <si>
    <t>Note: underlying data are presented in Annex Table 2.12</t>
  </si>
  <si>
    <t>Figure 2.11: Damp problems, by tenure, 2013</t>
  </si>
  <si>
    <t>Non-decent homes, by tenure, 2006 to 2013</t>
  </si>
  <si>
    <t>Homes failing decent homes criteria, by tenure, 2013</t>
  </si>
  <si>
    <t>Table 2.1: Stock profile, 2013</t>
  </si>
  <si>
    <t>Table 2.2: Non-decent homes, by tenure, 2006 to 2013</t>
  </si>
  <si>
    <t>Table 2.3: Homes failing decent homes criteria, by tenure, 2013</t>
  </si>
  <si>
    <t>Table 2.4: Damp problems, 1996 to 2013</t>
  </si>
  <si>
    <t>Damp problems, 1996 to 2013</t>
  </si>
  <si>
    <t>Numbers of working alarms</t>
  </si>
  <si>
    <t>Age of housing stock, private sector, 2013</t>
  </si>
  <si>
    <t>Age of housing stock, social sector, 2013</t>
  </si>
  <si>
    <t>Dwelling type, private sector, 2013</t>
  </si>
  <si>
    <t>Dwelling type, social sector, 2013</t>
  </si>
  <si>
    <t>Usable floor area, by tenure, 2013</t>
  </si>
  <si>
    <t>Boiler types, 1996 to 2013</t>
  </si>
  <si>
    <t>Insulation measures, 1996 to 2013</t>
  </si>
  <si>
    <t>Percentage of dwellings with efficient insulation measures, by tenure, 2013</t>
  </si>
  <si>
    <t>Mean SAP rating, by tenure, 1996 to 2013</t>
  </si>
  <si>
    <t xml:space="preserve">Energy Efficiency Rating Bands, by tenure, 1996 and 2013 </t>
  </si>
  <si>
    <t>Cause of most recent outbreak of fire</t>
  </si>
  <si>
    <t>Damp problems, by tenure, 2013</t>
  </si>
  <si>
    <t>Annex Table 2.2: Main heating system, 1996 to 2013</t>
  </si>
  <si>
    <t>Main heating system, 1996 to 2013</t>
  </si>
  <si>
    <t>Annex Table 2.3: Main heating system, by tenure, 2013</t>
  </si>
  <si>
    <t>Main heating system, by tenure, 2013</t>
  </si>
  <si>
    <t>Annex Table 2.4: Boiler types, 1996 to 2013</t>
  </si>
  <si>
    <t>Annex Table 2.5: Boiler types, by tenure, 2013</t>
  </si>
  <si>
    <t>Boiler types, by tenure, 2013</t>
  </si>
  <si>
    <t>Annex Table 2.6: Insulation measures, 1996 to 2013</t>
  </si>
  <si>
    <t>Annex Table 2.7: Cavity wall insulation, by tenure, 2013</t>
  </si>
  <si>
    <t>Cavity wall insulation, by tenure, 2013</t>
  </si>
  <si>
    <t>Annex Table 2.8: Loft insulation, by tenure, 2013</t>
  </si>
  <si>
    <t>Loft insulation, by tenure, 2013</t>
  </si>
  <si>
    <t>AT2.2</t>
  </si>
  <si>
    <t>AT2.3</t>
  </si>
  <si>
    <t>AT2.4</t>
  </si>
  <si>
    <t>AT2.5</t>
  </si>
  <si>
    <t>AT2.6</t>
  </si>
  <si>
    <t>AT2.7</t>
  </si>
  <si>
    <t>AT2.8</t>
  </si>
  <si>
    <t>AT2.9</t>
  </si>
  <si>
    <t>AT2.10</t>
  </si>
  <si>
    <t>AT2.11</t>
  </si>
  <si>
    <t>AT2.12</t>
  </si>
  <si>
    <t>Annex Table 2.9: Extent of double glazing, by tenure, 2013</t>
  </si>
  <si>
    <t>Annex Table 2.10: Energy efficiency rating bands, 1996 to 2013</t>
  </si>
  <si>
    <t>Energy efficiency rating bands, 1996 to 2013</t>
  </si>
  <si>
    <t>Annex Table 2.11: Energy efficiency rating bands, by tenure, 1996 and 2013</t>
  </si>
  <si>
    <t>Energy efficiency rating bands, by tenure, 1996 and 2013</t>
  </si>
  <si>
    <t>Annex Table 2.12: Damp problems, by tenure, 2013</t>
  </si>
  <si>
    <t>AT2.13</t>
  </si>
  <si>
    <t>AT2.14</t>
  </si>
  <si>
    <t>AT2.15</t>
  </si>
  <si>
    <t>AT2.16</t>
  </si>
  <si>
    <t>Annex Table 2.13: Mean SAP rating, by tenure, 1996 to 2013</t>
  </si>
  <si>
    <t>Existence, working state and power source of smoke alarms, 2013-14</t>
  </si>
  <si>
    <t>Main fire safety measures in the home, 2013-14</t>
  </si>
  <si>
    <t>Household characteristics by whether working smoke alarm,  2013-14</t>
  </si>
  <si>
    <t>AT2.17</t>
  </si>
  <si>
    <t>AT2.18</t>
  </si>
  <si>
    <t>Household characteristics by whether recent fire</t>
  </si>
  <si>
    <t>Extent of double glazing, by tenure, 2013</t>
  </si>
  <si>
    <t>Annex Table 2.17: Household characteristics by whether recent fire</t>
  </si>
  <si>
    <t>Annex Table 2.18: Cause of most recent outbreak of fire</t>
  </si>
  <si>
    <t>Data from Annex Table 2.18</t>
  </si>
  <si>
    <t xml:space="preserve">  </t>
  </si>
  <si>
    <r>
      <t xml:space="preserve">1 </t>
    </r>
    <r>
      <rPr>
        <b/>
        <sz val="9"/>
        <rFont val="Arial"/>
        <family val="2"/>
      </rPr>
      <t>condensing and condensing-combination boilers were rare in 1996, so data on these types were not 
 collected. Values of zero have been assumed to reflect this</t>
    </r>
  </si>
  <si>
    <t>English Housing Survey Headline Report 2013-14 Section 2: Tables, Figures and Annex Tables</t>
  </si>
  <si>
    <t>1) excludes 7 raw cases where cause of fire is unknown</t>
  </si>
  <si>
    <t xml:space="preserve">Notes: </t>
  </si>
  <si>
    <t>2) figures for all affected households revised in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</si>
</sst>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0.0"/>
    <numFmt numFmtId="166" formatCode="#,##0.0"/>
    <numFmt numFmtId="167" formatCode="_-* #,##0_-;\-* #,##0_-;_-* &quot;-&quot;??_-;_-@_-"/>
    <numFmt numFmtId="168" formatCode="_-* #,##0.0_-;\-* #,##0.0_-;_-* &quot;-&quot;??_-;_-@_-"/>
    <numFmt numFmtId="169" formatCode="_-* #,##0.0000_-;\-* #,##0.0000_-;_-* &quot;-&quot;??_-;_-@_-"/>
    <numFmt numFmtId="170" formatCode="###0"/>
    <numFmt numFmtId="171" formatCode="?,??0"/>
    <numFmt numFmtId="172" formatCode="?0.0"/>
    <numFmt numFmtId="173" formatCode="####.00%"/>
    <numFmt numFmtId="174" formatCode="####.0%"/>
    <numFmt numFmtId="175" formatCode="_(* #,##0_);_(* \(#,##0\);_(* &quot;-&quot;??_);_(@_)"/>
    <numFmt numFmtId="176" formatCode="_(* #,##0.0_);_(* \(#,##0.0\);_(* &quot;-&quot;??_);_(@_)"/>
    <numFmt numFmtId="177" formatCode="####.0"/>
    <numFmt numFmtId="178" formatCode="###0.0"/>
  </numFmts>
  <fonts count="60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12"/>
      <color indexed="17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10"/>
      <color rgb="FF00999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8"/>
      <name val="Calibri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trike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vertAlign val="superscript"/>
      <sz val="10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 Bold"/>
    </font>
    <font>
      <sz val="14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8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1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50" fillId="0" borderId="0"/>
    <xf numFmtId="0" fontId="3" fillId="0" borderId="0"/>
    <xf numFmtId="0" fontId="3" fillId="0" borderId="0"/>
    <xf numFmtId="0" fontId="3" fillId="0" borderId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574">
    <xf numFmtId="0" fontId="0" fillId="0" borderId="0" xfId="0"/>
    <xf numFmtId="0" fontId="0" fillId="2" borderId="0" xfId="0" applyFill="1"/>
    <xf numFmtId="0" fontId="4" fillId="3" borderId="0" xfId="0" applyFont="1" applyFill="1"/>
    <xf numFmtId="0" fontId="6" fillId="2" borderId="0" xfId="0" applyFont="1" applyFill="1" applyAlignment="1">
      <alignment wrapText="1"/>
    </xf>
    <xf numFmtId="0" fontId="0" fillId="2" borderId="0" xfId="0" applyFill="1" applyAlignment="1"/>
    <xf numFmtId="0" fontId="7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8" fillId="2" borderId="1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right"/>
    </xf>
    <xf numFmtId="165" fontId="3" fillId="4" borderId="0" xfId="0" applyNumberFormat="1" applyFont="1" applyFill="1" applyBorder="1"/>
    <xf numFmtId="165" fontId="3" fillId="2" borderId="0" xfId="0" applyNumberFormat="1" applyFont="1" applyFill="1" applyBorder="1"/>
    <xf numFmtId="0" fontId="8" fillId="2" borderId="0" xfId="0" applyFont="1" applyFill="1" applyBorder="1"/>
    <xf numFmtId="165" fontId="8" fillId="4" borderId="0" xfId="0" applyNumberFormat="1" applyFont="1" applyFill="1" applyBorder="1"/>
    <xf numFmtId="165" fontId="8" fillId="2" borderId="0" xfId="0" applyNumberFormat="1" applyFont="1" applyFill="1" applyBorder="1"/>
    <xf numFmtId="165" fontId="0" fillId="4" borderId="0" xfId="0" applyNumberFormat="1" applyFill="1" applyBorder="1"/>
    <xf numFmtId="0" fontId="8" fillId="2" borderId="1" xfId="0" applyFont="1" applyFill="1" applyBorder="1"/>
    <xf numFmtId="165" fontId="8" fillId="4" borderId="1" xfId="0" applyNumberFormat="1" applyFont="1" applyFill="1" applyBorder="1"/>
    <xf numFmtId="165" fontId="8" fillId="2" borderId="1" xfId="0" applyNumberFormat="1" applyFont="1" applyFill="1" applyBorder="1"/>
    <xf numFmtId="0" fontId="10" fillId="2" borderId="0" xfId="0" applyFont="1" applyFill="1"/>
    <xf numFmtId="1" fontId="0" fillId="2" borderId="0" xfId="0" applyNumberFormat="1" applyFill="1" applyBorder="1" applyAlignment="1"/>
    <xf numFmtId="0" fontId="10" fillId="2" borderId="0" xfId="0" applyFont="1" applyFill="1" applyBorder="1" applyAlignment="1">
      <alignment horizontal="left" indent="1"/>
    </xf>
    <xf numFmtId="0" fontId="10" fillId="2" borderId="0" xfId="0" applyFont="1" applyFill="1" applyBorder="1"/>
    <xf numFmtId="0" fontId="10" fillId="2" borderId="0" xfId="0" applyFont="1" applyFill="1" applyAlignment="1">
      <alignment horizontal="left" indent="1"/>
    </xf>
    <xf numFmtId="0" fontId="11" fillId="2" borderId="0" xfId="0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12" fillId="2" borderId="0" xfId="0" applyFont="1" applyFill="1" applyBorder="1" applyAlignment="1"/>
    <xf numFmtId="0" fontId="8" fillId="4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3" fillId="4" borderId="1" xfId="0" applyFont="1" applyFill="1" applyBorder="1"/>
    <xf numFmtId="0" fontId="3" fillId="2" borderId="1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8" fillId="4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" fillId="4" borderId="0" xfId="0" applyFont="1" applyFill="1"/>
    <xf numFmtId="0" fontId="3" fillId="2" borderId="0" xfId="0" applyFont="1" applyFill="1"/>
    <xf numFmtId="0" fontId="13" fillId="2" borderId="0" xfId="0" applyFont="1" applyFill="1"/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9" fontId="3" fillId="2" borderId="0" xfId="1" applyFont="1" applyFill="1" applyBorder="1"/>
    <xf numFmtId="3" fontId="3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/>
    <xf numFmtId="3" fontId="0" fillId="2" borderId="0" xfId="0" applyNumberFormat="1" applyFill="1"/>
    <xf numFmtId="3" fontId="0" fillId="2" borderId="0" xfId="0" applyNumberFormat="1" applyFill="1" applyBorder="1"/>
    <xf numFmtId="0" fontId="3" fillId="2" borderId="0" xfId="0" applyFont="1" applyFill="1" applyAlignment="1">
      <alignment horizontal="left"/>
    </xf>
    <xf numFmtId="3" fontId="3" fillId="4" borderId="0" xfId="0" applyNumberFormat="1" applyFont="1" applyFill="1" applyBorder="1"/>
    <xf numFmtId="0" fontId="3" fillId="4" borderId="0" xfId="0" applyFont="1" applyFill="1" applyBorder="1"/>
    <xf numFmtId="9" fontId="3" fillId="2" borderId="0" xfId="1" applyNumberFormat="1" applyFont="1" applyFill="1" applyBorder="1"/>
    <xf numFmtId="0" fontId="8" fillId="2" borderId="0" xfId="0" applyFont="1" applyFill="1"/>
    <xf numFmtId="3" fontId="3" fillId="4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7" fillId="2" borderId="0" xfId="0" applyFont="1" applyFill="1" applyBorder="1" applyAlignment="1">
      <alignment horizontal="right"/>
    </xf>
    <xf numFmtId="0" fontId="14" fillId="2" borderId="0" xfId="0" applyFont="1" applyFill="1" applyBorder="1"/>
    <xf numFmtId="1" fontId="3" fillId="2" borderId="0" xfId="0" applyNumberFormat="1" applyFont="1" applyFill="1" applyBorder="1"/>
    <xf numFmtId="165" fontId="15" fillId="4" borderId="0" xfId="0" applyNumberFormat="1" applyFont="1" applyFill="1" applyBorder="1"/>
    <xf numFmtId="166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6" fontId="3" fillId="4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/>
    <xf numFmtId="3" fontId="10" fillId="2" borderId="0" xfId="0" applyNumberFormat="1" applyFont="1" applyFill="1" applyBorder="1"/>
    <xf numFmtId="3" fontId="10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0" fillId="4" borderId="0" xfId="0" applyFill="1"/>
    <xf numFmtId="0" fontId="10" fillId="4" borderId="0" xfId="0" applyFont="1" applyFill="1" applyBorder="1" applyAlignment="1"/>
    <xf numFmtId="0" fontId="10" fillId="2" borderId="0" xfId="0" applyFont="1" applyFill="1" applyBorder="1" applyAlignment="1"/>
    <xf numFmtId="3" fontId="0" fillId="4" borderId="0" xfId="0" applyNumberFormat="1" applyFill="1" applyBorder="1"/>
    <xf numFmtId="0" fontId="8" fillId="2" borderId="1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17" fillId="2" borderId="2" xfId="3" applyFont="1" applyFill="1" applyBorder="1"/>
    <xf numFmtId="0" fontId="17" fillId="2" borderId="0" xfId="3" applyFont="1" applyFill="1" applyBorder="1"/>
    <xf numFmtId="0" fontId="3" fillId="2" borderId="0" xfId="3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vertical="top"/>
    </xf>
    <xf numFmtId="0" fontId="9" fillId="2" borderId="0" xfId="0" applyFont="1" applyFill="1" applyAlignment="1">
      <alignment horizontal="right"/>
    </xf>
    <xf numFmtId="3" fontId="3" fillId="2" borderId="0" xfId="3" applyNumberFormat="1" applyFont="1" applyFill="1" applyBorder="1" applyAlignment="1">
      <alignment horizontal="right"/>
    </xf>
    <xf numFmtId="3" fontId="9" fillId="2" borderId="0" xfId="3" applyNumberFormat="1" applyFont="1" applyFill="1" applyBorder="1" applyAlignment="1">
      <alignment horizontal="right"/>
    </xf>
    <xf numFmtId="3" fontId="3" fillId="4" borderId="0" xfId="3" applyNumberFormat="1" applyFont="1" applyFill="1" applyBorder="1" applyAlignment="1">
      <alignment horizontal="right"/>
    </xf>
    <xf numFmtId="3" fontId="9" fillId="4" borderId="0" xfId="3" applyNumberFormat="1" applyFont="1" applyFill="1" applyBorder="1"/>
    <xf numFmtId="3" fontId="3" fillId="4" borderId="0" xfId="3" applyNumberFormat="1" applyFont="1" applyFill="1" applyBorder="1"/>
    <xf numFmtId="3" fontId="3" fillId="2" borderId="0" xfId="3" applyNumberFormat="1" applyFont="1" applyFill="1" applyBorder="1"/>
    <xf numFmtId="0" fontId="8" fillId="2" borderId="1" xfId="3" applyFont="1" applyFill="1" applyBorder="1"/>
    <xf numFmtId="3" fontId="8" fillId="2" borderId="1" xfId="3" applyNumberFormat="1" applyFont="1" applyFill="1" applyBorder="1"/>
    <xf numFmtId="3" fontId="8" fillId="4" borderId="1" xfId="3" applyNumberFormat="1" applyFont="1" applyFill="1" applyBorder="1"/>
    <xf numFmtId="0" fontId="3" fillId="0" borderId="0" xfId="3" applyFont="1" applyFill="1" applyBorder="1" applyAlignment="1">
      <alignment horizontal="right" wrapText="1"/>
    </xf>
    <xf numFmtId="0" fontId="3" fillId="4" borderId="0" xfId="3" applyFont="1" applyFill="1" applyBorder="1" applyAlignment="1">
      <alignment horizontal="right" wrapText="1"/>
    </xf>
    <xf numFmtId="0" fontId="9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3" fillId="4" borderId="0" xfId="0" applyNumberFormat="1" applyFont="1" applyFill="1"/>
    <xf numFmtId="165" fontId="9" fillId="4" borderId="0" xfId="0" applyNumberFormat="1" applyFont="1" applyFill="1"/>
    <xf numFmtId="165" fontId="3" fillId="4" borderId="0" xfId="3" applyNumberFormat="1" applyFont="1" applyFill="1" applyBorder="1"/>
    <xf numFmtId="165" fontId="0" fillId="2" borderId="0" xfId="0" applyNumberFormat="1" applyFill="1"/>
    <xf numFmtId="165" fontId="3" fillId="2" borderId="0" xfId="0" applyNumberFormat="1" applyFont="1" applyFill="1"/>
    <xf numFmtId="165" fontId="8" fillId="2" borderId="1" xfId="3" applyNumberFormat="1" applyFont="1" applyFill="1" applyBorder="1"/>
    <xf numFmtId="165" fontId="8" fillId="4" borderId="1" xfId="3" applyNumberFormat="1" applyFont="1" applyFill="1" applyBorder="1"/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 indent="1"/>
    </xf>
    <xf numFmtId="0" fontId="10" fillId="2" borderId="0" xfId="0" applyFont="1" applyFill="1" applyBorder="1" applyAlignment="1">
      <alignment wrapText="1"/>
    </xf>
    <xf numFmtId="0" fontId="18" fillId="2" borderId="0" xfId="0" applyFont="1" applyFill="1"/>
    <xf numFmtId="0" fontId="7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wrapText="1"/>
    </xf>
    <xf numFmtId="0" fontId="8" fillId="2" borderId="0" xfId="0" applyFont="1" applyFill="1" applyBorder="1" applyAlignment="1"/>
    <xf numFmtId="0" fontId="0" fillId="2" borderId="0" xfId="0" applyFill="1" applyBorder="1" applyAlignment="1">
      <alignment horizontal="right" wrapText="1"/>
    </xf>
    <xf numFmtId="0" fontId="8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right" wrapText="1"/>
    </xf>
    <xf numFmtId="0" fontId="15" fillId="5" borderId="0" xfId="0" applyFont="1" applyFill="1" applyBorder="1" applyAlignment="1">
      <alignment horizontal="right" wrapText="1"/>
    </xf>
    <xf numFmtId="0" fontId="20" fillId="5" borderId="0" xfId="0" applyFont="1" applyFill="1" applyBorder="1" applyAlignment="1">
      <alignment horizontal="right" wrapText="1"/>
    </xf>
    <xf numFmtId="0" fontId="21" fillId="5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center" wrapText="1"/>
    </xf>
    <xf numFmtId="0" fontId="22" fillId="5" borderId="0" xfId="0" applyFont="1" applyFill="1" applyBorder="1" applyAlignment="1">
      <alignment horizontal="left" vertical="top" wrapText="1"/>
    </xf>
    <xf numFmtId="165" fontId="3" fillId="5" borderId="0" xfId="4" applyNumberFormat="1" applyFont="1" applyFill="1" applyBorder="1" applyAlignment="1">
      <alignment horizontal="right" vertical="top"/>
    </xf>
    <xf numFmtId="165" fontId="8" fillId="5" borderId="0" xfId="4" applyNumberFormat="1" applyFont="1" applyFill="1" applyBorder="1" applyAlignment="1">
      <alignment horizontal="right" vertical="top"/>
    </xf>
    <xf numFmtId="165" fontId="8" fillId="5" borderId="0" xfId="4" applyNumberFormat="1" applyFont="1" applyFill="1" applyBorder="1" applyAlignment="1">
      <alignment horizontal="right"/>
    </xf>
    <xf numFmtId="0" fontId="22" fillId="5" borderId="1" xfId="0" applyFont="1" applyFill="1" applyBorder="1" applyAlignment="1">
      <alignment horizontal="left" vertical="top" wrapText="1"/>
    </xf>
    <xf numFmtId="165" fontId="3" fillId="5" borderId="1" xfId="4" applyNumberFormat="1" applyFont="1" applyFill="1" applyBorder="1" applyAlignment="1">
      <alignment horizontal="right" vertical="top"/>
    </xf>
    <xf numFmtId="165" fontId="8" fillId="5" borderId="1" xfId="4" applyNumberFormat="1" applyFont="1" applyFill="1" applyBorder="1" applyAlignment="1">
      <alignment horizontal="right" vertical="top"/>
    </xf>
    <xf numFmtId="165" fontId="8" fillId="5" borderId="1" xfId="4" applyNumberFormat="1" applyFont="1" applyFill="1" applyBorder="1" applyAlignment="1">
      <alignment horizontal="right"/>
    </xf>
    <xf numFmtId="165" fontId="8" fillId="2" borderId="0" xfId="4" applyNumberFormat="1" applyFont="1" applyFill="1" applyBorder="1" applyAlignment="1"/>
    <xf numFmtId="167" fontId="8" fillId="2" borderId="0" xfId="4" applyNumberFormat="1" applyFont="1" applyFill="1" applyBorder="1" applyAlignment="1"/>
    <xf numFmtId="165" fontId="3" fillId="5" borderId="0" xfId="4" applyNumberFormat="1" applyFont="1" applyFill="1" applyBorder="1" applyAlignment="1">
      <alignment horizontal="right"/>
    </xf>
    <xf numFmtId="0" fontId="22" fillId="5" borderId="0" xfId="0" applyFont="1" applyFill="1" applyBorder="1" applyAlignment="1">
      <alignment horizontal="left" wrapText="1"/>
    </xf>
    <xf numFmtId="165" fontId="0" fillId="2" borderId="0" xfId="0" applyNumberFormat="1" applyFill="1" applyBorder="1"/>
    <xf numFmtId="165" fontId="3" fillId="4" borderId="0" xfId="4" applyNumberFormat="1" applyFont="1" applyFill="1" applyBorder="1" applyAlignment="1">
      <alignment horizontal="right" vertical="top"/>
    </xf>
    <xf numFmtId="165" fontId="8" fillId="4" borderId="0" xfId="4" applyNumberFormat="1" applyFont="1" applyFill="1" applyBorder="1" applyAlignment="1">
      <alignment vertical="top"/>
    </xf>
    <xf numFmtId="167" fontId="3" fillId="6" borderId="0" xfId="4" applyNumberFormat="1" applyFont="1" applyFill="1" applyBorder="1" applyAlignment="1">
      <alignment horizontal="right" vertical="top"/>
    </xf>
    <xf numFmtId="165" fontId="8" fillId="4" borderId="0" xfId="4" applyNumberFormat="1" applyFont="1" applyFill="1" applyBorder="1" applyAlignment="1">
      <alignment horizontal="right" vertical="top"/>
    </xf>
    <xf numFmtId="165" fontId="3" fillId="6" borderId="0" xfId="4" applyNumberFormat="1" applyFont="1" applyFill="1" applyBorder="1" applyAlignment="1">
      <alignment horizontal="right" vertical="top"/>
    </xf>
    <xf numFmtId="165" fontId="3" fillId="6" borderId="1" xfId="4" applyNumberFormat="1" applyFont="1" applyFill="1" applyBorder="1" applyAlignment="1">
      <alignment horizontal="right" vertical="top"/>
    </xf>
    <xf numFmtId="165" fontId="3" fillId="2" borderId="0" xfId="4" applyNumberFormat="1" applyFont="1" applyFill="1" applyBorder="1"/>
    <xf numFmtId="165" fontId="8" fillId="2" borderId="0" xfId="4" applyNumberFormat="1" applyFont="1" applyFill="1" applyBorder="1"/>
    <xf numFmtId="165" fontId="8" fillId="4" borderId="0" xfId="4" applyNumberFormat="1" applyFont="1" applyFill="1" applyBorder="1"/>
    <xf numFmtId="0" fontId="10" fillId="2" borderId="0" xfId="2" applyFont="1" applyFill="1" applyBorder="1"/>
    <xf numFmtId="0" fontId="13" fillId="2" borderId="0" xfId="2" applyFont="1" applyFill="1" applyBorder="1"/>
    <xf numFmtId="0" fontId="21" fillId="5" borderId="1" xfId="0" applyFont="1" applyFill="1" applyBorder="1" applyAlignment="1">
      <alignment horizontal="left" vertical="top" wrapText="1"/>
    </xf>
    <xf numFmtId="165" fontId="8" fillId="4" borderId="1" xfId="4" applyNumberFormat="1" applyFont="1" applyFill="1" applyBorder="1" applyAlignment="1">
      <alignment horizontal="right" vertical="top"/>
    </xf>
    <xf numFmtId="0" fontId="21" fillId="5" borderId="0" xfId="0" applyFont="1" applyFill="1" applyBorder="1" applyAlignment="1">
      <alignment horizontal="left" vertical="top" wrapText="1"/>
    </xf>
    <xf numFmtId="167" fontId="3" fillId="2" borderId="0" xfId="4" applyNumberFormat="1" applyFont="1" applyFill="1" applyBorder="1" applyAlignment="1"/>
    <xf numFmtId="0" fontId="0" fillId="0" borderId="0" xfId="0" applyFill="1" applyBorder="1"/>
    <xf numFmtId="0" fontId="24" fillId="4" borderId="1" xfId="0" applyFont="1" applyFill="1" applyBorder="1" applyAlignment="1">
      <alignment horizontal="left" vertical="top" wrapText="1"/>
    </xf>
    <xf numFmtId="167" fontId="9" fillId="4" borderId="1" xfId="4" applyNumberFormat="1" applyFont="1" applyFill="1" applyBorder="1" applyAlignment="1"/>
    <xf numFmtId="167" fontId="9" fillId="2" borderId="0" xfId="4" applyNumberFormat="1" applyFont="1" applyFill="1" applyBorder="1" applyAlignment="1"/>
    <xf numFmtId="0" fontId="21" fillId="5" borderId="0" xfId="0" applyFont="1" applyFill="1" applyBorder="1" applyAlignment="1">
      <alignment horizontal="left"/>
    </xf>
    <xf numFmtId="167" fontId="3" fillId="2" borderId="0" xfId="4" applyNumberFormat="1" applyFont="1" applyFill="1" applyBorder="1"/>
    <xf numFmtId="167" fontId="8" fillId="2" borderId="0" xfId="4" applyNumberFormat="1" applyFont="1" applyFill="1" applyBorder="1"/>
    <xf numFmtId="0" fontId="4" fillId="2" borderId="0" xfId="0" applyFont="1" applyFill="1"/>
    <xf numFmtId="0" fontId="26" fillId="2" borderId="0" xfId="0" applyFont="1" applyFill="1"/>
    <xf numFmtId="0" fontId="14" fillId="2" borderId="0" xfId="0" applyFont="1" applyFill="1"/>
    <xf numFmtId="0" fontId="8" fillId="2" borderId="2" xfId="0" applyFont="1" applyFill="1" applyBorder="1"/>
    <xf numFmtId="0" fontId="7" fillId="2" borderId="0" xfId="0" applyFont="1" applyFill="1" applyAlignment="1">
      <alignment horizontal="right"/>
    </xf>
    <xf numFmtId="0" fontId="0" fillId="2" borderId="0" xfId="0" applyFill="1" applyBorder="1" applyAlignment="1">
      <alignment wrapText="1"/>
    </xf>
    <xf numFmtId="3" fontId="8" fillId="2" borderId="1" xfId="0" applyNumberFormat="1" applyFont="1" applyFill="1" applyBorder="1"/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27" fillId="2" borderId="0" xfId="0" applyFont="1" applyFill="1"/>
    <xf numFmtId="0" fontId="0" fillId="2" borderId="2" xfId="0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3" fontId="3" fillId="2" borderId="0" xfId="4" applyNumberFormat="1" applyFont="1" applyFill="1"/>
    <xf numFmtId="3" fontId="3" fillId="4" borderId="0" xfId="4" applyNumberFormat="1" applyFont="1" applyFill="1"/>
    <xf numFmtId="3" fontId="8" fillId="2" borderId="0" xfId="4" applyNumberFormat="1" applyFont="1" applyFill="1"/>
    <xf numFmtId="3" fontId="8" fillId="4" borderId="0" xfId="4" applyNumberFormat="1" applyFont="1" applyFill="1"/>
    <xf numFmtId="3" fontId="25" fillId="2" borderId="0" xfId="0" applyNumberFormat="1" applyFont="1" applyFill="1" applyBorder="1"/>
    <xf numFmtId="3" fontId="3" fillId="4" borderId="0" xfId="4" applyNumberFormat="1" applyFont="1" applyFill="1" applyAlignment="1">
      <alignment horizontal="right"/>
    </xf>
    <xf numFmtId="3" fontId="8" fillId="4" borderId="0" xfId="4" applyNumberFormat="1" applyFont="1" applyFill="1" applyAlignment="1">
      <alignment horizontal="right"/>
    </xf>
    <xf numFmtId="3" fontId="8" fillId="2" borderId="1" xfId="4" applyNumberFormat="1" applyFont="1" applyFill="1" applyBorder="1"/>
    <xf numFmtId="3" fontId="8" fillId="4" borderId="1" xfId="4" applyNumberFormat="1" applyFont="1" applyFill="1" applyBorder="1" applyAlignment="1">
      <alignment horizontal="right"/>
    </xf>
    <xf numFmtId="3" fontId="25" fillId="2" borderId="1" xfId="0" applyNumberFormat="1" applyFont="1" applyFill="1" applyBorder="1"/>
    <xf numFmtId="0" fontId="0" fillId="2" borderId="3" xfId="0" applyFill="1" applyBorder="1"/>
    <xf numFmtId="166" fontId="3" fillId="2" borderId="0" xfId="4" applyNumberFormat="1" applyFont="1" applyFill="1"/>
    <xf numFmtId="166" fontId="3" fillId="4" borderId="0" xfId="4" applyNumberFormat="1" applyFont="1" applyFill="1"/>
    <xf numFmtId="166" fontId="8" fillId="2" borderId="0" xfId="4" applyNumberFormat="1" applyFont="1" applyFill="1"/>
    <xf numFmtId="166" fontId="8" fillId="4" borderId="0" xfId="4" applyNumberFormat="1" applyFont="1" applyFill="1"/>
    <xf numFmtId="166" fontId="3" fillId="4" borderId="0" xfId="4" applyNumberFormat="1" applyFont="1" applyFill="1" applyAlignment="1">
      <alignment horizontal="right"/>
    </xf>
    <xf numFmtId="166" fontId="8" fillId="2" borderId="0" xfId="4" applyNumberFormat="1" applyFont="1" applyFill="1" applyBorder="1"/>
    <xf numFmtId="166" fontId="8" fillId="2" borderId="1" xfId="4" applyNumberFormat="1" applyFont="1" applyFill="1" applyBorder="1"/>
    <xf numFmtId="166" fontId="8" fillId="4" borderId="1" xfId="4" applyNumberFormat="1" applyFont="1" applyFill="1" applyBorder="1"/>
    <xf numFmtId="0" fontId="8" fillId="2" borderId="2" xfId="0" applyFont="1" applyFill="1" applyBorder="1" applyAlignment="1">
      <alignment horizontal="right"/>
    </xf>
    <xf numFmtId="3" fontId="0" fillId="2" borderId="0" xfId="0" applyNumberFormat="1" applyFill="1" applyAlignment="1">
      <alignment horizontal="left" indent="3"/>
    </xf>
    <xf numFmtId="0" fontId="10" fillId="4" borderId="0" xfId="0" applyFont="1" applyFill="1" applyAlignment="1">
      <alignment horizontal="left" indent="1"/>
    </xf>
    <xf numFmtId="0" fontId="4" fillId="4" borderId="0" xfId="0" applyFont="1" applyFill="1"/>
    <xf numFmtId="0" fontId="4" fillId="0" borderId="0" xfId="0" applyFont="1" applyFill="1"/>
    <xf numFmtId="0" fontId="25" fillId="2" borderId="1" xfId="0" applyFont="1" applyFill="1" applyBorder="1" applyAlignment="1">
      <alignment horizontal="right" wrapText="1"/>
    </xf>
    <xf numFmtId="167" fontId="3" fillId="2" borderId="0" xfId="5" applyNumberFormat="1" applyFont="1" applyFill="1"/>
    <xf numFmtId="3" fontId="3" fillId="2" borderId="0" xfId="5" applyNumberFormat="1" applyFont="1" applyFill="1" applyAlignment="1">
      <alignment horizontal="right"/>
    </xf>
    <xf numFmtId="3" fontId="9" fillId="2" borderId="0" xfId="5" applyNumberFormat="1" applyFont="1" applyFill="1" applyAlignment="1">
      <alignment horizontal="right"/>
    </xf>
    <xf numFmtId="167" fontId="8" fillId="2" borderId="0" xfId="5" applyNumberFormat="1" applyFont="1" applyFill="1"/>
    <xf numFmtId="3" fontId="8" fillId="2" borderId="0" xfId="5" applyNumberFormat="1" applyFont="1" applyFill="1" applyAlignment="1">
      <alignment horizontal="right"/>
    </xf>
    <xf numFmtId="3" fontId="25" fillId="2" borderId="0" xfId="5" applyNumberFormat="1" applyFont="1" applyFill="1" applyAlignment="1">
      <alignment horizontal="right"/>
    </xf>
    <xf numFmtId="0" fontId="9" fillId="2" borderId="0" xfId="0" applyFont="1" applyFill="1"/>
    <xf numFmtId="167" fontId="8" fillId="2" borderId="1" xfId="5" applyNumberFormat="1" applyFont="1" applyFill="1" applyBorder="1"/>
    <xf numFmtId="3" fontId="8" fillId="2" borderId="1" xfId="5" applyNumberFormat="1" applyFont="1" applyFill="1" applyBorder="1" applyAlignment="1">
      <alignment horizontal="right"/>
    </xf>
    <xf numFmtId="3" fontId="25" fillId="2" borderId="1" xfId="5" applyNumberFormat="1" applyFont="1" applyFill="1" applyBorder="1" applyAlignment="1">
      <alignment horizontal="right"/>
    </xf>
    <xf numFmtId="167" fontId="3" fillId="2" borderId="0" xfId="5" applyNumberFormat="1" applyFont="1" applyFill="1" applyBorder="1"/>
    <xf numFmtId="168" fontId="3" fillId="2" borderId="0" xfId="5" applyNumberFormat="1" applyFont="1" applyFill="1" applyBorder="1"/>
    <xf numFmtId="166" fontId="3" fillId="2" borderId="0" xfId="5" applyNumberFormat="1" applyFont="1" applyFill="1" applyAlignment="1">
      <alignment horizontal="right"/>
    </xf>
    <xf numFmtId="168" fontId="8" fillId="2" borderId="0" xfId="5" applyNumberFormat="1" applyFont="1" applyFill="1" applyBorder="1"/>
    <xf numFmtId="166" fontId="8" fillId="2" borderId="0" xfId="5" applyNumberFormat="1" applyFont="1" applyFill="1" applyAlignment="1">
      <alignment horizontal="right"/>
    </xf>
    <xf numFmtId="166" fontId="8" fillId="2" borderId="0" xfId="5" applyNumberFormat="1" applyFont="1" applyFill="1" applyBorder="1" applyAlignment="1">
      <alignment horizontal="right"/>
    </xf>
    <xf numFmtId="166" fontId="8" fillId="2" borderId="1" xfId="5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/>
    <xf numFmtId="0" fontId="0" fillId="2" borderId="1" xfId="0" applyFill="1" applyBorder="1" applyAlignment="1">
      <alignment wrapText="1"/>
    </xf>
    <xf numFmtId="165" fontId="0" fillId="2" borderId="1" xfId="0" applyNumberFormat="1" applyFill="1" applyBorder="1"/>
    <xf numFmtId="0" fontId="13" fillId="0" borderId="0" xfId="0" applyFont="1" applyBorder="1" applyAlignment="1"/>
    <xf numFmtId="0" fontId="13" fillId="4" borderId="0" xfId="0" applyFont="1" applyFill="1" applyBorder="1" applyAlignment="1"/>
    <xf numFmtId="0" fontId="0" fillId="4" borderId="0" xfId="0" applyFill="1" applyBorder="1"/>
    <xf numFmtId="0" fontId="13" fillId="2" borderId="0" xfId="0" applyFont="1" applyFill="1" applyBorder="1" applyAlignment="1"/>
    <xf numFmtId="0" fontId="13" fillId="2" borderId="0" xfId="0" applyFont="1" applyFill="1" applyBorder="1"/>
    <xf numFmtId="0" fontId="0" fillId="2" borderId="3" xfId="0" applyFill="1" applyBorder="1" applyAlignment="1">
      <alignment wrapText="1"/>
    </xf>
    <xf numFmtId="3" fontId="9" fillId="2" borderId="0" xfId="0" applyNumberFormat="1" applyFont="1" applyFill="1"/>
    <xf numFmtId="3" fontId="8" fillId="2" borderId="0" xfId="0" applyNumberFormat="1" applyFont="1" applyFill="1"/>
    <xf numFmtId="3" fontId="25" fillId="2" borderId="0" xfId="0" applyNumberFormat="1" applyFont="1" applyFill="1"/>
    <xf numFmtId="3" fontId="3" fillId="2" borderId="0" xfId="0" applyNumberFormat="1" applyFont="1" applyFill="1"/>
    <xf numFmtId="3" fontId="8" fillId="2" borderId="0" xfId="0" applyNumberFormat="1" applyFont="1" applyFill="1" applyBorder="1"/>
    <xf numFmtId="166" fontId="0" fillId="2" borderId="0" xfId="0" applyNumberFormat="1" applyFill="1"/>
    <xf numFmtId="166" fontId="8" fillId="2" borderId="0" xfId="0" applyNumberFormat="1" applyFont="1" applyFill="1"/>
    <xf numFmtId="166" fontId="8" fillId="2" borderId="0" xfId="0" applyNumberFormat="1" applyFont="1" applyFill="1" applyBorder="1"/>
    <xf numFmtId="166" fontId="8" fillId="2" borderId="1" xfId="0" applyNumberFormat="1" applyFont="1" applyFill="1" applyBorder="1"/>
    <xf numFmtId="0" fontId="8" fillId="2" borderId="0" xfId="0" applyFont="1" applyFill="1" applyAlignment="1"/>
    <xf numFmtId="0" fontId="12" fillId="2" borderId="0" xfId="0" applyFont="1" applyFill="1"/>
    <xf numFmtId="0" fontId="14" fillId="2" borderId="1" xfId="0" applyFont="1" applyFill="1" applyBorder="1"/>
    <xf numFmtId="165" fontId="3" fillId="2" borderId="0" xfId="5" applyNumberFormat="1" applyFont="1" applyFill="1"/>
    <xf numFmtId="165" fontId="8" fillId="2" borderId="0" xfId="5" applyNumberFormat="1" applyFont="1" applyFill="1"/>
    <xf numFmtId="165" fontId="8" fillId="2" borderId="0" xfId="5" applyNumberFormat="1" applyFont="1" applyFill="1" applyBorder="1"/>
    <xf numFmtId="165" fontId="8" fillId="2" borderId="1" xfId="5" applyNumberFormat="1" applyFont="1" applyFill="1" applyBorder="1"/>
    <xf numFmtId="167" fontId="3" fillId="2" borderId="0" xfId="4" applyNumberFormat="1" applyFont="1" applyFill="1"/>
    <xf numFmtId="167" fontId="0" fillId="2" borderId="0" xfId="0" applyNumberFormat="1" applyFill="1"/>
    <xf numFmtId="167" fontId="8" fillId="2" borderId="0" xfId="4" applyNumberFormat="1" applyFont="1" applyFill="1"/>
    <xf numFmtId="167" fontId="8" fillId="2" borderId="1" xfId="4" applyNumberFormat="1" applyFont="1" applyFill="1" applyBorder="1"/>
    <xf numFmtId="165" fontId="3" fillId="2" borderId="0" xfId="4" applyNumberFormat="1" applyFont="1" applyFill="1"/>
    <xf numFmtId="165" fontId="8" fillId="2" borderId="0" xfId="4" applyNumberFormat="1" applyFont="1" applyFill="1"/>
    <xf numFmtId="165" fontId="8" fillId="2" borderId="1" xfId="4" applyNumberFormat="1" applyFont="1" applyFill="1" applyBorder="1"/>
    <xf numFmtId="0" fontId="0" fillId="3" borderId="0" xfId="0" applyFill="1"/>
    <xf numFmtId="0" fontId="3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/>
    </xf>
    <xf numFmtId="0" fontId="7" fillId="2" borderId="3" xfId="0" applyFont="1" applyFill="1" applyBorder="1" applyAlignment="1">
      <alignment horizontal="right"/>
    </xf>
    <xf numFmtId="170" fontId="3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170" fontId="8" fillId="2" borderId="1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20" fillId="5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 vertical="top" wrapText="1"/>
    </xf>
    <xf numFmtId="167" fontId="8" fillId="6" borderId="0" xfId="4" applyNumberFormat="1" applyFont="1" applyFill="1" applyBorder="1" applyAlignment="1">
      <alignment horizontal="right" vertical="top"/>
    </xf>
    <xf numFmtId="167" fontId="8" fillId="4" borderId="0" xfId="4" applyNumberFormat="1" applyFont="1" applyFill="1" applyBorder="1" applyAlignment="1">
      <alignment horizontal="right"/>
    </xf>
    <xf numFmtId="167" fontId="8" fillId="4" borderId="0" xfId="4" applyNumberFormat="1" applyFont="1" applyFill="1" applyBorder="1" applyAlignment="1">
      <alignment horizontal="right" vertical="top"/>
    </xf>
    <xf numFmtId="167" fontId="3" fillId="6" borderId="0" xfId="4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 horizontal="left" wrapText="1"/>
    </xf>
    <xf numFmtId="167" fontId="3" fillId="4" borderId="0" xfId="4" applyNumberFormat="1" applyFont="1" applyFill="1" applyBorder="1" applyAlignment="1">
      <alignment horizontal="right" vertical="top"/>
    </xf>
    <xf numFmtId="169" fontId="3" fillId="4" borderId="0" xfId="4" applyNumberFormat="1" applyFont="1" applyFill="1" applyBorder="1" applyAlignment="1">
      <alignment horizontal="right" vertical="top"/>
    </xf>
    <xf numFmtId="167" fontId="3" fillId="4" borderId="0" xfId="4" applyNumberFormat="1" applyFont="1" applyFill="1" applyBorder="1" applyAlignment="1">
      <alignment horizontal="right"/>
    </xf>
    <xf numFmtId="167" fontId="8" fillId="4" borderId="0" xfId="4" applyNumberFormat="1" applyFont="1" applyFill="1" applyBorder="1" applyAlignment="1"/>
    <xf numFmtId="165" fontId="3" fillId="4" borderId="0" xfId="4" applyNumberFormat="1" applyFont="1" applyFill="1" applyBorder="1" applyAlignment="1">
      <alignment horizontal="right"/>
    </xf>
    <xf numFmtId="167" fontId="3" fillId="4" borderId="0" xfId="4" applyNumberFormat="1" applyFont="1" applyFill="1" applyBorder="1"/>
    <xf numFmtId="167" fontId="8" fillId="4" borderId="0" xfId="4" applyNumberFormat="1" applyFont="1" applyFill="1" applyBorder="1"/>
    <xf numFmtId="0" fontId="8" fillId="2" borderId="0" xfId="2" applyFont="1" applyFill="1" applyBorder="1"/>
    <xf numFmtId="0" fontId="3" fillId="2" borderId="0" xfId="2" applyFont="1" applyFill="1" applyBorder="1"/>
    <xf numFmtId="0" fontId="20" fillId="6" borderId="1" xfId="0" applyFont="1" applyFill="1" applyBorder="1" applyAlignment="1">
      <alignment horizontal="left" vertical="top" wrapText="1"/>
    </xf>
    <xf numFmtId="167" fontId="8" fillId="4" borderId="1" xfId="4" applyNumberFormat="1" applyFont="1" applyFill="1" applyBorder="1" applyAlignment="1">
      <alignment horizontal="right" vertical="top"/>
    </xf>
    <xf numFmtId="0" fontId="21" fillId="6" borderId="0" xfId="0" applyFont="1" applyFill="1" applyBorder="1" applyAlignment="1">
      <alignment horizontal="left" vertical="top" wrapText="1"/>
    </xf>
    <xf numFmtId="167" fontId="3" fillId="4" borderId="0" xfId="4" applyNumberFormat="1" applyFont="1" applyFill="1" applyBorder="1" applyAlignment="1"/>
    <xf numFmtId="0" fontId="30" fillId="6" borderId="1" xfId="0" applyFont="1" applyFill="1" applyBorder="1" applyAlignment="1">
      <alignment horizontal="left" vertical="top" wrapText="1"/>
    </xf>
    <xf numFmtId="0" fontId="3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171" fontId="0" fillId="2" borderId="0" xfId="0" applyNumberFormat="1" applyFill="1" applyBorder="1" applyAlignment="1">
      <alignment horizontal="right"/>
    </xf>
    <xf numFmtId="171" fontId="3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1" fontId="0" fillId="2" borderId="0" xfId="0" applyNumberFormat="1" applyFill="1"/>
    <xf numFmtId="0" fontId="0" fillId="2" borderId="0" xfId="0" applyFill="1" applyBorder="1" applyAlignment="1">
      <alignment horizontal="right"/>
    </xf>
    <xf numFmtId="171" fontId="8" fillId="2" borderId="1" xfId="0" applyNumberFormat="1" applyFont="1" applyFill="1" applyBorder="1" applyAlignment="1">
      <alignment horizontal="right"/>
    </xf>
    <xf numFmtId="171" fontId="8" fillId="2" borderId="1" xfId="0" applyNumberFormat="1" applyFont="1" applyFill="1" applyBorder="1"/>
    <xf numFmtId="165" fontId="8" fillId="2" borderId="0" xfId="0" applyNumberFormat="1" applyFont="1" applyFill="1"/>
    <xf numFmtId="0" fontId="10" fillId="2" borderId="0" xfId="0" applyFont="1" applyFill="1" applyAlignment="1">
      <alignment horizontal="left" wrapText="1"/>
    </xf>
    <xf numFmtId="166" fontId="3" fillId="2" borderId="0" xfId="0" applyNumberFormat="1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0" xfId="0" quotePrefix="1" applyFont="1" applyFill="1" applyBorder="1" applyAlignment="1">
      <alignment vertical="top" wrapText="1"/>
    </xf>
    <xf numFmtId="0" fontId="3" fillId="2" borderId="0" xfId="0" quotePrefix="1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171" fontId="3" fillId="2" borderId="1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172" fontId="3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0" xfId="0" applyFill="1"/>
    <xf numFmtId="9" fontId="0" fillId="2" borderId="0" xfId="0" applyNumberFormat="1" applyFill="1" applyBorder="1"/>
    <xf numFmtId="1" fontId="0" fillId="2" borderId="0" xfId="0" applyNumberFormat="1" applyFill="1"/>
    <xf numFmtId="0" fontId="25" fillId="0" borderId="0" xfId="0" applyFont="1" applyFill="1" applyBorder="1"/>
    <xf numFmtId="0" fontId="32" fillId="2" borderId="0" xfId="0" applyFont="1" applyFill="1" applyBorder="1"/>
    <xf numFmtId="0" fontId="18" fillId="2" borderId="1" xfId="0" applyFont="1" applyFill="1" applyBorder="1"/>
    <xf numFmtId="167" fontId="8" fillId="2" borderId="0" xfId="5" applyNumberFormat="1" applyFont="1" applyFill="1" applyBorder="1" applyAlignment="1"/>
    <xf numFmtId="0" fontId="32" fillId="2" borderId="0" xfId="0" applyFont="1" applyFill="1"/>
    <xf numFmtId="0" fontId="0" fillId="2" borderId="4" xfId="0" applyFill="1" applyBorder="1"/>
    <xf numFmtId="0" fontId="0" fillId="2" borderId="6" xfId="0" applyFill="1" applyBorder="1" applyAlignment="1">
      <alignment horizontal="center"/>
    </xf>
    <xf numFmtId="165" fontId="36" fillId="2" borderId="0" xfId="0" applyNumberFormat="1" applyFont="1" applyFill="1" applyBorder="1"/>
    <xf numFmtId="165" fontId="0" fillId="2" borderId="8" xfId="0" applyNumberFormat="1" applyFill="1" applyBorder="1"/>
    <xf numFmtId="0" fontId="0" fillId="2" borderId="9" xfId="0" applyFill="1" applyBorder="1"/>
    <xf numFmtId="165" fontId="0" fillId="7" borderId="0" xfId="0" applyNumberFormat="1" applyFill="1" applyBorder="1"/>
    <xf numFmtId="165" fontId="36" fillId="2" borderId="1" xfId="0" applyNumberFormat="1" applyFont="1" applyFill="1" applyBorder="1"/>
    <xf numFmtId="165" fontId="0" fillId="2" borderId="11" xfId="0" applyNumberFormat="1" applyFill="1" applyBorder="1"/>
    <xf numFmtId="0" fontId="0" fillId="2" borderId="12" xfId="0" applyFill="1" applyBorder="1"/>
    <xf numFmtId="167" fontId="0" fillId="2" borderId="9" xfId="4" applyNumberFormat="1" applyFont="1" applyFill="1" applyBorder="1"/>
    <xf numFmtId="167" fontId="0" fillId="2" borderId="12" xfId="4" applyNumberFormat="1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0" fillId="2" borderId="7" xfId="0" applyFill="1" applyBorder="1"/>
    <xf numFmtId="0" fontId="0" fillId="2" borderId="10" xfId="0" applyFill="1" applyBorder="1"/>
    <xf numFmtId="0" fontId="22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left" vertical="top" wrapText="1"/>
    </xf>
    <xf numFmtId="173" fontId="22" fillId="3" borderId="0" xfId="0" applyNumberFormat="1" applyFont="1" applyFill="1" applyBorder="1" applyAlignment="1">
      <alignment horizontal="right" vertical="top"/>
    </xf>
    <xf numFmtId="174" fontId="22" fillId="3" borderId="0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horizontal="left"/>
    </xf>
    <xf numFmtId="0" fontId="38" fillId="2" borderId="0" xfId="0" applyFont="1" applyFill="1"/>
    <xf numFmtId="0" fontId="38" fillId="2" borderId="0" xfId="0" applyFont="1" applyFill="1" applyBorder="1"/>
    <xf numFmtId="0" fontId="12" fillId="2" borderId="1" xfId="0" applyFont="1" applyFill="1" applyBorder="1"/>
    <xf numFmtId="0" fontId="21" fillId="3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9" fontId="3" fillId="2" borderId="0" xfId="1" applyFill="1"/>
    <xf numFmtId="166" fontId="0" fillId="2" borderId="0" xfId="0" applyNumberFormat="1" applyFill="1" applyAlignment="1">
      <alignment horizontal="right"/>
    </xf>
    <xf numFmtId="166" fontId="39" fillId="2" borderId="0" xfId="0" applyNumberFormat="1" applyFont="1" applyFill="1" applyAlignment="1">
      <alignment horizontal="right"/>
    </xf>
    <xf numFmtId="166" fontId="3" fillId="2" borderId="0" xfId="3" applyNumberFormat="1" applyFont="1" applyFill="1" applyBorder="1" applyAlignment="1">
      <alignment horizontal="right"/>
    </xf>
    <xf numFmtId="0" fontId="40" fillId="3" borderId="0" xfId="0" applyFont="1" applyFill="1"/>
    <xf numFmtId="0" fontId="40" fillId="3" borderId="0" xfId="0" applyFont="1" applyFill="1" applyAlignment="1">
      <alignment vertical="center"/>
    </xf>
    <xf numFmtId="0" fontId="40" fillId="3" borderId="0" xfId="0" applyFont="1" applyFill="1" applyAlignment="1">
      <alignment horizontal="left" vertical="center" indent="1"/>
    </xf>
    <xf numFmtId="0" fontId="3" fillId="2" borderId="1" xfId="0" quotePrefix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166" fontId="3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6" fontId="8" fillId="2" borderId="1" xfId="3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41" fillId="2" borderId="0" xfId="0" applyFont="1" applyFill="1"/>
    <xf numFmtId="0" fontId="18" fillId="2" borderId="13" xfId="0" applyFont="1" applyFill="1" applyBorder="1"/>
    <xf numFmtId="0" fontId="10" fillId="2" borderId="14" xfId="0" applyFont="1" applyFill="1" applyBorder="1" applyAlignment="1">
      <alignment horizontal="right" vertical="top" wrapText="1"/>
    </xf>
    <xf numFmtId="0" fontId="10" fillId="2" borderId="15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wrapText="1"/>
    </xf>
    <xf numFmtId="165" fontId="0" fillId="2" borderId="17" xfId="0" applyNumberFormat="1" applyFill="1" applyBorder="1"/>
    <xf numFmtId="0" fontId="0" fillId="2" borderId="16" xfId="0" applyFill="1" applyBorder="1"/>
    <xf numFmtId="0" fontId="3" fillId="2" borderId="18" xfId="0" applyFont="1" applyFill="1" applyBorder="1" applyAlignment="1">
      <alignment wrapText="1"/>
    </xf>
    <xf numFmtId="165" fontId="0" fillId="2" borderId="19" xfId="0" applyNumberFormat="1" applyFill="1" applyBorder="1"/>
    <xf numFmtId="165" fontId="0" fillId="2" borderId="20" xfId="0" applyNumberFormat="1" applyFill="1" applyBorder="1"/>
    <xf numFmtId="0" fontId="2" fillId="2" borderId="0" xfId="0" applyFont="1" applyFill="1"/>
    <xf numFmtId="0" fontId="42" fillId="2" borderId="0" xfId="0" applyFont="1" applyFill="1"/>
    <xf numFmtId="0" fontId="43" fillId="8" borderId="0" xfId="6" applyFill="1" applyAlignment="1" applyProtection="1"/>
    <xf numFmtId="0" fontId="43" fillId="2" borderId="0" xfId="6" applyFont="1" applyFill="1" applyAlignment="1" applyProtection="1"/>
    <xf numFmtId="0" fontId="43" fillId="9" borderId="0" xfId="6" applyFill="1" applyAlignment="1" applyProtection="1"/>
    <xf numFmtId="0" fontId="43" fillId="10" borderId="0" xfId="6" applyFill="1" applyAlignment="1" applyProtection="1"/>
    <xf numFmtId="0" fontId="10" fillId="2" borderId="0" xfId="0" applyFont="1" applyFill="1" applyBorder="1" applyAlignment="1">
      <alignment wrapText="1"/>
    </xf>
    <xf numFmtId="0" fontId="1" fillId="4" borderId="0" xfId="7" applyFill="1"/>
    <xf numFmtId="0" fontId="4" fillId="4" borderId="0" xfId="7" applyFont="1" applyFill="1" applyAlignment="1">
      <alignment vertical="center"/>
    </xf>
    <xf numFmtId="0" fontId="45" fillId="4" borderId="1" xfId="7" applyFont="1" applyFill="1" applyBorder="1"/>
    <xf numFmtId="0" fontId="1" fillId="4" borderId="1" xfId="7" applyFill="1" applyBorder="1"/>
    <xf numFmtId="0" fontId="1" fillId="4" borderId="2" xfId="7" applyFill="1" applyBorder="1" applyAlignment="1">
      <alignment wrapText="1"/>
    </xf>
    <xf numFmtId="0" fontId="46" fillId="4" borderId="2" xfId="7" applyFont="1" applyFill="1" applyBorder="1" applyAlignment="1">
      <alignment horizontal="right" wrapText="1"/>
    </xf>
    <xf numFmtId="0" fontId="1" fillId="4" borderId="2" xfId="7" applyFill="1" applyBorder="1"/>
    <xf numFmtId="0" fontId="46" fillId="4" borderId="2" xfId="7" applyFont="1" applyFill="1" applyBorder="1" applyAlignment="1">
      <alignment horizontal="right"/>
    </xf>
    <xf numFmtId="0" fontId="47" fillId="4" borderId="0" xfId="7" applyFont="1" applyFill="1"/>
    <xf numFmtId="0" fontId="1" fillId="4" borderId="0" xfId="7" applyFill="1" applyBorder="1" applyAlignment="1">
      <alignment wrapText="1"/>
    </xf>
    <xf numFmtId="0" fontId="45" fillId="4" borderId="3" xfId="7" applyFont="1" applyFill="1" applyBorder="1" applyAlignment="1">
      <alignment horizontal="right"/>
    </xf>
    <xf numFmtId="0" fontId="45" fillId="4" borderId="3" xfId="7" applyFont="1" applyFill="1" applyBorder="1" applyAlignment="1"/>
    <xf numFmtId="0" fontId="48" fillId="4" borderId="0" xfId="7" applyFont="1" applyFill="1"/>
    <xf numFmtId="0" fontId="46" fillId="4" borderId="0" xfId="7" applyFont="1" applyFill="1" applyBorder="1"/>
    <xf numFmtId="175" fontId="48" fillId="4" borderId="0" xfId="8" applyNumberFormat="1" applyFont="1" applyFill="1"/>
    <xf numFmtId="168" fontId="48" fillId="4" borderId="0" xfId="7" applyNumberFormat="1" applyFont="1" applyFill="1"/>
    <xf numFmtId="0" fontId="46" fillId="4" borderId="1" xfId="7" applyFont="1" applyFill="1" applyBorder="1"/>
    <xf numFmtId="175" fontId="46" fillId="4" borderId="0" xfId="7" applyNumberFormat="1" applyFont="1" applyFill="1" applyBorder="1"/>
    <xf numFmtId="176" fontId="46" fillId="4" borderId="1" xfId="7" applyNumberFormat="1" applyFont="1" applyFill="1" applyBorder="1"/>
    <xf numFmtId="175" fontId="46" fillId="4" borderId="3" xfId="7" applyNumberFormat="1" applyFont="1" applyFill="1" applyBorder="1"/>
    <xf numFmtId="176" fontId="46" fillId="4" borderId="0" xfId="7" applyNumberFormat="1" applyFont="1" applyFill="1" applyBorder="1"/>
    <xf numFmtId="0" fontId="48" fillId="4" borderId="1" xfId="7" applyFont="1" applyFill="1" applyBorder="1" applyAlignment="1">
      <alignment horizontal="left"/>
    </xf>
    <xf numFmtId="175" fontId="47" fillId="4" borderId="1" xfId="7" applyNumberFormat="1" applyFont="1" applyFill="1" applyBorder="1"/>
    <xf numFmtId="168" fontId="46" fillId="4" borderId="1" xfId="7" applyNumberFormat="1" applyFont="1" applyFill="1" applyBorder="1"/>
    <xf numFmtId="168" fontId="46" fillId="4" borderId="0" xfId="7" applyNumberFormat="1" applyFont="1" applyFill="1" applyBorder="1"/>
    <xf numFmtId="0" fontId="47" fillId="4" borderId="0" xfId="7" applyFont="1" applyFill="1" applyBorder="1"/>
    <xf numFmtId="0" fontId="46" fillId="4" borderId="3" xfId="7" applyFont="1" applyFill="1" applyBorder="1" applyAlignment="1">
      <alignment horizontal="left" indent="2"/>
    </xf>
    <xf numFmtId="0" fontId="48" fillId="4" borderId="3" xfId="7" applyFont="1" applyFill="1" applyBorder="1"/>
    <xf numFmtId="0" fontId="48" fillId="4" borderId="0" xfId="7" applyFont="1" applyFill="1" applyBorder="1" applyAlignment="1">
      <alignment horizontal="left" indent="2"/>
    </xf>
    <xf numFmtId="176" fontId="48" fillId="4" borderId="0" xfId="8" applyNumberFormat="1" applyFont="1" applyFill="1" applyBorder="1"/>
    <xf numFmtId="175" fontId="50" fillId="4" borderId="0" xfId="8" applyNumberFormat="1" applyFont="1" applyFill="1" applyBorder="1"/>
    <xf numFmtId="0" fontId="48" fillId="4" borderId="0" xfId="7" applyFont="1" applyFill="1" applyBorder="1"/>
    <xf numFmtId="177" fontId="48" fillId="4" borderId="0" xfId="7" applyNumberFormat="1" applyFont="1" applyFill="1" applyBorder="1"/>
    <xf numFmtId="0" fontId="46" fillId="4" borderId="0" xfId="7" applyFont="1" applyFill="1" applyBorder="1" applyAlignment="1">
      <alignment horizontal="left" indent="2"/>
    </xf>
    <xf numFmtId="0" fontId="48" fillId="4" borderId="0" xfId="7" applyFont="1" applyFill="1" applyAlignment="1">
      <alignment horizontal="left" indent="2"/>
    </xf>
    <xf numFmtId="0" fontId="46" fillId="4" borderId="0" xfId="7" applyFont="1" applyFill="1" applyAlignment="1">
      <alignment horizontal="left" indent="2"/>
    </xf>
    <xf numFmtId="176" fontId="48" fillId="4" borderId="0" xfId="8" applyNumberFormat="1" applyFont="1" applyFill="1"/>
    <xf numFmtId="175" fontId="47" fillId="4" borderId="0" xfId="8" applyNumberFormat="1" applyFont="1" applyFill="1"/>
    <xf numFmtId="176" fontId="47" fillId="4" borderId="0" xfId="8" applyNumberFormat="1" applyFont="1" applyFill="1"/>
    <xf numFmtId="175" fontId="48" fillId="4" borderId="0" xfId="7" applyNumberFormat="1" applyFont="1" applyFill="1"/>
    <xf numFmtId="177" fontId="48" fillId="4" borderId="0" xfId="7" applyNumberFormat="1" applyFont="1" applyFill="1"/>
    <xf numFmtId="0" fontId="46" fillId="4" borderId="1" xfId="7" applyFont="1" applyFill="1" applyBorder="1" applyAlignment="1">
      <alignment horizontal="left" indent="2"/>
    </xf>
    <xf numFmtId="175" fontId="46" fillId="4" borderId="1" xfId="8" applyNumberFormat="1" applyFont="1" applyFill="1" applyBorder="1"/>
    <xf numFmtId="176" fontId="46" fillId="4" borderId="1" xfId="8" applyNumberFormat="1" applyFont="1" applyFill="1" applyBorder="1"/>
    <xf numFmtId="168" fontId="52" fillId="4" borderId="0" xfId="7" applyNumberFormat="1" applyFont="1" applyFill="1" applyBorder="1"/>
    <xf numFmtId="0" fontId="48" fillId="4" borderId="1" xfId="7" applyFont="1" applyFill="1" applyBorder="1"/>
    <xf numFmtId="0" fontId="47" fillId="4" borderId="1" xfId="7" applyFont="1" applyFill="1" applyBorder="1" applyAlignment="1">
      <alignment horizontal="left" indent="2"/>
    </xf>
    <xf numFmtId="167" fontId="47" fillId="4" borderId="1" xfId="7" applyNumberFormat="1" applyFont="1" applyFill="1" applyBorder="1"/>
    <xf numFmtId="168" fontId="52" fillId="4" borderId="1" xfId="7" applyNumberFormat="1" applyFont="1" applyFill="1" applyBorder="1"/>
    <xf numFmtId="0" fontId="40" fillId="4" borderId="0" xfId="7" applyFont="1" applyFill="1" applyBorder="1" applyAlignment="1">
      <alignment horizontal="left"/>
    </xf>
    <xf numFmtId="167" fontId="47" fillId="4" borderId="0" xfId="7" applyNumberFormat="1" applyFont="1" applyFill="1" applyBorder="1"/>
    <xf numFmtId="0" fontId="40" fillId="4" borderId="0" xfId="7" applyFont="1" applyFill="1" applyAlignment="1">
      <alignment horizontal="left"/>
    </xf>
    <xf numFmtId="3" fontId="10" fillId="4" borderId="0" xfId="9" applyNumberFormat="1" applyFont="1" applyFill="1" applyBorder="1" applyAlignment="1"/>
    <xf numFmtId="0" fontId="3" fillId="4" borderId="0" xfId="10" applyFill="1"/>
    <xf numFmtId="0" fontId="1" fillId="0" borderId="0" xfId="7"/>
    <xf numFmtId="0" fontId="44" fillId="4" borderId="0" xfId="7" applyFont="1" applyFill="1"/>
    <xf numFmtId="0" fontId="9" fillId="4" borderId="0" xfId="7" applyFont="1" applyFill="1" applyBorder="1" applyAlignment="1">
      <alignment wrapText="1"/>
    </xf>
    <xf numFmtId="0" fontId="46" fillId="4" borderId="0" xfId="7" applyFont="1" applyFill="1" applyBorder="1" applyAlignment="1">
      <alignment horizontal="right"/>
    </xf>
    <xf numFmtId="0" fontId="20" fillId="4" borderId="0" xfId="7" applyFont="1" applyFill="1" applyBorder="1"/>
    <xf numFmtId="0" fontId="31" fillId="4" borderId="0" xfId="7" applyFont="1" applyFill="1" applyBorder="1"/>
    <xf numFmtId="170" fontId="1" fillId="4" borderId="0" xfId="7" applyNumberFormat="1" applyFill="1"/>
    <xf numFmtId="0" fontId="15" fillId="4" borderId="0" xfId="7" applyFont="1" applyFill="1" applyBorder="1" applyAlignment="1">
      <alignment horizontal="left" indent="1"/>
    </xf>
    <xf numFmtId="3" fontId="15" fillId="4" borderId="0" xfId="7" applyNumberFormat="1" applyFont="1" applyFill="1" applyBorder="1" applyAlignment="1">
      <alignment horizontal="right"/>
    </xf>
    <xf numFmtId="166" fontId="15" fillId="4" borderId="0" xfId="7" applyNumberFormat="1" applyFont="1" applyFill="1" applyBorder="1" applyAlignment="1">
      <alignment horizontal="right"/>
    </xf>
    <xf numFmtId="0" fontId="2" fillId="4" borderId="0" xfId="7" applyFont="1" applyFill="1" applyAlignment="1">
      <alignment horizontal="right"/>
    </xf>
    <xf numFmtId="0" fontId="15" fillId="4" borderId="1" xfId="7" applyFont="1" applyFill="1" applyBorder="1" applyAlignment="1">
      <alignment horizontal="left" indent="1"/>
    </xf>
    <xf numFmtId="3" fontId="15" fillId="4" borderId="1" xfId="7" applyNumberFormat="1" applyFont="1" applyFill="1" applyBorder="1" applyAlignment="1">
      <alignment horizontal="right"/>
    </xf>
    <xf numFmtId="166" fontId="15" fillId="4" borderId="1" xfId="7" applyNumberFormat="1" applyFont="1" applyFill="1" applyBorder="1" applyAlignment="1">
      <alignment horizontal="right"/>
    </xf>
    <xf numFmtId="0" fontId="15" fillId="4" borderId="0" xfId="7" applyFont="1" applyFill="1" applyBorder="1"/>
    <xf numFmtId="166" fontId="48" fillId="4" borderId="0" xfId="7" applyNumberFormat="1" applyFont="1" applyFill="1" applyBorder="1"/>
    <xf numFmtId="0" fontId="22" fillId="4" borderId="3" xfId="7" applyFont="1" applyFill="1" applyBorder="1"/>
    <xf numFmtId="0" fontId="30" fillId="4" borderId="1" xfId="7" applyFont="1" applyFill="1" applyBorder="1"/>
    <xf numFmtId="3" fontId="9" fillId="4" borderId="1" xfId="7" applyNumberFormat="1" applyFont="1" applyFill="1" applyBorder="1" applyAlignment="1"/>
    <xf numFmtId="0" fontId="1" fillId="4" borderId="0" xfId="7" applyFill="1" applyAlignment="1">
      <alignment wrapText="1"/>
    </xf>
    <xf numFmtId="3" fontId="10" fillId="4" borderId="0" xfId="7" applyNumberFormat="1" applyFont="1" applyFill="1" applyBorder="1" applyAlignment="1">
      <alignment horizontal="left"/>
    </xf>
    <xf numFmtId="166" fontId="1" fillId="4" borderId="0" xfId="7" applyNumberFormat="1" applyFill="1"/>
    <xf numFmtId="0" fontId="33" fillId="4" borderId="0" xfId="9" applyFont="1" applyFill="1"/>
    <xf numFmtId="0" fontId="50" fillId="4" borderId="0" xfId="9" applyFill="1"/>
    <xf numFmtId="0" fontId="55" fillId="4" borderId="0" xfId="9" applyFont="1" applyFill="1" applyBorder="1"/>
    <xf numFmtId="0" fontId="24" fillId="4" borderId="0" xfId="9" applyFont="1" applyFill="1"/>
    <xf numFmtId="0" fontId="7" fillId="4" borderId="1" xfId="9" applyFont="1" applyFill="1" applyBorder="1" applyAlignment="1">
      <alignment wrapText="1"/>
    </xf>
    <xf numFmtId="0" fontId="24" fillId="4" borderId="0" xfId="9" applyFont="1" applyFill="1" applyBorder="1"/>
    <xf numFmtId="0" fontId="7" fillId="4" borderId="0" xfId="9" applyFont="1" applyFill="1" applyBorder="1" applyAlignment="1">
      <alignment wrapText="1"/>
    </xf>
    <xf numFmtId="0" fontId="48" fillId="4" borderId="0" xfId="9" applyFont="1" applyFill="1" applyBorder="1" applyAlignment="1"/>
    <xf numFmtId="0" fontId="31" fillId="4" borderId="1" xfId="9" applyFont="1" applyFill="1" applyBorder="1"/>
    <xf numFmtId="0" fontId="20" fillId="4" borderId="2" xfId="9" applyFont="1" applyFill="1" applyBorder="1" applyAlignment="1">
      <alignment horizontal="right" wrapText="1"/>
    </xf>
    <xf numFmtId="0" fontId="22" fillId="4" borderId="0" xfId="9" applyFont="1" applyFill="1" applyBorder="1"/>
    <xf numFmtId="3" fontId="7" fillId="4" borderId="0" xfId="9" applyNumberFormat="1" applyFont="1" applyFill="1" applyBorder="1" applyAlignment="1">
      <alignment horizontal="right"/>
    </xf>
    <xf numFmtId="0" fontId="20" fillId="4" borderId="0" xfId="9" applyFont="1" applyFill="1" applyBorder="1"/>
    <xf numFmtId="0" fontId="15" fillId="4" borderId="0" xfId="9" applyFont="1" applyFill="1" applyBorder="1"/>
    <xf numFmtId="0" fontId="48" fillId="4" borderId="0" xfId="9" applyFont="1" applyFill="1" applyBorder="1"/>
    <xf numFmtId="167" fontId="50" fillId="4" borderId="0" xfId="15" applyNumberFormat="1" applyFont="1" applyFill="1" applyBorder="1"/>
    <xf numFmtId="3" fontId="15" fillId="4" borderId="0" xfId="9" applyNumberFormat="1" applyFont="1" applyFill="1" applyBorder="1"/>
    <xf numFmtId="3" fontId="3" fillId="4" borderId="0" xfId="9" applyNumberFormat="1" applyFont="1" applyFill="1" applyBorder="1" applyAlignment="1">
      <alignment horizontal="right"/>
    </xf>
    <xf numFmtId="175" fontId="50" fillId="4" borderId="0" xfId="15" applyNumberFormat="1" applyFont="1" applyFill="1" applyBorder="1"/>
    <xf numFmtId="0" fontId="50" fillId="4" borderId="0" xfId="9" applyFill="1" applyBorder="1"/>
    <xf numFmtId="0" fontId="20" fillId="4" borderId="1" xfId="9" applyFont="1" applyFill="1" applyBorder="1" applyAlignment="1">
      <alignment wrapText="1"/>
    </xf>
    <xf numFmtId="175" fontId="50" fillId="4" borderId="1" xfId="15" applyNumberFormat="1" applyFont="1" applyFill="1" applyBorder="1"/>
    <xf numFmtId="0" fontId="20" fillId="4" borderId="0" xfId="9" applyFont="1" applyFill="1" applyBorder="1" applyAlignment="1">
      <alignment wrapText="1"/>
    </xf>
    <xf numFmtId="175" fontId="50" fillId="4" borderId="0" xfId="15" applyNumberFormat="1" applyFont="1" applyFill="1"/>
    <xf numFmtId="0" fontId="22" fillId="4" borderId="0" xfId="9" applyFont="1" applyFill="1"/>
    <xf numFmtId="3" fontId="13" fillId="4" borderId="0" xfId="9" applyNumberFormat="1" applyFont="1" applyFill="1" applyBorder="1" applyAlignment="1">
      <alignment horizontal="right"/>
    </xf>
    <xf numFmtId="0" fontId="50" fillId="4" borderId="0" xfId="9" applyFill="1" applyAlignment="1"/>
    <xf numFmtId="0" fontId="31" fillId="4" borderId="0" xfId="9" applyFont="1" applyFill="1" applyBorder="1"/>
    <xf numFmtId="168" fontId="15" fillId="4" borderId="0" xfId="9" applyNumberFormat="1" applyFont="1" applyFill="1" applyBorder="1"/>
    <xf numFmtId="168" fontId="20" fillId="4" borderId="0" xfId="9" applyNumberFormat="1" applyFont="1" applyFill="1" applyBorder="1"/>
    <xf numFmtId="168" fontId="20" fillId="4" borderId="0" xfId="9" applyNumberFormat="1" applyFont="1" applyFill="1" applyBorder="1" applyAlignment="1">
      <alignment wrapText="1"/>
    </xf>
    <xf numFmtId="168" fontId="3" fillId="4" borderId="0" xfId="12" applyNumberFormat="1" applyFill="1"/>
    <xf numFmtId="168" fontId="50" fillId="4" borderId="0" xfId="9" applyNumberFormat="1" applyFill="1"/>
    <xf numFmtId="168" fontId="30" fillId="4" borderId="0" xfId="9" applyNumberFormat="1" applyFont="1" applyFill="1" applyBorder="1"/>
    <xf numFmtId="175" fontId="50" fillId="4" borderId="0" xfId="9" applyNumberFormat="1" applyFill="1"/>
    <xf numFmtId="168" fontId="15" fillId="4" borderId="1" xfId="9" applyNumberFormat="1" applyFont="1" applyFill="1" applyBorder="1"/>
    <xf numFmtId="0" fontId="47" fillId="4" borderId="1" xfId="7" applyFont="1" applyFill="1" applyBorder="1" applyAlignment="1">
      <alignment horizontal="left"/>
    </xf>
    <xf numFmtId="0" fontId="50" fillId="3" borderId="0" xfId="9" applyFill="1"/>
    <xf numFmtId="0" fontId="45" fillId="4" borderId="0" xfId="7" applyFont="1" applyFill="1"/>
    <xf numFmtId="0" fontId="46" fillId="4" borderId="2" xfId="7" applyFont="1" applyFill="1" applyBorder="1"/>
    <xf numFmtId="0" fontId="45" fillId="4" borderId="0" xfId="7" applyFont="1" applyFill="1" applyAlignment="1">
      <alignment horizontal="left"/>
    </xf>
    <xf numFmtId="0" fontId="46" fillId="4" borderId="0" xfId="7" applyFont="1" applyFill="1" applyBorder="1" applyAlignment="1">
      <alignment horizontal="right" wrapText="1"/>
    </xf>
    <xf numFmtId="0" fontId="47" fillId="4" borderId="0" xfId="7" applyFont="1" applyFill="1" applyBorder="1" applyAlignment="1">
      <alignment horizontal="right"/>
    </xf>
    <xf numFmtId="0" fontId="46" fillId="4" borderId="0" xfId="7" applyFont="1" applyFill="1"/>
    <xf numFmtId="0" fontId="48" fillId="4" borderId="0" xfId="7" applyFont="1" applyFill="1" applyAlignment="1">
      <alignment horizontal="left" indent="1"/>
    </xf>
    <xf numFmtId="175" fontId="48" fillId="4" borderId="0" xfId="15" applyNumberFormat="1" applyFont="1" applyFill="1"/>
    <xf numFmtId="175" fontId="46" fillId="4" borderId="1" xfId="15" applyNumberFormat="1" applyFont="1" applyFill="1" applyBorder="1"/>
    <xf numFmtId="168" fontId="48" fillId="4" borderId="0" xfId="15" applyNumberFormat="1" applyFont="1" applyFill="1"/>
    <xf numFmtId="168" fontId="46" fillId="4" borderId="2" xfId="15" applyNumberFormat="1" applyFont="1" applyFill="1" applyBorder="1"/>
    <xf numFmtId="0" fontId="47" fillId="4" borderId="2" xfId="7" applyFont="1" applyFill="1" applyBorder="1"/>
    <xf numFmtId="175" fontId="47" fillId="4" borderId="2" xfId="15" applyNumberFormat="1" applyFont="1" applyFill="1" applyBorder="1"/>
    <xf numFmtId="0" fontId="1" fillId="4" borderId="0" xfId="7" applyFill="1" applyBorder="1"/>
    <xf numFmtId="0" fontId="50" fillId="4" borderId="0" xfId="7" applyFont="1" applyFill="1" applyAlignment="1">
      <alignment horizontal="left" wrapText="1"/>
    </xf>
    <xf numFmtId="170" fontId="48" fillId="4" borderId="0" xfId="7" applyNumberFormat="1" applyFont="1" applyFill="1"/>
    <xf numFmtId="165" fontId="48" fillId="4" borderId="0" xfId="7" applyNumberFormat="1" applyFont="1" applyFill="1"/>
    <xf numFmtId="0" fontId="46" fillId="4" borderId="2" xfId="7" applyFont="1" applyFill="1" applyBorder="1" applyAlignment="1">
      <alignment horizontal="left" wrapText="1"/>
    </xf>
    <xf numFmtId="170" fontId="48" fillId="4" borderId="2" xfId="7" applyNumberFormat="1" applyFont="1" applyFill="1" applyBorder="1"/>
    <xf numFmtId="178" fontId="48" fillId="4" borderId="2" xfId="7" applyNumberFormat="1" applyFont="1" applyFill="1" applyBorder="1"/>
    <xf numFmtId="0" fontId="45" fillId="4" borderId="2" xfId="7" applyFont="1" applyFill="1" applyBorder="1"/>
    <xf numFmtId="0" fontId="3" fillId="4" borderId="0" xfId="11" applyFill="1"/>
    <xf numFmtId="0" fontId="48" fillId="4" borderId="2" xfId="7" applyFont="1" applyFill="1" applyBorder="1"/>
    <xf numFmtId="0" fontId="46" fillId="4" borderId="0" xfId="7" applyFont="1" applyFill="1" applyAlignment="1">
      <alignment horizontal="right"/>
    </xf>
    <xf numFmtId="0" fontId="47" fillId="4" borderId="0" xfId="7" applyFont="1" applyFill="1" applyAlignment="1">
      <alignment horizontal="right"/>
    </xf>
    <xf numFmtId="175" fontId="48" fillId="4" borderId="1" xfId="7" applyNumberFormat="1" applyFont="1" applyFill="1" applyBorder="1"/>
    <xf numFmtId="175" fontId="48" fillId="4" borderId="0" xfId="7" applyNumberFormat="1" applyFont="1" applyFill="1" applyBorder="1"/>
    <xf numFmtId="168" fontId="48" fillId="4" borderId="1" xfId="15" applyNumberFormat="1" applyFont="1" applyFill="1" applyBorder="1"/>
    <xf numFmtId="168" fontId="48" fillId="4" borderId="0" xfId="15" applyNumberFormat="1" applyFont="1" applyFill="1" applyBorder="1"/>
    <xf numFmtId="0" fontId="47" fillId="4" borderId="1" xfId="7" applyFont="1" applyFill="1" applyBorder="1"/>
    <xf numFmtId="175" fontId="9" fillId="4" borderId="1" xfId="15" applyNumberFormat="1" applyFont="1" applyFill="1" applyBorder="1"/>
    <xf numFmtId="0" fontId="56" fillId="4" borderId="0" xfId="11" applyFont="1" applyFill="1" applyBorder="1" applyAlignment="1">
      <alignment horizontal="left" vertical="center" wrapText="1"/>
    </xf>
    <xf numFmtId="0" fontId="57" fillId="4" borderId="0" xfId="11" applyFont="1" applyFill="1" applyBorder="1" applyAlignment="1">
      <alignment horizontal="left" vertical="center"/>
    </xf>
    <xf numFmtId="0" fontId="2" fillId="4" borderId="0" xfId="7" applyFont="1" applyFill="1"/>
    <xf numFmtId="165" fontId="1" fillId="4" borderId="0" xfId="7" applyNumberFormat="1" applyFill="1"/>
    <xf numFmtId="0" fontId="1" fillId="4" borderId="0" xfId="7" applyFill="1" applyAlignment="1"/>
    <xf numFmtId="1" fontId="0" fillId="2" borderId="0" xfId="0" applyNumberFormat="1" applyFont="1" applyFill="1"/>
    <xf numFmtId="0" fontId="58" fillId="2" borderId="0" xfId="16" quotePrefix="1" applyFill="1"/>
    <xf numFmtId="0" fontId="59" fillId="2" borderId="0" xfId="16" applyFont="1" applyFill="1" applyAlignment="1" applyProtection="1"/>
    <xf numFmtId="0" fontId="43" fillId="4" borderId="0" xfId="6" applyFill="1" applyAlignment="1" applyProtection="1"/>
    <xf numFmtId="0" fontId="59" fillId="2" borderId="0" xfId="16" applyFont="1" applyFill="1"/>
    <xf numFmtId="0" fontId="59" fillId="0" borderId="0" xfId="16" applyFont="1"/>
    <xf numFmtId="9" fontId="0" fillId="2" borderId="0" xfId="17" applyFont="1" applyFill="1"/>
    <xf numFmtId="0" fontId="8" fillId="2" borderId="0" xfId="0" applyFont="1" applyFill="1" applyBorder="1" applyAlignment="1">
      <alignment horizontal="center" wrapText="1"/>
    </xf>
    <xf numFmtId="1" fontId="0" fillId="2" borderId="0" xfId="0" applyNumberFormat="1" applyFont="1" applyFill="1" applyAlignment="1"/>
    <xf numFmtId="0" fontId="8" fillId="2" borderId="3" xfId="0" applyFont="1" applyFill="1" applyBorder="1"/>
    <xf numFmtId="0" fontId="8" fillId="2" borderId="5" xfId="0" applyFont="1" applyFill="1" applyBorder="1"/>
    <xf numFmtId="0" fontId="0" fillId="2" borderId="7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165" fontId="0" fillId="2" borderId="26" xfId="0" applyNumberFormat="1" applyFill="1" applyBorder="1"/>
    <xf numFmtId="165" fontId="36" fillId="2" borderId="26" xfId="0" applyNumberFormat="1" applyFont="1" applyFill="1" applyBorder="1"/>
    <xf numFmtId="165" fontId="0" fillId="2" borderId="27" xfId="0" applyNumberFormat="1" applyFill="1" applyBorder="1"/>
    <xf numFmtId="2" fontId="10" fillId="0" borderId="0" xfId="0" applyNumberFormat="1" applyFont="1" applyFill="1" applyBorder="1" applyAlignment="1"/>
    <xf numFmtId="3" fontId="10" fillId="4" borderId="0" xfId="9" applyNumberFormat="1" applyFont="1" applyFill="1" applyBorder="1" applyAlignment="1">
      <alignment horizontal="left" indent="1"/>
    </xf>
    <xf numFmtId="0" fontId="20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35" fillId="2" borderId="0" xfId="0" applyFont="1" applyFill="1" applyAlignment="1">
      <alignment horizontal="left" wrapText="1"/>
    </xf>
    <xf numFmtId="0" fontId="12" fillId="2" borderId="0" xfId="0" applyFont="1" applyFill="1" applyBorder="1" applyAlignment="1"/>
    <xf numFmtId="0" fontId="0" fillId="0" borderId="0" xfId="0" applyAlignment="1"/>
    <xf numFmtId="0" fontId="10" fillId="2" borderId="0" xfId="0" applyFont="1" applyFill="1" applyAlignment="1">
      <alignment horizontal="left" wrapText="1"/>
    </xf>
    <xf numFmtId="0" fontId="22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6" fillId="4" borderId="3" xfId="7" applyFont="1" applyFill="1" applyBorder="1" applyAlignment="1">
      <alignment horizontal="left"/>
    </xf>
    <xf numFmtId="0" fontId="46" fillId="4" borderId="1" xfId="7" applyFont="1" applyFill="1" applyBorder="1" applyAlignment="1">
      <alignment horizontal="left"/>
    </xf>
    <xf numFmtId="0" fontId="46" fillId="4" borderId="3" xfId="7" applyFont="1" applyFill="1" applyBorder="1" applyAlignment="1">
      <alignment horizontal="right" wrapText="1"/>
    </xf>
    <xf numFmtId="0" fontId="46" fillId="4" borderId="1" xfId="7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 indent="1"/>
    </xf>
    <xf numFmtId="0" fontId="8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4" fillId="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4" borderId="0" xfId="7" applyFont="1" applyFill="1" applyAlignment="1">
      <alignment horizontal="left" vertical="center" wrapText="1"/>
    </xf>
    <xf numFmtId="0" fontId="40" fillId="4" borderId="0" xfId="7" applyFont="1" applyFill="1" applyAlignment="1">
      <alignment wrapText="1"/>
    </xf>
    <xf numFmtId="0" fontId="1" fillId="4" borderId="0" xfId="7" applyFill="1" applyAlignment="1">
      <alignment wrapText="1"/>
    </xf>
    <xf numFmtId="0" fontId="20" fillId="4" borderId="2" xfId="9" applyFont="1" applyFill="1" applyBorder="1" applyAlignment="1">
      <alignment horizontal="center"/>
    </xf>
  </cellXfs>
  <cellStyles count="18">
    <cellStyle name="Comma 2" xfId="4"/>
    <cellStyle name="Comma 2 2" xfId="15"/>
    <cellStyle name="Comma 3" xfId="5"/>
    <cellStyle name="Comma 4" xfId="8"/>
    <cellStyle name="Hyperlink" xfId="16" builtinId="8"/>
    <cellStyle name="Hyperlink 2" xfId="6"/>
    <cellStyle name="Normal" xfId="0" builtinId="0"/>
    <cellStyle name="Normal 2" xfId="2"/>
    <cellStyle name="Normal 2 2" xfId="9"/>
    <cellStyle name="Normal 3" xfId="7"/>
    <cellStyle name="Normal_081125 revised headline report" xfId="3"/>
    <cellStyle name="Normal_AT F1 If alarm, working, power" xfId="10"/>
    <cellStyle name="Normal_Causes of fires etc" xfId="11"/>
    <cellStyle name="Normal_water meters" xfId="12"/>
    <cellStyle name="Percent" xfId="17" builtinId="5"/>
    <cellStyle name="Percent 11" xfId="13"/>
    <cellStyle name="Percent 2" xfId="1"/>
    <cellStyle name="Percent 4" xfId="14"/>
  </cellStyles>
  <dxfs count="20"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00FF"/>
      <color rgb="FFCC99FF"/>
      <color rgb="FFFFFF00"/>
      <color rgb="FFFF3B3B"/>
      <color rgb="FFFFAA2D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2.1'!$D$35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 2.1'!$B$36:$B$41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 2.1'!$D$36:$D$41</c:f>
              <c:numCache>
                <c:formatCode>0</c:formatCode>
                <c:ptCount val="6"/>
                <c:pt idx="0">
                  <c:v>19.758676940972762</c:v>
                </c:pt>
                <c:pt idx="1">
                  <c:v>18.755484830564424</c:v>
                </c:pt>
                <c:pt idx="2">
                  <c:v>18.377055236139675</c:v>
                </c:pt>
                <c:pt idx="3">
                  <c:v>20.603096927085538</c:v>
                </c:pt>
                <c:pt idx="4">
                  <c:v>8.2653584741614452</c:v>
                </c:pt>
                <c:pt idx="5">
                  <c:v>14.240327591075916</c:v>
                </c:pt>
              </c:numCache>
            </c:numRef>
          </c:val>
        </c:ser>
        <c:ser>
          <c:idx val="1"/>
          <c:order val="1"/>
          <c:tx>
            <c:strRef>
              <c:f>'Fig 2.1'!$E$35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cat>
            <c:strRef>
              <c:f>'Fig 2.1'!$B$36:$B$41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 2.1'!$E$36:$E$41</c:f>
              <c:numCache>
                <c:formatCode>0</c:formatCode>
                <c:ptCount val="6"/>
                <c:pt idx="0">
                  <c:v>32.251413769845904</c:v>
                </c:pt>
                <c:pt idx="1">
                  <c:v>15.509339320229351</c:v>
                </c:pt>
                <c:pt idx="2">
                  <c:v>11.304106718693346</c:v>
                </c:pt>
                <c:pt idx="3">
                  <c:v>15.986330438735418</c:v>
                </c:pt>
                <c:pt idx="4">
                  <c:v>7.1067866108054876</c:v>
                </c:pt>
                <c:pt idx="5">
                  <c:v>17.842023141690326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810112"/>
        <c:axId val="356824192"/>
      </c:barChart>
      <c:catAx>
        <c:axId val="3568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356824192"/>
        <c:crosses val="autoZero"/>
        <c:auto val="1"/>
        <c:lblAlgn val="ctr"/>
        <c:lblOffset val="100"/>
        <c:noMultiLvlLbl val="0"/>
      </c:catAx>
      <c:valAx>
        <c:axId val="356824192"/>
        <c:scaling>
          <c:orientation val="minMax"/>
          <c:max val="50"/>
          <c:min val="0"/>
        </c:scaling>
        <c:delete val="0"/>
        <c:axPos val="l"/>
        <c:title>
          <c:tx>
            <c:rich>
              <a:bodyPr/>
              <a:lstStyle/>
              <a:p>
                <a:pPr algn="ctr">
                  <a:defRPr lang="en-US" sz="900" b="1" i="0" u="none" strike="noStrike" kern="1200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US" sz="900" b="1" i="0" u="none" strike="noStrike" kern="1200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4597701149425288E-2"/>
              <c:y val="0.351904722222222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 lang="en-GB" sz="900" b="0" i="0" u="none" strike="noStrike" kern="1200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35681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900" b="0" i="0" u="none" strike="noStrike" kern="1200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2.10'!$B$32</c:f>
              <c:strCache>
                <c:ptCount val="1"/>
                <c:pt idx="0">
                  <c:v>A/B/C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'Fig 2.10'!$C$30:$Q$31</c:f>
              <c:multiLvlStrCache>
                <c:ptCount val="15"/>
                <c:lvl>
                  <c:pt idx="0">
                    <c:v>1996</c:v>
                  </c:pt>
                  <c:pt idx="1">
                    <c:v>2013</c:v>
                  </c:pt>
                  <c:pt idx="3">
                    <c:v>1996</c:v>
                  </c:pt>
                  <c:pt idx="4">
                    <c:v>2013</c:v>
                  </c:pt>
                  <c:pt idx="6">
                    <c:v>1996</c:v>
                  </c:pt>
                  <c:pt idx="7">
                    <c:v>2013</c:v>
                  </c:pt>
                  <c:pt idx="9">
                    <c:v>1996</c:v>
                  </c:pt>
                  <c:pt idx="10">
                    <c:v>2013</c:v>
                  </c:pt>
                  <c:pt idx="12">
                    <c:v>1996</c:v>
                  </c:pt>
                  <c:pt idx="13">
                    <c:v>2013</c:v>
                  </c:pt>
                  <c:pt idx="14">
                    <c:v>  </c:v>
                  </c:pt>
                </c:lvl>
                <c:lvl>
                  <c:pt idx="0">
                    <c:v>owner 
occupied</c:v>
                  </c:pt>
                  <c:pt idx="3">
                    <c:v>private 
rented</c:v>
                  </c:pt>
                  <c:pt idx="6">
                    <c:v>local 
authority</c:v>
                  </c:pt>
                  <c:pt idx="9">
                    <c:v>housing 
association</c:v>
                  </c:pt>
                  <c:pt idx="12">
                    <c:v>all 
dwellings</c:v>
                  </c:pt>
                </c:lvl>
              </c:multiLvlStrCache>
            </c:multiLvlStrRef>
          </c:cat>
          <c:val>
            <c:numRef>
              <c:f>'Fig 2.10'!$C$32:$Q$32</c:f>
              <c:numCache>
                <c:formatCode>#,##0.0</c:formatCode>
                <c:ptCount val="15"/>
                <c:pt idx="0">
                  <c:v>0.58749126216520142</c:v>
                </c:pt>
                <c:pt idx="1">
                  <c:v>18.090983548354039</c:v>
                </c:pt>
                <c:pt idx="3">
                  <c:v>2.6063062382306601</c:v>
                </c:pt>
                <c:pt idx="4">
                  <c:v>23.041181503414151</c:v>
                </c:pt>
                <c:pt idx="6">
                  <c:v>3.2054547388649302</c:v>
                </c:pt>
                <c:pt idx="7">
                  <c:v>36.89029003186846</c:v>
                </c:pt>
                <c:pt idx="9">
                  <c:v>6.4461353896700757</c:v>
                </c:pt>
                <c:pt idx="10">
                  <c:v>44.863775077488349</c:v>
                </c:pt>
                <c:pt idx="12">
                  <c:v>1.5036090945839473</c:v>
                </c:pt>
                <c:pt idx="13">
                  <c:v>23.104539429523307</c:v>
                </c:pt>
              </c:numCache>
            </c:numRef>
          </c:val>
        </c:ser>
        <c:ser>
          <c:idx val="1"/>
          <c:order val="1"/>
          <c:tx>
            <c:strRef>
              <c:f>'Fig 2.10'!$B$33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'Fig 2.10'!$C$30:$Q$31</c:f>
              <c:multiLvlStrCache>
                <c:ptCount val="15"/>
                <c:lvl>
                  <c:pt idx="0">
                    <c:v>1996</c:v>
                  </c:pt>
                  <c:pt idx="1">
                    <c:v>2013</c:v>
                  </c:pt>
                  <c:pt idx="3">
                    <c:v>1996</c:v>
                  </c:pt>
                  <c:pt idx="4">
                    <c:v>2013</c:v>
                  </c:pt>
                  <c:pt idx="6">
                    <c:v>1996</c:v>
                  </c:pt>
                  <c:pt idx="7">
                    <c:v>2013</c:v>
                  </c:pt>
                  <c:pt idx="9">
                    <c:v>1996</c:v>
                  </c:pt>
                  <c:pt idx="10">
                    <c:v>2013</c:v>
                  </c:pt>
                  <c:pt idx="12">
                    <c:v>1996</c:v>
                  </c:pt>
                  <c:pt idx="13">
                    <c:v>2013</c:v>
                  </c:pt>
                  <c:pt idx="14">
                    <c:v>  </c:v>
                  </c:pt>
                </c:lvl>
                <c:lvl>
                  <c:pt idx="0">
                    <c:v>owner 
occupied</c:v>
                  </c:pt>
                  <c:pt idx="3">
                    <c:v>private 
rented</c:v>
                  </c:pt>
                  <c:pt idx="6">
                    <c:v>local 
authority</c:v>
                  </c:pt>
                  <c:pt idx="9">
                    <c:v>housing 
association</c:v>
                  </c:pt>
                  <c:pt idx="12">
                    <c:v>all 
dwellings</c:v>
                  </c:pt>
                </c:lvl>
              </c:multiLvlStrCache>
            </c:multiLvlStrRef>
          </c:cat>
          <c:val>
            <c:numRef>
              <c:f>'Fig 2.10'!$C$33:$P$33</c:f>
              <c:numCache>
                <c:formatCode>#,##0.0</c:formatCode>
                <c:ptCount val="14"/>
                <c:pt idx="0">
                  <c:v>20.191871542788309</c:v>
                </c:pt>
                <c:pt idx="1">
                  <c:v>52.987880929782804</c:v>
                </c:pt>
                <c:pt idx="3">
                  <c:v>18.76063087403486</c:v>
                </c:pt>
                <c:pt idx="4">
                  <c:v>47.444791304057375</c:v>
                </c:pt>
                <c:pt idx="6">
                  <c:v>29.120595750102979</c:v>
                </c:pt>
                <c:pt idx="7">
                  <c:v>51.99639233264309</c:v>
                </c:pt>
                <c:pt idx="9">
                  <c:v>43.241408110373939</c:v>
                </c:pt>
                <c:pt idx="10">
                  <c:v>45.030965450739288</c:v>
                </c:pt>
                <c:pt idx="12">
                  <c:v>22.641076305868623</c:v>
                </c:pt>
                <c:pt idx="13">
                  <c:v>51.05102692762096</c:v>
                </c:pt>
              </c:numCache>
            </c:numRef>
          </c:val>
        </c:ser>
        <c:ser>
          <c:idx val="2"/>
          <c:order val="2"/>
          <c:tx>
            <c:strRef>
              <c:f>'Fig 2.10'!$B$34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AA2D"/>
            </a:solidFill>
          </c:spPr>
          <c:invertIfNegative val="0"/>
          <c:cat>
            <c:multiLvlStrRef>
              <c:f>'Fig 2.10'!$C$30:$Q$31</c:f>
              <c:multiLvlStrCache>
                <c:ptCount val="15"/>
                <c:lvl>
                  <c:pt idx="0">
                    <c:v>1996</c:v>
                  </c:pt>
                  <c:pt idx="1">
                    <c:v>2013</c:v>
                  </c:pt>
                  <c:pt idx="3">
                    <c:v>1996</c:v>
                  </c:pt>
                  <c:pt idx="4">
                    <c:v>2013</c:v>
                  </c:pt>
                  <c:pt idx="6">
                    <c:v>1996</c:v>
                  </c:pt>
                  <c:pt idx="7">
                    <c:v>2013</c:v>
                  </c:pt>
                  <c:pt idx="9">
                    <c:v>1996</c:v>
                  </c:pt>
                  <c:pt idx="10">
                    <c:v>2013</c:v>
                  </c:pt>
                  <c:pt idx="12">
                    <c:v>1996</c:v>
                  </c:pt>
                  <c:pt idx="13">
                    <c:v>2013</c:v>
                  </c:pt>
                  <c:pt idx="14">
                    <c:v>  </c:v>
                  </c:pt>
                </c:lvl>
                <c:lvl>
                  <c:pt idx="0">
                    <c:v>owner 
occupied</c:v>
                  </c:pt>
                  <c:pt idx="3">
                    <c:v>private 
rented</c:v>
                  </c:pt>
                  <c:pt idx="6">
                    <c:v>local 
authority</c:v>
                  </c:pt>
                  <c:pt idx="9">
                    <c:v>housing 
association</c:v>
                  </c:pt>
                  <c:pt idx="12">
                    <c:v>all 
dwellings</c:v>
                  </c:pt>
                </c:lvl>
              </c:multiLvlStrCache>
            </c:multiLvlStrRef>
          </c:cat>
          <c:val>
            <c:numRef>
              <c:f>'Fig 2.10'!$C$34:$P$34</c:f>
              <c:numCache>
                <c:formatCode>#,##0.0</c:formatCode>
                <c:ptCount val="14"/>
                <c:pt idx="0">
                  <c:v>48.743730031332419</c:v>
                </c:pt>
                <c:pt idx="1">
                  <c:v>22.069101682999417</c:v>
                </c:pt>
                <c:pt idx="3">
                  <c:v>39.496633900596883</c:v>
                </c:pt>
                <c:pt idx="4">
                  <c:v>20.132454695370129</c:v>
                </c:pt>
                <c:pt idx="6">
                  <c:v>45.977369360393695</c:v>
                </c:pt>
                <c:pt idx="7">
                  <c:v>9.6714918626533048</c:v>
                </c:pt>
                <c:pt idx="9">
                  <c:v>37.890597189857381</c:v>
                </c:pt>
                <c:pt idx="10">
                  <c:v>8.3448281163388778</c:v>
                </c:pt>
                <c:pt idx="12">
                  <c:v>46.860825365851802</c:v>
                </c:pt>
                <c:pt idx="13">
                  <c:v>19.413470867382816</c:v>
                </c:pt>
              </c:numCache>
            </c:numRef>
          </c:val>
        </c:ser>
        <c:ser>
          <c:idx val="3"/>
          <c:order val="3"/>
          <c:tx>
            <c:strRef>
              <c:f>'Fig 2.10'!$B$35</c:f>
              <c:strCache>
                <c:ptCount val="1"/>
                <c:pt idx="0">
                  <c:v>F/G</c:v>
                </c:pt>
              </c:strCache>
            </c:strRef>
          </c:tx>
          <c:spPr>
            <a:solidFill>
              <a:srgbClr val="FF3B3B"/>
            </a:solidFill>
          </c:spPr>
          <c:invertIfNegative val="0"/>
          <c:cat>
            <c:multiLvlStrRef>
              <c:f>'Fig 2.10'!$C$30:$Q$31</c:f>
              <c:multiLvlStrCache>
                <c:ptCount val="15"/>
                <c:lvl>
                  <c:pt idx="0">
                    <c:v>1996</c:v>
                  </c:pt>
                  <c:pt idx="1">
                    <c:v>2013</c:v>
                  </c:pt>
                  <c:pt idx="3">
                    <c:v>1996</c:v>
                  </c:pt>
                  <c:pt idx="4">
                    <c:v>2013</c:v>
                  </c:pt>
                  <c:pt idx="6">
                    <c:v>1996</c:v>
                  </c:pt>
                  <c:pt idx="7">
                    <c:v>2013</c:v>
                  </c:pt>
                  <c:pt idx="9">
                    <c:v>1996</c:v>
                  </c:pt>
                  <c:pt idx="10">
                    <c:v>2013</c:v>
                  </c:pt>
                  <c:pt idx="12">
                    <c:v>1996</c:v>
                  </c:pt>
                  <c:pt idx="13">
                    <c:v>2013</c:v>
                  </c:pt>
                  <c:pt idx="14">
                    <c:v>  </c:v>
                  </c:pt>
                </c:lvl>
                <c:lvl>
                  <c:pt idx="0">
                    <c:v>owner 
occupied</c:v>
                  </c:pt>
                  <c:pt idx="3">
                    <c:v>private 
rented</c:v>
                  </c:pt>
                  <c:pt idx="6">
                    <c:v>local 
authority</c:v>
                  </c:pt>
                  <c:pt idx="9">
                    <c:v>housing 
association</c:v>
                  </c:pt>
                  <c:pt idx="12">
                    <c:v>all 
dwellings</c:v>
                  </c:pt>
                </c:lvl>
              </c:multiLvlStrCache>
            </c:multiLvlStrRef>
          </c:cat>
          <c:val>
            <c:numRef>
              <c:f>'Fig 2.10'!$C$35:$P$35</c:f>
              <c:numCache>
                <c:formatCode>#,##0.0</c:formatCode>
                <c:ptCount val="14"/>
                <c:pt idx="0">
                  <c:v>30.476907163714067</c:v>
                </c:pt>
                <c:pt idx="1">
                  <c:v>6.8520338388637345</c:v>
                </c:pt>
                <c:pt idx="3">
                  <c:v>39.136428987137592</c:v>
                </c:pt>
                <c:pt idx="4">
                  <c:v>9.3815724971583379</c:v>
                </c:pt>
                <c:pt idx="6">
                  <c:v>21.696580150638397</c:v>
                </c:pt>
                <c:pt idx="7">
                  <c:v>1.4418257728351618</c:v>
                </c:pt>
                <c:pt idx="9">
                  <c:v>12.421859310098601</c:v>
                </c:pt>
                <c:pt idx="10">
                  <c:v>1.7604313554334956</c:v>
                </c:pt>
                <c:pt idx="12">
                  <c:v>28.994489233695631</c:v>
                </c:pt>
                <c:pt idx="13">
                  <c:v>6.4309627754729402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366638592"/>
        <c:axId val="366640128"/>
      </c:barChart>
      <c:catAx>
        <c:axId val="366638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6640128"/>
        <c:crosses val="autoZero"/>
        <c:auto val="1"/>
        <c:lblAlgn val="ctr"/>
        <c:lblOffset val="100"/>
        <c:noMultiLvlLbl val="0"/>
      </c:catAx>
      <c:valAx>
        <c:axId val="366640128"/>
        <c:scaling>
          <c:orientation val="minMax"/>
          <c:max val="100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6638592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7168453227784"/>
          <c:y val="7.2972972972972977E-2"/>
          <c:w val="0.88193279182691597"/>
          <c:h val="0.64864950465781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2.11'!$P$5</c:f>
              <c:strCache>
                <c:ptCount val="1"/>
                <c:pt idx="0">
                  <c:v>rising
damp</c:v>
                </c:pt>
              </c:strCache>
            </c:strRef>
          </c:tx>
          <c:spPr>
            <a:solidFill>
              <a:srgbClr val="009999"/>
            </a:solidFill>
            <a:ln w="3175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2.11'!$O$6:$O$11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2.11'!$P$6:$P$11</c:f>
              <c:numCache>
                <c:formatCode>0.0</c:formatCode>
                <c:ptCount val="6"/>
                <c:pt idx="0">
                  <c:v>1.0410946949390747</c:v>
                </c:pt>
                <c:pt idx="1">
                  <c:v>2.4805555511970798</c:v>
                </c:pt>
                <c:pt idx="2">
                  <c:v>1.0653966542786084</c:v>
                </c:pt>
                <c:pt idx="3">
                  <c:v>0.50340743802852927</c:v>
                </c:pt>
                <c:pt idx="5">
                  <c:v>1.2648824722310732</c:v>
                </c:pt>
              </c:numCache>
            </c:numRef>
          </c:val>
        </c:ser>
        <c:ser>
          <c:idx val="2"/>
          <c:order val="1"/>
          <c:tx>
            <c:strRef>
              <c:f>'Fig 2.11'!$Q$5</c:f>
              <c:strCache>
                <c:ptCount val="1"/>
                <c:pt idx="0">
                  <c:v>penetrating
damp</c:v>
                </c:pt>
              </c:strCache>
            </c:strRef>
          </c:tx>
          <c:spPr>
            <a:solidFill>
              <a:srgbClr val="333366"/>
            </a:solidFill>
            <a:ln w="3175">
              <a:solidFill>
                <a:srgbClr val="333366"/>
              </a:solidFill>
              <a:prstDash val="solid"/>
            </a:ln>
          </c:spPr>
          <c:invertIfNegative val="0"/>
          <c:cat>
            <c:strRef>
              <c:f>'Fig 2.11'!$O$6:$O$11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2.11'!$Q$6:$Q$11</c:f>
              <c:numCache>
                <c:formatCode>0.0</c:formatCode>
                <c:ptCount val="6"/>
                <c:pt idx="0">
                  <c:v>1.1258436272434591</c:v>
                </c:pt>
                <c:pt idx="1">
                  <c:v>4.0582350566505356</c:v>
                </c:pt>
                <c:pt idx="2">
                  <c:v>1.291880620726829</c:v>
                </c:pt>
                <c:pt idx="3">
                  <c:v>1.3202274301537138</c:v>
                </c:pt>
                <c:pt idx="5">
                  <c:v>1.720085864746036</c:v>
                </c:pt>
              </c:numCache>
            </c:numRef>
          </c:val>
        </c:ser>
        <c:ser>
          <c:idx val="0"/>
          <c:order val="2"/>
          <c:tx>
            <c:strRef>
              <c:f>'Fig 2.11'!$R$5</c:f>
              <c:strCache>
                <c:ptCount val="1"/>
                <c:pt idx="0">
                  <c:v>condensation/
mould</c:v>
                </c:pt>
              </c:strCache>
            </c:strRef>
          </c:tx>
          <c:spPr>
            <a:solidFill>
              <a:srgbClr val="C5C5C5"/>
            </a:solidFill>
            <a:ln w="3175">
              <a:solidFill>
                <a:srgbClr val="C5C5C5"/>
              </a:solidFill>
              <a:prstDash val="solid"/>
            </a:ln>
          </c:spPr>
          <c:invertIfNegative val="0"/>
          <c:cat>
            <c:strRef>
              <c:f>'Fig 2.11'!$O$6:$O$11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2.11'!$R$6:$R$11</c:f>
              <c:numCache>
                <c:formatCode>0.0</c:formatCode>
                <c:ptCount val="6"/>
                <c:pt idx="0">
                  <c:v>1.3972936172427057</c:v>
                </c:pt>
                <c:pt idx="1">
                  <c:v>5.6434460008172413</c:v>
                </c:pt>
                <c:pt idx="2">
                  <c:v>4.4564503011905803</c:v>
                </c:pt>
                <c:pt idx="3">
                  <c:v>3.5999952170314682</c:v>
                </c:pt>
                <c:pt idx="5">
                  <c:v>2.656325007963217</c:v>
                </c:pt>
              </c:numCache>
            </c:numRef>
          </c:val>
        </c:ser>
        <c:ser>
          <c:idx val="3"/>
          <c:order val="3"/>
          <c:tx>
            <c:strRef>
              <c:f>'Fig 2.11'!$S$5</c:f>
              <c:strCache>
                <c:ptCount val="1"/>
                <c:pt idx="0">
                  <c:v>any damp
problems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993366"/>
              </a:solidFill>
              <a:prstDash val="solid"/>
            </a:ln>
          </c:spPr>
          <c:invertIfNegative val="0"/>
          <c:cat>
            <c:strRef>
              <c:f>'Fig 2.11'!$O$6:$O$11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2.11'!$S$6:$S$11</c:f>
              <c:numCache>
                <c:formatCode>0.0</c:formatCode>
                <c:ptCount val="6"/>
                <c:pt idx="0">
                  <c:v>2.8422263249101101</c:v>
                </c:pt>
                <c:pt idx="1">
                  <c:v>8.445186032139949</c:v>
                </c:pt>
                <c:pt idx="2">
                  <c:v>5.4182388152855472</c:v>
                </c:pt>
                <c:pt idx="3">
                  <c:v>4.7326192475194757</c:v>
                </c:pt>
                <c:pt idx="5">
                  <c:v>4.2949617526715276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59530496"/>
        <c:axId val="359532032"/>
      </c:barChart>
      <c:catAx>
        <c:axId val="3595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5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532032"/>
        <c:scaling>
          <c:orientation val="minMax"/>
          <c:max val="12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5044722719141325E-2"/>
              <c:y val="0.305405949256342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53049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49814462847303E-2"/>
          <c:y val="0.8864876057159522"/>
          <c:w val="0.88475450266992473"/>
          <c:h val="9.729746281714790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238969540880974"/>
          <c:y val="3.8244236399205218E-2"/>
          <c:w val="0.64774103540445427"/>
          <c:h val="0.8112449704210432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dLbls>
            <c:delete val="1"/>
          </c:dLbls>
          <c:cat>
            <c:strRef>
              <c:f>'Fig 2.12'!$M$8:$M$12</c:f>
              <c:strCache>
                <c:ptCount val="5"/>
                <c:pt idx="0">
                  <c:v>other known causes</c:v>
                </c:pt>
                <c:pt idx="1">
                  <c:v>electrical and heating 
equipment and sources</c:v>
                </c:pt>
                <c:pt idx="2">
                  <c:v>other cooking-related 
accidents</c:v>
                </c:pt>
                <c:pt idx="3">
                  <c:v>item left too close to cooker</c:v>
                </c:pt>
                <c:pt idx="4">
                  <c:v>grill pan or pan of oil/fat 
catching fire</c:v>
                </c:pt>
              </c:strCache>
            </c:strRef>
          </c:cat>
          <c:val>
            <c:numRef>
              <c:f>'Fig 2.12'!$O$8:$O$12</c:f>
              <c:numCache>
                <c:formatCode>0.0</c:formatCode>
                <c:ptCount val="5"/>
                <c:pt idx="0">
                  <c:v>30.513995144936455</c:v>
                </c:pt>
                <c:pt idx="1">
                  <c:v>15.017861028712401</c:v>
                </c:pt>
                <c:pt idx="2">
                  <c:v>15.461824218757418</c:v>
                </c:pt>
                <c:pt idx="3">
                  <c:v>16.975957525450731</c:v>
                </c:pt>
                <c:pt idx="4">
                  <c:v>22.030362082143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2"/>
        <c:overlap val="100"/>
        <c:axId val="360975744"/>
        <c:axId val="361002112"/>
      </c:barChart>
      <c:catAx>
        <c:axId val="360975744"/>
        <c:scaling>
          <c:orientation val="minMax"/>
        </c:scaling>
        <c:delete val="0"/>
        <c:axPos val="l"/>
        <c:majorTickMark val="out"/>
        <c:minorTickMark val="none"/>
        <c:tickLblPos val="nextTo"/>
        <c:crossAx val="361002112"/>
        <c:crosses val="autoZero"/>
        <c:auto val="1"/>
        <c:lblAlgn val="ctr"/>
        <c:lblOffset val="100"/>
        <c:noMultiLvlLbl val="0"/>
      </c:catAx>
      <c:valAx>
        <c:axId val="36100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60975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local authority</c:v>
          </c:tx>
          <c:invertIfNegative val="0"/>
          <c:cat>
            <c:strLit>
              <c:ptCount val="6"/>
              <c:pt idx="0">
                <c:v>pre 1919</c:v>
              </c:pt>
              <c:pt idx="1">
                <c:v>1919-44</c:v>
              </c:pt>
              <c:pt idx="2">
                <c:v>1945-64</c:v>
              </c:pt>
              <c:pt idx="3">
                <c:v>1965-80</c:v>
              </c:pt>
              <c:pt idx="4">
                <c:v>1981-90</c:v>
              </c:pt>
              <c:pt idx="5">
                <c:v>post 1990</c:v>
              </c:pt>
            </c:strLit>
          </c:cat>
          <c:val>
            <c:numLit>
              <c:formatCode>General</c:formatCode>
              <c:ptCount val="6"/>
              <c:pt idx="0">
                <c:v>4.2216327649956993</c:v>
              </c:pt>
              <c:pt idx="1">
                <c:v>15.576032889821946</c:v>
              </c:pt>
              <c:pt idx="2">
                <c:v>40.852695584744829</c:v>
              </c:pt>
              <c:pt idx="3">
                <c:v>29.979219268631731</c:v>
              </c:pt>
              <c:pt idx="4">
                <c:v>7.2315881301597269</c:v>
              </c:pt>
              <c:pt idx="5">
                <c:v>2.1388313616461949</c:v>
              </c:pt>
            </c:numLit>
          </c:val>
        </c:ser>
        <c:ser>
          <c:idx val="1"/>
          <c:order val="1"/>
          <c:tx>
            <c:v>housing association </c:v>
          </c:tx>
          <c:invertIfNegative val="0"/>
          <c:cat>
            <c:strLit>
              <c:ptCount val="6"/>
              <c:pt idx="0">
                <c:v>pre 1919</c:v>
              </c:pt>
              <c:pt idx="1">
                <c:v>1919-44</c:v>
              </c:pt>
              <c:pt idx="2">
                <c:v>1945-64</c:v>
              </c:pt>
              <c:pt idx="3">
                <c:v>1965-80</c:v>
              </c:pt>
              <c:pt idx="4">
                <c:v>1981-90</c:v>
              </c:pt>
              <c:pt idx="5">
                <c:v>post 1990</c:v>
              </c:pt>
            </c:strLit>
          </c:cat>
          <c:val>
            <c:numLit>
              <c:formatCode>General</c:formatCode>
              <c:ptCount val="6"/>
              <c:pt idx="0">
                <c:v>9.4664342371720487</c:v>
              </c:pt>
              <c:pt idx="1">
                <c:v>8.8222708680490012</c:v>
              </c:pt>
              <c:pt idx="2">
                <c:v>25.525293789571634</c:v>
              </c:pt>
              <c:pt idx="3">
                <c:v>21.188550598255429</c:v>
              </c:pt>
              <c:pt idx="4">
                <c:v>12.542139233922189</c:v>
              </c:pt>
              <c:pt idx="5">
                <c:v>22.4553112730298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670912"/>
        <c:axId val="359672448"/>
      </c:barChart>
      <c:catAx>
        <c:axId val="3596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9672448"/>
        <c:crosses val="autoZero"/>
        <c:auto val="1"/>
        <c:lblAlgn val="ctr"/>
        <c:lblOffset val="100"/>
        <c:noMultiLvlLbl val="0"/>
      </c:catAx>
      <c:valAx>
        <c:axId val="359672448"/>
        <c:scaling>
          <c:orientation val="minMax"/>
          <c:max val="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03065134099617E-2"/>
              <c:y val="0.346630555555555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96709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2.3'!$C$36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 2.3'!$B$37:$B$42</c:f>
              <c:strCache>
                <c:ptCount val="6"/>
                <c:pt idx="0">
                  <c:v>terraced house</c:v>
                </c:pt>
                <c:pt idx="1">
                  <c:v>semi-detached house</c:v>
                </c:pt>
                <c:pt idx="2">
                  <c:v>detached house or bungalow</c:v>
                </c:pt>
                <c:pt idx="3">
                  <c:v>converted 
flat</c:v>
                </c:pt>
                <c:pt idx="4">
                  <c:v>low rise purpose built flat</c:v>
                </c:pt>
                <c:pt idx="5">
                  <c:v>high rise purpose built flat</c:v>
                </c:pt>
              </c:strCache>
            </c:strRef>
          </c:cat>
          <c:val>
            <c:numRef>
              <c:f>'Fig 2.3'!$C$37:$C$42</c:f>
              <c:numCache>
                <c:formatCode>0</c:formatCode>
                <c:ptCount val="6"/>
                <c:pt idx="0">
                  <c:v>26.09309048215556</c:v>
                </c:pt>
                <c:pt idx="1">
                  <c:v>29.708694855601571</c:v>
                </c:pt>
                <c:pt idx="2">
                  <c:v>35.378187028724675</c:v>
                </c:pt>
                <c:pt idx="3">
                  <c:v>1.8959422959236498</c:v>
                </c:pt>
                <c:pt idx="4">
                  <c:v>6.3086934462813247</c:v>
                </c:pt>
                <c:pt idx="5">
                  <c:v>0.61539189131322103</c:v>
                </c:pt>
              </c:numCache>
            </c:numRef>
          </c:val>
        </c:ser>
        <c:ser>
          <c:idx val="1"/>
          <c:order val="1"/>
          <c:tx>
            <c:strRef>
              <c:f>'Fig 2.3'!$D$36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cat>
            <c:strRef>
              <c:f>'Fig 2.3'!$B$37:$B$42</c:f>
              <c:strCache>
                <c:ptCount val="6"/>
                <c:pt idx="0">
                  <c:v>terraced house</c:v>
                </c:pt>
                <c:pt idx="1">
                  <c:v>semi-detached house</c:v>
                </c:pt>
                <c:pt idx="2">
                  <c:v>detached house or bungalow</c:v>
                </c:pt>
                <c:pt idx="3">
                  <c:v>converted 
flat</c:v>
                </c:pt>
                <c:pt idx="4">
                  <c:v>low rise purpose built flat</c:v>
                </c:pt>
                <c:pt idx="5">
                  <c:v>high rise purpose built flat</c:v>
                </c:pt>
              </c:strCache>
            </c:strRef>
          </c:cat>
          <c:val>
            <c:numRef>
              <c:f>'Fig 2.3'!$D$37:$D$42</c:f>
              <c:numCache>
                <c:formatCode>0</c:formatCode>
                <c:ptCount val="6"/>
                <c:pt idx="0">
                  <c:v>34.194950842792672</c:v>
                </c:pt>
                <c:pt idx="1">
                  <c:v>16.688121553834424</c:v>
                </c:pt>
                <c:pt idx="2">
                  <c:v>11.035104349652421</c:v>
                </c:pt>
                <c:pt idx="3">
                  <c:v>12.00013717977656</c:v>
                </c:pt>
                <c:pt idx="4">
                  <c:v>22.208285075714478</c:v>
                </c:pt>
                <c:pt idx="5">
                  <c:v>3.873400998229438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359715200"/>
        <c:axId val="359716736"/>
      </c:barChart>
      <c:catAx>
        <c:axId val="35971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9716736"/>
        <c:crossesAt val="0"/>
        <c:auto val="1"/>
        <c:lblAlgn val="ctr"/>
        <c:lblOffset val="100"/>
        <c:noMultiLvlLbl val="0"/>
      </c:catAx>
      <c:valAx>
        <c:axId val="359716736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03065134099617E-2"/>
              <c:y val="0.3101352777777777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97152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30125114942528736"/>
          <c:y val="0.93315027777777781"/>
          <c:w val="0.39749770114942534"/>
          <c:h val="5.6266388888888887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local authority</c:v>
          </c:tx>
          <c:spPr>
            <a:solidFill>
              <a:srgbClr val="009999"/>
            </a:solidFill>
          </c:spPr>
          <c:invertIfNegative val="0"/>
          <c:cat>
            <c:strLit>
              <c:ptCount val="6"/>
              <c:pt idx="0">
                <c:v>terraced house</c:v>
              </c:pt>
              <c:pt idx="1">
                <c:v>semi-detached house</c:v>
              </c:pt>
              <c:pt idx="2">
                <c:v>detached house or bungalow</c:v>
              </c:pt>
              <c:pt idx="3">
                <c:v>converted 
flat</c:v>
              </c:pt>
              <c:pt idx="4">
                <c:v>low rise purpose built flat</c:v>
              </c:pt>
              <c:pt idx="5">
                <c:v>high rise purpose built flat</c:v>
              </c:pt>
            </c:strLit>
          </c:cat>
          <c:val>
            <c:numLit>
              <c:formatCode>General</c:formatCode>
              <c:ptCount val="6"/>
              <c:pt idx="0">
                <c:v>25.460178539343904</c:v>
              </c:pt>
              <c:pt idx="1">
                <c:v>17.631883173990751</c:v>
              </c:pt>
              <c:pt idx="2">
                <c:v>11.283948953634622</c:v>
              </c:pt>
              <c:pt idx="3">
                <c:v>1.6404720701296485</c:v>
              </c:pt>
              <c:pt idx="4">
                <c:v>34.982434489867316</c:v>
              </c:pt>
              <c:pt idx="5">
                <c:v>9.0010827730337528</c:v>
              </c:pt>
            </c:numLit>
          </c:val>
        </c:ser>
        <c:ser>
          <c:idx val="3"/>
          <c:order val="1"/>
          <c:tx>
            <c:v>housing association </c:v>
          </c:tx>
          <c:spPr>
            <a:solidFill>
              <a:schemeClr val="accent2"/>
            </a:solidFill>
          </c:spPr>
          <c:invertIfNegative val="0"/>
          <c:cat>
            <c:strLit>
              <c:ptCount val="6"/>
              <c:pt idx="0">
                <c:v>terraced house</c:v>
              </c:pt>
              <c:pt idx="1">
                <c:v>semi-detached house</c:v>
              </c:pt>
              <c:pt idx="2">
                <c:v>detached house or bungalow</c:v>
              </c:pt>
              <c:pt idx="3">
                <c:v>converted 
flat</c:v>
              </c:pt>
              <c:pt idx="4">
                <c:v>low rise purpose built flat</c:v>
              </c:pt>
              <c:pt idx="5">
                <c:v>high rise purpose built flat</c:v>
              </c:pt>
            </c:strLit>
          </c:cat>
          <c:val>
            <c:numLit>
              <c:formatCode>General</c:formatCode>
              <c:ptCount val="6"/>
              <c:pt idx="0">
                <c:v>28.307572207878074</c:v>
              </c:pt>
              <c:pt idx="1">
                <c:v>16.078247656986008</c:v>
              </c:pt>
              <c:pt idx="2">
                <c:v>12.065849519268957</c:v>
              </c:pt>
              <c:pt idx="3">
                <c:v>4.391277573600064</c:v>
              </c:pt>
              <c:pt idx="4">
                <c:v>36.408810569677172</c:v>
              </c:pt>
              <c:pt idx="5">
                <c:v>2.7482424725897476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358208640"/>
        <c:axId val="358210176"/>
      </c:barChart>
      <c:catAx>
        <c:axId val="358208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8210176"/>
        <c:crosses val="autoZero"/>
        <c:auto val="1"/>
        <c:lblAlgn val="ctr"/>
        <c:lblOffset val="100"/>
        <c:noMultiLvlLbl val="0"/>
      </c:catAx>
      <c:valAx>
        <c:axId val="358210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6914003044140029E-2"/>
              <c:y val="0.30885499999999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8208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6505481894314"/>
          <c:y val="5.1948117831927036E-2"/>
          <c:w val="0.86624271173578682"/>
          <c:h val="0.6623385023570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2.5'!$B$37</c:f>
              <c:strCache>
                <c:ptCount val="1"/>
                <c:pt idx="0">
                  <c:v>less than 50m²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2.5'!$C$36:$H$36</c:f>
              <c:strCache>
                <c:ptCount val="6"/>
                <c:pt idx="0">
                  <c:v>owner 
occupied</c:v>
                </c:pt>
                <c:pt idx="1">
                  <c:v>private
rented</c:v>
                </c:pt>
                <c:pt idx="2">
                  <c:v>local 
authority</c:v>
                </c:pt>
                <c:pt idx="3">
                  <c:v>housing 
association </c:v>
                </c:pt>
                <c:pt idx="5">
                  <c:v>all 
dwellings</c:v>
                </c:pt>
              </c:strCache>
            </c:strRef>
          </c:cat>
          <c:val>
            <c:numRef>
              <c:f>'Fig 2.5'!$C$37:$H$37</c:f>
              <c:numCache>
                <c:formatCode>0</c:formatCode>
                <c:ptCount val="6"/>
                <c:pt idx="0">
                  <c:v>4.5349893569217405</c:v>
                </c:pt>
                <c:pt idx="1">
                  <c:v>19.682316742276189</c:v>
                </c:pt>
                <c:pt idx="2">
                  <c:v>27.302665796665604</c:v>
                </c:pt>
                <c:pt idx="3">
                  <c:v>28.149435310777637</c:v>
                </c:pt>
                <c:pt idx="5">
                  <c:v>11.475587561437852</c:v>
                </c:pt>
              </c:numCache>
            </c:numRef>
          </c:val>
        </c:ser>
        <c:ser>
          <c:idx val="1"/>
          <c:order val="1"/>
          <c:tx>
            <c:strRef>
              <c:f>'Fig 2.5'!$B$38</c:f>
              <c:strCache>
                <c:ptCount val="1"/>
                <c:pt idx="0">
                  <c:v>50 to 69m²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2.5'!$C$36:$H$36</c:f>
              <c:strCache>
                <c:ptCount val="6"/>
                <c:pt idx="0">
                  <c:v>owner 
occupied</c:v>
                </c:pt>
                <c:pt idx="1">
                  <c:v>private
rented</c:v>
                </c:pt>
                <c:pt idx="2">
                  <c:v>local 
authority</c:v>
                </c:pt>
                <c:pt idx="3">
                  <c:v>housing 
association </c:v>
                </c:pt>
                <c:pt idx="5">
                  <c:v>all 
dwellings</c:v>
                </c:pt>
              </c:strCache>
            </c:strRef>
          </c:cat>
          <c:val>
            <c:numRef>
              <c:f>'Fig 2.5'!$C$38:$H$38</c:f>
              <c:numCache>
                <c:formatCode>0</c:formatCode>
                <c:ptCount val="6"/>
                <c:pt idx="0">
                  <c:v>19.368329104469129</c:v>
                </c:pt>
                <c:pt idx="1">
                  <c:v>35.177803594872245</c:v>
                </c:pt>
                <c:pt idx="2">
                  <c:v>38.36805063027797</c:v>
                </c:pt>
                <c:pt idx="3">
                  <c:v>39.076724793969383</c:v>
                </c:pt>
                <c:pt idx="5">
                  <c:v>25.768467502123638</c:v>
                </c:pt>
              </c:numCache>
            </c:numRef>
          </c:val>
        </c:ser>
        <c:ser>
          <c:idx val="2"/>
          <c:order val="2"/>
          <c:tx>
            <c:strRef>
              <c:f>'Fig 2.5'!$B$39</c:f>
              <c:strCache>
                <c:ptCount val="1"/>
                <c:pt idx="0">
                  <c:v>70 to 89m²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 2.5'!$C$36:$H$36</c:f>
              <c:strCache>
                <c:ptCount val="6"/>
                <c:pt idx="0">
                  <c:v>owner 
occupied</c:v>
                </c:pt>
                <c:pt idx="1">
                  <c:v>private
rented</c:v>
                </c:pt>
                <c:pt idx="2">
                  <c:v>local 
authority</c:v>
                </c:pt>
                <c:pt idx="3">
                  <c:v>housing 
association </c:v>
                </c:pt>
                <c:pt idx="5">
                  <c:v>all 
dwellings</c:v>
                </c:pt>
              </c:strCache>
            </c:strRef>
          </c:cat>
          <c:val>
            <c:numRef>
              <c:f>'Fig 2.5'!$C$39:$H$39</c:f>
              <c:numCache>
                <c:formatCode>0</c:formatCode>
                <c:ptCount val="6"/>
                <c:pt idx="0">
                  <c:v>27.556147861546187</c:v>
                </c:pt>
                <c:pt idx="1">
                  <c:v>25.305275436593693</c:v>
                </c:pt>
                <c:pt idx="2">
                  <c:v>28.593187040767081</c:v>
                </c:pt>
                <c:pt idx="3">
                  <c:v>25.914678674195262</c:v>
                </c:pt>
                <c:pt idx="5">
                  <c:v>27.034472372471356</c:v>
                </c:pt>
              </c:numCache>
            </c:numRef>
          </c:val>
        </c:ser>
        <c:ser>
          <c:idx val="3"/>
          <c:order val="3"/>
          <c:tx>
            <c:strRef>
              <c:f>'Fig 2.5'!$B$40</c:f>
              <c:strCache>
                <c:ptCount val="1"/>
                <c:pt idx="0">
                  <c:v>90 to 109m²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2.5'!$C$36:$H$36</c:f>
              <c:strCache>
                <c:ptCount val="6"/>
                <c:pt idx="0">
                  <c:v>owner 
occupied</c:v>
                </c:pt>
                <c:pt idx="1">
                  <c:v>private
rented</c:v>
                </c:pt>
                <c:pt idx="2">
                  <c:v>local 
authority</c:v>
                </c:pt>
                <c:pt idx="3">
                  <c:v>housing 
association </c:v>
                </c:pt>
                <c:pt idx="5">
                  <c:v>all 
dwellings</c:v>
                </c:pt>
              </c:strCache>
            </c:strRef>
          </c:cat>
          <c:val>
            <c:numRef>
              <c:f>'Fig 2.5'!$C$40:$H$40</c:f>
              <c:numCache>
                <c:formatCode>0</c:formatCode>
                <c:ptCount val="6"/>
                <c:pt idx="0">
                  <c:v>16.851926784727919</c:v>
                </c:pt>
                <c:pt idx="1">
                  <c:v>9.7644878767372436</c:v>
                </c:pt>
                <c:pt idx="2">
                  <c:v>4.6189253595846669</c:v>
                </c:pt>
                <c:pt idx="3">
                  <c:v>5.0784022493617718</c:v>
                </c:pt>
                <c:pt idx="5">
                  <c:v>13.416519231861667</c:v>
                </c:pt>
              </c:numCache>
            </c:numRef>
          </c:val>
        </c:ser>
        <c:ser>
          <c:idx val="4"/>
          <c:order val="4"/>
          <c:tx>
            <c:strRef>
              <c:f>'Fig 2.5'!$B$41</c:f>
              <c:strCache>
                <c:ptCount val="1"/>
                <c:pt idx="0">
                  <c:v>110m² or more</c:v>
                </c:pt>
              </c:strCache>
            </c:strRef>
          </c:tx>
          <c:spPr>
            <a:solidFill>
              <a:srgbClr val="FFDC5D"/>
            </a:solidFill>
            <a:ln w="25400">
              <a:noFill/>
            </a:ln>
          </c:spPr>
          <c:invertIfNegative val="0"/>
          <c:cat>
            <c:strRef>
              <c:f>'Fig 2.5'!$C$36:$H$36</c:f>
              <c:strCache>
                <c:ptCount val="6"/>
                <c:pt idx="0">
                  <c:v>owner 
occupied</c:v>
                </c:pt>
                <c:pt idx="1">
                  <c:v>private
rented</c:v>
                </c:pt>
                <c:pt idx="2">
                  <c:v>local 
authority</c:v>
                </c:pt>
                <c:pt idx="3">
                  <c:v>housing 
association </c:v>
                </c:pt>
                <c:pt idx="5">
                  <c:v>all 
dwellings</c:v>
                </c:pt>
              </c:strCache>
            </c:strRef>
          </c:cat>
          <c:val>
            <c:numRef>
              <c:f>'Fig 2.5'!$C$41:$H$41</c:f>
              <c:numCache>
                <c:formatCode>0</c:formatCode>
                <c:ptCount val="6"/>
                <c:pt idx="0">
                  <c:v>31.68860689233502</c:v>
                </c:pt>
                <c:pt idx="1">
                  <c:v>10.070116349520626</c:v>
                </c:pt>
                <c:pt idx="2">
                  <c:v>1.1171711727046623</c:v>
                </c:pt>
                <c:pt idx="3">
                  <c:v>1.7807589716959287</c:v>
                </c:pt>
                <c:pt idx="5">
                  <c:v>22.304953332105455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100"/>
        <c:axId val="359844480"/>
        <c:axId val="359465344"/>
      </c:barChart>
      <c:catAx>
        <c:axId val="3598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46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46534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3885350318471339E-2"/>
              <c:y val="0.29350676619967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84448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8152882959693731"/>
          <c:y val="0.84935174012339365"/>
          <c:w val="0.71974572445960183"/>
          <c:h val="0.121573333333333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1428571428571"/>
          <c:y val="4.145077720207254E-2"/>
          <c:w val="0.87678571428571428"/>
          <c:h val="0.6424870466321243"/>
        </c:manualLayout>
      </c:layout>
      <c:lineChart>
        <c:grouping val="standard"/>
        <c:varyColors val="0"/>
        <c:ser>
          <c:idx val="0"/>
          <c:order val="0"/>
          <c:tx>
            <c:strRef>
              <c:f>'Fig 2.6'!$B$41</c:f>
              <c:strCache>
                <c:ptCount val="1"/>
                <c:pt idx="0">
                  <c:v>standard boiler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2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3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4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6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cat>
            <c:numRef>
              <c:f>'Fig 2.6'!$C$40:$T$40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2.6'!$C$41:$T$41</c:f>
              <c:numCache>
                <c:formatCode>0.0</c:formatCode>
                <c:ptCount val="18"/>
                <c:pt idx="0">
                  <c:v>51.375522873663499</c:v>
                </c:pt>
                <c:pt idx="1">
                  <c:v>50.880558438773427</c:v>
                </c:pt>
                <c:pt idx="2">
                  <c:v>50.385594003883355</c:v>
                </c:pt>
                <c:pt idx="3">
                  <c:v>49.890629568993283</c:v>
                </c:pt>
                <c:pt idx="4">
                  <c:v>49.395665134103211</c:v>
                </c:pt>
                <c:pt idx="5">
                  <c:v>48.900700699213125</c:v>
                </c:pt>
                <c:pt idx="6">
                  <c:v>46.889180528398683</c:v>
                </c:pt>
                <c:pt idx="7">
                  <c:v>44.877660357584233</c:v>
                </c:pt>
                <c:pt idx="8">
                  <c:v>44.580475434076888</c:v>
                </c:pt>
                <c:pt idx="9">
                  <c:v>43.270690974335267</c:v>
                </c:pt>
                <c:pt idx="10">
                  <c:v>40.992430288849626</c:v>
                </c:pt>
                <c:pt idx="11">
                  <c:v>39.577024175294262</c:v>
                </c:pt>
                <c:pt idx="12">
                  <c:v>36.297124589433622</c:v>
                </c:pt>
                <c:pt idx="13">
                  <c:v>32.69891090535463</c:v>
                </c:pt>
                <c:pt idx="14">
                  <c:v>29.248904717393184</c:v>
                </c:pt>
                <c:pt idx="15">
                  <c:v>26.107903880348857</c:v>
                </c:pt>
                <c:pt idx="16">
                  <c:v>24.251511977190574</c:v>
                </c:pt>
                <c:pt idx="17">
                  <c:v>22.612744138254318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2.6'!$B$42</c:f>
              <c:strCache>
                <c:ptCount val="1"/>
                <c:pt idx="0">
                  <c:v>back boiler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cat>
            <c:numRef>
              <c:f>'Fig 2.6'!$C$40:$T$40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2.6'!$C$42:$T$42</c:f>
              <c:numCache>
                <c:formatCode>0.0</c:formatCode>
                <c:ptCount val="18"/>
                <c:pt idx="0">
                  <c:v>13.637218867809473</c:v>
                </c:pt>
                <c:pt idx="1">
                  <c:v>13.519661837897623</c:v>
                </c:pt>
                <c:pt idx="2">
                  <c:v>13.402104807985772</c:v>
                </c:pt>
                <c:pt idx="3">
                  <c:v>13.284547778073922</c:v>
                </c:pt>
                <c:pt idx="4">
                  <c:v>13.166990748162071</c:v>
                </c:pt>
                <c:pt idx="5">
                  <c:v>13.049433718250224</c:v>
                </c:pt>
                <c:pt idx="6">
                  <c:v>12.529876233303135</c:v>
                </c:pt>
                <c:pt idx="7">
                  <c:v>12.010318748356044</c:v>
                </c:pt>
                <c:pt idx="8">
                  <c:v>11.14406856709574</c:v>
                </c:pt>
                <c:pt idx="9">
                  <c:v>10.014432266940238</c:v>
                </c:pt>
                <c:pt idx="10">
                  <c:v>9.6897578101728374</c:v>
                </c:pt>
                <c:pt idx="11">
                  <c:v>8.7603595929960711</c:v>
                </c:pt>
                <c:pt idx="12">
                  <c:v>7.5883214104986036</c:v>
                </c:pt>
                <c:pt idx="13">
                  <c:v>6.5927195433759715</c:v>
                </c:pt>
                <c:pt idx="14">
                  <c:v>5.7274988245883947</c:v>
                </c:pt>
                <c:pt idx="15">
                  <c:v>5.0646959190723182</c:v>
                </c:pt>
                <c:pt idx="16">
                  <c:v>4.1839328758629843</c:v>
                </c:pt>
                <c:pt idx="17">
                  <c:v>3.4221359528585915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2.6'!$B$43</c:f>
              <c:strCache>
                <c:ptCount val="1"/>
                <c:pt idx="0">
                  <c:v>combination boiler</c:v>
                </c:pt>
              </c:strCache>
            </c:strRef>
          </c:tx>
          <c:spPr>
            <a:ln w="25400">
              <a:solidFill>
                <a:srgbClr val="C5C5C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cat>
            <c:numRef>
              <c:f>'Fig 2.6'!$C$40:$T$40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2.6'!$C$43:$T$43</c:f>
              <c:numCache>
                <c:formatCode>0.0</c:formatCode>
                <c:ptCount val="18"/>
                <c:pt idx="0">
                  <c:v>13.817073638512221</c:v>
                </c:pt>
                <c:pt idx="1">
                  <c:v>15.245358758457522</c:v>
                </c:pt>
                <c:pt idx="2">
                  <c:v>16.673643878402824</c:v>
                </c:pt>
                <c:pt idx="3">
                  <c:v>18.101928998348125</c:v>
                </c:pt>
                <c:pt idx="4">
                  <c:v>19.530214118293426</c:v>
                </c:pt>
                <c:pt idx="5">
                  <c:v>20.958499238238726</c:v>
                </c:pt>
                <c:pt idx="6">
                  <c:v>23.260670081723141</c:v>
                </c:pt>
                <c:pt idx="7">
                  <c:v>25.562840925207553</c:v>
                </c:pt>
                <c:pt idx="8">
                  <c:v>27.456190933542047</c:v>
                </c:pt>
                <c:pt idx="9">
                  <c:v>28.711240112106598</c:v>
                </c:pt>
                <c:pt idx="10">
                  <c:v>28.706868677221969</c:v>
                </c:pt>
                <c:pt idx="11">
                  <c:v>28.332782384044329</c:v>
                </c:pt>
                <c:pt idx="12">
                  <c:v>27.346958762103153</c:v>
                </c:pt>
                <c:pt idx="13">
                  <c:v>24.615931677249559</c:v>
                </c:pt>
                <c:pt idx="14">
                  <c:v>21.579114415292796</c:v>
                </c:pt>
                <c:pt idx="15">
                  <c:v>19.405967441529388</c:v>
                </c:pt>
                <c:pt idx="16">
                  <c:v>16.814588754264999</c:v>
                </c:pt>
                <c:pt idx="17">
                  <c:v>14.128743192343659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2.6'!$B$44</c:f>
              <c:strCache>
                <c:ptCount val="1"/>
                <c:pt idx="0">
                  <c:v>condensing boiler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6"/>
            <c:bubble3D val="0"/>
          </c:dPt>
          <c:cat>
            <c:numRef>
              <c:f>'Fig 2.6'!$C$40:$T$40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2.6'!$C$44:$T$44</c:f>
              <c:numCache>
                <c:formatCode>0.0</c:formatCode>
                <c:ptCount val="18"/>
                <c:pt idx="0">
                  <c:v>0</c:v>
                </c:pt>
                <c:pt idx="1">
                  <c:v>0.14686414704342396</c:v>
                </c:pt>
                <c:pt idx="2">
                  <c:v>0.29372829408684792</c:v>
                </c:pt>
                <c:pt idx="3">
                  <c:v>0.44059244113027185</c:v>
                </c:pt>
                <c:pt idx="4">
                  <c:v>0.58745658817369584</c:v>
                </c:pt>
                <c:pt idx="5">
                  <c:v>0.73432073521711982</c:v>
                </c:pt>
                <c:pt idx="6">
                  <c:v>0.72487306739851065</c:v>
                </c:pt>
                <c:pt idx="7">
                  <c:v>0.71542539957990137</c:v>
                </c:pt>
                <c:pt idx="8">
                  <c:v>0.93600398537013452</c:v>
                </c:pt>
                <c:pt idx="9">
                  <c:v>1.3785144934439586</c:v>
                </c:pt>
                <c:pt idx="10">
                  <c:v>2.0913549760220476</c:v>
                </c:pt>
                <c:pt idx="11">
                  <c:v>3.1469367106862753</c:v>
                </c:pt>
                <c:pt idx="12">
                  <c:v>4.2646927763062576</c:v>
                </c:pt>
                <c:pt idx="13">
                  <c:v>5.959614945319629</c:v>
                </c:pt>
                <c:pt idx="14">
                  <c:v>7.9323588305520039</c:v>
                </c:pt>
                <c:pt idx="15">
                  <c:v>9.6107345740160124</c:v>
                </c:pt>
                <c:pt idx="16">
                  <c:v>11.876698688183355</c:v>
                </c:pt>
                <c:pt idx="17">
                  <c:v>13.454801178354606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2.6'!$B$45</c:f>
              <c:strCache>
                <c:ptCount val="1"/>
                <c:pt idx="0">
                  <c:v>condensing-combination boiler</c:v>
                </c:pt>
              </c:strCache>
            </c:strRef>
          </c:tx>
          <c:spPr>
            <a:ln w="25400">
              <a:solidFill>
                <a:srgbClr val="FFDC5D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cat>
            <c:numRef>
              <c:f>'Fig 2.6'!$C$40:$T$40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2.6'!$C$45:$T$45</c:f>
              <c:numCache>
                <c:formatCode>0.0</c:formatCode>
                <c:ptCount val="18"/>
                <c:pt idx="0">
                  <c:v>0</c:v>
                </c:pt>
                <c:pt idx="1">
                  <c:v>0.30100538479155248</c:v>
                </c:pt>
                <c:pt idx="2">
                  <c:v>0.60201076958310495</c:v>
                </c:pt>
                <c:pt idx="3">
                  <c:v>0.90301615437465743</c:v>
                </c:pt>
                <c:pt idx="4">
                  <c:v>1.2040215391662099</c:v>
                </c:pt>
                <c:pt idx="5">
                  <c:v>1.5050269239577625</c:v>
                </c:pt>
                <c:pt idx="6">
                  <c:v>1.6194865178822022</c:v>
                </c:pt>
                <c:pt idx="7">
                  <c:v>1.7339461118066417</c:v>
                </c:pt>
                <c:pt idx="8">
                  <c:v>1.9308983198067056</c:v>
                </c:pt>
                <c:pt idx="9">
                  <c:v>3.3390623181475827</c:v>
                </c:pt>
                <c:pt idx="10">
                  <c:v>5.8978668831390308</c:v>
                </c:pt>
                <c:pt idx="11">
                  <c:v>8.2770700314007293</c:v>
                </c:pt>
                <c:pt idx="12">
                  <c:v>12.469896891993194</c:v>
                </c:pt>
                <c:pt idx="13">
                  <c:v>18.184257517160102</c:v>
                </c:pt>
                <c:pt idx="14">
                  <c:v>23.735867978660679</c:v>
                </c:pt>
                <c:pt idx="15">
                  <c:v>28.26810417796499</c:v>
                </c:pt>
                <c:pt idx="16">
                  <c:v>31.644959170739593</c:v>
                </c:pt>
                <c:pt idx="17">
                  <c:v>35.225768230981458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2.6'!$B$46</c:f>
              <c:strCache>
                <c:ptCount val="1"/>
                <c:pt idx="0">
                  <c:v>no boiler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cat>
            <c:numRef>
              <c:f>'Fig 2.6'!$C$40:$T$40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2.6'!$C$46:$T$46</c:f>
              <c:numCache>
                <c:formatCode>0.0</c:formatCode>
                <c:ptCount val="18"/>
                <c:pt idx="0">
                  <c:v>21.170184620014812</c:v>
                </c:pt>
                <c:pt idx="1">
                  <c:v>19.906551433036459</c:v>
                </c:pt>
                <c:pt idx="2">
                  <c:v>18.642918246058105</c:v>
                </c:pt>
                <c:pt idx="3">
                  <c:v>17.379285059079752</c:v>
                </c:pt>
                <c:pt idx="4">
                  <c:v>16.115651872101399</c:v>
                </c:pt>
                <c:pt idx="5">
                  <c:v>14.85201868512304</c:v>
                </c:pt>
                <c:pt idx="6">
                  <c:v>14.975913571294335</c:v>
                </c:pt>
                <c:pt idx="7">
                  <c:v>15.099808457465627</c:v>
                </c:pt>
                <c:pt idx="8">
                  <c:v>13.952362760108489</c:v>
                </c:pt>
                <c:pt idx="9">
                  <c:v>13.286059835026357</c:v>
                </c:pt>
                <c:pt idx="10">
                  <c:v>12.621721364594489</c:v>
                </c:pt>
                <c:pt idx="11">
                  <c:v>11.905827105578334</c:v>
                </c:pt>
                <c:pt idx="12">
                  <c:v>12.033005569665132</c:v>
                </c:pt>
                <c:pt idx="13">
                  <c:v>11.948565411540397</c:v>
                </c:pt>
                <c:pt idx="14">
                  <c:v>11.776255233513274</c:v>
                </c:pt>
                <c:pt idx="15">
                  <c:v>11.542594007068612</c:v>
                </c:pt>
                <c:pt idx="16">
                  <c:v>11.228308533758723</c:v>
                </c:pt>
                <c:pt idx="17">
                  <c:v>11.155807307207368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59136"/>
        <c:axId val="350069504"/>
      </c:lineChart>
      <c:catAx>
        <c:axId val="3500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069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4806149231346081E-2"/>
              <c:y val="0.293670868861599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59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857142857142858"/>
          <c:y val="0.82642487046632129"/>
          <c:w val="0.73928571428571421"/>
          <c:h val="0.158031088082901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3176297114824"/>
          <c:y val="6.7357512953367879E-2"/>
          <c:w val="0.86126277671518991"/>
          <c:h val="0.65544041450777202"/>
        </c:manualLayout>
      </c:layout>
      <c:lineChart>
        <c:grouping val="standard"/>
        <c:varyColors val="0"/>
        <c:ser>
          <c:idx val="0"/>
          <c:order val="0"/>
          <c:tx>
            <c:strRef>
              <c:f>'Fig 2.7'!$B$34</c:f>
              <c:strCache>
                <c:ptCount val="1"/>
                <c:pt idx="0">
                  <c:v>cavity wall insulation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2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3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4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dPt>
            <c:idx val="6"/>
            <c:marker>
              <c:symbol val="none"/>
            </c:marker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</c:dPt>
          <c:cat>
            <c:numRef>
              <c:f>'Fig 2.7'!$C$33:$T$33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2.7'!$C$34:$T$34</c:f>
              <c:numCache>
                <c:formatCode>0.0</c:formatCode>
                <c:ptCount val="18"/>
                <c:pt idx="0">
                  <c:v>14.031529294202926</c:v>
                </c:pt>
                <c:pt idx="1">
                  <c:v>16.153705996620698</c:v>
                </c:pt>
                <c:pt idx="2">
                  <c:v>18.275882699038469</c:v>
                </c:pt>
                <c:pt idx="3">
                  <c:v>20.398059401456241</c:v>
                </c:pt>
                <c:pt idx="4">
                  <c:v>22.520236103874012</c:v>
                </c:pt>
                <c:pt idx="5">
                  <c:v>24.642412806291784</c:v>
                </c:pt>
                <c:pt idx="6">
                  <c:v>24.734476166073197</c:v>
                </c:pt>
                <c:pt idx="7">
                  <c:v>24.82653952585461</c:v>
                </c:pt>
                <c:pt idx="8">
                  <c:v>26.952994924501397</c:v>
                </c:pt>
                <c:pt idx="9">
                  <c:v>27.428923897396153</c:v>
                </c:pt>
                <c:pt idx="10">
                  <c:v>30.215467314264664</c:v>
                </c:pt>
                <c:pt idx="11">
                  <c:v>32.749552424120537</c:v>
                </c:pt>
                <c:pt idx="12">
                  <c:v>33.353960390474562</c:v>
                </c:pt>
                <c:pt idx="13">
                  <c:v>34.462346435129831</c:v>
                </c:pt>
                <c:pt idx="14">
                  <c:v>37.123159685112647</c:v>
                </c:pt>
                <c:pt idx="15">
                  <c:v>38.428905684855778</c:v>
                </c:pt>
                <c:pt idx="16">
                  <c:v>40.093147954161836</c:v>
                </c:pt>
                <c:pt idx="17">
                  <c:v>41.199145205676452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2.7'!$B$35</c:f>
              <c:strCache>
                <c:ptCount val="1"/>
                <c:pt idx="0">
                  <c:v>200mm or more of loft insulation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cat>
            <c:numRef>
              <c:f>'Fig 2.7'!$C$33:$T$33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2.7'!$C$35:$T$35</c:f>
              <c:numCache>
                <c:formatCode>0.0</c:formatCode>
                <c:ptCount val="18"/>
                <c:pt idx="0">
                  <c:v>2.8674770368345008</c:v>
                </c:pt>
                <c:pt idx="1">
                  <c:v>3.482213996635219</c:v>
                </c:pt>
                <c:pt idx="2">
                  <c:v>4.0969509564359372</c:v>
                </c:pt>
                <c:pt idx="3">
                  <c:v>4.7116879162366549</c:v>
                </c:pt>
                <c:pt idx="4">
                  <c:v>5.3264248760373727</c:v>
                </c:pt>
                <c:pt idx="5">
                  <c:v>5.9411618358380913</c:v>
                </c:pt>
                <c:pt idx="6">
                  <c:v>7.7037495674643512</c:v>
                </c:pt>
                <c:pt idx="7">
                  <c:v>9.4663372990906112</c:v>
                </c:pt>
                <c:pt idx="8">
                  <c:v>11.706927606558427</c:v>
                </c:pt>
                <c:pt idx="9">
                  <c:v>13.401375645027295</c:v>
                </c:pt>
                <c:pt idx="10">
                  <c:v>16.007017160892175</c:v>
                </c:pt>
                <c:pt idx="11">
                  <c:v>19.188790829680055</c:v>
                </c:pt>
                <c:pt idx="12">
                  <c:v>21.065857987702714</c:v>
                </c:pt>
                <c:pt idx="13">
                  <c:v>24.011110425580942</c:v>
                </c:pt>
                <c:pt idx="14">
                  <c:v>26.73401747314994</c:v>
                </c:pt>
                <c:pt idx="15">
                  <c:v>30.116066790483025</c:v>
                </c:pt>
                <c:pt idx="16">
                  <c:v>34.128740283259319</c:v>
                </c:pt>
                <c:pt idx="17">
                  <c:v>37.215496267037167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2.7'!$B$36</c:f>
              <c:strCache>
                <c:ptCount val="1"/>
                <c:pt idx="0">
                  <c:v>full double glazing</c:v>
                </c:pt>
              </c:strCache>
            </c:strRef>
          </c:tx>
          <c:spPr>
            <a:ln w="25400">
              <a:solidFill>
                <a:srgbClr val="C5C5C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cat>
            <c:numRef>
              <c:f>'Fig 2.7'!$C$33:$T$33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2.7'!$C$36:$T$36</c:f>
              <c:numCache>
                <c:formatCode>0.0</c:formatCode>
                <c:ptCount val="18"/>
                <c:pt idx="0">
                  <c:v>30.337702867113126</c:v>
                </c:pt>
                <c:pt idx="1">
                  <c:v>34.44308318388984</c:v>
                </c:pt>
                <c:pt idx="2">
                  <c:v>38.548463500666557</c:v>
                </c:pt>
                <c:pt idx="3">
                  <c:v>42.653843817443274</c:v>
                </c:pt>
                <c:pt idx="4">
                  <c:v>46.759224134219991</c:v>
                </c:pt>
                <c:pt idx="5">
                  <c:v>50.864604450996708</c:v>
                </c:pt>
                <c:pt idx="6">
                  <c:v>53.161527335849073</c:v>
                </c:pt>
                <c:pt idx="7">
                  <c:v>55.458450220701444</c:v>
                </c:pt>
                <c:pt idx="8">
                  <c:v>59.435515090906421</c:v>
                </c:pt>
                <c:pt idx="9">
                  <c:v>61.914443538203265</c:v>
                </c:pt>
                <c:pt idx="10">
                  <c:v>63.324055946282108</c:v>
                </c:pt>
                <c:pt idx="11">
                  <c:v>66.92642179280476</c:v>
                </c:pt>
                <c:pt idx="12">
                  <c:v>70.80587343236536</c:v>
                </c:pt>
                <c:pt idx="13">
                  <c:v>72.893396633346271</c:v>
                </c:pt>
                <c:pt idx="14">
                  <c:v>74.198936601480668</c:v>
                </c:pt>
                <c:pt idx="15">
                  <c:v>76.27649298105753</c:v>
                </c:pt>
                <c:pt idx="16">
                  <c:v>78.761389623662438</c:v>
                </c:pt>
                <c:pt idx="17">
                  <c:v>79.979217143225043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46784"/>
        <c:axId val="361048704"/>
      </c:lineChart>
      <c:catAx>
        <c:axId val="3610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04870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1067981367193964E-2"/>
              <c:y val="0.283237729998776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46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0090279255633579E-2"/>
          <c:y val="0.8704663212435233"/>
          <c:w val="0.89910061242344697"/>
          <c:h val="5.44041450777201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4557399287465"/>
          <c:y val="6.398104265402843E-2"/>
          <c:w val="0.85818258006265991"/>
          <c:h val="0.66350710900473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2.8'!$M$6</c:f>
              <c:strCache>
                <c:ptCount val="1"/>
                <c:pt idx="0">
                  <c:v>cavity wall insulation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2.8'!$N$5:$S$5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2.8'!$N$6:$S$6</c:f>
              <c:numCache>
                <c:formatCode>0.0</c:formatCode>
                <c:ptCount val="6"/>
                <c:pt idx="0">
                  <c:v>44.382280020012352</c:v>
                </c:pt>
                <c:pt idx="1">
                  <c:v>24.085451345000639</c:v>
                </c:pt>
                <c:pt idx="2">
                  <c:v>49.958686771255962</c:v>
                </c:pt>
                <c:pt idx="3">
                  <c:v>47.412328613852999</c:v>
                </c:pt>
                <c:pt idx="5">
                  <c:v>41.199145205676452</c:v>
                </c:pt>
              </c:numCache>
            </c:numRef>
          </c:val>
        </c:ser>
        <c:ser>
          <c:idx val="2"/>
          <c:order val="1"/>
          <c:tx>
            <c:strRef>
              <c:f>'Fig 2.8'!$M$7</c:f>
              <c:strCache>
                <c:ptCount val="1"/>
                <c:pt idx="0">
                  <c:v>200mm or more of loft insulation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2.8'!$N$5:$S$5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2.8'!$N$7:$S$7</c:f>
              <c:numCache>
                <c:formatCode>0.0</c:formatCode>
                <c:ptCount val="6"/>
                <c:pt idx="0">
                  <c:v>40.99340682035119</c:v>
                </c:pt>
                <c:pt idx="1">
                  <c:v>24.539467092432048</c:v>
                </c:pt>
                <c:pt idx="2">
                  <c:v>35.656567089373652</c:v>
                </c:pt>
                <c:pt idx="3">
                  <c:v>38.680891442842253</c:v>
                </c:pt>
                <c:pt idx="5">
                  <c:v>37.215496267037132</c:v>
                </c:pt>
              </c:numCache>
            </c:numRef>
          </c:val>
        </c:ser>
        <c:ser>
          <c:idx val="3"/>
          <c:order val="2"/>
          <c:tx>
            <c:strRef>
              <c:f>'Fig 2.8'!$M$8</c:f>
              <c:strCache>
                <c:ptCount val="1"/>
                <c:pt idx="0">
                  <c:v>full double glazing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 2.8'!$N$5:$S$5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2.8'!$N$8:$S$8</c:f>
              <c:numCache>
                <c:formatCode>0.0</c:formatCode>
                <c:ptCount val="6"/>
                <c:pt idx="0">
                  <c:v>79.04863835269974</c:v>
                </c:pt>
                <c:pt idx="1">
                  <c:v>74.027945672325458</c:v>
                </c:pt>
                <c:pt idx="2">
                  <c:v>88.921435123455041</c:v>
                </c:pt>
                <c:pt idx="3">
                  <c:v>90.721638918331664</c:v>
                </c:pt>
                <c:pt idx="5">
                  <c:v>79.979217143225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124992"/>
        <c:axId val="361126528"/>
      </c:barChart>
      <c:catAx>
        <c:axId val="3611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1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2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1067841563587387E-2"/>
              <c:y val="0.302439079001380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124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545472096198132"/>
          <c:y val="0.84597156398104267"/>
          <c:w val="0.84909175319810071"/>
          <c:h val="4.9763033175355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34219269102985E-2"/>
          <c:y val="8.0997131148787815E-2"/>
          <c:w val="0.91196013289036548"/>
          <c:h val="0.67601451766488285"/>
        </c:manualLayout>
      </c:layout>
      <c:lineChart>
        <c:grouping val="standard"/>
        <c:varyColors val="0"/>
        <c:ser>
          <c:idx val="0"/>
          <c:order val="0"/>
          <c:tx>
            <c:strRef>
              <c:f>'Fig 2.9'!$V$5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1"/>
            <c:bubble3D val="0"/>
            <c:spPr>
              <a:ln w="25400"/>
            </c:spPr>
          </c:dPt>
          <c:dPt>
            <c:idx val="2"/>
            <c:bubble3D val="0"/>
            <c:spPr>
              <a:ln w="25400"/>
            </c:spPr>
          </c:dPt>
          <c:dPt>
            <c:idx val="3"/>
            <c:bubble3D val="0"/>
            <c:spPr>
              <a:ln w="25400"/>
            </c:spPr>
          </c:dPt>
          <c:dPt>
            <c:idx val="4"/>
            <c:bubble3D val="0"/>
            <c:spPr>
              <a:ln w="25400"/>
            </c:spPr>
          </c:dPt>
          <c:dPt>
            <c:idx val="6"/>
            <c:bubble3D val="0"/>
            <c:spPr>
              <a:ln w="25400"/>
            </c:spPr>
          </c:dPt>
          <c:cat>
            <c:numRef>
              <c:f>'Fig 2.9'!$W$4:$AN$4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2.9'!$W$5:$AN$5</c:f>
              <c:numCache>
                <c:formatCode>0.0</c:formatCode>
                <c:ptCount val="18"/>
                <c:pt idx="0">
                  <c:v>43.777770529648407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44.958788562942544</c:v>
                </c:pt>
                <c:pt idx="6">
                  <c:v>#N/A</c:v>
                </c:pt>
                <c:pt idx="7">
                  <c:v>46.739371799874775</c:v>
                </c:pt>
                <c:pt idx="8">
                  <c:v>47.532980329682474</c:v>
                </c:pt>
                <c:pt idx="9">
                  <c:v>48.072549092227462</c:v>
                </c:pt>
                <c:pt idx="10">
                  <c:v>48.920285799859691</c:v>
                </c:pt>
                <c:pt idx="11">
                  <c:v>50.332718745906966</c:v>
                </c:pt>
                <c:pt idx="12">
                  <c:v>51.534173147725305</c:v>
                </c:pt>
                <c:pt idx="13">
                  <c:v>52.968429819279436</c:v>
                </c:pt>
                <c:pt idx="14">
                  <c:v>54.268452003812747</c:v>
                </c:pt>
                <c:pt idx="15">
                  <c:v>55.572034134091261</c:v>
                </c:pt>
                <c:pt idx="16">
                  <c:v>57.328446080598631</c:v>
                </c:pt>
                <c:pt idx="17">
                  <c:v>58.508145339946971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2.9'!$V$6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6"/>
            <c:bubble3D val="0"/>
          </c:dPt>
          <c:cat>
            <c:numRef>
              <c:f>'Fig 2.9'!$W$4:$AN$4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2.9'!$W$6:$AN$6</c:f>
              <c:numCache>
                <c:formatCode>0.0</c:formatCode>
                <c:ptCount val="18"/>
                <c:pt idx="0">
                  <c:v>40.363829611766398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42.796114153340284</c:v>
                </c:pt>
                <c:pt idx="6">
                  <c:v>#N/A</c:v>
                </c:pt>
                <c:pt idx="7">
                  <c:v>44.628166450489495</c:v>
                </c:pt>
                <c:pt idx="8">
                  <c:v>45.971759055109949</c:v>
                </c:pt>
                <c:pt idx="9">
                  <c:v>46.383139589228676</c:v>
                </c:pt>
                <c:pt idx="10">
                  <c:v>47.061004196455585</c:v>
                </c:pt>
                <c:pt idx="11">
                  <c:v>49.063804024520124</c:v>
                </c:pt>
                <c:pt idx="12">
                  <c:v>50.429627410438201</c:v>
                </c:pt>
                <c:pt idx="13">
                  <c:v>52.072808705618627</c:v>
                </c:pt>
                <c:pt idx="14">
                  <c:v>53.888620172072756</c:v>
                </c:pt>
                <c:pt idx="15">
                  <c:v>55.230803166519628</c:v>
                </c:pt>
                <c:pt idx="16">
                  <c:v>57.224957081201325</c:v>
                </c:pt>
                <c:pt idx="17">
                  <c:v>58.432884334809231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2.9'!$V$7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6"/>
            <c:bubble3D val="0"/>
          </c:dPt>
          <c:cat>
            <c:numRef>
              <c:f>'Fig 2.9'!$W$4:$AN$4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2.9'!$W$7:$AN$7</c:f>
              <c:numCache>
                <c:formatCode>0.0</c:formatCode>
                <c:ptCount val="18"/>
                <c:pt idx="0">
                  <c:v>47.595458526877884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47.595458526877884</c:v>
                </c:pt>
                <c:pt idx="6">
                  <c:v>#N/A</c:v>
                </c:pt>
                <c:pt idx="7">
                  <c:v>51.934067492812389</c:v>
                </c:pt>
                <c:pt idx="8">
                  <c:v>53.513124434967487</c:v>
                </c:pt>
                <c:pt idx="9">
                  <c:v>54.836227120855348</c:v>
                </c:pt>
                <c:pt idx="10">
                  <c:v>55.788017667458405</c:v>
                </c:pt>
                <c:pt idx="11">
                  <c:v>56.708373055336438</c:v>
                </c:pt>
                <c:pt idx="12">
                  <c:v>57.891499767389227</c:v>
                </c:pt>
                <c:pt idx="13">
                  <c:v>59.367982979221232</c:v>
                </c:pt>
                <c:pt idx="14">
                  <c:v>60.760315349071647</c:v>
                </c:pt>
                <c:pt idx="15">
                  <c:v>62.2513235550297</c:v>
                </c:pt>
                <c:pt idx="16">
                  <c:v>64.135994956738912</c:v>
                </c:pt>
                <c:pt idx="17">
                  <c:v>64.903522753600498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2.9'!$V$8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'Fig 2.9'!$W$4:$AN$4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2.9'!$W$8:$AN$8</c:f>
              <c:numCache>
                <c:formatCode>0.0</c:formatCode>
                <c:ptCount val="18"/>
                <c:pt idx="0">
                  <c:v>52.639436143794789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52.639436143794789</c:v>
                </c:pt>
                <c:pt idx="6">
                  <c:v>#N/A</c:v>
                </c:pt>
                <c:pt idx="7">
                  <c:v>56.309296221332197</c:v>
                </c:pt>
                <c:pt idx="8">
                  <c:v>56.91341735690321</c:v>
                </c:pt>
                <c:pt idx="9">
                  <c:v>58.248826094733367</c:v>
                </c:pt>
                <c:pt idx="10">
                  <c:v>58.904828888726648</c:v>
                </c:pt>
                <c:pt idx="11">
                  <c:v>59.513443591670679</c:v>
                </c:pt>
                <c:pt idx="12">
                  <c:v>60.268677772938098</c:v>
                </c:pt>
                <c:pt idx="13">
                  <c:v>61.919403159457694</c:v>
                </c:pt>
                <c:pt idx="14">
                  <c:v>63.389310474364841</c:v>
                </c:pt>
                <c:pt idx="15">
                  <c:v>64.221085561310431</c:v>
                </c:pt>
                <c:pt idx="16">
                  <c:v>65.233454549729132</c:v>
                </c:pt>
                <c:pt idx="17">
                  <c:v>66.156022910419466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2.9'!$V$9</c:f>
              <c:strCache>
                <c:ptCount val="1"/>
                <c:pt idx="0">
                  <c:v>all dwellings</c:v>
                </c:pt>
              </c:strCache>
            </c:strRef>
          </c:tx>
          <c:spPr>
            <a:ln w="25400"/>
          </c:spPr>
          <c:marker>
            <c:symbol val="star"/>
            <c:size val="5"/>
          </c:marker>
          <c:cat>
            <c:numRef>
              <c:f>'Fig 2.9'!$W$4:$AN$4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 2.9'!$W$9:$AN$9</c:f>
              <c:numCache>
                <c:formatCode>0.0</c:formatCode>
                <c:ptCount val="18"/>
                <c:pt idx="0">
                  <c:v>44.503645023245845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46.04801531562677</c:v>
                </c:pt>
                <c:pt idx="6">
                  <c:v>#N/A</c:v>
                </c:pt>
                <c:pt idx="7">
                  <c:v>47.838860504614509</c:v>
                </c:pt>
                <c:pt idx="8">
                  <c:v>48.733113504253836</c:v>
                </c:pt>
                <c:pt idx="9">
                  <c:v>49.402722302018944</c:v>
                </c:pt>
                <c:pt idx="10">
                  <c:v>50.191047314674073</c:v>
                </c:pt>
                <c:pt idx="11">
                  <c:v>51.534843428732884</c:v>
                </c:pt>
                <c:pt idx="12">
                  <c:v>52.704023195681692</c:v>
                </c:pt>
                <c:pt idx="13">
                  <c:v>54.134096999207181</c:v>
                </c:pt>
                <c:pt idx="14">
                  <c:v>55.550119536625374</c:v>
                </c:pt>
                <c:pt idx="15">
                  <c:v>56.858775443501777</c:v>
                </c:pt>
                <c:pt idx="16">
                  <c:v>58.552020073187052</c:v>
                </c:pt>
                <c:pt idx="17">
                  <c:v>59.729172625303384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90976"/>
        <c:axId val="366592768"/>
      </c:lineChart>
      <c:catAx>
        <c:axId val="3665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9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592768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SAP rating</a:t>
                </a:r>
              </a:p>
            </c:rich>
          </c:tx>
          <c:layout>
            <c:manualLayout>
              <c:xMode val="edge"/>
              <c:yMode val="edge"/>
              <c:x val="8.3056284631087777E-3"/>
              <c:y val="0.23987604353194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909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9.136207073214947E-2"/>
          <c:y val="0.87227675979754871"/>
          <c:w val="0.90199333191459186"/>
          <c:h val="0.10591933017718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133350</xdr:rowOff>
    </xdr:from>
    <xdr:to>
      <xdr:col>9</xdr:col>
      <xdr:colOff>105074</xdr:colOff>
      <xdr:row>25</xdr:row>
      <xdr:rowOff>9075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2</xdr:row>
      <xdr:rowOff>61912</xdr:rowOff>
    </xdr:from>
    <xdr:to>
      <xdr:col>9</xdr:col>
      <xdr:colOff>47923</xdr:colOff>
      <xdr:row>22</xdr:row>
      <xdr:rowOff>80512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38100</xdr:rowOff>
    </xdr:from>
    <xdr:to>
      <xdr:col>7</xdr:col>
      <xdr:colOff>9825</xdr:colOff>
      <xdr:row>12</xdr:row>
      <xdr:rowOff>342450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4</xdr:row>
      <xdr:rowOff>19051</xdr:rowOff>
    </xdr:from>
    <xdr:to>
      <xdr:col>4</xdr:col>
      <xdr:colOff>962025</xdr:colOff>
      <xdr:row>15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152400</xdr:rowOff>
    </xdr:from>
    <xdr:to>
      <xdr:col>9</xdr:col>
      <xdr:colOff>57450</xdr:colOff>
      <xdr:row>25</xdr:row>
      <xdr:rowOff>28125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23812</xdr:rowOff>
    </xdr:from>
    <xdr:to>
      <xdr:col>8</xdr:col>
      <xdr:colOff>124125</xdr:colOff>
      <xdr:row>23</xdr:row>
      <xdr:rowOff>25312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157162</xdr:rowOff>
    </xdr:from>
    <xdr:to>
      <xdr:col>8</xdr:col>
      <xdr:colOff>105074</xdr:colOff>
      <xdr:row>22</xdr:row>
      <xdr:rowOff>158662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8</xdr:col>
      <xdr:colOff>371775</xdr:colOff>
      <xdr:row>24</xdr:row>
      <xdr:rowOff>151950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142875</xdr:rowOff>
    </xdr:from>
    <xdr:to>
      <xdr:col>10</xdr:col>
      <xdr:colOff>428925</xdr:colOff>
      <xdr:row>25</xdr:row>
      <xdr:rowOff>18600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47625</xdr:rowOff>
    </xdr:from>
    <xdr:to>
      <xdr:col>9</xdr:col>
      <xdr:colOff>209850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47625</xdr:rowOff>
    </xdr:from>
    <xdr:to>
      <xdr:col>6</xdr:col>
      <xdr:colOff>300</xdr:colOff>
      <xdr:row>22</xdr:row>
      <xdr:rowOff>85275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38099</xdr:rowOff>
    </xdr:from>
    <xdr:to>
      <xdr:col>8</xdr:col>
      <xdr:colOff>124125</xdr:colOff>
      <xdr:row>23</xdr:row>
      <xdr:rowOff>161474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_Figure16%20manual%20H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g16"/>
    </sheetNames>
    <sheetDataSet>
      <sheetData sheetId="0">
        <row r="67">
          <cell r="D67">
            <v>1.0410946949390747E-2</v>
          </cell>
        </row>
        <row r="68">
          <cell r="D68">
            <v>2.4805555511970799E-2</v>
          </cell>
        </row>
        <row r="69">
          <cell r="D69">
            <v>1.0653966542786084E-2</v>
          </cell>
        </row>
        <row r="70">
          <cell r="D70">
            <v>5.0340743802852923E-3</v>
          </cell>
        </row>
        <row r="71">
          <cell r="D71">
            <v>1.2648824722310732E-2</v>
          </cell>
        </row>
        <row r="77">
          <cell r="D77">
            <v>1.1258436272434591E-2</v>
          </cell>
        </row>
        <row r="78">
          <cell r="D78">
            <v>4.058235056650536E-2</v>
          </cell>
        </row>
        <row r="79">
          <cell r="D79">
            <v>1.2918806207268289E-2</v>
          </cell>
        </row>
        <row r="80">
          <cell r="D80">
            <v>1.3202274301537137E-2</v>
          </cell>
        </row>
        <row r="81">
          <cell r="D81">
            <v>1.7200858647460359E-2</v>
          </cell>
        </row>
        <row r="87">
          <cell r="D87">
            <v>1.3972936172427057E-2</v>
          </cell>
        </row>
        <row r="88">
          <cell r="D88">
            <v>5.6434460008172413E-2</v>
          </cell>
        </row>
        <row r="89">
          <cell r="D89">
            <v>4.4564503011905801E-2</v>
          </cell>
        </row>
        <row r="90">
          <cell r="D90">
            <v>3.5999952170314681E-2</v>
          </cell>
        </row>
        <row r="91">
          <cell r="D91">
            <v>2.6563250079632169E-2</v>
          </cell>
        </row>
        <row r="97">
          <cell r="D97">
            <v>2.8422263249101101E-2</v>
          </cell>
        </row>
        <row r="98">
          <cell r="D98">
            <v>8.4451860321399494E-2</v>
          </cell>
        </row>
        <row r="99">
          <cell r="D99">
            <v>5.4182388152855469E-2</v>
          </cell>
        </row>
        <row r="100">
          <cell r="D100">
            <v>4.7326192475194755E-2</v>
          </cell>
        </row>
        <row r="101">
          <cell r="D101">
            <v>4.2949617526715278E-2</v>
          </cell>
        </row>
      </sheetData>
      <sheetData sheetId="1">
        <row r="5">
          <cell r="L5" t="str">
            <v>rising
damp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HS colours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D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85"/>
  <sheetViews>
    <sheetView tabSelected="1" workbookViewId="0"/>
  </sheetViews>
  <sheetFormatPr defaultRowHeight="12.75" x14ac:dyDescent="0.2"/>
  <sheetData>
    <row r="1" spans="1:26" ht="15" x14ac:dyDescent="0.2">
      <c r="A1" s="366"/>
      <c r="B1" s="1"/>
      <c r="C1" s="36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5.75" x14ac:dyDescent="0.25">
      <c r="A2" s="1"/>
      <c r="B2" s="356" t="s">
        <v>389</v>
      </c>
      <c r="C2" s="36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"/>
      <c r="B3" s="1"/>
      <c r="C3" s="36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" x14ac:dyDescent="0.25">
      <c r="A4" s="1"/>
      <c r="B4" s="336" t="s">
        <v>199</v>
      </c>
      <c r="C4" s="36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x14ac:dyDescent="0.2">
      <c r="A5" s="1"/>
      <c r="B5" s="368" t="s">
        <v>202</v>
      </c>
      <c r="C5" s="528" t="s">
        <v>304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1"/>
      <c r="B6" s="368" t="s">
        <v>203</v>
      </c>
      <c r="C6" s="528" t="s">
        <v>323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x14ac:dyDescent="0.2">
      <c r="A7" s="1"/>
      <c r="B7" s="368" t="s">
        <v>204</v>
      </c>
      <c r="C7" s="525" t="s">
        <v>324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">
      <c r="A8" s="1"/>
      <c r="B8" s="368" t="s">
        <v>205</v>
      </c>
      <c r="C8" s="528" t="s">
        <v>329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x14ac:dyDescent="0.2">
      <c r="A9" s="1"/>
      <c r="B9" s="368" t="s">
        <v>206</v>
      </c>
      <c r="C9" s="528" t="s">
        <v>330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x14ac:dyDescent="0.2">
      <c r="A10" s="1"/>
      <c r="B10" s="526"/>
      <c r="C10" s="369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 x14ac:dyDescent="0.25">
      <c r="A11" s="1"/>
      <c r="B11" s="336" t="s">
        <v>200</v>
      </c>
      <c r="C11" s="367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x14ac:dyDescent="0.2">
      <c r="A12" s="1"/>
      <c r="B12" s="370" t="s">
        <v>207</v>
      </c>
      <c r="C12" s="525" t="s">
        <v>331</v>
      </c>
      <c r="D12" s="52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x14ac:dyDescent="0.2">
      <c r="A13" s="1"/>
      <c r="B13" s="370" t="s">
        <v>208</v>
      </c>
      <c r="C13" s="525" t="s">
        <v>332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x14ac:dyDescent="0.2">
      <c r="A14" s="1"/>
      <c r="B14" s="370" t="s">
        <v>209</v>
      </c>
      <c r="C14" s="525" t="s">
        <v>333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x14ac:dyDescent="0.2">
      <c r="A15" s="1"/>
      <c r="B15" s="370" t="s">
        <v>210</v>
      </c>
      <c r="C15" s="525" t="s">
        <v>334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x14ac:dyDescent="0.2">
      <c r="A16" s="1"/>
      <c r="B16" s="370" t="s">
        <v>211</v>
      </c>
      <c r="C16" s="525" t="s">
        <v>335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">
      <c r="A17" s="1"/>
      <c r="B17" s="370" t="s">
        <v>212</v>
      </c>
      <c r="C17" s="525" t="s">
        <v>336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">
      <c r="A18" s="1"/>
      <c r="B18" s="370" t="s">
        <v>213</v>
      </c>
      <c r="C18" s="525" t="s">
        <v>337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">
      <c r="A19" s="1"/>
      <c r="B19" s="370" t="s">
        <v>214</v>
      </c>
      <c r="C19" s="525" t="s">
        <v>338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">
      <c r="A20" s="1"/>
      <c r="B20" s="370" t="s">
        <v>215</v>
      </c>
      <c r="C20" s="525" t="s">
        <v>339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">
      <c r="A21" s="1"/>
      <c r="B21" s="370" t="s">
        <v>216</v>
      </c>
      <c r="C21" s="525" t="s">
        <v>340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2">
      <c r="A22" s="1"/>
      <c r="B22" s="370" t="s">
        <v>217</v>
      </c>
      <c r="C22" s="525" t="s">
        <v>342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">
      <c r="A23" s="1"/>
      <c r="B23" s="370" t="s">
        <v>218</v>
      </c>
      <c r="C23" s="525" t="s">
        <v>341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">
      <c r="A24" s="1"/>
      <c r="B24" s="1"/>
      <c r="C24" s="367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" x14ac:dyDescent="0.25">
      <c r="A25" s="1"/>
      <c r="B25" s="336" t="s">
        <v>201</v>
      </c>
      <c r="C25" s="367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">
      <c r="A26" s="1"/>
      <c r="B26" s="371" t="s">
        <v>219</v>
      </c>
      <c r="C26" s="527" t="s">
        <v>304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">
      <c r="A27" s="1"/>
      <c r="B27" s="371" t="s">
        <v>355</v>
      </c>
      <c r="C27" s="525" t="s">
        <v>344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">
      <c r="A28" s="1"/>
      <c r="B28" s="371" t="s">
        <v>356</v>
      </c>
      <c r="C28" s="525" t="s">
        <v>346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">
      <c r="A29" s="1"/>
      <c r="B29" s="371" t="s">
        <v>357</v>
      </c>
      <c r="C29" s="525" t="s">
        <v>336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">
      <c r="A30" s="1"/>
      <c r="B30" s="371" t="s">
        <v>358</v>
      </c>
      <c r="C30" s="525" t="s">
        <v>349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">
      <c r="A31" s="1"/>
      <c r="B31" s="371" t="s">
        <v>359</v>
      </c>
      <c r="C31" s="525" t="s">
        <v>337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">
      <c r="A32" s="1"/>
      <c r="B32" s="371" t="s">
        <v>360</v>
      </c>
      <c r="C32" s="525" t="s">
        <v>352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">
      <c r="A33" s="1"/>
      <c r="B33" s="371" t="s">
        <v>361</v>
      </c>
      <c r="C33" s="525" t="s">
        <v>354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">
      <c r="A34" s="1"/>
      <c r="B34" s="371" t="s">
        <v>362</v>
      </c>
      <c r="C34" s="525" t="s">
        <v>383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">
      <c r="A35" s="1"/>
      <c r="B35" s="371" t="s">
        <v>363</v>
      </c>
      <c r="C35" s="525" t="s">
        <v>368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">
      <c r="A36" s="1"/>
      <c r="B36" s="371" t="s">
        <v>364</v>
      </c>
      <c r="C36" s="525" t="s">
        <v>370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">
      <c r="A37" s="1"/>
      <c r="B37" s="371" t="s">
        <v>365</v>
      </c>
      <c r="C37" s="525" t="s">
        <v>342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">
      <c r="A38" s="1"/>
      <c r="B38" s="371" t="s">
        <v>372</v>
      </c>
      <c r="C38" s="525" t="s">
        <v>339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">
      <c r="A39" s="1"/>
      <c r="B39" s="371" t="s">
        <v>373</v>
      </c>
      <c r="C39" s="525" t="s">
        <v>377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">
      <c r="A40" s="1"/>
      <c r="B40" s="371" t="s">
        <v>374</v>
      </c>
      <c r="C40" s="525" t="s">
        <v>378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">
      <c r="A41" s="1"/>
      <c r="B41" s="371" t="s">
        <v>375</v>
      </c>
      <c r="C41" s="525" t="s">
        <v>379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">
      <c r="A42" s="1"/>
      <c r="B42" s="371" t="s">
        <v>380</v>
      </c>
      <c r="C42" s="528" t="s">
        <v>382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">
      <c r="A43" s="1"/>
      <c r="B43" s="371" t="s">
        <v>381</v>
      </c>
      <c r="C43" s="528" t="s">
        <v>341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">
      <c r="A44" s="1"/>
      <c r="B44" s="52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">
      <c r="A45" s="1"/>
      <c r="B45" s="526"/>
      <c r="C45" s="369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">
      <c r="A46" s="1"/>
      <c r="B46" s="526"/>
      <c r="C46" s="369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">
      <c r="A47" s="1"/>
      <c r="B47" s="1"/>
      <c r="C47" s="369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">
      <c r="A48" s="1"/>
      <c r="B48" s="1"/>
      <c r="C48" s="36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">
      <c r="A49" s="1"/>
      <c r="B49" s="1"/>
      <c r="C49" s="367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">
      <c r="A50" s="1"/>
      <c r="B50" s="1"/>
      <c r="C50" s="367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">
      <c r="A51" s="1"/>
      <c r="B51" s="1"/>
      <c r="C51" s="367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">
      <c r="A52" s="1"/>
      <c r="B52" s="1"/>
      <c r="C52" s="367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">
      <c r="A53" s="1"/>
      <c r="B53" s="1"/>
      <c r="C53" s="367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">
      <c r="A54" s="1"/>
      <c r="B54" s="1"/>
      <c r="C54" s="367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2">
      <c r="A55" s="1"/>
      <c r="B55" s="1"/>
      <c r="C55" s="367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">
      <c r="A56" s="1"/>
      <c r="B56" s="1"/>
      <c r="C56" s="367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2">
      <c r="A57" s="1"/>
      <c r="B57" s="1"/>
      <c r="C57" s="367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2">
      <c r="A58" s="1"/>
      <c r="B58" s="1"/>
      <c r="C58" s="367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x14ac:dyDescent="0.2">
      <c r="A59" s="1"/>
      <c r="B59" s="1"/>
      <c r="C59" s="367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x14ac:dyDescent="0.2">
      <c r="A60" s="1"/>
      <c r="B60" s="1"/>
      <c r="C60" s="367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x14ac:dyDescent="0.2">
      <c r="A61" s="1"/>
      <c r="B61" s="1"/>
      <c r="C61" s="367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x14ac:dyDescent="0.2">
      <c r="A62" s="1"/>
      <c r="B62" s="1"/>
      <c r="C62" s="367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x14ac:dyDescent="0.2">
      <c r="A63" s="1"/>
      <c r="B63" s="1"/>
      <c r="C63" s="1"/>
      <c r="D63" s="367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x14ac:dyDescent="0.2">
      <c r="A64" s="1"/>
      <c r="B64" s="1"/>
      <c r="C64" s="1"/>
      <c r="D64" s="367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x14ac:dyDescent="0.2">
      <c r="A65" s="1"/>
      <c r="B65" s="1"/>
      <c r="C65" s="1"/>
      <c r="D65" s="367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x14ac:dyDescent="0.2">
      <c r="A66" s="1"/>
      <c r="B66" s="1"/>
      <c r="C66" s="1"/>
      <c r="D66" s="367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x14ac:dyDescent="0.2">
      <c r="A67" s="1"/>
      <c r="B67" s="1"/>
      <c r="C67" s="1"/>
      <c r="D67" s="367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x14ac:dyDescent="0.2">
      <c r="A68" s="1"/>
      <c r="B68" s="1"/>
      <c r="C68" s="1"/>
      <c r="D68" s="367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x14ac:dyDescent="0.2">
      <c r="A69" s="1"/>
      <c r="B69" s="1"/>
      <c r="C69" s="1"/>
      <c r="D69" s="367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x14ac:dyDescent="0.2">
      <c r="A70" s="1"/>
      <c r="B70" s="1"/>
      <c r="C70" s="1"/>
      <c r="D70" s="367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x14ac:dyDescent="0.2">
      <c r="A71" s="1"/>
      <c r="B71" s="1"/>
      <c r="C71" s="1"/>
      <c r="D71" s="367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x14ac:dyDescent="0.2">
      <c r="A72" s="1"/>
      <c r="B72" s="1"/>
      <c r="C72" s="1"/>
      <c r="D72" s="367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x14ac:dyDescent="0.2">
      <c r="A73" s="1"/>
      <c r="B73" s="1"/>
      <c r="C73" s="1"/>
      <c r="D73" s="367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x14ac:dyDescent="0.2">
      <c r="A74" s="1"/>
      <c r="B74" s="1"/>
      <c r="C74" s="1"/>
      <c r="D74" s="367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x14ac:dyDescent="0.2">
      <c r="A75" s="1"/>
      <c r="B75" s="1"/>
      <c r="C75" s="1"/>
      <c r="D75" s="367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x14ac:dyDescent="0.2">
      <c r="A76" s="1"/>
      <c r="B76" s="1"/>
      <c r="C76" s="1"/>
      <c r="D76" s="367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x14ac:dyDescent="0.2">
      <c r="A77" s="1"/>
      <c r="B77" s="1"/>
      <c r="C77" s="1"/>
      <c r="D77" s="367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x14ac:dyDescent="0.2">
      <c r="A78" s="1"/>
      <c r="B78" s="1"/>
      <c r="C78" s="1"/>
      <c r="D78" s="367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x14ac:dyDescent="0.2">
      <c r="A79" s="1"/>
      <c r="B79" s="1"/>
      <c r="C79" s="1"/>
      <c r="D79" s="367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x14ac:dyDescent="0.2">
      <c r="A80" s="1"/>
      <c r="B80" s="1"/>
      <c r="C80" s="1"/>
      <c r="D80" s="367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x14ac:dyDescent="0.2">
      <c r="A81" s="1"/>
      <c r="B81" s="1"/>
      <c r="C81" s="1"/>
      <c r="D81" s="367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x14ac:dyDescent="0.2">
      <c r="A82" s="1"/>
      <c r="B82" s="1"/>
      <c r="C82" s="1"/>
      <c r="D82" s="367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x14ac:dyDescent="0.2">
      <c r="A83" s="1"/>
      <c r="B83" s="1"/>
      <c r="C83" s="1"/>
      <c r="D83" s="367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x14ac:dyDescent="0.2">
      <c r="A84" s="1"/>
      <c r="B84" s="1"/>
      <c r="C84" s="1"/>
      <c r="D84" s="367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x14ac:dyDescent="0.2">
      <c r="B85" s="1"/>
      <c r="C85" s="1"/>
      <c r="D85" s="367"/>
      <c r="E85" s="42"/>
      <c r="F85" s="42"/>
      <c r="G85" s="42"/>
      <c r="H85" s="42"/>
      <c r="I85" s="42"/>
      <c r="J85" s="42"/>
      <c r="K85" s="42"/>
    </row>
  </sheetData>
  <hyperlinks>
    <hyperlink ref="C7" location="T2.3!A1" display="Homes failing decent homes criteria, by tenure, 2013"/>
    <hyperlink ref="C13" location="'Fig 2.2'!A1" display="Age of housing stock, social sector, 2013"/>
    <hyperlink ref="C14" location="'Fig 2.3'!A1" display="Dwelling type, private sector, 2013"/>
    <hyperlink ref="C15" location="'Fig 2.4'!A1" display="Dwelling type, social sector, 2013"/>
    <hyperlink ref="C16" location="'Fig 2.5'!A1" display="Usable floor area, by tenure, 2013"/>
    <hyperlink ref="C17" location="'Fig 2.6'!A1" display="Boiler types, 1996 to 2013"/>
    <hyperlink ref="C18" location="'Fig 2.7'!A1" display="Insulation measures, 1996 to 2013"/>
    <hyperlink ref="C19" location="'Fig 2.8'!A1" display="Percentage of dwellings with efficient insulation measures, by tenure, 2013"/>
    <hyperlink ref="C20" location="'Fig 2.9'!A1" display="Mean SAP rating, by tenure, 1996 to 2013"/>
    <hyperlink ref="C21" location="'Fig 2.10'!A1" display="Energy Efficiency Rating Bands, by tenure, 1996 and 2013 "/>
    <hyperlink ref="C23" location="'Fig 2.12'!A1" display="Cause of most recent outbreak of fire"/>
    <hyperlink ref="C22" location="'Fig 2.11'!A1" display="Damp problems, by tenure, 2013"/>
    <hyperlink ref="C12" location="'Fig 2.1'!A1" display="Age of housing stock, private sector, 2013"/>
    <hyperlink ref="C26" location="AT2.1!A1" display="Stock profile, 2013"/>
    <hyperlink ref="C27" location="AT2.2!A1" display="Main heating system, 1996 to 2013"/>
    <hyperlink ref="C28" location="AT2.3!A1" display="Main heating system, by tenure, 2013"/>
    <hyperlink ref="C29" location="AT2.4!A1" display="Boiler types, 1996 to 2013"/>
    <hyperlink ref="C30" location="AT2.5!A1" display="Boiler types, by tenure, 2013"/>
    <hyperlink ref="C31" location="AT2.6!A1" display="Insulation measures, 1996 to 2013"/>
    <hyperlink ref="C32" location="AT2.7!A1" display="Cavity wall insulation, by tenure, 2013"/>
    <hyperlink ref="C33" location="AT2.8!A1" display="Loft insulation, by tenure, 2013"/>
    <hyperlink ref="C34" location="AT2.9!A1" display=" Extent of double glazing, by tenure, 2013"/>
    <hyperlink ref="C35" location="AT2.10!A1" display="Energy efficiency rating bands, 1996 to 2013"/>
    <hyperlink ref="C36" location="AT2.11!A1" display="Energy efficiency rating bands, by tenure, 1996 and 2013"/>
    <hyperlink ref="C37" location="AT2.12!A1" display="Damp problems, by tenure, 2013"/>
    <hyperlink ref="C38" location="AT2.13!A1" display="Mean SAP rating, by tenure, 1996 to 2013"/>
    <hyperlink ref="C39" location="AT2.14!A1" display="Existence, working state and power source of smoke alarms, 2013-14"/>
    <hyperlink ref="C40" location="AT2.15!A1" display="Main fire safety measures in the home, 2013-14"/>
    <hyperlink ref="C41" location="AT2.16!A1" display="Household characteristics by whether working smoke alarm,  2013-14"/>
    <hyperlink ref="C43" location="AT2.18!A1" display="Cause of most recent outbreak of fire"/>
    <hyperlink ref="C42" location="AT2.17!A1" display="Household characteristics by whether recent fire"/>
    <hyperlink ref="C5" location="T2.1!A1" display="Stock profile, 2013"/>
    <hyperlink ref="C6" location="T2.2!A1" display="Non-decent homes, by tenure, 2006 to 2013"/>
    <hyperlink ref="C8" location="T2.4!A1" display="Damp problems, 1996 to 2013"/>
    <hyperlink ref="C9" location="T2.1!A1" display="Numbers of working alarm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39997558519241921"/>
  </sheetPr>
  <dimension ref="A1:U44"/>
  <sheetViews>
    <sheetView workbookViewId="0"/>
  </sheetViews>
  <sheetFormatPr defaultRowHeight="12.75" x14ac:dyDescent="0.2"/>
  <cols>
    <col min="1" max="1" width="9.140625" style="1"/>
    <col min="2" max="2" width="15.7109375" style="1" customWidth="1"/>
    <col min="3" max="3" width="9.7109375" style="1" customWidth="1"/>
    <col min="4" max="4" width="13.5703125" style="1" customWidth="1"/>
    <col min="5" max="5" width="9.140625" style="1"/>
    <col min="6" max="6" width="10.85546875" style="1" customWidth="1"/>
    <col min="7" max="7" width="9.7109375" style="1" customWidth="1"/>
    <col min="8" max="11" width="9.140625" style="1"/>
    <col min="12" max="12" width="12.85546875" style="1" customWidth="1"/>
    <col min="13" max="16" width="9.140625" style="1"/>
    <col min="17" max="17" width="13.5703125" style="1" customWidth="1"/>
    <col min="18" max="16384" width="9.140625" style="1"/>
  </cols>
  <sheetData>
    <row r="1" spans="1:21" x14ac:dyDescent="0.2">
      <c r="A1" s="7"/>
      <c r="B1" s="7"/>
      <c r="C1" s="7"/>
      <c r="D1" s="7"/>
      <c r="E1" s="7"/>
      <c r="F1" s="309"/>
      <c r="G1" s="309"/>
      <c r="H1" s="309"/>
      <c r="I1" s="7"/>
      <c r="J1" s="7"/>
      <c r="K1" s="7"/>
    </row>
    <row r="2" spans="1:21" ht="18.75" customHeight="1" x14ac:dyDescent="0.25">
      <c r="B2" s="163" t="s">
        <v>308</v>
      </c>
      <c r="T2" s="310"/>
      <c r="U2" s="310"/>
    </row>
    <row r="3" spans="1:21" ht="12.75" customHeight="1" x14ac:dyDescent="0.2">
      <c r="T3" s="310"/>
      <c r="U3" s="310"/>
    </row>
    <row r="4" spans="1:21" x14ac:dyDescent="0.2">
      <c r="T4" s="310"/>
      <c r="U4" s="310"/>
    </row>
    <row r="5" spans="1:21" x14ac:dyDescent="0.2">
      <c r="T5" s="310"/>
      <c r="U5" s="310"/>
    </row>
    <row r="6" spans="1:21" x14ac:dyDescent="0.2">
      <c r="T6" s="310"/>
      <c r="U6" s="310"/>
    </row>
    <row r="24" spans="2:19" x14ac:dyDescent="0.2">
      <c r="P24" s="7"/>
      <c r="Q24" s="7"/>
      <c r="R24" s="7"/>
      <c r="S24" s="7"/>
    </row>
    <row r="25" spans="2:19" x14ac:dyDescent="0.2">
      <c r="B25" s="22" t="s">
        <v>162</v>
      </c>
      <c r="P25" s="7"/>
      <c r="Q25" s="7"/>
      <c r="R25" s="7"/>
      <c r="S25" s="7"/>
    </row>
    <row r="26" spans="2:19" x14ac:dyDescent="0.2">
      <c r="B26" s="22" t="s">
        <v>309</v>
      </c>
      <c r="P26" s="7"/>
      <c r="Q26" s="128"/>
      <c r="R26" s="7"/>
      <c r="S26" s="7"/>
    </row>
    <row r="27" spans="2:19" ht="14.25" customHeight="1" x14ac:dyDescent="0.2">
      <c r="B27" s="22" t="s">
        <v>161</v>
      </c>
      <c r="P27" s="7"/>
      <c r="Q27" s="128"/>
      <c r="R27" s="7"/>
      <c r="S27" s="7"/>
    </row>
    <row r="28" spans="2:19" ht="14.25" customHeight="1" x14ac:dyDescent="0.2">
      <c r="B28" s="22"/>
      <c r="P28" s="7"/>
      <c r="Q28" s="128"/>
      <c r="R28" s="7"/>
      <c r="S28" s="7"/>
    </row>
    <row r="29" spans="2:19" ht="14.25" customHeight="1" x14ac:dyDescent="0.2">
      <c r="B29" s="22"/>
      <c r="P29" s="7"/>
      <c r="Q29" s="128"/>
      <c r="R29" s="7"/>
      <c r="S29" s="7"/>
    </row>
    <row r="30" spans="2:19" ht="12.75" customHeight="1" x14ac:dyDescent="0.2">
      <c r="P30" s="7"/>
      <c r="Q30" s="128"/>
      <c r="R30" s="7"/>
      <c r="S30" s="7"/>
    </row>
    <row r="31" spans="2:19" x14ac:dyDescent="0.2">
      <c r="D31" s="57"/>
      <c r="E31" s="57"/>
      <c r="F31" s="57"/>
      <c r="P31" s="7"/>
      <c r="Q31" s="128"/>
      <c r="R31" s="7"/>
      <c r="S31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5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 customHeight="1" x14ac:dyDescent="0.2"/>
    <row r="38" spans="1:12" ht="25.5" customHeight="1" x14ac:dyDescent="0.2">
      <c r="B38" s="156"/>
      <c r="C38" s="122" t="s">
        <v>1</v>
      </c>
      <c r="D38" s="122" t="s">
        <v>2</v>
      </c>
      <c r="E38" s="122" t="s">
        <v>4</v>
      </c>
      <c r="F38" s="122" t="s">
        <v>44</v>
      </c>
      <c r="G38" s="122" t="s">
        <v>0</v>
      </c>
    </row>
    <row r="39" spans="1:12" ht="14.25" customHeight="1" x14ac:dyDescent="0.2">
      <c r="B39" s="139" t="s">
        <v>165</v>
      </c>
      <c r="C39" s="531">
        <v>26.09309048215556</v>
      </c>
      <c r="D39" s="531">
        <v>34.194950842792672</v>
      </c>
      <c r="E39" s="531">
        <v>25.460178539343904</v>
      </c>
      <c r="F39" s="531">
        <v>28.307572207878074</v>
      </c>
      <c r="G39" s="531">
        <v>27.824399825559343</v>
      </c>
    </row>
    <row r="40" spans="1:12" ht="25.5" customHeight="1" x14ac:dyDescent="0.2">
      <c r="B40" s="139" t="s">
        <v>59</v>
      </c>
      <c r="C40" s="531">
        <v>29.708694855601571</v>
      </c>
      <c r="D40" s="531">
        <v>16.688121553834424</v>
      </c>
      <c r="E40" s="531">
        <v>17.631883173990751</v>
      </c>
      <c r="F40" s="531">
        <v>16.078247656986008</v>
      </c>
      <c r="G40" s="531">
        <v>24.959373273533306</v>
      </c>
    </row>
    <row r="41" spans="1:12" ht="25.5" customHeight="1" x14ac:dyDescent="0.2">
      <c r="B41" s="139" t="s">
        <v>166</v>
      </c>
      <c r="C41" s="531">
        <v>35.378187028724675</v>
      </c>
      <c r="D41" s="531">
        <v>11.035104349652421</v>
      </c>
      <c r="E41" s="531">
        <v>11.283948953634622</v>
      </c>
      <c r="F41" s="531">
        <v>12.065849519268957</v>
      </c>
      <c r="G41" s="531">
        <v>26.607260126858371</v>
      </c>
    </row>
    <row r="42" spans="1:12" ht="25.5" customHeight="1" x14ac:dyDescent="0.2">
      <c r="B42" s="139" t="s">
        <v>164</v>
      </c>
      <c r="C42" s="531">
        <v>1.8959422959236498</v>
      </c>
      <c r="D42" s="531">
        <v>12.00013717977656</v>
      </c>
      <c r="E42" s="531">
        <v>1.6404720701296485</v>
      </c>
      <c r="F42" s="531">
        <v>4.391277573600064</v>
      </c>
      <c r="G42" s="531">
        <v>4.0671493379936603</v>
      </c>
    </row>
    <row r="43" spans="1:12" ht="25.5" customHeight="1" x14ac:dyDescent="0.2">
      <c r="B43" s="139" t="s">
        <v>167</v>
      </c>
      <c r="C43" s="531">
        <v>6.3086934462813247</v>
      </c>
      <c r="D43" s="531">
        <v>22.208285075714478</v>
      </c>
      <c r="E43" s="531">
        <v>34.982434489867316</v>
      </c>
      <c r="F43" s="531">
        <v>36.408810569677172</v>
      </c>
      <c r="G43" s="531">
        <v>14.476445787461337</v>
      </c>
    </row>
    <row r="44" spans="1:12" ht="25.5" customHeight="1" x14ac:dyDescent="0.2">
      <c r="B44" s="139" t="s">
        <v>168</v>
      </c>
      <c r="C44" s="531">
        <v>0.61539189131322103</v>
      </c>
      <c r="D44" s="531">
        <v>3.873400998229438</v>
      </c>
      <c r="E44" s="531">
        <v>9.0010827730337528</v>
      </c>
      <c r="F44" s="531">
        <v>2.7482424725897476</v>
      </c>
      <c r="G44" s="531">
        <v>2.0653716485933953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5"/>
    <pageSetUpPr fitToPage="1"/>
  </sheetPr>
  <dimension ref="A2:H42"/>
  <sheetViews>
    <sheetView workbookViewId="0"/>
  </sheetViews>
  <sheetFormatPr defaultRowHeight="12.75" x14ac:dyDescent="0.2"/>
  <cols>
    <col min="1" max="1" width="9.42578125" style="1" bestFit="1" customWidth="1"/>
    <col min="2" max="2" width="15.7109375" style="1" customWidth="1"/>
    <col min="3" max="5" width="9.140625" style="1"/>
    <col min="6" max="6" width="10.85546875" style="1" customWidth="1"/>
    <col min="7" max="7" width="9.140625" style="1"/>
    <col min="8" max="8" width="9.7109375" style="1" customWidth="1"/>
    <col min="9" max="9" width="9.140625" style="1"/>
    <col min="10" max="13" width="9.28515625" style="1" bestFit="1" customWidth="1"/>
    <col min="14" max="16384" width="9.140625" style="1"/>
  </cols>
  <sheetData>
    <row r="2" spans="2:2" ht="18.75" customHeight="1" x14ac:dyDescent="0.25">
      <c r="B2" s="163" t="s">
        <v>310</v>
      </c>
    </row>
    <row r="26" spans="2:2" ht="14.25" customHeight="1" x14ac:dyDescent="0.2">
      <c r="B26" s="22" t="s">
        <v>169</v>
      </c>
    </row>
    <row r="27" spans="2:2" ht="14.25" customHeight="1" x14ac:dyDescent="0.2">
      <c r="B27" s="22" t="s">
        <v>309</v>
      </c>
    </row>
    <row r="28" spans="2:2" ht="14.25" customHeight="1" x14ac:dyDescent="0.2">
      <c r="B28" s="22" t="s">
        <v>161</v>
      </c>
    </row>
    <row r="29" spans="2:2" x14ac:dyDescent="0.2">
      <c r="B29" s="22"/>
    </row>
    <row r="30" spans="2:2" x14ac:dyDescent="0.2">
      <c r="B30" s="22"/>
    </row>
    <row r="31" spans="2:2" x14ac:dyDescent="0.2">
      <c r="B31" s="22"/>
    </row>
    <row r="35" spans="1:8" x14ac:dyDescent="0.2">
      <c r="A35" s="57"/>
      <c r="B35" s="57"/>
    </row>
    <row r="36" spans="1:8" ht="38.25" x14ac:dyDescent="0.2">
      <c r="A36" s="256"/>
      <c r="B36" s="313"/>
      <c r="C36" s="122" t="s">
        <v>170</v>
      </c>
      <c r="D36" s="122" t="s">
        <v>171</v>
      </c>
      <c r="E36" s="122" t="s">
        <v>172</v>
      </c>
      <c r="F36" s="122" t="s">
        <v>173</v>
      </c>
      <c r="G36" s="122"/>
      <c r="H36" s="122" t="s">
        <v>174</v>
      </c>
    </row>
    <row r="37" spans="1:8" ht="14.25" customHeight="1" x14ac:dyDescent="0.2">
      <c r="A37" s="314"/>
      <c r="B37" s="154" t="s">
        <v>175</v>
      </c>
      <c r="C37" s="531">
        <v>4.5349893569217405</v>
      </c>
      <c r="D37" s="531">
        <v>19.682316742276189</v>
      </c>
      <c r="E37" s="531">
        <v>27.302665796665604</v>
      </c>
      <c r="F37" s="531">
        <v>28.149435310777637</v>
      </c>
      <c r="G37" s="531"/>
      <c r="H37" s="531">
        <v>11.475587561437852</v>
      </c>
    </row>
    <row r="38" spans="1:8" ht="14.25" customHeight="1" x14ac:dyDescent="0.2">
      <c r="A38" s="314"/>
      <c r="B38" s="154" t="s">
        <v>176</v>
      </c>
      <c r="C38" s="531">
        <v>19.368329104469129</v>
      </c>
      <c r="D38" s="531">
        <v>35.177803594872245</v>
      </c>
      <c r="E38" s="531">
        <v>38.36805063027797</v>
      </c>
      <c r="F38" s="531">
        <v>39.076724793969383</v>
      </c>
      <c r="G38" s="531"/>
      <c r="H38" s="531">
        <v>25.768467502123638</v>
      </c>
    </row>
    <row r="39" spans="1:8" ht="14.25" customHeight="1" x14ac:dyDescent="0.2">
      <c r="A39" s="314"/>
      <c r="B39" s="154" t="s">
        <v>177</v>
      </c>
      <c r="C39" s="531">
        <v>27.556147861546187</v>
      </c>
      <c r="D39" s="531">
        <v>25.305275436593693</v>
      </c>
      <c r="E39" s="531">
        <v>28.593187040767081</v>
      </c>
      <c r="F39" s="531">
        <v>25.914678674195262</v>
      </c>
      <c r="G39" s="531"/>
      <c r="H39" s="531">
        <v>27.034472372471356</v>
      </c>
    </row>
    <row r="40" spans="1:8" ht="14.25" customHeight="1" x14ac:dyDescent="0.2">
      <c r="A40" s="314"/>
      <c r="B40" s="154" t="s">
        <v>178</v>
      </c>
      <c r="C40" s="531">
        <v>16.851926784727919</v>
      </c>
      <c r="D40" s="531">
        <v>9.7644878767372436</v>
      </c>
      <c r="E40" s="531">
        <v>4.6189253595846669</v>
      </c>
      <c r="F40" s="531">
        <v>5.0784022493617718</v>
      </c>
      <c r="G40" s="531"/>
      <c r="H40" s="531">
        <v>13.416519231861667</v>
      </c>
    </row>
    <row r="41" spans="1:8" ht="14.25" customHeight="1" x14ac:dyDescent="0.2">
      <c r="A41" s="314"/>
      <c r="B41" s="154" t="s">
        <v>179</v>
      </c>
      <c r="C41" s="531">
        <v>31.68860689233502</v>
      </c>
      <c r="D41" s="531">
        <v>10.070116349520626</v>
      </c>
      <c r="E41" s="531">
        <v>1.1171711727046623</v>
      </c>
      <c r="F41" s="531">
        <v>1.7807589716959287</v>
      </c>
      <c r="G41" s="531"/>
      <c r="H41" s="531">
        <v>22.304953332105455</v>
      </c>
    </row>
    <row r="42" spans="1:8" ht="14.25" customHeight="1" x14ac:dyDescent="0.2">
      <c r="B42" s="57"/>
      <c r="C42" s="531"/>
      <c r="D42" s="531"/>
      <c r="E42" s="531"/>
      <c r="F42" s="531"/>
      <c r="G42" s="531"/>
      <c r="H42" s="531"/>
    </row>
  </sheetData>
  <pageMargins left="0.75" right="0.75" top="1" bottom="1" header="0.5" footer="0.5"/>
  <pageSetup paperSize="9" scale="7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4" tint="0.39997558519241921"/>
  </sheetPr>
  <dimension ref="B1:V49"/>
  <sheetViews>
    <sheetView zoomScaleNormal="100" workbookViewId="0"/>
  </sheetViews>
  <sheetFormatPr defaultRowHeight="12.75" x14ac:dyDescent="0.2"/>
  <cols>
    <col min="1" max="1" width="9.140625" style="1"/>
    <col min="2" max="2" width="26.7109375" style="1" customWidth="1"/>
    <col min="3" max="3" width="9.140625" style="1"/>
    <col min="4" max="7" width="3.42578125" style="1" customWidth="1"/>
    <col min="8" max="8" width="9.140625" style="1"/>
    <col min="9" max="9" width="3.42578125" style="1" customWidth="1"/>
    <col min="10" max="16384" width="9.140625" style="1"/>
  </cols>
  <sheetData>
    <row r="1" spans="2:22" x14ac:dyDescent="0.2">
      <c r="R1" s="102"/>
    </row>
    <row r="2" spans="2:22" ht="18.75" customHeight="1" x14ac:dyDescent="0.25">
      <c r="B2" s="163" t="s">
        <v>311</v>
      </c>
      <c r="G2" s="238"/>
      <c r="R2" s="102"/>
    </row>
    <row r="3" spans="2:22" x14ac:dyDescent="0.2">
      <c r="R3" s="102"/>
    </row>
    <row r="4" spans="2:22" x14ac:dyDescent="0.2">
      <c r="R4" s="102"/>
      <c r="V4" s="1" t="s">
        <v>30</v>
      </c>
    </row>
    <row r="5" spans="2:22" x14ac:dyDescent="0.2">
      <c r="R5" s="102"/>
      <c r="S5" s="42" t="s">
        <v>30</v>
      </c>
    </row>
    <row r="6" spans="2:22" x14ac:dyDescent="0.2">
      <c r="R6" s="102"/>
    </row>
    <row r="11" spans="2:22" x14ac:dyDescent="0.2">
      <c r="M11" s="315"/>
    </row>
    <row r="27" spans="2:12" ht="28.5" customHeight="1" x14ac:dyDescent="0.2">
      <c r="B27" s="548" t="s">
        <v>388</v>
      </c>
      <c r="C27" s="548"/>
      <c r="D27" s="548"/>
      <c r="E27" s="548"/>
      <c r="F27" s="548"/>
      <c r="G27" s="548"/>
      <c r="H27" s="548"/>
      <c r="I27" s="548"/>
      <c r="J27" s="548"/>
      <c r="K27" s="548"/>
      <c r="L27" s="548"/>
    </row>
    <row r="28" spans="2:12" ht="14.25" customHeight="1" x14ac:dyDescent="0.2">
      <c r="B28" s="22" t="s">
        <v>169</v>
      </c>
      <c r="C28" s="22"/>
      <c r="D28" s="22"/>
      <c r="E28" s="22"/>
      <c r="F28" s="22"/>
      <c r="G28" s="22"/>
      <c r="H28" s="22"/>
      <c r="I28" s="22"/>
      <c r="J28" s="22"/>
      <c r="K28" s="22"/>
      <c r="L28" s="57"/>
    </row>
    <row r="29" spans="2:12" ht="14.25" customHeight="1" x14ac:dyDescent="0.2">
      <c r="B29" s="22" t="s">
        <v>312</v>
      </c>
      <c r="C29" s="22"/>
      <c r="D29" s="22"/>
      <c r="E29" s="22"/>
      <c r="F29" s="22"/>
      <c r="G29" s="22"/>
      <c r="H29" s="22"/>
      <c r="I29" s="22"/>
      <c r="J29" s="22"/>
      <c r="K29" s="22"/>
      <c r="L29" s="57"/>
    </row>
    <row r="30" spans="2:12" ht="14.25" customHeight="1" x14ac:dyDescent="0.2">
      <c r="B30" s="22" t="s">
        <v>8</v>
      </c>
    </row>
    <row r="31" spans="2:12" ht="14.25" customHeight="1" x14ac:dyDescent="0.2">
      <c r="B31" s="26" t="s">
        <v>180</v>
      </c>
    </row>
    <row r="32" spans="2:12" ht="14.25" customHeight="1" x14ac:dyDescent="0.2">
      <c r="B32" s="26" t="s">
        <v>10</v>
      </c>
    </row>
    <row r="38" spans="2:22" x14ac:dyDescent="0.2">
      <c r="B38" s="57" t="s">
        <v>181</v>
      </c>
    </row>
    <row r="40" spans="2:22" x14ac:dyDescent="0.2">
      <c r="B40" s="316"/>
      <c r="C40" s="532">
        <v>1996</v>
      </c>
      <c r="D40" s="532"/>
      <c r="E40" s="532"/>
      <c r="F40" s="532"/>
      <c r="G40" s="532"/>
      <c r="H40" s="532">
        <v>2001</v>
      </c>
      <c r="I40" s="532"/>
      <c r="J40" s="532">
        <v>2003</v>
      </c>
      <c r="K40" s="532">
        <v>2004</v>
      </c>
      <c r="L40" s="532">
        <v>2005</v>
      </c>
      <c r="M40" s="532">
        <v>2006</v>
      </c>
      <c r="N40" s="532">
        <v>2007</v>
      </c>
      <c r="O40" s="532">
        <v>2008</v>
      </c>
      <c r="P40" s="532">
        <v>2009</v>
      </c>
      <c r="Q40" s="532">
        <v>2010</v>
      </c>
      <c r="R40" s="532">
        <v>2011</v>
      </c>
      <c r="S40" s="532">
        <v>2012</v>
      </c>
      <c r="T40" s="533">
        <v>2013</v>
      </c>
      <c r="V40" s="317" t="s">
        <v>21</v>
      </c>
    </row>
    <row r="41" spans="2:22" ht="15" customHeight="1" x14ac:dyDescent="0.2">
      <c r="B41" s="534" t="s">
        <v>96</v>
      </c>
      <c r="C41" s="140">
        <v>51.375522873663499</v>
      </c>
      <c r="D41" s="318">
        <f t="shared" ref="D41:G46" si="0">C41-($C41-$H41)/5</f>
        <v>50.880558438773427</v>
      </c>
      <c r="E41" s="318">
        <f t="shared" si="0"/>
        <v>50.385594003883355</v>
      </c>
      <c r="F41" s="318">
        <f t="shared" si="0"/>
        <v>49.890629568993283</v>
      </c>
      <c r="G41" s="318">
        <f t="shared" si="0"/>
        <v>49.395665134103211</v>
      </c>
      <c r="H41" s="140">
        <v>48.900700699213125</v>
      </c>
      <c r="I41" s="318">
        <f t="shared" ref="I41:I46" si="1">H41-(H41-J41)/2</f>
        <v>46.889180528398683</v>
      </c>
      <c r="J41" s="140">
        <v>44.877660357584233</v>
      </c>
      <c r="K41" s="140">
        <v>44.580475434076888</v>
      </c>
      <c r="L41" s="140">
        <v>43.270690974335267</v>
      </c>
      <c r="M41" s="140">
        <v>40.992430288849626</v>
      </c>
      <c r="N41" s="140">
        <v>39.577024175294262</v>
      </c>
      <c r="O41" s="140">
        <v>36.297124589433622</v>
      </c>
      <c r="P41" s="140">
        <v>32.69891090535463</v>
      </c>
      <c r="Q41" s="140">
        <v>29.248904717393184</v>
      </c>
      <c r="R41" s="140">
        <v>26.107903880348857</v>
      </c>
      <c r="S41" s="140">
        <v>24.251511977190574</v>
      </c>
      <c r="T41" s="319">
        <v>22.612744138254318</v>
      </c>
      <c r="V41" s="320">
        <v>2368</v>
      </c>
    </row>
    <row r="42" spans="2:22" ht="15" customHeight="1" x14ac:dyDescent="0.2">
      <c r="B42" s="534" t="s">
        <v>97</v>
      </c>
      <c r="C42" s="140">
        <v>13.637218867809473</v>
      </c>
      <c r="D42" s="318">
        <f t="shared" si="0"/>
        <v>13.519661837897623</v>
      </c>
      <c r="E42" s="318">
        <f t="shared" si="0"/>
        <v>13.402104807985772</v>
      </c>
      <c r="F42" s="318">
        <f t="shared" si="0"/>
        <v>13.284547778073922</v>
      </c>
      <c r="G42" s="318">
        <f t="shared" si="0"/>
        <v>13.166990748162071</v>
      </c>
      <c r="H42" s="140">
        <v>13.049433718250224</v>
      </c>
      <c r="I42" s="318">
        <f t="shared" si="1"/>
        <v>12.529876233303135</v>
      </c>
      <c r="J42" s="140">
        <v>12.010318748356044</v>
      </c>
      <c r="K42" s="140">
        <v>11.14406856709574</v>
      </c>
      <c r="L42" s="140">
        <v>10.014432266940238</v>
      </c>
      <c r="M42" s="140">
        <v>9.6897578101728374</v>
      </c>
      <c r="N42" s="140">
        <v>8.7603595929960711</v>
      </c>
      <c r="O42" s="140">
        <v>7.5883214104986036</v>
      </c>
      <c r="P42" s="140">
        <v>6.5927195433759715</v>
      </c>
      <c r="Q42" s="140">
        <v>5.7274988245883947</v>
      </c>
      <c r="R42" s="140">
        <v>5.0646959190723182</v>
      </c>
      <c r="S42" s="140">
        <v>4.1839328758629843</v>
      </c>
      <c r="T42" s="319">
        <v>3.4221359528585915</v>
      </c>
      <c r="V42" s="320">
        <v>479</v>
      </c>
    </row>
    <row r="43" spans="2:22" ht="15" customHeight="1" x14ac:dyDescent="0.2">
      <c r="B43" s="534" t="s">
        <v>98</v>
      </c>
      <c r="C43" s="140">
        <v>13.817073638512221</v>
      </c>
      <c r="D43" s="318">
        <f t="shared" si="0"/>
        <v>15.245358758457522</v>
      </c>
      <c r="E43" s="318">
        <f t="shared" si="0"/>
        <v>16.673643878402824</v>
      </c>
      <c r="F43" s="318">
        <f t="shared" si="0"/>
        <v>18.101928998348125</v>
      </c>
      <c r="G43" s="318">
        <f t="shared" si="0"/>
        <v>19.530214118293426</v>
      </c>
      <c r="H43" s="140">
        <v>20.958499238238726</v>
      </c>
      <c r="I43" s="318">
        <f t="shared" si="1"/>
        <v>23.260670081723141</v>
      </c>
      <c r="J43" s="140">
        <v>25.562840925207553</v>
      </c>
      <c r="K43" s="140">
        <v>27.456190933542047</v>
      </c>
      <c r="L43" s="140">
        <v>28.711240112106598</v>
      </c>
      <c r="M43" s="140">
        <v>28.706868677221969</v>
      </c>
      <c r="N43" s="140">
        <v>28.332782384044329</v>
      </c>
      <c r="O43" s="140">
        <v>27.346958762103153</v>
      </c>
      <c r="P43" s="140">
        <v>24.615931677249559</v>
      </c>
      <c r="Q43" s="140">
        <v>21.579114415292796</v>
      </c>
      <c r="R43" s="140">
        <v>19.405967441529388</v>
      </c>
      <c r="S43" s="140">
        <v>16.814588754264999</v>
      </c>
      <c r="T43" s="319">
        <v>14.128743192343659</v>
      </c>
      <c r="V43" s="320">
        <v>1680</v>
      </c>
    </row>
    <row r="44" spans="2:22" ht="15" customHeight="1" x14ac:dyDescent="0.2">
      <c r="B44" s="534" t="s">
        <v>99</v>
      </c>
      <c r="C44" s="321">
        <v>0</v>
      </c>
      <c r="D44" s="318">
        <f t="shared" si="0"/>
        <v>0.14686414704342396</v>
      </c>
      <c r="E44" s="318">
        <f t="shared" si="0"/>
        <v>0.29372829408684792</v>
      </c>
      <c r="F44" s="318">
        <f t="shared" si="0"/>
        <v>0.44059244113027185</v>
      </c>
      <c r="G44" s="318">
        <f t="shared" si="0"/>
        <v>0.58745658817369584</v>
      </c>
      <c r="H44" s="140">
        <v>0.73432073521711982</v>
      </c>
      <c r="I44" s="318">
        <f t="shared" si="1"/>
        <v>0.72487306739851065</v>
      </c>
      <c r="J44" s="140">
        <v>0.71542539957990137</v>
      </c>
      <c r="K44" s="140">
        <v>0.93600398537013452</v>
      </c>
      <c r="L44" s="140">
        <v>1.3785144934439586</v>
      </c>
      <c r="M44" s="140">
        <v>2.0913549760220476</v>
      </c>
      <c r="N44" s="140">
        <v>3.1469367106862753</v>
      </c>
      <c r="O44" s="140">
        <v>4.2646927763062576</v>
      </c>
      <c r="P44" s="140">
        <v>5.959614945319629</v>
      </c>
      <c r="Q44" s="140">
        <v>7.9323588305520039</v>
      </c>
      <c r="R44" s="140">
        <v>9.6107345740160124</v>
      </c>
      <c r="S44" s="140">
        <v>11.876698688183355</v>
      </c>
      <c r="T44" s="319">
        <v>13.454801178354606</v>
      </c>
      <c r="V44" s="320">
        <v>1600</v>
      </c>
    </row>
    <row r="45" spans="2:22" ht="15" customHeight="1" x14ac:dyDescent="0.2">
      <c r="B45" s="534" t="s">
        <v>101</v>
      </c>
      <c r="C45" s="321">
        <v>0</v>
      </c>
      <c r="D45" s="318">
        <f t="shared" si="0"/>
        <v>0.30100538479155248</v>
      </c>
      <c r="E45" s="318">
        <f t="shared" si="0"/>
        <v>0.60201076958310495</v>
      </c>
      <c r="F45" s="318">
        <f t="shared" si="0"/>
        <v>0.90301615437465743</v>
      </c>
      <c r="G45" s="318">
        <f t="shared" si="0"/>
        <v>1.2040215391662099</v>
      </c>
      <c r="H45" s="140">
        <v>1.5050269239577625</v>
      </c>
      <c r="I45" s="318">
        <f t="shared" si="1"/>
        <v>1.6194865178822022</v>
      </c>
      <c r="J45" s="140">
        <v>1.7339461118066417</v>
      </c>
      <c r="K45" s="140">
        <v>1.9308983198067056</v>
      </c>
      <c r="L45" s="140">
        <v>3.3390623181475827</v>
      </c>
      <c r="M45" s="140">
        <v>5.8978668831390308</v>
      </c>
      <c r="N45" s="140">
        <v>8.2770700314007293</v>
      </c>
      <c r="O45" s="140">
        <v>12.469896891993194</v>
      </c>
      <c r="P45" s="140">
        <v>18.184257517160102</v>
      </c>
      <c r="Q45" s="140">
        <v>23.735867978660679</v>
      </c>
      <c r="R45" s="140">
        <v>28.26810417796499</v>
      </c>
      <c r="S45" s="140">
        <v>31.644959170739593</v>
      </c>
      <c r="T45" s="319">
        <v>35.225768230981458</v>
      </c>
      <c r="V45" s="320">
        <v>4864</v>
      </c>
    </row>
    <row r="46" spans="2:22" ht="15" customHeight="1" x14ac:dyDescent="0.2">
      <c r="B46" s="535" t="s">
        <v>102</v>
      </c>
      <c r="C46" s="221">
        <v>21.170184620014812</v>
      </c>
      <c r="D46" s="322">
        <f t="shared" si="0"/>
        <v>19.906551433036459</v>
      </c>
      <c r="E46" s="322">
        <f t="shared" si="0"/>
        <v>18.642918246058105</v>
      </c>
      <c r="F46" s="322">
        <f t="shared" si="0"/>
        <v>17.379285059079752</v>
      </c>
      <c r="G46" s="322">
        <f t="shared" si="0"/>
        <v>16.115651872101399</v>
      </c>
      <c r="H46" s="221">
        <v>14.85201868512304</v>
      </c>
      <c r="I46" s="322">
        <f t="shared" si="1"/>
        <v>14.975913571294335</v>
      </c>
      <c r="J46" s="221">
        <v>15.099808457465627</v>
      </c>
      <c r="K46" s="221">
        <v>13.952362760108489</v>
      </c>
      <c r="L46" s="221">
        <v>13.286059835026357</v>
      </c>
      <c r="M46" s="221">
        <v>12.621721364594489</v>
      </c>
      <c r="N46" s="221">
        <v>11.905827105578334</v>
      </c>
      <c r="O46" s="221">
        <v>12.033005569665132</v>
      </c>
      <c r="P46" s="221">
        <v>11.948565411540397</v>
      </c>
      <c r="Q46" s="221">
        <v>11.776255233513274</v>
      </c>
      <c r="R46" s="221">
        <v>11.542594007068612</v>
      </c>
      <c r="S46" s="221">
        <v>11.228308533758723</v>
      </c>
      <c r="T46" s="323">
        <v>11.155807307207368</v>
      </c>
      <c r="V46" s="324">
        <v>1507</v>
      </c>
    </row>
    <row r="47" spans="2:22" ht="15" customHeight="1" x14ac:dyDescent="0.2">
      <c r="B47" s="22" t="s">
        <v>169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2:22" ht="15" customHeight="1" x14ac:dyDescent="0.2">
      <c r="B48" s="22" t="s">
        <v>182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  <row r="49" spans="2:16" ht="15" customHeight="1" x14ac:dyDescent="0.2">
      <c r="B49" s="549"/>
      <c r="C49" s="550"/>
      <c r="D49" s="550"/>
      <c r="E49" s="55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</sheetData>
  <mergeCells count="2">
    <mergeCell ref="B27:L27"/>
    <mergeCell ref="B49:E49"/>
  </mergeCells>
  <conditionalFormatting sqref="V41:V46">
    <cfRule type="cellIs" dxfId="1" priority="1" stopIfTrue="1" operator="lessThan">
      <formula>30</formula>
    </cfRule>
    <cfRule type="cellIs" dxfId="0" priority="2" stopIfTrue="1" operator="lessThan">
      <formula>50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</sheetPr>
  <dimension ref="B1:V46"/>
  <sheetViews>
    <sheetView topLeftCell="A4" workbookViewId="0">
      <selection activeCell="A4" sqref="A4"/>
    </sheetView>
  </sheetViews>
  <sheetFormatPr defaultRowHeight="12.75" x14ac:dyDescent="0.2"/>
  <cols>
    <col min="1" max="1" width="9.140625" style="1"/>
    <col min="2" max="2" width="15.42578125" style="1" customWidth="1"/>
    <col min="3" max="3" width="9.140625" style="1"/>
    <col min="4" max="7" width="8.140625" style="1" customWidth="1"/>
    <col min="8" max="8" width="9.140625" style="1"/>
    <col min="9" max="9" width="8.140625" style="1" customWidth="1"/>
    <col min="10" max="16" width="9.140625" style="1"/>
    <col min="17" max="17" width="10" style="1" customWidth="1"/>
    <col min="18" max="18" width="9.5703125" style="1" customWidth="1"/>
    <col min="19" max="19" width="9.42578125" style="1" bestFit="1" customWidth="1"/>
    <col min="20" max="22" width="9.42578125" style="1" customWidth="1"/>
    <col min="23" max="23" width="10.140625" style="1" customWidth="1"/>
    <col min="24" max="24" width="10.28515625" style="1" bestFit="1" customWidth="1"/>
    <col min="25" max="16384" width="9.140625" style="1"/>
  </cols>
  <sheetData>
    <row r="1" spans="2:20" ht="12.75" customHeight="1" x14ac:dyDescent="0.2">
      <c r="B1" s="549"/>
      <c r="C1" s="550"/>
      <c r="D1" s="550"/>
      <c r="E1" s="550"/>
    </row>
    <row r="2" spans="2:20" ht="16.5" customHeight="1" x14ac:dyDescent="0.25">
      <c r="B2" s="163" t="s">
        <v>313</v>
      </c>
      <c r="H2" s="238"/>
    </row>
    <row r="5" spans="2:20" ht="12.75" customHeight="1" x14ac:dyDescent="0.2">
      <c r="K5" s="238"/>
    </row>
    <row r="6" spans="2:20" ht="24" customHeight="1" x14ac:dyDescent="0.2"/>
    <row r="8" spans="2:20" ht="13.5" customHeight="1" x14ac:dyDescent="0.2"/>
    <row r="9" spans="2:20" ht="24.75" customHeight="1" x14ac:dyDescent="0.2">
      <c r="T9" s="42" t="s">
        <v>30</v>
      </c>
    </row>
    <row r="10" spans="2:20" ht="18.75" customHeight="1" x14ac:dyDescent="0.2"/>
    <row r="14" spans="2:20" ht="26.25" customHeight="1" x14ac:dyDescent="0.2"/>
    <row r="15" spans="2:20" ht="12.75" customHeight="1" x14ac:dyDescent="0.2"/>
    <row r="16" spans="2:20" ht="14.25" customHeight="1" x14ac:dyDescent="0.2"/>
    <row r="17" spans="2:12" ht="20.25" customHeight="1" x14ac:dyDescent="0.2"/>
    <row r="18" spans="2:12" ht="15" customHeight="1" x14ac:dyDescent="0.2"/>
    <row r="21" spans="2:12" ht="14.25" customHeight="1" x14ac:dyDescent="0.2">
      <c r="B21" s="22" t="s">
        <v>169</v>
      </c>
      <c r="C21" s="22"/>
      <c r="D21" s="22"/>
      <c r="E21" s="22"/>
      <c r="F21" s="22"/>
      <c r="G21" s="22"/>
      <c r="H21" s="22"/>
      <c r="I21" s="22"/>
      <c r="J21" s="22"/>
      <c r="K21" s="22"/>
      <c r="L21" s="57"/>
    </row>
    <row r="22" spans="2:12" ht="14.25" customHeight="1" x14ac:dyDescent="0.2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57"/>
    </row>
    <row r="23" spans="2:12" ht="28.5" customHeight="1" x14ac:dyDescent="0.2">
      <c r="B23" s="551" t="s">
        <v>314</v>
      </c>
      <c r="C23" s="551"/>
      <c r="D23" s="551"/>
      <c r="E23" s="551"/>
      <c r="F23" s="551"/>
      <c r="G23" s="551"/>
      <c r="H23" s="551"/>
      <c r="I23" s="551"/>
      <c r="J23" s="551"/>
      <c r="K23" s="22"/>
      <c r="L23" s="57"/>
    </row>
    <row r="24" spans="2:12" ht="14.25" customHeight="1" x14ac:dyDescent="0.2">
      <c r="B24" s="22" t="s">
        <v>315</v>
      </c>
      <c r="C24" s="22"/>
      <c r="D24" s="22"/>
      <c r="E24" s="22"/>
      <c r="F24" s="22"/>
      <c r="G24" s="22"/>
      <c r="H24" s="22"/>
      <c r="I24" s="22"/>
      <c r="J24" s="22"/>
      <c r="K24" s="22"/>
      <c r="L24" s="57"/>
    </row>
    <row r="25" spans="2:12" ht="14.25" customHeight="1" x14ac:dyDescent="0.2">
      <c r="B25" s="22" t="s">
        <v>8</v>
      </c>
    </row>
    <row r="26" spans="2:12" ht="14.25" customHeight="1" x14ac:dyDescent="0.2">
      <c r="B26" s="26" t="s">
        <v>180</v>
      </c>
    </row>
    <row r="27" spans="2:12" ht="14.25" customHeight="1" x14ac:dyDescent="0.2">
      <c r="B27" s="26" t="s">
        <v>10</v>
      </c>
    </row>
    <row r="28" spans="2:12" ht="16.5" customHeight="1" x14ac:dyDescent="0.2">
      <c r="B28" s="26"/>
    </row>
    <row r="30" spans="2:12" ht="16.5" customHeight="1" x14ac:dyDescent="0.2"/>
    <row r="31" spans="2:12" x14ac:dyDescent="0.2">
      <c r="B31" s="57" t="s">
        <v>183</v>
      </c>
    </row>
    <row r="33" spans="2:22" ht="12.75" customHeight="1" x14ac:dyDescent="0.2">
      <c r="B33" s="536"/>
      <c r="C33" s="537">
        <v>1996</v>
      </c>
      <c r="D33" s="537"/>
      <c r="E33" s="537"/>
      <c r="F33" s="537"/>
      <c r="G33" s="537"/>
      <c r="H33" s="537">
        <v>2001</v>
      </c>
      <c r="I33" s="537"/>
      <c r="J33" s="537">
        <v>2003</v>
      </c>
      <c r="K33" s="537">
        <v>2004</v>
      </c>
      <c r="L33" s="537">
        <v>2005</v>
      </c>
      <c r="M33" s="537">
        <v>2006</v>
      </c>
      <c r="N33" s="537">
        <v>2007</v>
      </c>
      <c r="O33" s="537">
        <v>2008</v>
      </c>
      <c r="P33" s="537">
        <v>2009</v>
      </c>
      <c r="Q33" s="537">
        <v>2010</v>
      </c>
      <c r="R33" s="537">
        <v>2011</v>
      </c>
      <c r="S33" s="537">
        <v>2012</v>
      </c>
      <c r="T33" s="538">
        <v>2013</v>
      </c>
    </row>
    <row r="34" spans="2:22" ht="24" customHeight="1" x14ac:dyDescent="0.2">
      <c r="B34" s="539" t="s">
        <v>184</v>
      </c>
      <c r="C34" s="140">
        <v>14.031529294202926</v>
      </c>
      <c r="D34" s="318">
        <f t="shared" ref="D34:G36" si="0">C34-($C34-$H34)/5</f>
        <v>16.153705996620698</v>
      </c>
      <c r="E34" s="318">
        <f t="shared" si="0"/>
        <v>18.275882699038469</v>
      </c>
      <c r="F34" s="318">
        <f t="shared" si="0"/>
        <v>20.398059401456241</v>
      </c>
      <c r="G34" s="318">
        <f t="shared" si="0"/>
        <v>22.520236103874012</v>
      </c>
      <c r="H34" s="140">
        <v>24.642412806291784</v>
      </c>
      <c r="I34" s="318">
        <f t="shared" ref="I34:I38" si="1">H34-(H34-J34)/2</f>
        <v>24.734476166073197</v>
      </c>
      <c r="J34" s="140">
        <v>24.82653952585461</v>
      </c>
      <c r="K34" s="140">
        <v>26.952994924501397</v>
      </c>
      <c r="L34" s="140">
        <v>27.428923897396153</v>
      </c>
      <c r="M34" s="140">
        <v>30.215467314264664</v>
      </c>
      <c r="N34" s="140">
        <v>32.749552424120537</v>
      </c>
      <c r="O34" s="140">
        <v>33.353960390474562</v>
      </c>
      <c r="P34" s="140">
        <v>34.462346435129831</v>
      </c>
      <c r="Q34" s="140">
        <v>37.123159685112647</v>
      </c>
      <c r="R34" s="140">
        <v>38.428905684855778</v>
      </c>
      <c r="S34" s="140">
        <v>40.093147954161836</v>
      </c>
      <c r="T34" s="319">
        <v>41.199145205676452</v>
      </c>
    </row>
    <row r="35" spans="2:22" ht="25.5" x14ac:dyDescent="0.2">
      <c r="B35" s="539" t="s">
        <v>185</v>
      </c>
      <c r="C35" s="140">
        <v>2.8674770368345008</v>
      </c>
      <c r="D35" s="318">
        <f t="shared" si="0"/>
        <v>3.482213996635219</v>
      </c>
      <c r="E35" s="318">
        <f t="shared" si="0"/>
        <v>4.0969509564359372</v>
      </c>
      <c r="F35" s="318">
        <f t="shared" si="0"/>
        <v>4.7116879162366549</v>
      </c>
      <c r="G35" s="318">
        <f t="shared" si="0"/>
        <v>5.3264248760373727</v>
      </c>
      <c r="H35" s="140">
        <v>5.9411618358380913</v>
      </c>
      <c r="I35" s="318">
        <f t="shared" si="1"/>
        <v>7.7037495674643512</v>
      </c>
      <c r="J35" s="140">
        <v>9.4663372990906112</v>
      </c>
      <c r="K35" s="140">
        <v>11.706927606558427</v>
      </c>
      <c r="L35" s="140">
        <v>13.401375645027295</v>
      </c>
      <c r="M35" s="140">
        <v>16.007017160892175</v>
      </c>
      <c r="N35" s="140">
        <v>19.188790829680055</v>
      </c>
      <c r="O35" s="140">
        <v>21.065857987702714</v>
      </c>
      <c r="P35" s="140">
        <v>24.011110425580942</v>
      </c>
      <c r="Q35" s="140">
        <v>26.73401747314994</v>
      </c>
      <c r="R35" s="140">
        <v>30.116066790483025</v>
      </c>
      <c r="S35" s="140">
        <v>34.128740283259319</v>
      </c>
      <c r="T35" s="319">
        <v>37.215496267037167</v>
      </c>
    </row>
    <row r="36" spans="2:22" ht="25.5" x14ac:dyDescent="0.2">
      <c r="B36" s="540" t="s">
        <v>186</v>
      </c>
      <c r="C36" s="541">
        <v>30.337702867113126</v>
      </c>
      <c r="D36" s="542">
        <f t="shared" si="0"/>
        <v>34.44308318388984</v>
      </c>
      <c r="E36" s="542">
        <f t="shared" si="0"/>
        <v>38.548463500666557</v>
      </c>
      <c r="F36" s="542">
        <f t="shared" si="0"/>
        <v>42.653843817443274</v>
      </c>
      <c r="G36" s="542">
        <f t="shared" si="0"/>
        <v>46.759224134219991</v>
      </c>
      <c r="H36" s="541">
        <v>50.864604450996708</v>
      </c>
      <c r="I36" s="542">
        <f t="shared" si="1"/>
        <v>53.161527335849073</v>
      </c>
      <c r="J36" s="541">
        <v>55.458450220701444</v>
      </c>
      <c r="K36" s="541">
        <v>59.435515090906421</v>
      </c>
      <c r="L36" s="541">
        <v>61.914443538203265</v>
      </c>
      <c r="M36" s="541">
        <v>63.324055946282108</v>
      </c>
      <c r="N36" s="541">
        <v>66.92642179280476</v>
      </c>
      <c r="O36" s="541">
        <v>70.80587343236536</v>
      </c>
      <c r="P36" s="541">
        <v>72.893396633346271</v>
      </c>
      <c r="Q36" s="541">
        <v>74.198936601480668</v>
      </c>
      <c r="R36" s="541">
        <v>76.27649298105753</v>
      </c>
      <c r="S36" s="541">
        <v>78.761389623662438</v>
      </c>
      <c r="T36" s="543">
        <v>79.979217143225043</v>
      </c>
    </row>
    <row r="37" spans="2:22" x14ac:dyDescent="0.2">
      <c r="B37" s="168"/>
      <c r="C37" s="140"/>
      <c r="D37" s="318"/>
      <c r="E37" s="318"/>
      <c r="F37" s="318"/>
      <c r="G37" s="318"/>
      <c r="H37" s="140"/>
      <c r="I37" s="318">
        <f t="shared" si="1"/>
        <v>0</v>
      </c>
      <c r="J37" s="140"/>
      <c r="K37" s="140"/>
      <c r="L37" s="140"/>
      <c r="M37" s="140"/>
      <c r="N37" s="140"/>
      <c r="O37" s="140"/>
      <c r="P37" s="140"/>
    </row>
    <row r="38" spans="2:22" x14ac:dyDescent="0.2">
      <c r="B38" s="25" t="s">
        <v>169</v>
      </c>
      <c r="D38" s="318"/>
      <c r="E38" s="318"/>
      <c r="F38" s="318"/>
      <c r="G38" s="318"/>
      <c r="I38" s="318">
        <f t="shared" si="1"/>
        <v>0</v>
      </c>
      <c r="V38" s="317" t="s">
        <v>21</v>
      </c>
    </row>
    <row r="39" spans="2:22" x14ac:dyDescent="0.2">
      <c r="B39" s="22" t="s">
        <v>187</v>
      </c>
      <c r="D39" s="318"/>
      <c r="E39" s="318"/>
      <c r="F39" s="318"/>
      <c r="G39" s="318"/>
      <c r="H39" s="7"/>
      <c r="I39" s="318"/>
      <c r="V39" s="325">
        <v>5488</v>
      </c>
    </row>
    <row r="40" spans="2:22" x14ac:dyDescent="0.2">
      <c r="B40" s="22" t="s">
        <v>188</v>
      </c>
      <c r="V40" s="325">
        <v>4723</v>
      </c>
    </row>
    <row r="41" spans="2:22" ht="30.75" customHeight="1" x14ac:dyDescent="0.2">
      <c r="V41" s="326">
        <v>10390</v>
      </c>
    </row>
    <row r="42" spans="2:22" ht="9.75" customHeight="1" x14ac:dyDescent="0.2"/>
    <row r="43" spans="2:22" ht="12.75" customHeight="1" x14ac:dyDescent="0.2"/>
    <row r="44" spans="2:22" ht="12.75" customHeight="1" x14ac:dyDescent="0.2"/>
    <row r="45" spans="2:22" ht="12.75" customHeight="1" x14ac:dyDescent="0.2"/>
    <row r="46" spans="2:22" ht="15" customHeight="1" x14ac:dyDescent="0.2"/>
  </sheetData>
  <mergeCells count="2">
    <mergeCell ref="B1:E1"/>
    <mergeCell ref="B23:J2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5"/>
  </sheetPr>
  <dimension ref="B1:X26"/>
  <sheetViews>
    <sheetView workbookViewId="0"/>
  </sheetViews>
  <sheetFormatPr defaultRowHeight="12.75" x14ac:dyDescent="0.2"/>
  <cols>
    <col min="1" max="1" width="9.140625" style="1"/>
    <col min="2" max="2" width="16.42578125" style="1" customWidth="1"/>
    <col min="3" max="3" width="14.140625" style="1" bestFit="1" customWidth="1"/>
    <col min="4" max="4" width="15.5703125" style="1" customWidth="1"/>
    <col min="5" max="5" width="14.85546875" style="1" customWidth="1"/>
    <col min="6" max="6" width="17.5703125" style="1" customWidth="1"/>
    <col min="7" max="7" width="10.5703125" style="1" bestFit="1" customWidth="1"/>
    <col min="8" max="8" width="26" style="1" bestFit="1" customWidth="1"/>
    <col min="9" max="10" width="26" style="1" customWidth="1"/>
    <col min="11" max="11" width="14" style="1" bestFit="1" customWidth="1"/>
    <col min="12" max="12" width="12" style="1" bestFit="1" customWidth="1"/>
    <col min="13" max="13" width="29.140625" style="1" customWidth="1"/>
    <col min="14" max="17" width="10.5703125" style="1" customWidth="1"/>
    <col min="18" max="18" width="4.7109375" style="1" customWidth="1"/>
    <col min="19" max="16384" width="9.140625" style="1"/>
  </cols>
  <sheetData>
    <row r="1" spans="2:24" x14ac:dyDescent="0.2">
      <c r="N1" s="202"/>
      <c r="P1" s="7"/>
      <c r="Q1" s="168"/>
      <c r="R1" s="168"/>
      <c r="S1" s="120"/>
      <c r="T1" s="120"/>
      <c r="U1" s="120"/>
      <c r="V1" s="256"/>
      <c r="W1" s="7"/>
      <c r="X1" s="7"/>
    </row>
    <row r="2" spans="2:24" ht="15.75" x14ac:dyDescent="0.25">
      <c r="B2" s="199" t="s">
        <v>316</v>
      </c>
      <c r="N2" s="202"/>
      <c r="P2" s="7"/>
      <c r="Q2" s="168"/>
      <c r="R2" s="168"/>
      <c r="S2" s="120"/>
      <c r="T2" s="120"/>
      <c r="U2" s="120"/>
      <c r="V2" s="12"/>
      <c r="W2" s="7"/>
      <c r="X2" s="7"/>
    </row>
    <row r="3" spans="2:24" x14ac:dyDescent="0.2">
      <c r="N3" s="205"/>
      <c r="P3" s="7"/>
      <c r="Q3" s="7"/>
      <c r="R3" s="7"/>
      <c r="S3" s="52"/>
      <c r="T3" s="52"/>
      <c r="U3" s="52"/>
      <c r="V3" s="52"/>
      <c r="W3" s="7"/>
      <c r="X3" s="7"/>
    </row>
    <row r="4" spans="2:24" x14ac:dyDescent="0.2">
      <c r="H4" s="238"/>
      <c r="I4" s="238"/>
      <c r="J4" s="238"/>
      <c r="N4" s="202"/>
      <c r="O4" s="202"/>
      <c r="P4" s="7"/>
      <c r="Q4" s="7"/>
      <c r="R4" s="7"/>
      <c r="S4" s="52"/>
      <c r="T4" s="52"/>
      <c r="U4" s="52"/>
      <c r="V4" s="52"/>
      <c r="W4" s="7"/>
      <c r="X4" s="7"/>
    </row>
    <row r="5" spans="2:24" ht="25.5" x14ac:dyDescent="0.2">
      <c r="M5" s="316"/>
      <c r="N5" s="327" t="s">
        <v>170</v>
      </c>
      <c r="O5" s="327" t="s">
        <v>189</v>
      </c>
      <c r="P5" s="327" t="s">
        <v>172</v>
      </c>
      <c r="Q5" s="327" t="s">
        <v>190</v>
      </c>
      <c r="R5" s="327"/>
      <c r="S5" s="328" t="s">
        <v>174</v>
      </c>
      <c r="T5" s="232"/>
      <c r="U5" s="232"/>
      <c r="V5" s="232"/>
      <c r="W5" s="7"/>
      <c r="X5" s="7"/>
    </row>
    <row r="6" spans="2:24" x14ac:dyDescent="0.2">
      <c r="M6" s="329" t="s">
        <v>184</v>
      </c>
      <c r="N6" s="140">
        <v>44.382280020012352</v>
      </c>
      <c r="O6" s="140">
        <v>24.085451345000639</v>
      </c>
      <c r="P6" s="140">
        <v>49.958686771255962</v>
      </c>
      <c r="Q6" s="140">
        <v>47.412328613852999</v>
      </c>
      <c r="R6" s="140"/>
      <c r="S6" s="319">
        <v>41.199145205676452</v>
      </c>
      <c r="T6" s="52"/>
      <c r="U6" s="52"/>
      <c r="V6" s="52"/>
      <c r="W6" s="7"/>
      <c r="X6" s="7"/>
    </row>
    <row r="7" spans="2:24" x14ac:dyDescent="0.2">
      <c r="M7" s="329" t="s">
        <v>185</v>
      </c>
      <c r="N7" s="140">
        <v>40.99340682035119</v>
      </c>
      <c r="O7" s="140">
        <v>24.539467092432048</v>
      </c>
      <c r="P7" s="140">
        <v>35.656567089373652</v>
      </c>
      <c r="Q7" s="140">
        <v>38.680891442842253</v>
      </c>
      <c r="R7" s="140"/>
      <c r="S7" s="319">
        <v>37.215496267037132</v>
      </c>
      <c r="T7" s="52"/>
      <c r="U7" s="52"/>
      <c r="V7" s="52"/>
      <c r="W7" s="7"/>
      <c r="X7" s="7"/>
    </row>
    <row r="8" spans="2:24" x14ac:dyDescent="0.2">
      <c r="M8" s="330" t="s">
        <v>186</v>
      </c>
      <c r="N8" s="221">
        <v>79.04863835269974</v>
      </c>
      <c r="O8" s="221">
        <v>74.027945672325458</v>
      </c>
      <c r="P8" s="221">
        <v>88.921435123455041</v>
      </c>
      <c r="Q8" s="221">
        <v>90.721638918331664</v>
      </c>
      <c r="R8" s="221"/>
      <c r="S8" s="323">
        <v>79.979217143225</v>
      </c>
      <c r="T8" s="232"/>
      <c r="U8" s="232"/>
      <c r="V8" s="232"/>
      <c r="W8" s="7"/>
      <c r="X8" s="7"/>
    </row>
    <row r="9" spans="2:24" x14ac:dyDescent="0.2">
      <c r="T9" s="232"/>
      <c r="U9" s="232"/>
      <c r="V9" s="232"/>
      <c r="W9" s="7"/>
      <c r="X9" s="7"/>
    </row>
    <row r="10" spans="2:24" x14ac:dyDescent="0.2">
      <c r="P10" s="7"/>
      <c r="Q10" s="7"/>
      <c r="R10" s="7"/>
      <c r="S10" s="7"/>
      <c r="T10" s="7"/>
      <c r="U10" s="7"/>
      <c r="V10" s="7"/>
      <c r="W10" s="7"/>
      <c r="X10" s="7"/>
    </row>
    <row r="11" spans="2:24" x14ac:dyDescent="0.2">
      <c r="P11" s="7"/>
      <c r="Q11" s="7"/>
      <c r="R11" s="7"/>
      <c r="S11" s="52"/>
      <c r="T11" s="52"/>
      <c r="U11" s="52"/>
      <c r="V11" s="52"/>
      <c r="W11" s="7"/>
      <c r="X11" s="7"/>
    </row>
    <row r="12" spans="2:24" x14ac:dyDescent="0.2">
      <c r="M12" s="553"/>
      <c r="N12" s="554"/>
      <c r="O12" s="555"/>
      <c r="P12" s="554"/>
      <c r="Q12" s="554"/>
      <c r="R12" s="554"/>
      <c r="S12" s="554"/>
      <c r="T12" s="555"/>
    </row>
    <row r="13" spans="2:24" x14ac:dyDescent="0.2">
      <c r="M13" s="554"/>
      <c r="N13" s="554"/>
      <c r="O13" s="331"/>
      <c r="P13" s="331"/>
      <c r="Q13" s="331"/>
      <c r="R13" s="331"/>
      <c r="S13" s="331"/>
      <c r="T13" s="554"/>
    </row>
    <row r="14" spans="2:24" x14ac:dyDescent="0.2">
      <c r="M14" s="556"/>
      <c r="N14" s="332"/>
      <c r="O14" s="333"/>
      <c r="P14" s="333"/>
      <c r="Q14" s="333"/>
      <c r="R14" s="333"/>
      <c r="S14" s="333"/>
      <c r="T14" s="333"/>
    </row>
    <row r="15" spans="2:24" x14ac:dyDescent="0.2">
      <c r="M15" s="554"/>
      <c r="N15" s="332"/>
      <c r="O15" s="334"/>
      <c r="P15" s="334"/>
      <c r="Q15" s="334"/>
      <c r="R15" s="334"/>
      <c r="S15" s="334"/>
      <c r="T15" s="334"/>
    </row>
    <row r="16" spans="2:24" x14ac:dyDescent="0.2">
      <c r="M16" s="554"/>
      <c r="N16" s="332"/>
      <c r="O16" s="334"/>
      <c r="P16" s="334"/>
      <c r="Q16" s="334"/>
      <c r="R16" s="334"/>
      <c r="S16" s="334"/>
      <c r="T16" s="334"/>
    </row>
    <row r="17" spans="2:20" x14ac:dyDescent="0.2">
      <c r="M17" s="554"/>
      <c r="N17" s="332"/>
      <c r="O17" s="334"/>
      <c r="P17" s="334"/>
      <c r="Q17" s="334"/>
      <c r="R17" s="334"/>
      <c r="S17" s="334"/>
      <c r="T17" s="334"/>
    </row>
    <row r="18" spans="2:20" x14ac:dyDescent="0.2">
      <c r="M18" s="554"/>
      <c r="N18" s="332"/>
      <c r="O18" s="334"/>
      <c r="P18" s="334"/>
      <c r="Q18" s="334"/>
      <c r="R18" s="334"/>
      <c r="S18" s="334"/>
      <c r="T18" s="334"/>
    </row>
    <row r="19" spans="2:20" x14ac:dyDescent="0.2">
      <c r="M19" s="556"/>
      <c r="N19" s="554"/>
      <c r="O19" s="334"/>
      <c r="P19" s="334"/>
      <c r="Q19" s="334"/>
      <c r="R19" s="334"/>
      <c r="S19" s="334"/>
      <c r="T19" s="334"/>
    </row>
    <row r="22" spans="2:20" x14ac:dyDescent="0.2">
      <c r="M22" s="552"/>
      <c r="N22" s="552"/>
      <c r="O22" s="552"/>
      <c r="P22" s="552"/>
      <c r="Q22" s="552"/>
      <c r="R22" s="552"/>
      <c r="S22" s="552"/>
    </row>
    <row r="23" spans="2:20" x14ac:dyDescent="0.2">
      <c r="M23" s="552"/>
      <c r="N23" s="552"/>
      <c r="O23" s="552"/>
      <c r="P23" s="552"/>
      <c r="Q23" s="552"/>
      <c r="R23" s="552"/>
      <c r="S23" s="552"/>
    </row>
    <row r="24" spans="2:20" ht="14.25" customHeight="1" x14ac:dyDescent="0.2">
      <c r="B24" s="335" t="s">
        <v>169</v>
      </c>
    </row>
    <row r="25" spans="2:20" ht="14.25" customHeight="1" x14ac:dyDescent="0.2">
      <c r="B25" s="335" t="s">
        <v>317</v>
      </c>
    </row>
    <row r="26" spans="2:20" ht="14.25" customHeight="1" x14ac:dyDescent="0.2">
      <c r="B26" s="335" t="s">
        <v>88</v>
      </c>
    </row>
  </sheetData>
  <mergeCells count="6">
    <mergeCell ref="M22:S23"/>
    <mergeCell ref="M12:N13"/>
    <mergeCell ref="O12:S12"/>
    <mergeCell ref="T12:T13"/>
    <mergeCell ref="M14:M18"/>
    <mergeCell ref="M19:N1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39997558519241921"/>
  </sheetPr>
  <dimension ref="B2:AN29"/>
  <sheetViews>
    <sheetView workbookViewId="0"/>
  </sheetViews>
  <sheetFormatPr defaultRowHeight="12.75" x14ac:dyDescent="0.2"/>
  <cols>
    <col min="1" max="1" width="9.140625" style="1"/>
    <col min="2" max="2" width="17.28515625" style="1" customWidth="1"/>
    <col min="3" max="21" width="9.140625" style="1"/>
    <col min="22" max="22" width="19" style="1" customWidth="1"/>
    <col min="23" max="39" width="9.140625" style="1"/>
    <col min="40" max="40" width="9.7109375" style="1" customWidth="1"/>
    <col min="41" max="16384" width="9.140625" style="1"/>
  </cols>
  <sheetData>
    <row r="2" spans="2:40" ht="18.75" customHeight="1" x14ac:dyDescent="0.25">
      <c r="B2" s="199" t="s">
        <v>318</v>
      </c>
      <c r="C2" s="199"/>
      <c r="D2" s="199"/>
      <c r="E2" s="199"/>
      <c r="F2" s="199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V2" s="336" t="s">
        <v>191</v>
      </c>
      <c r="W2" s="336"/>
      <c r="X2" s="336"/>
      <c r="Y2" s="336"/>
      <c r="Z2" s="336"/>
      <c r="AA2" s="336"/>
      <c r="AB2" s="336"/>
      <c r="AC2" s="336"/>
      <c r="AD2" s="336"/>
      <c r="AE2" s="336"/>
      <c r="AF2" s="337"/>
      <c r="AG2" s="168"/>
      <c r="AH2" s="7"/>
      <c r="AI2" s="7"/>
      <c r="AJ2" s="7"/>
      <c r="AK2" s="7"/>
      <c r="AL2" s="7"/>
      <c r="AM2" s="7"/>
    </row>
    <row r="3" spans="2:40" x14ac:dyDescent="0.2">
      <c r="V3" s="5" t="s">
        <v>0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338"/>
      <c r="AH3" s="6"/>
      <c r="AI3" s="6"/>
      <c r="AJ3" s="6"/>
      <c r="AK3" s="6"/>
      <c r="AL3" s="6"/>
      <c r="AM3" s="6"/>
    </row>
    <row r="4" spans="2:40" x14ac:dyDescent="0.2">
      <c r="V4" s="8"/>
      <c r="W4" s="9">
        <v>1996</v>
      </c>
      <c r="X4" s="9"/>
      <c r="Y4" s="9"/>
      <c r="Z4" s="9"/>
      <c r="AA4" s="9"/>
      <c r="AB4" s="9">
        <v>2001</v>
      </c>
      <c r="AC4" s="9"/>
      <c r="AD4" s="9">
        <v>2003</v>
      </c>
      <c r="AE4" s="9">
        <v>2004</v>
      </c>
      <c r="AF4" s="9">
        <v>2005</v>
      </c>
      <c r="AG4" s="9">
        <v>2006</v>
      </c>
      <c r="AH4" s="9">
        <v>2007</v>
      </c>
      <c r="AI4" s="9">
        <v>2008</v>
      </c>
      <c r="AJ4" s="9">
        <v>2009</v>
      </c>
      <c r="AK4" s="9">
        <v>2010</v>
      </c>
      <c r="AL4" s="9">
        <v>2011</v>
      </c>
      <c r="AM4" s="9">
        <v>2012</v>
      </c>
      <c r="AN4" s="10">
        <v>2013</v>
      </c>
    </row>
    <row r="5" spans="2:40" x14ac:dyDescent="0.2">
      <c r="U5" s="310"/>
      <c r="V5" s="7" t="s">
        <v>1</v>
      </c>
      <c r="W5" s="102">
        <v>43.777770529648407</v>
      </c>
      <c r="X5" s="318" t="e">
        <v>#N/A</v>
      </c>
      <c r="Y5" s="318" t="e">
        <v>#N/A</v>
      </c>
      <c r="Z5" s="318" t="e">
        <v>#N/A</v>
      </c>
      <c r="AA5" s="318" t="e">
        <v>#N/A</v>
      </c>
      <c r="AB5" s="14">
        <v>44.958788562942544</v>
      </c>
      <c r="AC5" s="318" t="e">
        <v>#N/A</v>
      </c>
      <c r="AD5" s="102">
        <v>46.739371799874775</v>
      </c>
      <c r="AE5" s="102">
        <v>47.532980329682474</v>
      </c>
      <c r="AF5" s="102">
        <v>48.072549092227462</v>
      </c>
      <c r="AG5" s="102">
        <v>48.920285799859691</v>
      </c>
      <c r="AH5" s="102">
        <v>50.332718745906966</v>
      </c>
      <c r="AI5" s="102">
        <v>51.534173147725305</v>
      </c>
      <c r="AJ5" s="102">
        <v>52.968429819279436</v>
      </c>
      <c r="AK5" s="102">
        <v>54.268452003812747</v>
      </c>
      <c r="AL5" s="102">
        <v>55.572034134091261</v>
      </c>
      <c r="AM5" s="102">
        <v>57.328446080598631</v>
      </c>
      <c r="AN5" s="102">
        <v>58.508145339946971</v>
      </c>
    </row>
    <row r="6" spans="2:40" x14ac:dyDescent="0.2">
      <c r="U6" s="310"/>
      <c r="V6" s="7" t="s">
        <v>2</v>
      </c>
      <c r="W6" s="102">
        <v>40.363829611766398</v>
      </c>
      <c r="X6" s="318" t="e">
        <v>#N/A</v>
      </c>
      <c r="Y6" s="318" t="e">
        <v>#N/A</v>
      </c>
      <c r="Z6" s="318" t="e">
        <v>#N/A</v>
      </c>
      <c r="AA6" s="318" t="e">
        <v>#N/A</v>
      </c>
      <c r="AB6" s="14">
        <v>42.796114153340284</v>
      </c>
      <c r="AC6" s="318" t="e">
        <v>#N/A</v>
      </c>
      <c r="AD6" s="102">
        <v>44.628166450489495</v>
      </c>
      <c r="AE6" s="102">
        <v>45.971759055109949</v>
      </c>
      <c r="AF6" s="102">
        <v>46.383139589228676</v>
      </c>
      <c r="AG6" s="102">
        <v>47.061004196455585</v>
      </c>
      <c r="AH6" s="102">
        <v>49.063804024520124</v>
      </c>
      <c r="AI6" s="102">
        <v>50.429627410438201</v>
      </c>
      <c r="AJ6" s="102">
        <v>52.072808705618627</v>
      </c>
      <c r="AK6" s="102">
        <v>53.888620172072756</v>
      </c>
      <c r="AL6" s="102">
        <v>55.230803166519628</v>
      </c>
      <c r="AM6" s="102">
        <v>57.224957081201325</v>
      </c>
      <c r="AN6" s="102">
        <v>58.432884334809231</v>
      </c>
    </row>
    <row r="7" spans="2:40" x14ac:dyDescent="0.2">
      <c r="U7" s="310"/>
      <c r="V7" s="7" t="s">
        <v>4</v>
      </c>
      <c r="W7" s="140">
        <v>47.595458526877884</v>
      </c>
      <c r="X7" s="318" t="e">
        <v>#N/A</v>
      </c>
      <c r="Y7" s="318" t="e">
        <v>#N/A</v>
      </c>
      <c r="Z7" s="318" t="e">
        <v>#N/A</v>
      </c>
      <c r="AA7" s="318" t="e">
        <v>#N/A</v>
      </c>
      <c r="AB7" s="102">
        <v>47.595458526877884</v>
      </c>
      <c r="AC7" s="318" t="e">
        <v>#N/A</v>
      </c>
      <c r="AD7" s="102">
        <v>51.934067492812389</v>
      </c>
      <c r="AE7" s="102">
        <v>53.513124434967487</v>
      </c>
      <c r="AF7" s="102">
        <v>54.836227120855348</v>
      </c>
      <c r="AG7" s="102">
        <v>55.788017667458405</v>
      </c>
      <c r="AH7" s="102">
        <v>56.708373055336438</v>
      </c>
      <c r="AI7" s="102">
        <v>57.891499767389227</v>
      </c>
      <c r="AJ7" s="102">
        <v>59.367982979221232</v>
      </c>
      <c r="AK7" s="102">
        <v>60.760315349071647</v>
      </c>
      <c r="AL7" s="102">
        <v>62.2513235550297</v>
      </c>
      <c r="AM7" s="102">
        <v>64.135994956738912</v>
      </c>
      <c r="AN7" s="102">
        <v>64.903522753600498</v>
      </c>
    </row>
    <row r="8" spans="2:40" x14ac:dyDescent="0.2">
      <c r="U8" s="310"/>
      <c r="V8" s="7" t="s">
        <v>5</v>
      </c>
      <c r="W8" s="140">
        <v>52.639436143794789</v>
      </c>
      <c r="X8" s="318" t="e">
        <v>#N/A</v>
      </c>
      <c r="Y8" s="318" t="e">
        <v>#N/A</v>
      </c>
      <c r="Z8" s="318" t="e">
        <v>#N/A</v>
      </c>
      <c r="AA8" s="318" t="e">
        <v>#N/A</v>
      </c>
      <c r="AB8" s="102">
        <v>52.639436143794789</v>
      </c>
      <c r="AC8" s="318" t="e">
        <v>#N/A</v>
      </c>
      <c r="AD8" s="102">
        <v>56.309296221332197</v>
      </c>
      <c r="AE8" s="102">
        <v>56.91341735690321</v>
      </c>
      <c r="AF8" s="102">
        <v>58.248826094733367</v>
      </c>
      <c r="AG8" s="102">
        <v>58.904828888726648</v>
      </c>
      <c r="AH8" s="102">
        <v>59.513443591670679</v>
      </c>
      <c r="AI8" s="102">
        <v>60.268677772938098</v>
      </c>
      <c r="AJ8" s="102">
        <v>61.919403159457694</v>
      </c>
      <c r="AK8" s="102">
        <v>63.389310474364841</v>
      </c>
      <c r="AL8" s="102">
        <v>64.221085561310431</v>
      </c>
      <c r="AM8" s="102">
        <v>65.233454549729132</v>
      </c>
      <c r="AN8" s="102">
        <v>66.156022910419466</v>
      </c>
    </row>
    <row r="9" spans="2:40" x14ac:dyDescent="0.2">
      <c r="U9" s="310"/>
      <c r="V9" s="19" t="s">
        <v>0</v>
      </c>
      <c r="W9" s="221">
        <v>44.503645023245845</v>
      </c>
      <c r="X9" s="322" t="e">
        <v>#N/A</v>
      </c>
      <c r="Y9" s="322" t="e">
        <v>#N/A</v>
      </c>
      <c r="Z9" s="322" t="e">
        <v>#N/A</v>
      </c>
      <c r="AA9" s="322" t="e">
        <v>#N/A</v>
      </c>
      <c r="AB9" s="221">
        <v>46.04801531562677</v>
      </c>
      <c r="AC9" s="322" t="e">
        <v>#N/A</v>
      </c>
      <c r="AD9" s="221">
        <v>47.838860504614509</v>
      </c>
      <c r="AE9" s="221">
        <v>48.733113504253836</v>
      </c>
      <c r="AF9" s="221">
        <v>49.402722302018944</v>
      </c>
      <c r="AG9" s="221">
        <v>50.191047314674073</v>
      </c>
      <c r="AH9" s="221">
        <v>51.534843428732884</v>
      </c>
      <c r="AI9" s="221">
        <v>52.704023195681692</v>
      </c>
      <c r="AJ9" s="221">
        <v>54.134096999207181</v>
      </c>
      <c r="AK9" s="221">
        <v>55.550119536625374</v>
      </c>
      <c r="AL9" s="221">
        <v>56.858775443501777</v>
      </c>
      <c r="AM9" s="221">
        <v>58.552020073187052</v>
      </c>
      <c r="AN9" s="221">
        <v>59.729172625303384</v>
      </c>
    </row>
    <row r="11" spans="2:40" x14ac:dyDescent="0.2">
      <c r="U11" s="310"/>
    </row>
    <row r="13" spans="2:40" x14ac:dyDescent="0.2">
      <c r="AD13" s="102"/>
    </row>
    <row r="14" spans="2:40" x14ac:dyDescent="0.2">
      <c r="AD14" s="102"/>
    </row>
    <row r="15" spans="2:40" x14ac:dyDescent="0.2">
      <c r="AM15" s="17"/>
    </row>
    <row r="16" spans="2:40" x14ac:dyDescent="0.2">
      <c r="AM16" s="17"/>
    </row>
    <row r="17" spans="2:39" ht="15.75" customHeight="1" x14ac:dyDescent="0.2">
      <c r="AD17" s="102"/>
      <c r="AM17" s="14"/>
    </row>
    <row r="18" spans="2:39" x14ac:dyDescent="0.2">
      <c r="AD18" s="102"/>
      <c r="AM18" s="14"/>
    </row>
    <row r="19" spans="2:39" x14ac:dyDescent="0.2">
      <c r="AM19" s="17"/>
    </row>
    <row r="20" spans="2:39" x14ac:dyDescent="0.2">
      <c r="AM20" s="17"/>
    </row>
    <row r="21" spans="2:39" x14ac:dyDescent="0.2">
      <c r="AM21" s="17"/>
    </row>
    <row r="22" spans="2:39" ht="14.25" customHeight="1" x14ac:dyDescent="0.2">
      <c r="B22" s="22" t="s">
        <v>169</v>
      </c>
      <c r="AM22" s="17"/>
    </row>
    <row r="23" spans="2:39" ht="14.25" customHeight="1" x14ac:dyDescent="0.2">
      <c r="B23" s="22" t="s">
        <v>192</v>
      </c>
      <c r="AM23" s="17"/>
    </row>
    <row r="24" spans="2:39" ht="14.25" customHeight="1" x14ac:dyDescent="0.2">
      <c r="B24" s="557" t="s">
        <v>8</v>
      </c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</row>
    <row r="25" spans="2:39" ht="14.25" customHeight="1" x14ac:dyDescent="0.2">
      <c r="B25" s="339" t="s">
        <v>169</v>
      </c>
      <c r="C25" s="108"/>
      <c r="D25" s="108"/>
      <c r="E25" s="108"/>
      <c r="F25" s="108"/>
      <c r="G25" s="108"/>
      <c r="H25" s="108"/>
      <c r="I25" s="108"/>
      <c r="J25" s="372"/>
      <c r="K25" s="372"/>
      <c r="L25" s="372"/>
      <c r="M25" s="372"/>
      <c r="N25" s="372"/>
      <c r="O25" s="372"/>
      <c r="P25" s="372"/>
      <c r="Q25" s="372"/>
      <c r="R25" s="108"/>
      <c r="S25" s="108"/>
      <c r="T25" s="108"/>
    </row>
    <row r="26" spans="2:39" ht="14.25" customHeight="1" x14ac:dyDescent="0.2">
      <c r="B26" s="340" t="s">
        <v>319</v>
      </c>
      <c r="C26" s="108"/>
      <c r="D26" s="108"/>
      <c r="E26" s="108"/>
      <c r="F26" s="108"/>
      <c r="G26" s="108"/>
      <c r="H26" s="108"/>
      <c r="I26" s="108"/>
      <c r="J26" s="372"/>
      <c r="K26" s="372"/>
      <c r="L26" s="372"/>
      <c r="M26" s="372"/>
      <c r="N26" s="372"/>
      <c r="O26" s="372"/>
      <c r="P26" s="372"/>
      <c r="Q26" s="372"/>
      <c r="R26" s="108"/>
      <c r="S26" s="108"/>
      <c r="T26" s="108"/>
    </row>
    <row r="27" spans="2:39" ht="14.25" customHeight="1" x14ac:dyDescent="0.2">
      <c r="B27" s="108" t="s">
        <v>27</v>
      </c>
      <c r="C27" s="108"/>
      <c r="D27" s="108"/>
      <c r="E27" s="108"/>
      <c r="F27" s="108"/>
      <c r="G27" s="108"/>
      <c r="H27" s="108"/>
      <c r="I27" s="108"/>
      <c r="J27" s="372"/>
      <c r="K27" s="372"/>
      <c r="L27" s="372"/>
      <c r="M27" s="372"/>
      <c r="N27" s="372"/>
      <c r="O27" s="372"/>
      <c r="P27" s="372"/>
      <c r="Q27" s="372"/>
      <c r="R27" s="108"/>
      <c r="S27" s="108"/>
      <c r="T27" s="108"/>
    </row>
    <row r="28" spans="2:39" ht="14.25" customHeight="1" x14ac:dyDescent="0.2">
      <c r="B28" s="26" t="s">
        <v>9</v>
      </c>
      <c r="C28" s="108"/>
      <c r="D28" s="108"/>
      <c r="E28" s="108"/>
      <c r="F28" s="108"/>
      <c r="G28" s="108"/>
      <c r="H28" s="108"/>
      <c r="I28" s="108"/>
      <c r="J28" s="372"/>
      <c r="K28" s="372"/>
      <c r="L28" s="372"/>
      <c r="M28" s="372"/>
      <c r="N28" s="372"/>
      <c r="O28" s="372"/>
      <c r="P28" s="372"/>
      <c r="Q28" s="372"/>
      <c r="R28" s="108"/>
      <c r="S28" s="108"/>
      <c r="T28" s="108"/>
    </row>
    <row r="29" spans="2:39" ht="14.25" customHeight="1" x14ac:dyDescent="0.2">
      <c r="B29" s="26" t="s">
        <v>10</v>
      </c>
      <c r="C29" s="108"/>
      <c r="D29" s="108"/>
      <c r="E29" s="108"/>
      <c r="F29" s="108"/>
      <c r="G29" s="108"/>
      <c r="H29" s="108"/>
      <c r="I29" s="108"/>
      <c r="J29" s="372"/>
      <c r="K29" s="372"/>
      <c r="L29" s="372"/>
      <c r="M29" s="372"/>
      <c r="N29" s="372"/>
      <c r="O29" s="372"/>
      <c r="P29" s="372"/>
      <c r="Q29" s="372"/>
      <c r="R29" s="108"/>
      <c r="S29" s="108"/>
      <c r="T29" s="108"/>
    </row>
  </sheetData>
  <mergeCells count="1">
    <mergeCell ref="B24:T24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39997558519241921"/>
  </sheetPr>
  <dimension ref="A1:W37"/>
  <sheetViews>
    <sheetView zoomScaleNormal="100" workbookViewId="0"/>
  </sheetViews>
  <sheetFormatPr defaultRowHeight="14.25" customHeight="1" x14ac:dyDescent="0.2"/>
  <cols>
    <col min="1" max="1" width="9.140625" style="1"/>
    <col min="2" max="2" width="15" style="1" customWidth="1"/>
    <col min="3" max="4" width="7.7109375" style="1" customWidth="1"/>
    <col min="5" max="5" width="11.140625" style="1" customWidth="1"/>
    <col min="6" max="6" width="7.7109375" style="1" customWidth="1"/>
    <col min="7" max="7" width="7.85546875" style="1" customWidth="1"/>
    <col min="8" max="8" width="13.28515625" style="1" customWidth="1"/>
    <col min="9" max="10" width="7.7109375" style="1" customWidth="1"/>
    <col min="11" max="11" width="2" style="1" customWidth="1"/>
    <col min="12" max="13" width="7.7109375" style="1" customWidth="1"/>
    <col min="14" max="14" width="2.42578125" style="1" customWidth="1"/>
    <col min="15" max="16" width="7.7109375" style="1" customWidth="1"/>
    <col min="17" max="17" width="9.140625" style="1"/>
    <col min="18" max="20" width="9.7109375" style="1" customWidth="1"/>
    <col min="21" max="21" width="11.5703125" style="1" customWidth="1"/>
    <col min="22" max="22" width="9.7109375" style="1" customWidth="1"/>
    <col min="23" max="16384" width="9.140625" style="1"/>
  </cols>
  <sheetData>
    <row r="1" spans="1:22" ht="14.25" customHeight="1" x14ac:dyDescent="0.2">
      <c r="A1" s="7"/>
    </row>
    <row r="2" spans="1:22" ht="14.25" customHeight="1" x14ac:dyDescent="0.25">
      <c r="B2" s="559" t="s">
        <v>320</v>
      </c>
      <c r="C2" s="559"/>
      <c r="D2" s="559"/>
      <c r="E2" s="559"/>
      <c r="F2" s="559"/>
      <c r="G2" s="559"/>
      <c r="H2" s="559"/>
      <c r="I2" s="341"/>
      <c r="J2" s="341"/>
      <c r="K2" s="341"/>
      <c r="L2" s="341"/>
      <c r="M2" s="341"/>
      <c r="O2" s="341"/>
      <c r="P2" s="341"/>
      <c r="R2" s="342"/>
      <c r="S2" s="342"/>
      <c r="T2" s="343"/>
      <c r="U2" s="343"/>
      <c r="V2" s="344"/>
    </row>
    <row r="3" spans="1:22" ht="12.75" customHeight="1" x14ac:dyDescent="0.25">
      <c r="B3" s="559"/>
      <c r="C3" s="559"/>
      <c r="D3" s="559"/>
      <c r="E3" s="559"/>
      <c r="F3" s="559"/>
      <c r="G3" s="559"/>
      <c r="H3" s="559"/>
      <c r="P3" s="341"/>
    </row>
    <row r="4" spans="1:22" ht="12.75" customHeight="1" x14ac:dyDescent="0.2"/>
    <row r="6" spans="1:22" ht="14.25" customHeight="1" x14ac:dyDescent="0.2">
      <c r="A6" s="165"/>
      <c r="R6" s="233"/>
    </row>
    <row r="7" spans="1:22" ht="14.25" customHeight="1" x14ac:dyDescent="0.2">
      <c r="Q7" s="233"/>
    </row>
    <row r="11" spans="1:22" ht="14.25" customHeight="1" x14ac:dyDescent="0.2">
      <c r="R11" s="233"/>
    </row>
    <row r="24" spans="1:23" ht="14.25" customHeight="1" x14ac:dyDescent="0.2">
      <c r="B24" s="345" t="s">
        <v>169</v>
      </c>
    </row>
    <row r="25" spans="1:23" ht="14.25" customHeight="1" x14ac:dyDescent="0.2">
      <c r="B25" s="346" t="s">
        <v>321</v>
      </c>
    </row>
    <row r="26" spans="1:23" ht="14.25" customHeight="1" x14ac:dyDescent="0.2">
      <c r="B26" s="346" t="s">
        <v>8</v>
      </c>
    </row>
    <row r="27" spans="1:23" ht="14.25" customHeight="1" x14ac:dyDescent="0.2">
      <c r="B27" s="346" t="s">
        <v>193</v>
      </c>
    </row>
    <row r="28" spans="1:23" ht="14.25" customHeight="1" x14ac:dyDescent="0.2">
      <c r="B28" s="347" t="s">
        <v>194</v>
      </c>
      <c r="H28" s="7"/>
      <c r="I28" s="7"/>
      <c r="J28" s="7"/>
      <c r="K28" s="7"/>
      <c r="L28" s="7"/>
      <c r="M28" s="7"/>
      <c r="N28" s="7"/>
      <c r="O28" s="7"/>
      <c r="P28" s="7"/>
    </row>
    <row r="29" spans="1:23" ht="14.25" customHeight="1" x14ac:dyDescent="0.2">
      <c r="A29" s="251"/>
    </row>
    <row r="30" spans="1:23" ht="23.25" customHeight="1" x14ac:dyDescent="0.2">
      <c r="A30" s="251"/>
      <c r="B30" s="312"/>
      <c r="C30" s="558" t="s">
        <v>170</v>
      </c>
      <c r="D30" s="558"/>
      <c r="E30" s="530"/>
      <c r="F30" s="558" t="s">
        <v>189</v>
      </c>
      <c r="G30" s="558"/>
      <c r="H30" s="530"/>
      <c r="I30" s="558" t="s">
        <v>172</v>
      </c>
      <c r="J30" s="558"/>
      <c r="K30" s="530"/>
      <c r="L30" s="558" t="s">
        <v>190</v>
      </c>
      <c r="M30" s="558"/>
      <c r="N30" s="530"/>
      <c r="O30" s="558" t="s">
        <v>174</v>
      </c>
      <c r="P30" s="558"/>
      <c r="Q30" s="255"/>
    </row>
    <row r="31" spans="1:23" ht="14.25" customHeight="1" x14ac:dyDescent="0.2">
      <c r="A31" s="7"/>
      <c r="B31" s="19"/>
      <c r="C31" s="348">
        <v>1996</v>
      </c>
      <c r="D31" s="349">
        <v>2013</v>
      </c>
      <c r="E31" s="349"/>
      <c r="F31" s="348">
        <v>1996</v>
      </c>
      <c r="G31" s="349">
        <v>2013</v>
      </c>
      <c r="H31" s="349"/>
      <c r="I31" s="348">
        <v>1996</v>
      </c>
      <c r="J31" s="349">
        <v>2013</v>
      </c>
      <c r="K31" s="349"/>
      <c r="L31" s="348">
        <v>1996</v>
      </c>
      <c r="M31" s="349">
        <v>2013</v>
      </c>
      <c r="N31" s="349"/>
      <c r="O31" s="348">
        <v>1996</v>
      </c>
      <c r="P31" s="349">
        <v>2013</v>
      </c>
      <c r="Q31" s="1" t="s">
        <v>387</v>
      </c>
    </row>
    <row r="32" spans="1:23" s="7" customFormat="1" ht="14.25" customHeight="1" x14ac:dyDescent="0.2">
      <c r="A32" s="1"/>
      <c r="B32" s="1" t="s">
        <v>195</v>
      </c>
      <c r="C32" s="350">
        <v>0.58749126216520142</v>
      </c>
      <c r="D32" s="350">
        <v>18.090983548354039</v>
      </c>
      <c r="E32" s="350"/>
      <c r="F32" s="350">
        <v>2.6063062382306601</v>
      </c>
      <c r="G32" s="351">
        <v>23.041181503414151</v>
      </c>
      <c r="H32" s="350"/>
      <c r="I32" s="350">
        <v>3.2054547388649302</v>
      </c>
      <c r="J32" s="351">
        <v>36.89029003186846</v>
      </c>
      <c r="K32" s="350"/>
      <c r="L32" s="350">
        <v>6.4461353896700757</v>
      </c>
      <c r="M32" s="351">
        <v>44.863775077488349</v>
      </c>
      <c r="N32" s="351"/>
      <c r="O32" s="351">
        <v>1.5036090945839473</v>
      </c>
      <c r="P32" s="351">
        <v>23.104539429523307</v>
      </c>
      <c r="S32" s="1"/>
      <c r="T32" s="1"/>
      <c r="U32" s="1"/>
      <c r="V32" s="1"/>
      <c r="W32" s="1"/>
    </row>
    <row r="33" spans="1:23" s="7" customFormat="1" ht="14.25" customHeight="1" x14ac:dyDescent="0.2">
      <c r="A33" s="1"/>
      <c r="B33" s="1" t="s">
        <v>15</v>
      </c>
      <c r="C33" s="350">
        <v>20.191871542788309</v>
      </c>
      <c r="D33" s="350">
        <v>52.987880929782804</v>
      </c>
      <c r="E33" s="350"/>
      <c r="F33" s="350">
        <v>18.76063087403486</v>
      </c>
      <c r="G33" s="351">
        <v>47.444791304057375</v>
      </c>
      <c r="H33" s="350"/>
      <c r="I33" s="350">
        <v>29.120595750102979</v>
      </c>
      <c r="J33" s="351">
        <v>51.99639233264309</v>
      </c>
      <c r="K33" s="350"/>
      <c r="L33" s="350">
        <v>43.241408110373939</v>
      </c>
      <c r="M33" s="351">
        <v>45.030965450739288</v>
      </c>
      <c r="N33" s="351"/>
      <c r="O33" s="351">
        <v>22.641076305868623</v>
      </c>
      <c r="P33" s="351">
        <v>51.05102692762096</v>
      </c>
      <c r="S33" s="1"/>
      <c r="T33" s="1"/>
      <c r="U33" s="1"/>
      <c r="V33" s="1"/>
      <c r="W33" s="1"/>
    </row>
    <row r="34" spans="1:23" ht="14.25" customHeight="1" x14ac:dyDescent="0.2">
      <c r="B34" s="1" t="s">
        <v>16</v>
      </c>
      <c r="C34" s="350">
        <v>48.743730031332419</v>
      </c>
      <c r="D34" s="350">
        <v>22.069101682999417</v>
      </c>
      <c r="E34" s="350"/>
      <c r="F34" s="350">
        <v>39.496633900596883</v>
      </c>
      <c r="G34" s="351">
        <v>20.132454695370129</v>
      </c>
      <c r="H34" s="350"/>
      <c r="I34" s="350">
        <v>45.977369360393695</v>
      </c>
      <c r="J34" s="351">
        <v>9.6714918626533048</v>
      </c>
      <c r="K34" s="350"/>
      <c r="L34" s="350">
        <v>37.890597189857381</v>
      </c>
      <c r="M34" s="351">
        <v>8.3448281163388778</v>
      </c>
      <c r="N34" s="351"/>
      <c r="O34" s="351">
        <v>46.860825365851802</v>
      </c>
      <c r="P34" s="351">
        <v>19.413470867382816</v>
      </c>
    </row>
    <row r="35" spans="1:23" ht="14.25" customHeight="1" x14ac:dyDescent="0.2">
      <c r="B35" s="1" t="s">
        <v>196</v>
      </c>
      <c r="C35" s="351">
        <v>30.476907163714067</v>
      </c>
      <c r="D35" s="351">
        <v>6.8520338388637345</v>
      </c>
      <c r="E35" s="351"/>
      <c r="F35" s="351">
        <v>39.136428987137592</v>
      </c>
      <c r="G35" s="351">
        <v>9.3815724971583379</v>
      </c>
      <c r="H35" s="351"/>
      <c r="I35" s="351">
        <v>21.696580150638397</v>
      </c>
      <c r="J35" s="351">
        <v>1.4418257728351618</v>
      </c>
      <c r="K35" s="351"/>
      <c r="L35" s="351">
        <v>12.421859310098601</v>
      </c>
      <c r="M35" s="351">
        <v>1.7604313554334956</v>
      </c>
      <c r="N35" s="351"/>
      <c r="O35" s="351">
        <v>28.994489233695631</v>
      </c>
      <c r="P35" s="351">
        <v>6.4309627754729402</v>
      </c>
    </row>
    <row r="36" spans="1:23" ht="14.25" customHeight="1" x14ac:dyDescent="0.2">
      <c r="B36" s="19" t="s">
        <v>12</v>
      </c>
      <c r="C36" s="352">
        <v>100</v>
      </c>
      <c r="D36" s="353">
        <v>100</v>
      </c>
      <c r="E36" s="353"/>
      <c r="F36" s="353">
        <v>100</v>
      </c>
      <c r="G36" s="353">
        <v>100</v>
      </c>
      <c r="H36" s="353"/>
      <c r="I36" s="353">
        <v>100</v>
      </c>
      <c r="J36" s="353">
        <v>100</v>
      </c>
      <c r="K36" s="353"/>
      <c r="L36" s="353">
        <v>100</v>
      </c>
      <c r="M36" s="353">
        <v>100</v>
      </c>
      <c r="N36" s="353"/>
      <c r="O36" s="353">
        <v>100</v>
      </c>
      <c r="P36" s="354">
        <v>100</v>
      </c>
    </row>
    <row r="37" spans="1:23" ht="14.25" customHeight="1" x14ac:dyDescent="0.2">
      <c r="B37" s="355"/>
      <c r="C37" s="233">
        <f>SUM(C32:C35)</f>
        <v>100</v>
      </c>
      <c r="D37" s="233">
        <f t="shared" ref="D37:P37" si="0">SUM(D32:D35)</f>
        <v>99.999999999999986</v>
      </c>
      <c r="E37" s="233"/>
      <c r="F37" s="233">
        <f t="shared" si="0"/>
        <v>100</v>
      </c>
      <c r="G37" s="233">
        <f t="shared" si="0"/>
        <v>100</v>
      </c>
      <c r="H37" s="233"/>
      <c r="I37" s="233">
        <f t="shared" si="0"/>
        <v>100</v>
      </c>
      <c r="J37" s="233">
        <f t="shared" si="0"/>
        <v>100.00000000000003</v>
      </c>
      <c r="K37" s="233"/>
      <c r="L37" s="233">
        <f t="shared" si="0"/>
        <v>100</v>
      </c>
      <c r="M37" s="233">
        <f t="shared" si="0"/>
        <v>100</v>
      </c>
      <c r="N37" s="233"/>
      <c r="O37" s="233">
        <f t="shared" si="0"/>
        <v>100</v>
      </c>
      <c r="P37" s="233">
        <f t="shared" si="0"/>
        <v>100.00000000000001</v>
      </c>
    </row>
  </sheetData>
  <mergeCells count="7">
    <mergeCell ref="L30:M30"/>
    <mergeCell ref="O30:P30"/>
    <mergeCell ref="B2:H2"/>
    <mergeCell ref="B3:H3"/>
    <mergeCell ref="C30:D30"/>
    <mergeCell ref="F30:G30"/>
    <mergeCell ref="I30:J30"/>
  </mergeCells>
  <pageMargins left="0.75" right="0.75" top="1" bottom="1" header="0.5" footer="0.5"/>
  <pageSetup paperSize="9" scale="79" orientation="portrait" r:id="rId1"/>
  <headerFooter alignWithMargins="0"/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S21"/>
  <sheetViews>
    <sheetView zoomScaleNormal="100" workbookViewId="0"/>
  </sheetViews>
  <sheetFormatPr defaultRowHeight="12.75" x14ac:dyDescent="0.2"/>
  <cols>
    <col min="1" max="1" width="9.140625" style="1"/>
    <col min="2" max="2" width="18.140625" style="1" customWidth="1"/>
    <col min="3" max="3" width="6.7109375" style="1" customWidth="1"/>
    <col min="4" max="4" width="10.28515625" style="1" customWidth="1"/>
    <col min="5" max="5" width="12.85546875" style="1" customWidth="1"/>
    <col min="6" max="6" width="11.5703125" style="1" customWidth="1"/>
    <col min="7" max="11" width="19" style="1" customWidth="1"/>
    <col min="12" max="12" width="17.7109375" style="1" bestFit="1" customWidth="1"/>
    <col min="13" max="13" width="12.7109375" style="1" customWidth="1"/>
    <col min="14" max="14" width="10.42578125" style="1" customWidth="1"/>
    <col min="15" max="15" width="14.42578125" style="1" customWidth="1"/>
    <col min="16" max="16" width="11.140625" style="1" customWidth="1"/>
    <col min="17" max="17" width="10" style="1" customWidth="1"/>
    <col min="18" max="18" width="12.28515625" style="1" customWidth="1"/>
    <col min="19" max="16384" width="9.140625" style="1"/>
  </cols>
  <sheetData>
    <row r="1" spans="2:19" ht="12.75" customHeight="1" x14ac:dyDescent="0.2">
      <c r="B1" s="7"/>
      <c r="C1" s="140"/>
      <c r="D1" s="140"/>
      <c r="E1" s="140"/>
    </row>
    <row r="2" spans="2:19" ht="15.75" x14ac:dyDescent="0.25">
      <c r="B2" s="559" t="s">
        <v>322</v>
      </c>
      <c r="C2" s="559"/>
      <c r="D2" s="559"/>
      <c r="E2" s="559"/>
      <c r="F2" s="550"/>
      <c r="G2" s="102"/>
      <c r="H2" s="102"/>
      <c r="I2" s="102"/>
      <c r="J2" s="102"/>
      <c r="K2" s="102"/>
    </row>
    <row r="3" spans="2:19" ht="16.5" hidden="1" customHeight="1" x14ac:dyDescent="0.25">
      <c r="B3" s="356" t="s">
        <v>197</v>
      </c>
      <c r="M3" s="1">
        <v>2.2999999999999998</v>
      </c>
      <c r="N3" s="1">
        <v>2.4</v>
      </c>
      <c r="O3" s="1">
        <v>3.9</v>
      </c>
      <c r="P3" s="1">
        <v>6.7</v>
      </c>
    </row>
    <row r="4" spans="2:19" ht="19.5" customHeight="1" thickBot="1" x14ac:dyDescent="0.25">
      <c r="O4" s="42"/>
    </row>
    <row r="5" spans="2:19" ht="42" customHeight="1" x14ac:dyDescent="0.2">
      <c r="O5" s="357"/>
      <c r="P5" s="358" t="s">
        <v>129</v>
      </c>
      <c r="Q5" s="358" t="s">
        <v>130</v>
      </c>
      <c r="R5" s="358" t="s">
        <v>131</v>
      </c>
      <c r="S5" s="359" t="s">
        <v>132</v>
      </c>
    </row>
    <row r="6" spans="2:19" ht="27" customHeight="1" x14ac:dyDescent="0.2">
      <c r="O6" s="360" t="s">
        <v>170</v>
      </c>
      <c r="P6" s="140">
        <f>[1]Sheet1!D67*100</f>
        <v>1.0410946949390747</v>
      </c>
      <c r="Q6" s="140">
        <f>[1]Sheet1!D77*100</f>
        <v>1.1258436272434591</v>
      </c>
      <c r="R6" s="140">
        <f>[1]Sheet1!D87*100</f>
        <v>1.3972936172427057</v>
      </c>
      <c r="S6" s="361">
        <f>[1]Sheet1!D97*100</f>
        <v>2.8422263249101101</v>
      </c>
    </row>
    <row r="7" spans="2:19" ht="28.7" customHeight="1" x14ac:dyDescent="0.2">
      <c r="O7" s="360" t="s">
        <v>189</v>
      </c>
      <c r="P7" s="140">
        <f>[1]Sheet1!D68*100</f>
        <v>2.4805555511970798</v>
      </c>
      <c r="Q7" s="140">
        <f>[1]Sheet1!D78*100</f>
        <v>4.0582350566505356</v>
      </c>
      <c r="R7" s="140">
        <f>[1]Sheet1!D88*100</f>
        <v>5.6434460008172413</v>
      </c>
      <c r="S7" s="361">
        <f>[1]Sheet1!D98*100</f>
        <v>8.445186032139949</v>
      </c>
    </row>
    <row r="8" spans="2:19" ht="28.7" customHeight="1" x14ac:dyDescent="0.2">
      <c r="O8" s="360" t="s">
        <v>172</v>
      </c>
      <c r="P8" s="140">
        <f>[1]Sheet1!D69*100</f>
        <v>1.0653966542786084</v>
      </c>
      <c r="Q8" s="140">
        <f>[1]Sheet1!D79*100</f>
        <v>1.291880620726829</v>
      </c>
      <c r="R8" s="140">
        <f>[1]Sheet1!D89*100</f>
        <v>4.4564503011905803</v>
      </c>
      <c r="S8" s="361">
        <f>[1]Sheet1!D99*100</f>
        <v>5.4182388152855472</v>
      </c>
    </row>
    <row r="9" spans="2:19" ht="28.7" customHeight="1" x14ac:dyDescent="0.2">
      <c r="O9" s="360" t="s">
        <v>198</v>
      </c>
      <c r="P9" s="140">
        <f>[1]Sheet1!D70*100</f>
        <v>0.50340743802852927</v>
      </c>
      <c r="Q9" s="140">
        <f>[1]Sheet1!D80*100</f>
        <v>1.3202274301537138</v>
      </c>
      <c r="R9" s="140">
        <f>[1]Sheet1!D90*100</f>
        <v>3.5999952170314682</v>
      </c>
      <c r="S9" s="361">
        <f>[1]Sheet1!D100*100</f>
        <v>4.7326192475194757</v>
      </c>
    </row>
    <row r="10" spans="2:19" ht="28.7" customHeight="1" x14ac:dyDescent="0.2">
      <c r="O10" s="362"/>
      <c r="P10" s="140"/>
      <c r="Q10" s="140"/>
      <c r="R10" s="140"/>
      <c r="S10" s="361"/>
    </row>
    <row r="11" spans="2:19" ht="28.7" customHeight="1" thickBot="1" x14ac:dyDescent="0.25">
      <c r="O11" s="363" t="s">
        <v>174</v>
      </c>
      <c r="P11" s="364">
        <f>[1]Sheet1!D71*100</f>
        <v>1.2648824722310732</v>
      </c>
      <c r="Q11" s="364">
        <f>[1]Sheet1!D81*100</f>
        <v>1.720085864746036</v>
      </c>
      <c r="R11" s="364">
        <f>[1]Sheet1!D91*100</f>
        <v>2.656325007963217</v>
      </c>
      <c r="S11" s="365">
        <f>[1]Sheet1!D101*100</f>
        <v>4.2949617526715276</v>
      </c>
    </row>
    <row r="12" spans="2:19" ht="28.7" customHeight="1" x14ac:dyDescent="0.2"/>
    <row r="13" spans="2:19" ht="28.7" customHeight="1" x14ac:dyDescent="0.2"/>
    <row r="14" spans="2:19" ht="18.75" customHeight="1" x14ac:dyDescent="0.2"/>
    <row r="15" spans="2:19" ht="33.75" customHeight="1" x14ac:dyDescent="0.2"/>
    <row r="16" spans="2:19" ht="14.25" customHeight="1" x14ac:dyDescent="0.2">
      <c r="B16" s="22" t="s">
        <v>169</v>
      </c>
    </row>
    <row r="17" spans="2:2" ht="14.25" customHeight="1" x14ac:dyDescent="0.2">
      <c r="B17" s="22" t="s">
        <v>321</v>
      </c>
    </row>
    <row r="18" spans="2:2" ht="14.25" customHeight="1" x14ac:dyDescent="0.2">
      <c r="B18" s="22" t="s">
        <v>88</v>
      </c>
    </row>
    <row r="19" spans="2:2" ht="13.5" customHeight="1" x14ac:dyDescent="0.2"/>
    <row r="20" spans="2:2" ht="13.5" customHeight="1" x14ac:dyDescent="0.2">
      <c r="B20" s="22"/>
    </row>
    <row r="21" spans="2:2" x14ac:dyDescent="0.2">
      <c r="B21" s="22"/>
    </row>
  </sheetData>
  <mergeCells count="1">
    <mergeCell ref="B2:F2"/>
  </mergeCells>
  <pageMargins left="0.75" right="0.75" top="1" bottom="1" header="0.5" footer="0.5"/>
  <pageSetup paperSize="9" scale="6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 tint="0.39997558519241921"/>
  </sheetPr>
  <dimension ref="A1:Y120"/>
  <sheetViews>
    <sheetView zoomScaleNormal="100" workbookViewId="0"/>
  </sheetViews>
  <sheetFormatPr defaultRowHeight="15" x14ac:dyDescent="0.2"/>
  <cols>
    <col min="1" max="1" width="1.7109375" style="427" customWidth="1"/>
    <col min="2" max="2" width="9.140625" style="427"/>
    <col min="3" max="3" width="34.140625" style="427" customWidth="1"/>
    <col min="4" max="4" width="12.7109375" style="427" customWidth="1"/>
    <col min="5" max="5" width="15.140625" style="427" customWidth="1"/>
    <col min="6" max="9" width="11.85546875" style="427" customWidth="1"/>
    <col min="10" max="11" width="9.140625" style="427"/>
    <col min="12" max="12" width="20.42578125" style="427" customWidth="1"/>
    <col min="13" max="13" width="34.140625" style="427" customWidth="1"/>
    <col min="14" max="14" width="13.28515625" style="427" customWidth="1"/>
    <col min="15" max="15" width="13.42578125" style="427" customWidth="1"/>
    <col min="16" max="16" width="14.42578125" style="427" customWidth="1"/>
    <col min="17" max="19" width="9.140625" style="427"/>
    <col min="20" max="20" width="22.42578125" style="427" customWidth="1"/>
    <col min="21" max="21" width="11.42578125" style="427" customWidth="1"/>
    <col min="22" max="16384" width="9.140625" style="427"/>
  </cols>
  <sheetData>
    <row r="1" spans="1:25" s="373" customFormat="1" x14ac:dyDescent="0.2"/>
    <row r="2" spans="1:25" s="373" customFormat="1" ht="14.25" customHeight="1" x14ac:dyDescent="0.2">
      <c r="B2" s="374" t="s">
        <v>303</v>
      </c>
      <c r="C2" s="374"/>
      <c r="D2" s="374"/>
      <c r="E2" s="374"/>
      <c r="F2" s="374"/>
      <c r="G2" s="374"/>
      <c r="H2" s="374"/>
      <c r="I2" s="374"/>
      <c r="J2" s="374"/>
    </row>
    <row r="3" spans="1:25" s="373" customFormat="1" ht="14.25" customHeight="1" x14ac:dyDescent="0.2">
      <c r="A3" s="518"/>
      <c r="B3" s="519"/>
      <c r="C3" s="519"/>
      <c r="D3" s="519"/>
      <c r="E3" s="519"/>
      <c r="F3" s="519"/>
      <c r="G3" s="519"/>
      <c r="H3" s="519"/>
      <c r="I3" s="519"/>
      <c r="J3" s="519"/>
      <c r="M3" s="385" t="s">
        <v>386</v>
      </c>
    </row>
    <row r="4" spans="1:25" s="373" customFormat="1" ht="14.25" customHeight="1" x14ac:dyDescent="0.2"/>
    <row r="5" spans="1:25" s="373" customFormat="1" ht="14.25" customHeight="1" x14ac:dyDescent="0.2">
      <c r="M5" s="381" t="s">
        <v>290</v>
      </c>
    </row>
    <row r="6" spans="1:25" s="373" customFormat="1" ht="14.25" customHeight="1" x14ac:dyDescent="0.2">
      <c r="M6" s="560" t="s">
        <v>291</v>
      </c>
      <c r="N6" s="562" t="s">
        <v>222</v>
      </c>
      <c r="O6" s="562" t="s">
        <v>23</v>
      </c>
    </row>
    <row r="7" spans="1:25" s="373" customFormat="1" ht="14.25" customHeight="1" x14ac:dyDescent="0.2">
      <c r="M7" s="561"/>
      <c r="N7" s="563"/>
      <c r="O7" s="563"/>
    </row>
    <row r="8" spans="1:25" s="373" customFormat="1" ht="14.25" customHeight="1" x14ac:dyDescent="0.2">
      <c r="K8" s="520"/>
      <c r="M8" s="501" t="s">
        <v>292</v>
      </c>
      <c r="N8" s="502">
        <v>111.31706846088096</v>
      </c>
      <c r="O8" s="503">
        <v>30.513995144936455</v>
      </c>
    </row>
    <row r="9" spans="1:25" s="373" customFormat="1" ht="28.5" customHeight="1" x14ac:dyDescent="0.2">
      <c r="M9" s="501" t="s">
        <v>293</v>
      </c>
      <c r="N9" s="502">
        <v>54.786148333860062</v>
      </c>
      <c r="O9" s="503">
        <v>15.017861028712401</v>
      </c>
    </row>
    <row r="10" spans="1:25" s="373" customFormat="1" ht="28.5" customHeight="1" x14ac:dyDescent="0.2">
      <c r="M10" s="501" t="s">
        <v>294</v>
      </c>
      <c r="N10" s="502">
        <v>56.405755356329983</v>
      </c>
      <c r="O10" s="503">
        <v>15.461824218757418</v>
      </c>
    </row>
    <row r="11" spans="1:25" s="373" customFormat="1" ht="14.25" customHeight="1" x14ac:dyDescent="0.2">
      <c r="K11" s="520"/>
      <c r="M11" s="501" t="s">
        <v>295</v>
      </c>
      <c r="N11" s="502">
        <v>61.929413604274913</v>
      </c>
      <c r="O11" s="503">
        <v>16.975957525450731</v>
      </c>
    </row>
    <row r="12" spans="1:25" s="373" customFormat="1" ht="28.5" customHeight="1" x14ac:dyDescent="0.2">
      <c r="M12" s="501" t="s">
        <v>296</v>
      </c>
      <c r="N12" s="502">
        <v>80.368215058946689</v>
      </c>
      <c r="O12" s="503">
        <v>22.030362082143</v>
      </c>
    </row>
    <row r="13" spans="1:25" s="373" customFormat="1" ht="14.25" customHeight="1" x14ac:dyDescent="0.2">
      <c r="E13" s="521"/>
      <c r="M13" s="504" t="s">
        <v>297</v>
      </c>
      <c r="N13" s="505">
        <f>+SUM(N8:N12)</f>
        <v>364.80660081429266</v>
      </c>
      <c r="O13" s="506">
        <f>+SUM(O8:O12)</f>
        <v>100</v>
      </c>
    </row>
    <row r="14" spans="1:25" s="373" customFormat="1" ht="14.25" customHeight="1" x14ac:dyDescent="0.2">
      <c r="K14" s="520"/>
      <c r="M14" s="487" t="s">
        <v>298</v>
      </c>
      <c r="N14" s="487">
        <v>230</v>
      </c>
    </row>
    <row r="15" spans="1:25" s="373" customFormat="1" ht="14.25" customHeight="1" x14ac:dyDescent="0.2">
      <c r="L15" s="522"/>
      <c r="N15" s="433"/>
      <c r="O15" s="433"/>
      <c r="P15" s="433"/>
    </row>
    <row r="16" spans="1:25" s="373" customFormat="1" ht="14.25" customHeight="1" x14ac:dyDescent="0.2">
      <c r="B16" s="425" t="s">
        <v>299</v>
      </c>
      <c r="N16" s="433"/>
      <c r="O16" s="433"/>
      <c r="P16" s="433"/>
      <c r="R16" s="508"/>
      <c r="Y16" s="508"/>
    </row>
    <row r="17" spans="2:25" s="373" customFormat="1" ht="14.25" customHeight="1" x14ac:dyDescent="0.2">
      <c r="B17" s="425" t="s">
        <v>246</v>
      </c>
      <c r="N17" s="433"/>
      <c r="O17" s="433"/>
      <c r="P17" s="433"/>
      <c r="R17" s="508"/>
      <c r="Y17" s="508"/>
    </row>
    <row r="18" spans="2:25" s="373" customFormat="1" ht="14.25" customHeight="1" x14ac:dyDescent="0.2">
      <c r="N18" s="433"/>
      <c r="O18" s="433"/>
      <c r="P18" s="433"/>
      <c r="R18" s="508"/>
      <c r="Y18" s="508"/>
    </row>
    <row r="19" spans="2:25" s="373" customFormat="1" ht="14.25" customHeight="1" x14ac:dyDescent="0.2">
      <c r="N19" s="433"/>
      <c r="O19" s="433"/>
      <c r="P19" s="433"/>
      <c r="R19" s="508"/>
      <c r="Y19" s="508"/>
    </row>
    <row r="20" spans="2:25" s="373" customFormat="1" ht="14.25" customHeight="1" x14ac:dyDescent="0.2"/>
    <row r="21" spans="2:25" s="373" customFormat="1" ht="14.25" customHeight="1" x14ac:dyDescent="0.2"/>
    <row r="22" spans="2:25" s="373" customFormat="1" ht="14.25" customHeight="1" x14ac:dyDescent="0.2"/>
    <row r="23" spans="2:25" s="373" customFormat="1" x14ac:dyDescent="0.2"/>
    <row r="24" spans="2:25" s="373" customFormat="1" ht="13.5" customHeight="1" x14ac:dyDescent="0.2"/>
    <row r="25" spans="2:25" s="373" customFormat="1" ht="13.5" customHeight="1" x14ac:dyDescent="0.2"/>
    <row r="26" spans="2:25" s="373" customFormat="1" ht="13.5" customHeight="1" x14ac:dyDescent="0.2"/>
    <row r="27" spans="2:25" s="373" customFormat="1" ht="13.5" customHeight="1" x14ac:dyDescent="0.2"/>
    <row r="28" spans="2:25" s="373" customFormat="1" ht="13.5" customHeight="1" x14ac:dyDescent="0.2"/>
    <row r="29" spans="2:25" s="373" customFormat="1" ht="13.5" customHeight="1" x14ac:dyDescent="0.2"/>
    <row r="30" spans="2:25" s="373" customFormat="1" ht="13.5" customHeight="1" x14ac:dyDescent="0.2"/>
    <row r="31" spans="2:25" s="373" customFormat="1" ht="13.5" customHeight="1" x14ac:dyDescent="0.2"/>
    <row r="32" spans="2:25" s="373" customFormat="1" ht="13.5" customHeight="1" x14ac:dyDescent="0.2"/>
    <row r="33" s="373" customFormat="1" ht="13.5" customHeight="1" x14ac:dyDescent="0.2"/>
    <row r="34" s="373" customFormat="1" ht="13.5" customHeight="1" x14ac:dyDescent="0.2"/>
    <row r="35" s="373" customFormat="1" ht="13.5" customHeight="1" x14ac:dyDescent="0.2"/>
    <row r="36" s="373" customFormat="1" ht="13.5" customHeight="1" x14ac:dyDescent="0.2"/>
    <row r="37" s="373" customFormat="1" ht="13.5" customHeight="1" x14ac:dyDescent="0.2"/>
    <row r="38" s="373" customFormat="1" ht="13.5" customHeight="1" x14ac:dyDescent="0.2"/>
    <row r="39" s="373" customFormat="1" ht="13.5" customHeight="1" x14ac:dyDescent="0.2"/>
    <row r="40" s="373" customFormat="1" x14ac:dyDescent="0.2"/>
    <row r="41" s="373" customFormat="1" x14ac:dyDescent="0.2"/>
    <row r="42" s="373" customFormat="1" ht="15.75" customHeight="1" x14ac:dyDescent="0.2"/>
    <row r="43" s="373" customFormat="1" x14ac:dyDescent="0.2"/>
    <row r="44" s="373" customFormat="1" x14ac:dyDescent="0.2"/>
    <row r="45" s="373" customFormat="1" x14ac:dyDescent="0.2"/>
    <row r="46" s="373" customFormat="1" x14ac:dyDescent="0.2"/>
    <row r="47" s="373" customFormat="1" x14ac:dyDescent="0.2"/>
    <row r="48" s="373" customFormat="1" x14ac:dyDescent="0.2"/>
    <row r="49" s="373" customFormat="1" x14ac:dyDescent="0.2"/>
    <row r="50" s="373" customFormat="1" ht="15.75" customHeight="1" x14ac:dyDescent="0.2"/>
    <row r="51" s="373" customFormat="1" x14ac:dyDescent="0.2"/>
    <row r="52" s="373" customFormat="1" x14ac:dyDescent="0.2"/>
    <row r="53" s="373" customFormat="1" x14ac:dyDescent="0.2"/>
    <row r="54" s="373" customFormat="1" x14ac:dyDescent="0.2"/>
    <row r="55" s="373" customFormat="1" x14ac:dyDescent="0.2"/>
    <row r="56" s="373" customFormat="1" x14ac:dyDescent="0.2"/>
    <row r="57" s="373" customFormat="1" x14ac:dyDescent="0.2"/>
    <row r="58" s="373" customFormat="1" x14ac:dyDescent="0.2"/>
    <row r="59" s="373" customFormat="1" x14ac:dyDescent="0.2"/>
    <row r="60" s="373" customFormat="1" x14ac:dyDescent="0.2"/>
    <row r="61" s="373" customFormat="1" x14ac:dyDescent="0.2"/>
    <row r="62" s="373" customFormat="1" x14ac:dyDescent="0.2"/>
    <row r="63" s="373" customFormat="1" x14ac:dyDescent="0.2"/>
    <row r="64" s="373" customFormat="1" x14ac:dyDescent="0.2"/>
    <row r="65" s="373" customFormat="1" x14ac:dyDescent="0.2"/>
    <row r="66" s="373" customFormat="1" x14ac:dyDescent="0.2"/>
    <row r="67" s="373" customFormat="1" x14ac:dyDescent="0.2"/>
    <row r="68" s="373" customFormat="1" x14ac:dyDescent="0.2"/>
    <row r="69" s="373" customFormat="1" x14ac:dyDescent="0.2"/>
    <row r="70" s="373" customFormat="1" x14ac:dyDescent="0.2"/>
    <row r="71" s="373" customFormat="1" x14ac:dyDescent="0.2"/>
    <row r="72" s="373" customFormat="1" x14ac:dyDescent="0.2"/>
    <row r="73" s="373" customFormat="1" x14ac:dyDescent="0.2"/>
    <row r="74" s="373" customFormat="1" x14ac:dyDescent="0.2"/>
    <row r="75" s="373" customFormat="1" x14ac:dyDescent="0.2"/>
    <row r="76" s="373" customFormat="1" x14ac:dyDescent="0.2"/>
    <row r="77" s="373" customFormat="1" x14ac:dyDescent="0.2"/>
    <row r="78" s="373" customFormat="1" x14ac:dyDescent="0.2"/>
    <row r="79" s="373" customFormat="1" x14ac:dyDescent="0.2"/>
    <row r="80" s="373" customFormat="1" x14ac:dyDescent="0.2"/>
    <row r="81" s="373" customFormat="1" x14ac:dyDescent="0.2"/>
    <row r="82" s="373" customFormat="1" x14ac:dyDescent="0.2"/>
    <row r="83" s="373" customFormat="1" x14ac:dyDescent="0.2"/>
    <row r="84" s="373" customFormat="1" x14ac:dyDescent="0.2"/>
    <row r="85" s="373" customFormat="1" x14ac:dyDescent="0.2"/>
    <row r="86" s="373" customFormat="1" x14ac:dyDescent="0.2"/>
    <row r="87" s="373" customFormat="1" x14ac:dyDescent="0.2"/>
    <row r="88" s="373" customFormat="1" x14ac:dyDescent="0.2"/>
    <row r="89" s="373" customFormat="1" x14ac:dyDescent="0.2"/>
    <row r="90" s="373" customFormat="1" x14ac:dyDescent="0.2"/>
    <row r="91" s="373" customFormat="1" x14ac:dyDescent="0.2"/>
    <row r="92" s="373" customFormat="1" x14ac:dyDescent="0.2"/>
    <row r="93" s="373" customFormat="1" x14ac:dyDescent="0.2"/>
    <row r="94" s="373" customFormat="1" x14ac:dyDescent="0.2"/>
    <row r="95" s="373" customFormat="1" x14ac:dyDescent="0.2"/>
    <row r="96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  <row r="118" s="373" customFormat="1" x14ac:dyDescent="0.2"/>
    <row r="119" s="373" customFormat="1" x14ac:dyDescent="0.2"/>
    <row r="120" s="373" customFormat="1" x14ac:dyDescent="0.2"/>
  </sheetData>
  <mergeCells count="3">
    <mergeCell ref="M6:M7"/>
    <mergeCell ref="N6:N7"/>
    <mergeCell ref="O6:O7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99FF"/>
    <pageSetUpPr fitToPage="1"/>
  </sheetPr>
  <dimension ref="A1:J60"/>
  <sheetViews>
    <sheetView workbookViewId="0"/>
  </sheetViews>
  <sheetFormatPr defaultRowHeight="12.75" x14ac:dyDescent="0.2"/>
  <cols>
    <col min="1" max="1" width="9.140625" style="7"/>
    <col min="2" max="2" width="25" style="7" customWidth="1"/>
    <col min="3" max="3" width="12.28515625" style="7" customWidth="1"/>
    <col min="4" max="5" width="11" style="7" customWidth="1"/>
    <col min="6" max="6" width="1.28515625" style="7" customWidth="1"/>
    <col min="7" max="10" width="11" style="7" customWidth="1"/>
    <col min="11" max="16384" width="9.140625" style="7"/>
  </cols>
  <sheetData>
    <row r="1" spans="2:10" ht="14.25" customHeight="1" x14ac:dyDescent="0.2"/>
    <row r="2" spans="2:10" ht="18.75" customHeight="1" x14ac:dyDescent="0.25">
      <c r="B2" s="2" t="s">
        <v>42</v>
      </c>
      <c r="C2" s="1"/>
      <c r="D2" s="1"/>
      <c r="E2" s="1"/>
      <c r="F2" s="1"/>
      <c r="G2" s="1"/>
      <c r="H2" s="1"/>
      <c r="I2" s="1"/>
      <c r="J2" s="1"/>
    </row>
    <row r="3" spans="2:10" ht="14.25" customHeight="1" x14ac:dyDescent="0.2">
      <c r="B3" s="1"/>
      <c r="C3" s="1"/>
      <c r="D3" s="1"/>
      <c r="E3" s="1"/>
      <c r="F3" s="1"/>
      <c r="G3" s="1"/>
      <c r="H3" s="1"/>
      <c r="I3" s="1"/>
      <c r="J3" s="1"/>
    </row>
    <row r="4" spans="2:10" ht="14.25" customHeight="1" x14ac:dyDescent="0.2">
      <c r="B4" s="110" t="s">
        <v>0</v>
      </c>
      <c r="C4" s="111"/>
      <c r="D4" s="112"/>
      <c r="E4" s="113"/>
      <c r="F4" s="112"/>
      <c r="G4" s="112"/>
      <c r="H4" s="112"/>
      <c r="I4" s="114"/>
      <c r="J4" s="115"/>
    </row>
    <row r="5" spans="2:10" s="120" customFormat="1" ht="14.25" customHeight="1" x14ac:dyDescent="0.2">
      <c r="B5" s="117"/>
      <c r="C5" s="546" t="s">
        <v>3</v>
      </c>
      <c r="D5" s="546"/>
      <c r="E5" s="546"/>
      <c r="F5" s="118"/>
      <c r="G5" s="547" t="s">
        <v>6</v>
      </c>
      <c r="H5" s="547"/>
      <c r="I5" s="547"/>
      <c r="J5" s="119"/>
    </row>
    <row r="6" spans="2:10" ht="38.25" x14ac:dyDescent="0.2">
      <c r="B6" s="121"/>
      <c r="C6" s="122" t="s">
        <v>1</v>
      </c>
      <c r="D6" s="122" t="s">
        <v>2</v>
      </c>
      <c r="E6" s="122" t="s">
        <v>43</v>
      </c>
      <c r="F6" s="122"/>
      <c r="G6" s="122" t="s">
        <v>4</v>
      </c>
      <c r="H6" s="122" t="s">
        <v>44</v>
      </c>
      <c r="I6" s="122" t="s">
        <v>45</v>
      </c>
      <c r="J6" s="9" t="s">
        <v>0</v>
      </c>
    </row>
    <row r="7" spans="2:10" ht="14.25" customHeight="1" x14ac:dyDescent="0.2">
      <c r="B7" s="117"/>
      <c r="C7" s="124"/>
      <c r="D7" s="124"/>
      <c r="E7" s="125"/>
      <c r="F7" s="125"/>
      <c r="G7" s="124"/>
      <c r="H7" s="124"/>
      <c r="I7" s="125"/>
      <c r="J7" s="83" t="s">
        <v>23</v>
      </c>
    </row>
    <row r="8" spans="2:10" ht="14.25" customHeight="1" x14ac:dyDescent="0.2">
      <c r="B8" s="126" t="s">
        <v>46</v>
      </c>
      <c r="C8" s="127"/>
      <c r="D8" s="127"/>
      <c r="E8" s="118"/>
      <c r="F8" s="118"/>
      <c r="G8" s="127"/>
      <c r="H8" s="127"/>
      <c r="I8" s="118"/>
      <c r="J8" s="119"/>
    </row>
    <row r="9" spans="2:10" ht="14.25" customHeight="1" x14ac:dyDescent="0.2">
      <c r="B9" s="128" t="s">
        <v>47</v>
      </c>
      <c r="C9" s="129">
        <v>19.758676940972762</v>
      </c>
      <c r="D9" s="129">
        <v>32.251413769845904</v>
      </c>
      <c r="E9" s="130">
        <v>22.65843199132242</v>
      </c>
      <c r="F9" s="131"/>
      <c r="G9" s="129">
        <v>4.2216327649956993</v>
      </c>
      <c r="H9" s="129">
        <v>9.4664342371720487</v>
      </c>
      <c r="I9" s="130">
        <v>7.2664229468806294</v>
      </c>
      <c r="J9" s="130">
        <v>19.988538638082002</v>
      </c>
    </row>
    <row r="10" spans="2:10" ht="14.25" customHeight="1" x14ac:dyDescent="0.2">
      <c r="B10" s="128" t="s">
        <v>48</v>
      </c>
      <c r="C10" s="129">
        <v>18.755484830564424</v>
      </c>
      <c r="D10" s="129">
        <v>15.509339320229351</v>
      </c>
      <c r="E10" s="130">
        <v>18.00200487123249</v>
      </c>
      <c r="F10" s="131"/>
      <c r="G10" s="129">
        <v>15.576032889821946</v>
      </c>
      <c r="H10" s="129">
        <v>8.8222708680490012</v>
      </c>
      <c r="I10" s="130">
        <v>11.655238479628862</v>
      </c>
      <c r="J10" s="130">
        <v>16.901096643165168</v>
      </c>
    </row>
    <row r="11" spans="2:10" ht="14.25" customHeight="1" x14ac:dyDescent="0.2">
      <c r="B11" s="128" t="s">
        <v>49</v>
      </c>
      <c r="C11" s="129">
        <v>18.377055236139675</v>
      </c>
      <c r="D11" s="129">
        <v>11.304106718693346</v>
      </c>
      <c r="E11" s="130">
        <v>16.735315842660597</v>
      </c>
      <c r="F11" s="131"/>
      <c r="G11" s="129">
        <v>40.852695584744829</v>
      </c>
      <c r="H11" s="129">
        <v>25.525293789571634</v>
      </c>
      <c r="I11" s="130">
        <v>31.954604256154685</v>
      </c>
      <c r="J11" s="130">
        <v>19.375249126152774</v>
      </c>
    </row>
    <row r="12" spans="2:10" ht="14.25" customHeight="1" x14ac:dyDescent="0.2">
      <c r="B12" s="128" t="s">
        <v>50</v>
      </c>
      <c r="C12" s="129">
        <v>20.603096927085538</v>
      </c>
      <c r="D12" s="129">
        <v>15.986330438735418</v>
      </c>
      <c r="E12" s="130">
        <v>19.53147490188308</v>
      </c>
      <c r="F12" s="131"/>
      <c r="G12" s="129">
        <v>29.979219268631731</v>
      </c>
      <c r="H12" s="129">
        <v>21.188550598255429</v>
      </c>
      <c r="I12" s="130">
        <v>24.875929506043505</v>
      </c>
      <c r="J12" s="130">
        <v>20.458522422654472</v>
      </c>
    </row>
    <row r="13" spans="2:10" ht="14.25" customHeight="1" x14ac:dyDescent="0.2">
      <c r="B13" s="128" t="s">
        <v>51</v>
      </c>
      <c r="C13" s="129">
        <v>8.2653584741614452</v>
      </c>
      <c r="D13" s="129">
        <v>7.1067866108054876</v>
      </c>
      <c r="E13" s="130">
        <v>7.9964362469522081</v>
      </c>
      <c r="F13" s="131"/>
      <c r="G13" s="129">
        <v>7.2315881301597269</v>
      </c>
      <c r="H13" s="129">
        <v>12.542139233922189</v>
      </c>
      <c r="I13" s="130">
        <v>10.314548266384772</v>
      </c>
      <c r="J13" s="130">
        <v>8.3985352747580677</v>
      </c>
    </row>
    <row r="14" spans="2:10" ht="14.25" customHeight="1" x14ac:dyDescent="0.2">
      <c r="B14" s="132" t="s">
        <v>52</v>
      </c>
      <c r="C14" s="133">
        <v>14.240327591075916</v>
      </c>
      <c r="D14" s="133">
        <v>17.842023141690326</v>
      </c>
      <c r="E14" s="134">
        <v>15.076336145949011</v>
      </c>
      <c r="F14" s="135"/>
      <c r="G14" s="133">
        <v>2.1388313616461949</v>
      </c>
      <c r="H14" s="133">
        <v>22.4553112730298</v>
      </c>
      <c r="I14" s="134">
        <v>13.933256544907605</v>
      </c>
      <c r="J14" s="134">
        <v>14.878057895186918</v>
      </c>
    </row>
    <row r="15" spans="2:10" ht="14.25" customHeight="1" x14ac:dyDescent="0.2">
      <c r="B15" s="128"/>
      <c r="C15" s="129"/>
      <c r="D15" s="129"/>
      <c r="E15" s="130"/>
      <c r="F15" s="131"/>
      <c r="G15" s="129"/>
      <c r="H15" s="129"/>
      <c r="I15" s="130"/>
      <c r="J15" s="136"/>
    </row>
    <row r="16" spans="2:10" ht="14.25" customHeight="1" x14ac:dyDescent="0.2">
      <c r="B16" s="126" t="s">
        <v>53</v>
      </c>
      <c r="C16" s="138"/>
      <c r="D16" s="138"/>
      <c r="E16" s="131"/>
      <c r="F16" s="131"/>
      <c r="G16" s="138"/>
      <c r="H16" s="138"/>
      <c r="I16" s="131"/>
      <c r="J16" s="136"/>
    </row>
    <row r="17" spans="2:10" ht="14.25" customHeight="1" x14ac:dyDescent="0.2">
      <c r="B17" s="139" t="s">
        <v>54</v>
      </c>
      <c r="C17" s="129">
        <v>9.5375545908336541</v>
      </c>
      <c r="D17" s="129">
        <v>10.352321151305912</v>
      </c>
      <c r="E17" s="130">
        <v>9.7266743554575985</v>
      </c>
      <c r="F17" s="131"/>
      <c r="G17" s="129">
        <v>12.118842614920529</v>
      </c>
      <c r="H17" s="129">
        <v>14.619186024165968</v>
      </c>
      <c r="I17" s="130">
        <v>13.570379170536279</v>
      </c>
      <c r="J17" s="130">
        <v>10.393402260045301</v>
      </c>
    </row>
    <row r="18" spans="2:10" ht="14.25" customHeight="1" x14ac:dyDescent="0.2">
      <c r="B18" s="139" t="s">
        <v>55</v>
      </c>
      <c r="C18" s="129">
        <v>17.033851059781711</v>
      </c>
      <c r="D18" s="129">
        <v>24.25439317113689</v>
      </c>
      <c r="E18" s="130">
        <v>18.709849180967854</v>
      </c>
      <c r="F18" s="131"/>
      <c r="G18" s="129">
        <v>18.724171844118501</v>
      </c>
      <c r="H18" s="129">
        <v>19.571394773411168</v>
      </c>
      <c r="I18" s="130">
        <v>19.216014303868988</v>
      </c>
      <c r="J18" s="130">
        <v>18.797648434033047</v>
      </c>
    </row>
    <row r="19" spans="2:10" ht="14.25" customHeight="1" x14ac:dyDescent="0.2">
      <c r="B19" s="139"/>
      <c r="C19" s="129"/>
      <c r="D19" s="129"/>
      <c r="E19" s="129"/>
      <c r="F19" s="129"/>
      <c r="G19" s="129"/>
      <c r="H19" s="129"/>
      <c r="I19" s="129"/>
      <c r="J19" s="129"/>
    </row>
    <row r="20" spans="2:10" ht="14.25" customHeight="1" x14ac:dyDescent="0.2">
      <c r="B20" s="128" t="s">
        <v>56</v>
      </c>
      <c r="C20" s="129">
        <v>7.415097939627957</v>
      </c>
      <c r="D20" s="129">
        <v>16.708295050387765</v>
      </c>
      <c r="E20" s="130">
        <v>9.5721909469455078</v>
      </c>
      <c r="F20" s="131"/>
      <c r="G20" s="129">
        <v>10.055959034298853</v>
      </c>
      <c r="H20" s="129">
        <v>12.090661168530469</v>
      </c>
      <c r="I20" s="130">
        <v>11.237174589212504</v>
      </c>
      <c r="J20" s="130">
        <v>9.8609985189074738</v>
      </c>
    </row>
    <row r="21" spans="2:10" ht="14.25" customHeight="1" x14ac:dyDescent="0.2">
      <c r="B21" s="128" t="s">
        <v>57</v>
      </c>
      <c r="C21" s="129">
        <v>18.677992542527541</v>
      </c>
      <c r="D21" s="129">
        <v>17.486655792404843</v>
      </c>
      <c r="E21" s="130">
        <v>18.401465084600847</v>
      </c>
      <c r="F21" s="131"/>
      <c r="G21" s="129">
        <v>15.404219505045072</v>
      </c>
      <c r="H21" s="129">
        <v>16.216911039347622</v>
      </c>
      <c r="I21" s="130">
        <v>15.876015285623716</v>
      </c>
      <c r="J21" s="130">
        <v>17.963401306651871</v>
      </c>
    </row>
    <row r="22" spans="2:10" ht="14.25" customHeight="1" x14ac:dyDescent="0.2">
      <c r="B22" s="128"/>
      <c r="C22" s="129"/>
      <c r="D22" s="129"/>
      <c r="E22" s="130"/>
      <c r="F22" s="131"/>
      <c r="G22" s="129"/>
      <c r="H22" s="129"/>
      <c r="I22" s="130"/>
      <c r="J22" s="130"/>
    </row>
    <row r="23" spans="2:10" ht="14.25" customHeight="1" x14ac:dyDescent="0.2">
      <c r="B23" s="128" t="s">
        <v>58</v>
      </c>
      <c r="C23" s="129">
        <v>26.0930904821555</v>
      </c>
      <c r="D23" s="129">
        <v>34.194950842792608</v>
      </c>
      <c r="E23" s="130">
        <v>27.973656031546355</v>
      </c>
      <c r="F23" s="129"/>
      <c r="G23" s="129">
        <v>25.460178539343925</v>
      </c>
      <c r="H23" s="129">
        <v>28.307572207878088</v>
      </c>
      <c r="I23" s="130">
        <v>27.11318987483622</v>
      </c>
      <c r="J23" s="130">
        <v>27.824399825559343</v>
      </c>
    </row>
    <row r="24" spans="2:10" ht="14.25" customHeight="1" x14ac:dyDescent="0.2">
      <c r="B24" s="128" t="s">
        <v>59</v>
      </c>
      <c r="C24" s="141">
        <v>29.708694855601493</v>
      </c>
      <c r="D24" s="141">
        <v>16.688121553834392</v>
      </c>
      <c r="E24" s="142">
        <v>26.68642089694541</v>
      </c>
      <c r="F24" s="131"/>
      <c r="G24" s="129">
        <v>17.631883173990765</v>
      </c>
      <c r="H24" s="129">
        <v>16.078247656986015</v>
      </c>
      <c r="I24" s="130">
        <v>16.72994356893631</v>
      </c>
      <c r="J24" s="130">
        <v>24.959373273533306</v>
      </c>
    </row>
    <row r="25" spans="2:10" ht="14.25" customHeight="1" x14ac:dyDescent="0.2">
      <c r="B25" s="128" t="s">
        <v>60</v>
      </c>
      <c r="C25" s="141">
        <v>25.212793809398061</v>
      </c>
      <c r="D25" s="141">
        <v>7.2305173896660913</v>
      </c>
      <c r="E25" s="144">
        <v>21.038832764738423</v>
      </c>
      <c r="F25" s="131"/>
      <c r="G25" s="129">
        <v>0.32920555665881795</v>
      </c>
      <c r="H25" s="129">
        <v>0.86614435511491572</v>
      </c>
      <c r="I25" s="130">
        <v>0.64091725642194108</v>
      </c>
      <c r="J25" s="130">
        <v>17.500616351379502</v>
      </c>
    </row>
    <row r="26" spans="2:10" ht="14.25" customHeight="1" x14ac:dyDescent="0.2">
      <c r="B26" s="128" t="s">
        <v>61</v>
      </c>
      <c r="C26" s="129">
        <v>10.165393219326525</v>
      </c>
      <c r="D26" s="129">
        <v>3.8045869599863105</v>
      </c>
      <c r="E26" s="130">
        <v>8.6889529222582222</v>
      </c>
      <c r="F26" s="131"/>
      <c r="G26" s="129">
        <v>10.954743396975815</v>
      </c>
      <c r="H26" s="129">
        <v>11.199705164154047</v>
      </c>
      <c r="I26" s="130">
        <v>11.096952246557303</v>
      </c>
      <c r="J26" s="130">
        <v>9.1066437754788687</v>
      </c>
    </row>
    <row r="27" spans="2:10" ht="14.25" customHeight="1" x14ac:dyDescent="0.2">
      <c r="B27" s="128" t="s">
        <v>62</v>
      </c>
      <c r="C27" s="129">
        <v>1.8959422959236452</v>
      </c>
      <c r="D27" s="129">
        <v>12.000137179776537</v>
      </c>
      <c r="E27" s="130">
        <v>4.241280274744458</v>
      </c>
      <c r="F27" s="131"/>
      <c r="G27" s="129">
        <v>1.6404720701296498</v>
      </c>
      <c r="H27" s="129">
        <v>4.3912775736000667</v>
      </c>
      <c r="I27" s="130">
        <v>3.2374106070169715</v>
      </c>
      <c r="J27" s="130">
        <v>4.0671493379936603</v>
      </c>
    </row>
    <row r="28" spans="2:10" ht="14.25" customHeight="1" x14ac:dyDescent="0.2">
      <c r="B28" s="128" t="s">
        <v>63</v>
      </c>
      <c r="C28" s="129">
        <v>6.3086934462813078</v>
      </c>
      <c r="D28" s="129">
        <v>22.208285075714436</v>
      </c>
      <c r="E28" s="130">
        <v>9.9992315371333014</v>
      </c>
      <c r="F28" s="131"/>
      <c r="G28" s="129">
        <v>34.982434489867344</v>
      </c>
      <c r="H28" s="129">
        <v>36.408810569677193</v>
      </c>
      <c r="I28" s="130">
        <v>35.810495553097368</v>
      </c>
      <c r="J28" s="130">
        <v>14.476445787461337</v>
      </c>
    </row>
    <row r="29" spans="2:10" ht="14.25" customHeight="1" x14ac:dyDescent="0.2">
      <c r="B29" s="132" t="s">
        <v>64</v>
      </c>
      <c r="C29" s="133">
        <v>0.61539189131321959</v>
      </c>
      <c r="D29" s="133">
        <v>3.8734009982294308</v>
      </c>
      <c r="E29" s="134">
        <v>1.3716255726336044</v>
      </c>
      <c r="F29" s="135"/>
      <c r="G29" s="133">
        <v>9.0010827730337599</v>
      </c>
      <c r="H29" s="133">
        <v>2.748242472589749</v>
      </c>
      <c r="I29" s="134">
        <v>5.3710908931340242</v>
      </c>
      <c r="J29" s="134">
        <v>2.0653716485933953</v>
      </c>
    </row>
    <row r="30" spans="2:10" ht="14.25" customHeight="1" x14ac:dyDescent="0.2">
      <c r="B30" s="128"/>
      <c r="C30" s="129"/>
      <c r="D30" s="129"/>
      <c r="E30" s="129"/>
      <c r="F30" s="129"/>
      <c r="G30" s="129"/>
      <c r="H30" s="129"/>
      <c r="I30" s="129"/>
      <c r="J30" s="129"/>
    </row>
    <row r="31" spans="2:10" ht="14.25" customHeight="1" x14ac:dyDescent="0.2">
      <c r="B31" s="126" t="s">
        <v>65</v>
      </c>
      <c r="C31" s="138"/>
      <c r="D31" s="138"/>
      <c r="E31" s="131"/>
      <c r="F31" s="131"/>
      <c r="G31" s="138"/>
      <c r="H31" s="138"/>
      <c r="I31" s="131"/>
      <c r="J31" s="136"/>
    </row>
    <row r="32" spans="2:10" ht="14.25" customHeight="1" x14ac:dyDescent="0.2">
      <c r="B32" s="128" t="s">
        <v>66</v>
      </c>
      <c r="C32" s="129">
        <v>3.5614065233098784</v>
      </c>
      <c r="D32" s="129">
        <v>15.263446812240094</v>
      </c>
      <c r="E32" s="130">
        <v>6.2776288284812072</v>
      </c>
      <c r="F32" s="131"/>
      <c r="G32" s="129">
        <v>23.865688861149735</v>
      </c>
      <c r="H32" s="129">
        <v>24.129606489805038</v>
      </c>
      <c r="I32" s="130">
        <v>24.018902249457984</v>
      </c>
      <c r="J32" s="130">
        <v>9.355024888210588</v>
      </c>
    </row>
    <row r="33" spans="2:10" ht="14.25" customHeight="1" x14ac:dyDescent="0.2">
      <c r="B33" s="128" t="s">
        <v>67</v>
      </c>
      <c r="C33" s="129">
        <v>14.941999695369965</v>
      </c>
      <c r="D33" s="129">
        <v>32.092850086936508</v>
      </c>
      <c r="E33" s="130">
        <v>18.922974058472953</v>
      </c>
      <c r="F33" s="131"/>
      <c r="G33" s="129">
        <v>32.741886294646683</v>
      </c>
      <c r="H33" s="129">
        <v>36.211854758327732</v>
      </c>
      <c r="I33" s="130">
        <v>34.756324012778691</v>
      </c>
      <c r="J33" s="130">
        <v>21.669422275886976</v>
      </c>
    </row>
    <row r="34" spans="2:10" ht="14.25" customHeight="1" x14ac:dyDescent="0.2">
      <c r="B34" s="128" t="s">
        <v>68</v>
      </c>
      <c r="C34" s="129">
        <v>27.863047676762591</v>
      </c>
      <c r="D34" s="129">
        <v>28.955736882912316</v>
      </c>
      <c r="E34" s="130">
        <v>28.116677532846023</v>
      </c>
      <c r="F34" s="131"/>
      <c r="G34" s="129">
        <v>33.646758300471895</v>
      </c>
      <c r="H34" s="129">
        <v>28.810467184992465</v>
      </c>
      <c r="I34" s="130">
        <v>30.8391226286037</v>
      </c>
      <c r="J34" s="130">
        <v>28.588912056925086</v>
      </c>
    </row>
    <row r="35" spans="2:10" ht="14.25" customHeight="1" x14ac:dyDescent="0.2">
      <c r="B35" s="128" t="s">
        <v>69</v>
      </c>
      <c r="C35" s="129">
        <v>18.917949644986741</v>
      </c>
      <c r="D35" s="129">
        <v>11.830634978735985</v>
      </c>
      <c r="E35" s="130">
        <v>17.27287564892054</v>
      </c>
      <c r="F35" s="131"/>
      <c r="G35" s="129">
        <v>8.1733406148637862</v>
      </c>
      <c r="H35" s="129">
        <v>7.8215201128097354</v>
      </c>
      <c r="I35" s="130">
        <v>7.9690965426862617</v>
      </c>
      <c r="J35" s="130">
        <v>15.659044866725006</v>
      </c>
    </row>
    <row r="36" spans="2:10" ht="14.25" customHeight="1" x14ac:dyDescent="0.2">
      <c r="B36" s="132" t="s">
        <v>70</v>
      </c>
      <c r="C36" s="133">
        <v>34.715596459570598</v>
      </c>
      <c r="D36" s="133">
        <v>11.857331239174938</v>
      </c>
      <c r="E36" s="134">
        <v>29.409843931279077</v>
      </c>
      <c r="F36" s="135"/>
      <c r="G36" s="133">
        <v>1.572325928867959</v>
      </c>
      <c r="H36" s="133">
        <v>3.0265514540651415</v>
      </c>
      <c r="I36" s="134">
        <v>2.4165545664734749</v>
      </c>
      <c r="J36" s="134">
        <v>24.727595912251736</v>
      </c>
    </row>
    <row r="37" spans="2:10" ht="14.25" customHeight="1" x14ac:dyDescent="0.2">
      <c r="B37" s="128"/>
      <c r="C37" s="129"/>
      <c r="D37" s="129"/>
      <c r="E37" s="130"/>
      <c r="F37" s="131"/>
      <c r="G37" s="129"/>
      <c r="H37" s="129"/>
      <c r="I37" s="130"/>
      <c r="J37" s="136"/>
    </row>
    <row r="38" spans="2:10" ht="14.25" customHeight="1" x14ac:dyDescent="0.2">
      <c r="B38" s="126" t="s">
        <v>71</v>
      </c>
      <c r="C38" s="138"/>
      <c r="D38" s="138"/>
      <c r="E38" s="131"/>
      <c r="F38" s="131"/>
      <c r="G38" s="138"/>
      <c r="H38" s="138"/>
      <c r="I38" s="131"/>
      <c r="J38" s="136"/>
    </row>
    <row r="39" spans="2:10" ht="14.25" customHeight="1" x14ac:dyDescent="0.2">
      <c r="B39" s="128" t="s">
        <v>72</v>
      </c>
      <c r="C39" s="129">
        <v>1.7642182798595636</v>
      </c>
      <c r="D39" s="129">
        <v>7.7408620224737046</v>
      </c>
      <c r="E39" s="130">
        <v>3.1514885885345398</v>
      </c>
      <c r="F39" s="131"/>
      <c r="G39" s="129">
        <v>2.6780901585860613</v>
      </c>
      <c r="H39" s="129">
        <v>2.9352907062650937</v>
      </c>
      <c r="I39" s="145">
        <v>2.8274040471103454</v>
      </c>
      <c r="J39" s="130">
        <v>3.0952729794780298</v>
      </c>
    </row>
    <row r="40" spans="2:10" ht="14.25" customHeight="1" x14ac:dyDescent="0.2">
      <c r="B40" s="128" t="s">
        <v>73</v>
      </c>
      <c r="C40" s="129">
        <v>13.26064673707122</v>
      </c>
      <c r="D40" s="129">
        <v>27.689379259269487</v>
      </c>
      <c r="E40" s="130">
        <v>16.609775961076725</v>
      </c>
      <c r="F40" s="131"/>
      <c r="G40" s="129">
        <v>29.645580962107683</v>
      </c>
      <c r="H40" s="129">
        <v>24.819506995518569</v>
      </c>
      <c r="I40" s="145">
        <v>26.843876701522369</v>
      </c>
      <c r="J40" s="130">
        <v>18.384980059801752</v>
      </c>
    </row>
    <row r="41" spans="2:10" ht="14.25" customHeight="1" x14ac:dyDescent="0.2">
      <c r="B41" s="128" t="s">
        <v>74</v>
      </c>
      <c r="C41" s="129">
        <v>63.669925539105506</v>
      </c>
      <c r="D41" s="129">
        <v>51.027940516876136</v>
      </c>
      <c r="E41" s="130">
        <v>60.73552770324234</v>
      </c>
      <c r="F41" s="131"/>
      <c r="G41" s="129">
        <v>61.304694223004105</v>
      </c>
      <c r="H41" s="129">
        <v>59.783348607515549</v>
      </c>
      <c r="I41" s="145">
        <v>60.421500031981438</v>
      </c>
      <c r="J41" s="130">
        <v>60.681056555920478</v>
      </c>
    </row>
    <row r="42" spans="2:10" ht="14.25" customHeight="1" x14ac:dyDescent="0.2">
      <c r="B42" s="128" t="s">
        <v>75</v>
      </c>
      <c r="C42" s="129">
        <v>13.047358310463464</v>
      </c>
      <c r="D42" s="129">
        <v>7.3063249067143694</v>
      </c>
      <c r="E42" s="130">
        <v>11.714776760496628</v>
      </c>
      <c r="F42" s="131"/>
      <c r="G42" s="129">
        <v>4.9382015565453372</v>
      </c>
      <c r="H42" s="129">
        <v>9.5482571631359612</v>
      </c>
      <c r="I42" s="145">
        <v>7.6144996249002785</v>
      </c>
      <c r="J42" s="130">
        <v>11.003543896796764</v>
      </c>
    </row>
    <row r="43" spans="2:10" ht="14.25" customHeight="1" x14ac:dyDescent="0.2">
      <c r="B43" s="128" t="s">
        <v>76</v>
      </c>
      <c r="C43" s="129">
        <v>4.6481347375222217</v>
      </c>
      <c r="D43" s="129">
        <v>3.2075411219915946</v>
      </c>
      <c r="E43" s="130">
        <v>4.3137509536197438</v>
      </c>
      <c r="F43" s="131"/>
      <c r="G43" s="129">
        <v>1.2437705088560438</v>
      </c>
      <c r="H43" s="129">
        <v>2.5067025617067027</v>
      </c>
      <c r="I43" s="145">
        <v>1.9769466138634701</v>
      </c>
      <c r="J43" s="130">
        <v>3.9084095614386105</v>
      </c>
    </row>
    <row r="44" spans="2:10" ht="14.25" customHeight="1" x14ac:dyDescent="0.2">
      <c r="B44" s="132" t="s">
        <v>77</v>
      </c>
      <c r="C44" s="133">
        <v>3.609716395977792</v>
      </c>
      <c r="D44" s="133">
        <v>3.0279521726743654</v>
      </c>
      <c r="E44" s="134">
        <v>3.4746800330298511</v>
      </c>
      <c r="F44" s="135"/>
      <c r="G44" s="133" t="s">
        <v>22</v>
      </c>
      <c r="H44" s="133">
        <v>0.40689396585814608</v>
      </c>
      <c r="I44" s="146">
        <v>0.31577298062224451</v>
      </c>
      <c r="J44" s="134">
        <v>2.9267369465636439</v>
      </c>
    </row>
    <row r="45" spans="2:10" ht="14.25" customHeight="1" x14ac:dyDescent="0.2">
      <c r="B45" s="1"/>
      <c r="C45" s="147"/>
      <c r="D45" s="147"/>
      <c r="E45" s="148"/>
      <c r="F45" s="147"/>
      <c r="G45" s="147"/>
      <c r="H45" s="147"/>
      <c r="I45" s="149"/>
      <c r="J45" s="136"/>
    </row>
    <row r="46" spans="2:10" ht="14.25" customHeight="1" x14ac:dyDescent="0.2">
      <c r="B46" s="150" t="s">
        <v>78</v>
      </c>
      <c r="C46" s="147"/>
      <c r="D46" s="147"/>
      <c r="E46" s="148"/>
      <c r="F46" s="147"/>
      <c r="G46" s="147"/>
      <c r="H46" s="147"/>
      <c r="I46" s="149"/>
      <c r="J46" s="136"/>
    </row>
    <row r="47" spans="2:10" s="15" customFormat="1" ht="14.25" customHeight="1" x14ac:dyDescent="0.2">
      <c r="B47" s="128" t="s">
        <v>79</v>
      </c>
      <c r="C47" s="129">
        <v>4.8570732429163925</v>
      </c>
      <c r="D47" s="129">
        <v>10.116784371547372</v>
      </c>
      <c r="E47" s="130">
        <v>6.0779325404065938</v>
      </c>
      <c r="F47" s="131"/>
      <c r="G47" s="129">
        <v>30.497141762886891</v>
      </c>
      <c r="H47" s="129">
        <v>23.259661382909957</v>
      </c>
      <c r="I47" s="145">
        <v>26.295531974710478</v>
      </c>
      <c r="J47" s="130">
        <v>9.5848713807014292</v>
      </c>
    </row>
    <row r="48" spans="2:10" s="38" customFormat="1" ht="14.25" customHeight="1" x14ac:dyDescent="0.2">
      <c r="B48" s="151" t="s">
        <v>80</v>
      </c>
      <c r="C48" s="129">
        <v>33.575273421683193</v>
      </c>
      <c r="D48" s="129">
        <v>48.644060844162119</v>
      </c>
      <c r="E48" s="130">
        <v>37.072969165180247</v>
      </c>
      <c r="F48" s="131"/>
      <c r="G48" s="129">
        <v>56.502607638987399</v>
      </c>
      <c r="H48" s="129">
        <v>52.086612727308491</v>
      </c>
      <c r="I48" s="130">
        <v>53.938968572444445</v>
      </c>
      <c r="J48" s="130">
        <v>39.99854045241046</v>
      </c>
    </row>
    <row r="49" spans="1:10" s="1" customFormat="1" ht="14.25" customHeight="1" x14ac:dyDescent="0.2">
      <c r="A49" s="7"/>
      <c r="B49" s="151" t="s">
        <v>81</v>
      </c>
      <c r="C49" s="129">
        <v>48.627897982557947</v>
      </c>
      <c r="D49" s="129">
        <v>34.535546709601768</v>
      </c>
      <c r="E49" s="130">
        <v>45.356847984881647</v>
      </c>
      <c r="F49" s="131"/>
      <c r="G49" s="129">
        <v>11.993839068720632</v>
      </c>
      <c r="H49" s="129">
        <v>22.276163478448041</v>
      </c>
      <c r="I49" s="130">
        <v>17.963087013715327</v>
      </c>
      <c r="J49" s="130">
        <v>40.605134279023041</v>
      </c>
    </row>
    <row r="50" spans="1:10" ht="14.25" customHeight="1" x14ac:dyDescent="0.2">
      <c r="B50" s="132" t="s">
        <v>82</v>
      </c>
      <c r="C50" s="133">
        <v>12.93975535284226</v>
      </c>
      <c r="D50" s="133">
        <v>6.7036080746885442</v>
      </c>
      <c r="E50" s="134">
        <v>11.492250309531292</v>
      </c>
      <c r="F50" s="135"/>
      <c r="G50" s="133">
        <v>1.0064115294050902</v>
      </c>
      <c r="H50" s="133">
        <v>2.3775624113335887</v>
      </c>
      <c r="I50" s="134">
        <v>1.8024124391299683</v>
      </c>
      <c r="J50" s="134">
        <v>9.8114538878644559</v>
      </c>
    </row>
    <row r="51" spans="1:10" ht="14.25" customHeight="1" x14ac:dyDescent="0.2">
      <c r="B51" s="128"/>
      <c r="C51" s="129"/>
      <c r="D51" s="129"/>
      <c r="E51" s="130"/>
      <c r="F51" s="129"/>
      <c r="G51" s="129"/>
      <c r="H51" s="129"/>
      <c r="I51" s="130"/>
      <c r="J51" s="136"/>
    </row>
    <row r="52" spans="1:10" ht="14.25" customHeight="1" x14ac:dyDescent="0.2">
      <c r="B52" s="126" t="s">
        <v>83</v>
      </c>
      <c r="C52" s="129"/>
      <c r="D52" s="129"/>
      <c r="E52" s="130"/>
      <c r="F52" s="129"/>
      <c r="G52" s="129"/>
      <c r="H52" s="129"/>
      <c r="I52" s="130"/>
      <c r="J52" s="136"/>
    </row>
    <row r="53" spans="1:10" ht="14.25" customHeight="1" x14ac:dyDescent="0.2">
      <c r="B53" s="128" t="s">
        <v>84</v>
      </c>
      <c r="C53" s="129">
        <v>96.794114841172203</v>
      </c>
      <c r="D53" s="129">
        <v>90.02765786377455</v>
      </c>
      <c r="E53" s="130">
        <v>95.223516815939632</v>
      </c>
      <c r="F53" s="131"/>
      <c r="G53" s="129">
        <v>97.544670297975415</v>
      </c>
      <c r="H53" s="129">
        <v>95.560508395391011</v>
      </c>
      <c r="I53" s="130">
        <v>96.392795110266462</v>
      </c>
      <c r="J53" s="130">
        <v>95.426339484318603</v>
      </c>
    </row>
    <row r="54" spans="1:10" ht="14.25" customHeight="1" x14ac:dyDescent="0.2">
      <c r="B54" s="132" t="s">
        <v>85</v>
      </c>
      <c r="C54" s="133">
        <v>3.205885158827678</v>
      </c>
      <c r="D54" s="133">
        <v>9.972342136225322</v>
      </c>
      <c r="E54" s="134">
        <v>4.7764831840605826</v>
      </c>
      <c r="F54" s="135"/>
      <c r="G54" s="133">
        <v>2.4553297020246454</v>
      </c>
      <c r="H54" s="133">
        <v>4.4394916046090778</v>
      </c>
      <c r="I54" s="134">
        <v>3.6072048897335751</v>
      </c>
      <c r="J54" s="134">
        <v>4.573660515681274</v>
      </c>
    </row>
    <row r="55" spans="1:10" ht="14.25" customHeight="1" x14ac:dyDescent="0.2">
      <c r="B55" s="15"/>
      <c r="C55" s="129"/>
      <c r="D55" s="129"/>
      <c r="E55" s="130"/>
      <c r="F55" s="129"/>
      <c r="G55" s="129"/>
      <c r="H55" s="129"/>
      <c r="I55" s="130"/>
      <c r="J55" s="136"/>
    </row>
    <row r="56" spans="1:10" ht="14.25" customHeight="1" x14ac:dyDescent="0.2">
      <c r="B56" s="152" t="s">
        <v>12</v>
      </c>
      <c r="C56" s="153">
        <v>100</v>
      </c>
      <c r="D56" s="153">
        <v>100</v>
      </c>
      <c r="E56" s="153">
        <v>100</v>
      </c>
      <c r="F56" s="153"/>
      <c r="G56" s="153">
        <v>100</v>
      </c>
      <c r="H56" s="153">
        <v>100</v>
      </c>
      <c r="I56" s="153">
        <v>100</v>
      </c>
      <c r="J56" s="153">
        <v>100</v>
      </c>
    </row>
    <row r="57" spans="1:10" ht="14.25" customHeight="1" x14ac:dyDescent="0.2">
      <c r="B57" s="154"/>
      <c r="C57" s="155"/>
      <c r="D57" s="155"/>
      <c r="E57" s="137"/>
      <c r="F57" s="137"/>
      <c r="G57" s="155"/>
      <c r="H57" s="155"/>
      <c r="I57" s="137"/>
      <c r="J57" s="137"/>
    </row>
    <row r="58" spans="1:10" s="156" customFormat="1" ht="14.25" customHeight="1" x14ac:dyDescent="0.2">
      <c r="B58" s="157" t="s">
        <v>86</v>
      </c>
      <c r="C58" s="158">
        <v>4994</v>
      </c>
      <c r="D58" s="158">
        <v>2590</v>
      </c>
      <c r="E58" s="158">
        <v>7584</v>
      </c>
      <c r="F58" s="158"/>
      <c r="G58" s="158">
        <v>2214</v>
      </c>
      <c r="H58" s="158">
        <v>2700</v>
      </c>
      <c r="I58" s="158">
        <v>4914</v>
      </c>
      <c r="J58" s="158">
        <v>12498</v>
      </c>
    </row>
    <row r="59" spans="1:10" ht="14.25" customHeight="1" x14ac:dyDescent="0.2">
      <c r="B59" s="70" t="s">
        <v>87</v>
      </c>
      <c r="C59" s="159"/>
      <c r="D59" s="159"/>
      <c r="E59" s="159"/>
      <c r="F59" s="159"/>
      <c r="G59" s="159"/>
      <c r="H59" s="159"/>
      <c r="I59" s="159"/>
      <c r="J59" s="159"/>
    </row>
    <row r="60" spans="1:10" ht="14.25" customHeight="1" x14ac:dyDescent="0.2">
      <c r="B60" s="160" t="s">
        <v>88</v>
      </c>
      <c r="C60" s="1"/>
      <c r="D60" s="1"/>
      <c r="E60" s="1"/>
      <c r="F60" s="1"/>
      <c r="G60" s="1"/>
      <c r="H60" s="1"/>
      <c r="I60" s="1"/>
      <c r="J60" s="1"/>
    </row>
  </sheetData>
  <mergeCells count="2">
    <mergeCell ref="C5:E5"/>
    <mergeCell ref="G5:I5"/>
  </mergeCells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K62"/>
  <sheetViews>
    <sheetView workbookViewId="0"/>
  </sheetViews>
  <sheetFormatPr defaultRowHeight="12.75" x14ac:dyDescent="0.2"/>
  <cols>
    <col min="1" max="1" width="9.140625" style="7"/>
    <col min="2" max="2" width="25" style="7" customWidth="1"/>
    <col min="3" max="3" width="12.28515625" style="7" customWidth="1"/>
    <col min="4" max="5" width="11" style="7" customWidth="1"/>
    <col min="6" max="6" width="1.28515625" style="7" customWidth="1"/>
    <col min="7" max="10" width="11" style="7" customWidth="1"/>
    <col min="11" max="11" width="9.140625" style="7"/>
    <col min="12" max="12" width="25" style="7" customWidth="1"/>
    <col min="13" max="15" width="11" style="7" customWidth="1"/>
    <col min="16" max="16" width="1.28515625" style="7" customWidth="1"/>
    <col min="17" max="20" width="11" style="7" customWidth="1"/>
    <col min="21" max="16384" width="9.140625" style="7"/>
  </cols>
  <sheetData>
    <row r="1" spans="2:10" ht="14.25" customHeight="1" x14ac:dyDescent="0.2"/>
    <row r="2" spans="2:10" ht="18.75" customHeight="1" x14ac:dyDescent="0.25">
      <c r="B2" s="2" t="s">
        <v>325</v>
      </c>
      <c r="C2" s="1"/>
      <c r="D2" s="1"/>
      <c r="E2" s="1"/>
      <c r="F2" s="1"/>
      <c r="G2" s="1"/>
      <c r="H2" s="1"/>
      <c r="I2" s="1"/>
      <c r="J2" s="1"/>
    </row>
    <row r="3" spans="2:10" ht="14.25" customHeight="1" x14ac:dyDescent="0.2">
      <c r="B3" s="109"/>
      <c r="C3" s="1"/>
      <c r="D3" s="1"/>
      <c r="E3" s="1"/>
      <c r="F3" s="1"/>
      <c r="G3" s="1"/>
      <c r="H3" s="1"/>
      <c r="I3" s="1"/>
      <c r="J3" s="1"/>
    </row>
    <row r="4" spans="2:10" ht="14.25" customHeight="1" x14ac:dyDescent="0.2">
      <c r="B4" s="116" t="s">
        <v>0</v>
      </c>
      <c r="C4" s="111"/>
      <c r="D4" s="112"/>
      <c r="E4" s="112"/>
      <c r="F4" s="112"/>
      <c r="G4" s="112"/>
      <c r="H4" s="112"/>
      <c r="I4" s="114"/>
      <c r="J4" s="115"/>
    </row>
    <row r="5" spans="2:10" s="120" customFormat="1" ht="14.25" customHeight="1" x14ac:dyDescent="0.2">
      <c r="B5" s="117"/>
      <c r="C5" s="546" t="s">
        <v>3</v>
      </c>
      <c r="D5" s="546"/>
      <c r="E5" s="546"/>
      <c r="F5" s="118"/>
      <c r="G5" s="547" t="s">
        <v>6</v>
      </c>
      <c r="H5" s="547"/>
      <c r="I5" s="547"/>
      <c r="J5" s="119"/>
    </row>
    <row r="6" spans="2:10" ht="28.5" customHeight="1" x14ac:dyDescent="0.2">
      <c r="B6" s="121"/>
      <c r="C6" s="123" t="s">
        <v>1</v>
      </c>
      <c r="D6" s="123" t="s">
        <v>2</v>
      </c>
      <c r="E6" s="122" t="s">
        <v>43</v>
      </c>
      <c r="F6" s="122"/>
      <c r="G6" s="123" t="s">
        <v>4</v>
      </c>
      <c r="H6" s="123" t="s">
        <v>44</v>
      </c>
      <c r="I6" s="122" t="s">
        <v>45</v>
      </c>
      <c r="J6" s="9" t="s">
        <v>0</v>
      </c>
    </row>
    <row r="7" spans="2:10" ht="14.25" customHeight="1" x14ac:dyDescent="0.2">
      <c r="B7" s="117"/>
      <c r="C7" s="124"/>
      <c r="D7" s="124"/>
      <c r="E7" s="125"/>
      <c r="F7" s="125"/>
      <c r="G7" s="124"/>
      <c r="H7" s="124"/>
      <c r="I7" s="125"/>
      <c r="J7" s="83" t="s">
        <v>20</v>
      </c>
    </row>
    <row r="8" spans="2:10" ht="14.25" customHeight="1" x14ac:dyDescent="0.2">
      <c r="B8" s="265" t="s">
        <v>46</v>
      </c>
      <c r="C8" s="127"/>
      <c r="D8" s="127"/>
      <c r="E8" s="118"/>
      <c r="F8" s="118"/>
      <c r="G8" s="127"/>
      <c r="H8" s="127"/>
      <c r="I8" s="118"/>
      <c r="J8" s="119"/>
    </row>
    <row r="9" spans="2:10" ht="14.25" customHeight="1" x14ac:dyDescent="0.2">
      <c r="B9" s="266" t="s">
        <v>47</v>
      </c>
      <c r="C9" s="143">
        <v>2916.1610000000019</v>
      </c>
      <c r="D9" s="143">
        <v>1438.8320000000006</v>
      </c>
      <c r="E9" s="267">
        <v>4354.9930000000004</v>
      </c>
      <c r="F9" s="268"/>
      <c r="G9" s="143">
        <v>71.427999999999997</v>
      </c>
      <c r="H9" s="143">
        <v>221.6700000000001</v>
      </c>
      <c r="I9" s="269">
        <v>293.09799999999996</v>
      </c>
      <c r="J9" s="269">
        <v>4648.0909999999967</v>
      </c>
    </row>
    <row r="10" spans="2:10" ht="14.25" customHeight="1" x14ac:dyDescent="0.2">
      <c r="B10" s="266" t="s">
        <v>48</v>
      </c>
      <c r="C10" s="143">
        <v>2768.1009999999987</v>
      </c>
      <c r="D10" s="143">
        <v>691.91800000000023</v>
      </c>
      <c r="E10" s="267">
        <v>3460.0190000000002</v>
      </c>
      <c r="F10" s="268"/>
      <c r="G10" s="143">
        <v>263.53900000000004</v>
      </c>
      <c r="H10" s="143">
        <v>206.58599999999981</v>
      </c>
      <c r="I10" s="269">
        <v>470.12500000000045</v>
      </c>
      <c r="J10" s="269">
        <v>3930.1440000000007</v>
      </c>
    </row>
    <row r="11" spans="2:10" ht="14.25" customHeight="1" x14ac:dyDescent="0.2">
      <c r="B11" s="266" t="s">
        <v>49</v>
      </c>
      <c r="C11" s="143">
        <v>2712.2489999999957</v>
      </c>
      <c r="D11" s="143">
        <v>504.31000000000006</v>
      </c>
      <c r="E11" s="267">
        <v>3216.5589999999984</v>
      </c>
      <c r="F11" s="268"/>
      <c r="G11" s="143">
        <v>691.20800000000145</v>
      </c>
      <c r="H11" s="143">
        <v>597.71100000000047</v>
      </c>
      <c r="I11" s="269">
        <v>1288.9189999999985</v>
      </c>
      <c r="J11" s="269">
        <v>4505.4780000000046</v>
      </c>
    </row>
    <row r="12" spans="2:10" ht="14.25" customHeight="1" x14ac:dyDescent="0.2">
      <c r="B12" s="266" t="s">
        <v>50</v>
      </c>
      <c r="C12" s="143">
        <v>3040.7880000000023</v>
      </c>
      <c r="D12" s="143">
        <v>713.19800000000032</v>
      </c>
      <c r="E12" s="267">
        <v>3753.9860000000012</v>
      </c>
      <c r="F12" s="268"/>
      <c r="G12" s="143">
        <v>507.23399999999958</v>
      </c>
      <c r="H12" s="143">
        <v>496.15999999999997</v>
      </c>
      <c r="I12" s="269">
        <v>1003.3939999999993</v>
      </c>
      <c r="J12" s="269">
        <v>4757.379999999991</v>
      </c>
    </row>
    <row r="13" spans="2:10" ht="14.25" customHeight="1" x14ac:dyDescent="0.2">
      <c r="B13" s="266" t="s">
        <v>51</v>
      </c>
      <c r="C13" s="143">
        <v>1219.8749999999991</v>
      </c>
      <c r="D13" s="143">
        <v>317.05499999999978</v>
      </c>
      <c r="E13" s="267">
        <v>1536.9299999999992</v>
      </c>
      <c r="F13" s="268"/>
      <c r="G13" s="143">
        <v>122.35500000000005</v>
      </c>
      <c r="H13" s="143">
        <v>293.69200000000001</v>
      </c>
      <c r="I13" s="269">
        <v>416.04699999999974</v>
      </c>
      <c r="J13" s="269">
        <v>1952.9769999999999</v>
      </c>
    </row>
    <row r="14" spans="2:10" ht="14.25" customHeight="1" x14ac:dyDescent="0.2">
      <c r="B14" s="266" t="s">
        <v>52</v>
      </c>
      <c r="C14" s="143">
        <v>2101.7139999999968</v>
      </c>
      <c r="D14" s="143">
        <v>795.98600000000067</v>
      </c>
      <c r="E14" s="267">
        <v>2897.699999999998</v>
      </c>
      <c r="F14" s="268"/>
      <c r="G14" s="143">
        <v>36.188000000000009</v>
      </c>
      <c r="H14" s="143">
        <v>525.82299999999998</v>
      </c>
      <c r="I14" s="269">
        <v>562.01099999999985</v>
      </c>
      <c r="J14" s="269">
        <v>3459.7109999999943</v>
      </c>
    </row>
    <row r="15" spans="2:10" ht="14.25" customHeight="1" x14ac:dyDescent="0.2">
      <c r="B15" s="266"/>
      <c r="C15" s="143"/>
      <c r="D15" s="143"/>
      <c r="E15" s="143"/>
      <c r="F15" s="268"/>
      <c r="G15" s="143"/>
      <c r="H15" s="143"/>
      <c r="I15" s="143"/>
      <c r="J15" s="143"/>
    </row>
    <row r="16" spans="2:10" ht="14.25" customHeight="1" x14ac:dyDescent="0.2">
      <c r="B16" s="265" t="s">
        <v>53</v>
      </c>
      <c r="C16" s="270"/>
      <c r="D16" s="270"/>
      <c r="E16" s="270"/>
      <c r="F16" s="268"/>
      <c r="G16" s="270"/>
      <c r="H16" s="270"/>
      <c r="I16" s="270"/>
      <c r="J16" s="270"/>
    </row>
    <row r="17" spans="2:10" ht="14.25" customHeight="1" x14ac:dyDescent="0.2">
      <c r="B17" s="271" t="s">
        <v>54</v>
      </c>
      <c r="C17" s="143">
        <v>1407.6370000000002</v>
      </c>
      <c r="D17" s="143">
        <v>461.84800000000007</v>
      </c>
      <c r="E17" s="269">
        <v>1869.4849999999985</v>
      </c>
      <c r="F17" s="268"/>
      <c r="G17" s="143">
        <v>205.04500000000007</v>
      </c>
      <c r="H17" s="143">
        <v>342.32900000000018</v>
      </c>
      <c r="I17" s="269">
        <v>547.37400000000048</v>
      </c>
      <c r="J17" s="269">
        <v>2416.8589999999981</v>
      </c>
    </row>
    <row r="18" spans="2:10" ht="14.25" customHeight="1" x14ac:dyDescent="0.2">
      <c r="B18" s="271" t="s">
        <v>55</v>
      </c>
      <c r="C18" s="143">
        <v>2514.007000000001</v>
      </c>
      <c r="D18" s="143">
        <v>1082.0610000000006</v>
      </c>
      <c r="E18" s="269">
        <v>3596.0679999999961</v>
      </c>
      <c r="F18" s="268"/>
      <c r="G18" s="143">
        <v>316.80399999999969</v>
      </c>
      <c r="H18" s="143">
        <v>458.29200000000037</v>
      </c>
      <c r="I18" s="269">
        <v>775.09600000000046</v>
      </c>
      <c r="J18" s="269">
        <v>4371.1639999999979</v>
      </c>
    </row>
    <row r="19" spans="2:10" ht="14.25" customHeight="1" x14ac:dyDescent="0.2">
      <c r="B19" s="271"/>
      <c r="C19" s="272"/>
      <c r="D19" s="272"/>
      <c r="E19" s="272"/>
      <c r="F19" s="272"/>
      <c r="G19" s="272"/>
      <c r="H19" s="272"/>
      <c r="I19" s="272"/>
      <c r="J19" s="272"/>
    </row>
    <row r="20" spans="2:10" ht="14.25" customHeight="1" x14ac:dyDescent="0.2">
      <c r="B20" s="266" t="s">
        <v>56</v>
      </c>
      <c r="C20" s="143">
        <v>1094.386</v>
      </c>
      <c r="D20" s="143">
        <v>745.40700000000038</v>
      </c>
      <c r="E20" s="269">
        <v>1839.7930000000006</v>
      </c>
      <c r="F20" s="268"/>
      <c r="G20" s="143">
        <v>170.14200000000005</v>
      </c>
      <c r="H20" s="143">
        <v>283.12</v>
      </c>
      <c r="I20" s="269">
        <v>453.26199999999972</v>
      </c>
      <c r="J20" s="269">
        <v>2293.0549999999998</v>
      </c>
    </row>
    <row r="21" spans="2:10" ht="14.25" customHeight="1" x14ac:dyDescent="0.2">
      <c r="B21" s="266" t="s">
        <v>57</v>
      </c>
      <c r="C21" s="143">
        <v>2756.6639999999975</v>
      </c>
      <c r="D21" s="143">
        <v>780.13200000000086</v>
      </c>
      <c r="E21" s="269">
        <v>3536.7959999999971</v>
      </c>
      <c r="F21" s="268"/>
      <c r="G21" s="143">
        <v>260.63200000000006</v>
      </c>
      <c r="H21" s="143">
        <v>379.74200000000013</v>
      </c>
      <c r="I21" s="269">
        <v>640.37400000000036</v>
      </c>
      <c r="J21" s="269">
        <v>4177.1699999999873</v>
      </c>
    </row>
    <row r="22" spans="2:10" ht="14.25" customHeight="1" x14ac:dyDescent="0.2">
      <c r="B22" s="266"/>
      <c r="C22" s="272"/>
      <c r="D22" s="272"/>
      <c r="E22" s="269"/>
      <c r="F22" s="268"/>
      <c r="G22" s="272"/>
      <c r="H22" s="272"/>
      <c r="I22" s="269"/>
      <c r="J22" s="269"/>
    </row>
    <row r="23" spans="2:10" ht="14.25" customHeight="1" x14ac:dyDescent="0.2">
      <c r="B23" s="266" t="s">
        <v>58</v>
      </c>
      <c r="C23" s="143">
        <v>3921.6440000000011</v>
      </c>
      <c r="D23" s="143">
        <v>1543.9090000000006</v>
      </c>
      <c r="E23" s="269">
        <v>5465.5529999999944</v>
      </c>
      <c r="F23" s="272"/>
      <c r="G23" s="272">
        <v>521.84899999999971</v>
      </c>
      <c r="H23" s="272">
        <v>800.62100000000055</v>
      </c>
      <c r="I23" s="269">
        <v>1322.4700000000009</v>
      </c>
      <c r="J23" s="269">
        <v>6788.0229999999956</v>
      </c>
    </row>
    <row r="24" spans="2:10" ht="14.25" customHeight="1" x14ac:dyDescent="0.2">
      <c r="B24" s="266" t="s">
        <v>59</v>
      </c>
      <c r="C24" s="143">
        <v>4384.6729999999952</v>
      </c>
      <c r="D24" s="143">
        <v>744.50699999999972</v>
      </c>
      <c r="E24" s="269">
        <v>5129.1799999999948</v>
      </c>
      <c r="F24" s="268"/>
      <c r="G24" s="272">
        <v>298.32300000000009</v>
      </c>
      <c r="H24" s="272">
        <v>376.49500000000018</v>
      </c>
      <c r="I24" s="269">
        <v>674.8180000000001</v>
      </c>
      <c r="J24" s="269">
        <v>5803.9979999999978</v>
      </c>
    </row>
    <row r="25" spans="2:10" ht="14.25" customHeight="1" x14ac:dyDescent="0.2">
      <c r="B25" s="266" t="s">
        <v>60</v>
      </c>
      <c r="C25" s="143">
        <v>3721.1280000000006</v>
      </c>
      <c r="D25" s="143">
        <v>322.5750000000001</v>
      </c>
      <c r="E25" s="269">
        <v>4043.7030000000022</v>
      </c>
      <c r="F25" s="268"/>
      <c r="G25" s="272">
        <v>5.57</v>
      </c>
      <c r="H25" s="272">
        <v>20.281999999999996</v>
      </c>
      <c r="I25" s="269">
        <v>25.852</v>
      </c>
      <c r="J25" s="269">
        <v>4069.5550000000021</v>
      </c>
    </row>
    <row r="26" spans="2:10" ht="14.25" customHeight="1" x14ac:dyDescent="0.2">
      <c r="B26" s="266" t="s">
        <v>61</v>
      </c>
      <c r="C26" s="143">
        <v>1500.2989999999993</v>
      </c>
      <c r="D26" s="143">
        <v>169.73400000000001</v>
      </c>
      <c r="E26" s="269">
        <v>1670.0329999999981</v>
      </c>
      <c r="F26" s="268"/>
      <c r="G26" s="272">
        <v>185.34900000000013</v>
      </c>
      <c r="H26" s="272">
        <v>262.25699999999989</v>
      </c>
      <c r="I26" s="269">
        <v>447.60600000000005</v>
      </c>
      <c r="J26" s="269">
        <v>2117.6389999999992</v>
      </c>
    </row>
    <row r="27" spans="2:10" ht="14.25" customHeight="1" x14ac:dyDescent="0.2">
      <c r="B27" s="266" t="s">
        <v>62</v>
      </c>
      <c r="C27" s="143">
        <v>279.81999999999994</v>
      </c>
      <c r="D27" s="143">
        <v>535.36199999999997</v>
      </c>
      <c r="E27" s="269">
        <v>815.18200000000013</v>
      </c>
      <c r="F27" s="268"/>
      <c r="G27" s="272">
        <v>27.755999999999997</v>
      </c>
      <c r="H27" s="272">
        <v>102.82799999999999</v>
      </c>
      <c r="I27" s="269">
        <v>130.584</v>
      </c>
      <c r="J27" s="269">
        <v>945.76600000000076</v>
      </c>
    </row>
    <row r="28" spans="2:10" ht="14.25" customHeight="1" x14ac:dyDescent="0.2">
      <c r="B28" s="266" t="s">
        <v>63</v>
      </c>
      <c r="C28" s="143">
        <v>931.0930000000003</v>
      </c>
      <c r="D28" s="143">
        <v>990.77799999999945</v>
      </c>
      <c r="E28" s="269">
        <v>1921.8709999999983</v>
      </c>
      <c r="F28" s="268"/>
      <c r="G28" s="272">
        <v>591.88599999999997</v>
      </c>
      <c r="H28" s="272">
        <v>852.56399999999962</v>
      </c>
      <c r="I28" s="269">
        <v>1444.4500000000007</v>
      </c>
      <c r="J28" s="269">
        <v>3366.3210000000031</v>
      </c>
    </row>
    <row r="29" spans="2:10" ht="14.25" customHeight="1" x14ac:dyDescent="0.2">
      <c r="B29" s="266" t="s">
        <v>64</v>
      </c>
      <c r="C29" s="143">
        <v>90.824999999999989</v>
      </c>
      <c r="D29" s="143">
        <v>172.80399999999997</v>
      </c>
      <c r="E29" s="269">
        <v>263.62900000000008</v>
      </c>
      <c r="F29" s="268"/>
      <c r="G29" s="272">
        <v>152.29400000000007</v>
      </c>
      <c r="H29" s="272">
        <v>64.353999999999999</v>
      </c>
      <c r="I29" s="269">
        <v>216.64800000000017</v>
      </c>
      <c r="J29" s="269">
        <v>480.27700000000033</v>
      </c>
    </row>
    <row r="30" spans="2:10" ht="14.25" customHeight="1" x14ac:dyDescent="0.2">
      <c r="B30" s="266"/>
      <c r="C30" s="273"/>
      <c r="D30" s="273"/>
      <c r="E30" s="273"/>
      <c r="F30" s="273"/>
      <c r="G30" s="273"/>
      <c r="H30" s="273"/>
      <c r="I30" s="273"/>
      <c r="J30" s="273"/>
    </row>
    <row r="31" spans="2:10" ht="14.25" customHeight="1" x14ac:dyDescent="0.2">
      <c r="B31" s="265" t="s">
        <v>65</v>
      </c>
      <c r="C31" s="274"/>
      <c r="D31" s="274"/>
      <c r="E31" s="268"/>
      <c r="F31" s="268"/>
      <c r="G31" s="274"/>
      <c r="H31" s="274"/>
      <c r="I31" s="268"/>
      <c r="J31" s="275"/>
    </row>
    <row r="32" spans="2:10" ht="14.25" customHeight="1" x14ac:dyDescent="0.2">
      <c r="B32" s="266" t="s">
        <v>133</v>
      </c>
      <c r="C32" s="272">
        <v>525.62399999999991</v>
      </c>
      <c r="D32" s="272">
        <v>680.94800000000055</v>
      </c>
      <c r="E32" s="269">
        <v>1206.5719999999994</v>
      </c>
      <c r="F32" s="268"/>
      <c r="G32" s="272">
        <v>403.79599999999994</v>
      </c>
      <c r="H32" s="272">
        <v>565.029</v>
      </c>
      <c r="I32" s="269">
        <v>968.82500000000118</v>
      </c>
      <c r="J32" s="269">
        <v>2175.3969999999968</v>
      </c>
    </row>
    <row r="33" spans="2:10" ht="14.25" customHeight="1" x14ac:dyDescent="0.2">
      <c r="B33" s="266" t="s">
        <v>134</v>
      </c>
      <c r="C33" s="272">
        <v>2205.2729999999988</v>
      </c>
      <c r="D33" s="272">
        <v>1431.7580000000005</v>
      </c>
      <c r="E33" s="269">
        <v>3637.0309999999977</v>
      </c>
      <c r="F33" s="268"/>
      <c r="G33" s="272">
        <v>553.97700000000009</v>
      </c>
      <c r="H33" s="272">
        <v>847.952</v>
      </c>
      <c r="I33" s="269">
        <v>1401.928999999999</v>
      </c>
      <c r="J33" s="269">
        <v>5038.9600000000009</v>
      </c>
    </row>
    <row r="34" spans="2:10" ht="14.25" customHeight="1" x14ac:dyDescent="0.2">
      <c r="B34" s="266" t="s">
        <v>135</v>
      </c>
      <c r="C34" s="272">
        <v>4112.2760000000017</v>
      </c>
      <c r="D34" s="272">
        <v>1291.8020000000008</v>
      </c>
      <c r="E34" s="269">
        <v>5404.0780000000022</v>
      </c>
      <c r="F34" s="268"/>
      <c r="G34" s="272">
        <v>569.28699999999992</v>
      </c>
      <c r="H34" s="272">
        <v>674.63800000000072</v>
      </c>
      <c r="I34" s="269">
        <v>1243.9249999999997</v>
      </c>
      <c r="J34" s="269">
        <v>6648.0029999999915</v>
      </c>
    </row>
    <row r="35" spans="2:10" ht="14.25" customHeight="1" x14ac:dyDescent="0.2">
      <c r="B35" s="266" t="s">
        <v>136</v>
      </c>
      <c r="C35" s="272">
        <v>2792.0789999999965</v>
      </c>
      <c r="D35" s="272">
        <v>527.79999999999973</v>
      </c>
      <c r="E35" s="269">
        <v>3319.8789999999972</v>
      </c>
      <c r="F35" s="268"/>
      <c r="G35" s="272">
        <v>138.28900000000004</v>
      </c>
      <c r="H35" s="272">
        <v>183.15199999999999</v>
      </c>
      <c r="I35" s="269">
        <v>321.44100000000014</v>
      </c>
      <c r="J35" s="269">
        <v>3641.3199999999947</v>
      </c>
    </row>
    <row r="36" spans="2:10" ht="14.25" customHeight="1" x14ac:dyDescent="0.2">
      <c r="B36" s="266" t="s">
        <v>137</v>
      </c>
      <c r="C36" s="272">
        <v>5123.6360000000004</v>
      </c>
      <c r="D36" s="272">
        <v>528.99100000000021</v>
      </c>
      <c r="E36" s="269">
        <v>5652.6270000000013</v>
      </c>
      <c r="F36" s="268"/>
      <c r="G36" s="272">
        <v>26.602999999999994</v>
      </c>
      <c r="H36" s="272">
        <v>70.870999999999995</v>
      </c>
      <c r="I36" s="269">
        <v>97.47399999999999</v>
      </c>
      <c r="J36" s="269">
        <v>5750.1010000000024</v>
      </c>
    </row>
    <row r="37" spans="2:10" ht="14.25" customHeight="1" x14ac:dyDescent="0.2">
      <c r="B37" s="266"/>
      <c r="C37" s="272"/>
      <c r="D37" s="272"/>
      <c r="E37" s="269"/>
      <c r="F37" s="268"/>
      <c r="G37" s="272"/>
      <c r="H37" s="272"/>
      <c r="I37" s="269"/>
      <c r="J37" s="269"/>
    </row>
    <row r="38" spans="2:10" ht="14.25" customHeight="1" x14ac:dyDescent="0.2">
      <c r="B38" s="265" t="s">
        <v>138</v>
      </c>
      <c r="C38" s="141">
        <v>108.51045849118154</v>
      </c>
      <c r="D38" s="141">
        <v>77.813788445921304</v>
      </c>
      <c r="E38" s="141">
        <v>101.38529246775786</v>
      </c>
      <c r="F38" s="276"/>
      <c r="G38" s="141">
        <v>66.400189650770102</v>
      </c>
      <c r="H38" s="141">
        <v>66.108600217283424</v>
      </c>
      <c r="I38" s="141">
        <v>66.230911814624974</v>
      </c>
      <c r="J38" s="141">
        <v>95.287423958710505</v>
      </c>
    </row>
    <row r="39" spans="2:10" ht="14.25" customHeight="1" x14ac:dyDescent="0.2">
      <c r="B39" s="266"/>
      <c r="C39" s="272"/>
      <c r="D39" s="272"/>
      <c r="E39" s="269"/>
      <c r="F39" s="268"/>
      <c r="G39" s="272"/>
      <c r="H39" s="272"/>
      <c r="I39" s="269"/>
      <c r="J39" s="275"/>
    </row>
    <row r="40" spans="2:10" ht="14.25" customHeight="1" x14ac:dyDescent="0.2">
      <c r="B40" s="265" t="s">
        <v>71</v>
      </c>
      <c r="C40" s="274"/>
      <c r="D40" s="274"/>
      <c r="E40" s="268"/>
      <c r="F40" s="268"/>
      <c r="G40" s="274"/>
      <c r="H40" s="274"/>
      <c r="I40" s="268"/>
      <c r="J40" s="275"/>
    </row>
    <row r="41" spans="2:10" ht="14.25" customHeight="1" x14ac:dyDescent="0.2">
      <c r="B41" s="266" t="s">
        <v>72</v>
      </c>
      <c r="C41" s="272">
        <v>260.37900000000008</v>
      </c>
      <c r="D41" s="272">
        <v>345.34299999999985</v>
      </c>
      <c r="E41" s="269">
        <v>605.72200000000032</v>
      </c>
      <c r="F41" s="268"/>
      <c r="G41" s="272">
        <v>45.312000000000012</v>
      </c>
      <c r="H41" s="272">
        <v>68.734000000000009</v>
      </c>
      <c r="I41" s="269">
        <v>114.04599999999994</v>
      </c>
      <c r="J41" s="269">
        <v>719.76799999999992</v>
      </c>
    </row>
    <row r="42" spans="2:10" ht="14.25" customHeight="1" x14ac:dyDescent="0.2">
      <c r="B42" s="266" t="s">
        <v>73</v>
      </c>
      <c r="C42" s="272">
        <v>1957.1239999999996</v>
      </c>
      <c r="D42" s="272">
        <v>1235.3059999999996</v>
      </c>
      <c r="E42" s="269">
        <v>3192.4299999999994</v>
      </c>
      <c r="F42" s="268"/>
      <c r="G42" s="272">
        <v>501.58899999999994</v>
      </c>
      <c r="H42" s="272">
        <v>581.18400000000042</v>
      </c>
      <c r="I42" s="269">
        <v>1082.7730000000029</v>
      </c>
      <c r="J42" s="269">
        <v>4275.2029999999913</v>
      </c>
    </row>
    <row r="43" spans="2:10" ht="14.25" customHeight="1" x14ac:dyDescent="0.2">
      <c r="B43" s="266" t="s">
        <v>74</v>
      </c>
      <c r="C43" s="272">
        <v>9396.9729999999981</v>
      </c>
      <c r="D43" s="272">
        <v>2276.5089999999946</v>
      </c>
      <c r="E43" s="269">
        <v>11673.482000000004</v>
      </c>
      <c r="F43" s="268"/>
      <c r="G43" s="272">
        <v>1037.2460000000019</v>
      </c>
      <c r="H43" s="272">
        <v>1399.911999999998</v>
      </c>
      <c r="I43" s="269">
        <v>2437.1579999999985</v>
      </c>
      <c r="J43" s="269">
        <v>14110.639999999967</v>
      </c>
    </row>
    <row r="44" spans="2:10" ht="14.25" customHeight="1" x14ac:dyDescent="0.2">
      <c r="B44" s="266" t="s">
        <v>75</v>
      </c>
      <c r="C44" s="272">
        <v>1925.6449999999988</v>
      </c>
      <c r="D44" s="272">
        <v>325.95699999999977</v>
      </c>
      <c r="E44" s="269">
        <v>2251.601999999998</v>
      </c>
      <c r="F44" s="268"/>
      <c r="G44" s="272">
        <v>83.551999999999921</v>
      </c>
      <c r="H44" s="272">
        <v>223.58600000000001</v>
      </c>
      <c r="I44" s="269">
        <v>307.13799999999975</v>
      </c>
      <c r="J44" s="269">
        <v>2558.7399999999993</v>
      </c>
    </row>
    <row r="45" spans="2:10" ht="14.25" customHeight="1" x14ac:dyDescent="0.2">
      <c r="B45" s="266" t="s">
        <v>76</v>
      </c>
      <c r="C45" s="272">
        <v>686.01300000000003</v>
      </c>
      <c r="D45" s="272">
        <v>143.09800000000007</v>
      </c>
      <c r="E45" s="269">
        <v>829.11099999999954</v>
      </c>
      <c r="F45" s="268"/>
      <c r="G45" s="272">
        <v>21.043999999999997</v>
      </c>
      <c r="H45" s="272">
        <v>58.698000000000015</v>
      </c>
      <c r="I45" s="269">
        <v>79.742000000000004</v>
      </c>
      <c r="J45" s="269">
        <v>908.85299999999972</v>
      </c>
    </row>
    <row r="46" spans="2:10" ht="14.25" customHeight="1" x14ac:dyDescent="0.2">
      <c r="B46" s="266" t="s">
        <v>77</v>
      </c>
      <c r="C46" s="272">
        <v>532.75399999999991</v>
      </c>
      <c r="D46" s="272">
        <v>135.08600000000001</v>
      </c>
      <c r="E46" s="269">
        <v>667.84000000000037</v>
      </c>
      <c r="F46" s="268"/>
      <c r="G46" s="272" t="s">
        <v>22</v>
      </c>
      <c r="H46" s="272">
        <v>9.5280000000000005</v>
      </c>
      <c r="I46" s="269">
        <v>12.737000000000004</v>
      </c>
      <c r="J46" s="269">
        <v>680.57700000000045</v>
      </c>
    </row>
    <row r="47" spans="2:10" ht="14.25" customHeight="1" x14ac:dyDescent="0.2">
      <c r="B47" s="42"/>
      <c r="C47" s="277"/>
      <c r="D47" s="277"/>
      <c r="E47" s="278"/>
      <c r="F47" s="277"/>
      <c r="G47" s="277"/>
      <c r="H47" s="277"/>
      <c r="I47" s="278"/>
      <c r="J47" s="275"/>
    </row>
    <row r="48" spans="2:10" ht="14.25" customHeight="1" x14ac:dyDescent="0.2">
      <c r="B48" s="279" t="s">
        <v>78</v>
      </c>
      <c r="C48" s="277"/>
      <c r="D48" s="277"/>
      <c r="E48" s="278"/>
      <c r="F48" s="277"/>
      <c r="G48" s="277"/>
      <c r="H48" s="277"/>
      <c r="I48" s="278"/>
      <c r="J48" s="275"/>
    </row>
    <row r="49" spans="1:11" s="15" customFormat="1" ht="14.25" customHeight="1" x14ac:dyDescent="0.2">
      <c r="B49" s="266" t="s">
        <v>79</v>
      </c>
      <c r="C49" s="272">
        <v>716.8499999999998</v>
      </c>
      <c r="D49" s="272">
        <v>451.34000000000009</v>
      </c>
      <c r="E49" s="269">
        <v>1168.19</v>
      </c>
      <c r="F49" s="268"/>
      <c r="G49" s="272">
        <v>515.99699999999973</v>
      </c>
      <c r="H49" s="272">
        <v>544.6579999999999</v>
      </c>
      <c r="I49" s="269">
        <v>1060.6550000000022</v>
      </c>
      <c r="J49" s="269">
        <v>2228.8449999999989</v>
      </c>
    </row>
    <row r="50" spans="1:11" s="38" customFormat="1" ht="14.25" customHeight="1" x14ac:dyDescent="0.2">
      <c r="B50" s="280" t="s">
        <v>80</v>
      </c>
      <c r="C50" s="272">
        <v>4955.3370000000004</v>
      </c>
      <c r="D50" s="272">
        <v>2170.1570000000002</v>
      </c>
      <c r="E50" s="269">
        <v>7125.4939999999951</v>
      </c>
      <c r="F50" s="272">
        <v>2175.6790000000024</v>
      </c>
      <c r="G50" s="272">
        <v>955.99699999999962</v>
      </c>
      <c r="H50" s="272">
        <v>1219.6820000000002</v>
      </c>
      <c r="I50" s="269">
        <v>2175.6790000000024</v>
      </c>
      <c r="J50" s="269">
        <v>9301.172999999988</v>
      </c>
    </row>
    <row r="51" spans="1:11" s="1" customFormat="1" ht="14.25" customHeight="1" x14ac:dyDescent="0.2">
      <c r="A51" s="7"/>
      <c r="B51" s="280" t="s">
        <v>81</v>
      </c>
      <c r="C51" s="272">
        <v>7176.9369999999999</v>
      </c>
      <c r="D51" s="272">
        <v>1540.7339999999995</v>
      </c>
      <c r="E51" s="269">
        <v>8717.6710000000003</v>
      </c>
      <c r="F51" s="272">
        <v>724.55799999999988</v>
      </c>
      <c r="G51" s="272">
        <v>202.92999999999998</v>
      </c>
      <c r="H51" s="272">
        <v>521.62799999999993</v>
      </c>
      <c r="I51" s="269">
        <v>724.55799999999988</v>
      </c>
      <c r="J51" s="269">
        <v>9442.2289999999957</v>
      </c>
      <c r="K51" s="7"/>
    </row>
    <row r="52" spans="1:11" ht="14.25" customHeight="1" x14ac:dyDescent="0.2">
      <c r="B52" s="266" t="s">
        <v>82</v>
      </c>
      <c r="C52" s="272">
        <v>1909.7639999999978</v>
      </c>
      <c r="D52" s="272">
        <v>299.06799999999987</v>
      </c>
      <c r="E52" s="269">
        <v>2208.8319999999972</v>
      </c>
      <c r="F52" s="268"/>
      <c r="G52" s="272">
        <v>17.028000000000002</v>
      </c>
      <c r="H52" s="272">
        <v>55.674000000000021</v>
      </c>
      <c r="I52" s="269">
        <v>72.70199999999997</v>
      </c>
      <c r="J52" s="269">
        <v>2281.5339999999987</v>
      </c>
    </row>
    <row r="53" spans="1:11" ht="14.25" customHeight="1" x14ac:dyDescent="0.2">
      <c r="B53" s="266"/>
      <c r="C53" s="272"/>
      <c r="D53" s="272"/>
      <c r="E53" s="269"/>
      <c r="F53" s="272"/>
      <c r="G53" s="272"/>
      <c r="H53" s="272"/>
      <c r="I53" s="269"/>
      <c r="J53" s="275"/>
    </row>
    <row r="54" spans="1:11" ht="14.25" customHeight="1" x14ac:dyDescent="0.2">
      <c r="B54" s="265" t="s">
        <v>83</v>
      </c>
      <c r="C54" s="272"/>
      <c r="D54" s="272"/>
      <c r="E54" s="269"/>
      <c r="F54" s="272"/>
      <c r="G54" s="272"/>
      <c r="H54" s="272"/>
      <c r="I54" s="269"/>
      <c r="J54" s="275"/>
    </row>
    <row r="55" spans="1:11" ht="14.25" customHeight="1" x14ac:dyDescent="0.2">
      <c r="B55" s="266" t="s">
        <v>84</v>
      </c>
      <c r="C55" s="272">
        <v>14285.735000000011</v>
      </c>
      <c r="D55" s="272">
        <v>4016.4030000000034</v>
      </c>
      <c r="E55" s="269">
        <v>18302.138000000075</v>
      </c>
      <c r="F55" s="268"/>
      <c r="G55" s="272">
        <v>1650.4090000000001</v>
      </c>
      <c r="H55" s="272">
        <v>2237.6849999999999</v>
      </c>
      <c r="I55" s="269">
        <v>3888.0939999999969</v>
      </c>
      <c r="J55" s="269">
        <v>22190.232000000098</v>
      </c>
    </row>
    <row r="56" spans="1:11" ht="14.25" customHeight="1" x14ac:dyDescent="0.2">
      <c r="B56" s="266" t="s">
        <v>85</v>
      </c>
      <c r="C56" s="272">
        <v>473.15300000000008</v>
      </c>
      <c r="D56" s="272">
        <v>444.89599999999984</v>
      </c>
      <c r="E56" s="269">
        <v>918.04899999999986</v>
      </c>
      <c r="F56" s="268"/>
      <c r="G56" s="272">
        <v>41.543000000000006</v>
      </c>
      <c r="H56" s="272">
        <v>103.95700000000002</v>
      </c>
      <c r="I56" s="269">
        <v>145.49999999999994</v>
      </c>
      <c r="J56" s="269">
        <v>1063.549</v>
      </c>
    </row>
    <row r="57" spans="1:11" ht="14.25" customHeight="1" x14ac:dyDescent="0.2">
      <c r="B57" s="15"/>
      <c r="C57" s="272"/>
      <c r="D57" s="272"/>
      <c r="E57" s="269"/>
      <c r="F57" s="272"/>
      <c r="G57" s="272"/>
      <c r="H57" s="272"/>
      <c r="I57" s="269"/>
      <c r="J57" s="275"/>
    </row>
    <row r="58" spans="1:11" ht="14.25" customHeight="1" x14ac:dyDescent="0.2">
      <c r="B58" s="281" t="s">
        <v>12</v>
      </c>
      <c r="C58" s="282">
        <v>14758.88800000003</v>
      </c>
      <c r="D58" s="282">
        <v>4461.2990000000091</v>
      </c>
      <c r="E58" s="282">
        <v>19220.187000000034</v>
      </c>
      <c r="F58" s="282"/>
      <c r="G58" s="282">
        <v>1691.9519999999991</v>
      </c>
      <c r="H58" s="282">
        <v>2341.641999999998</v>
      </c>
      <c r="I58" s="282">
        <v>4033.5939999999955</v>
      </c>
      <c r="J58" s="282">
        <v>23253.781000000126</v>
      </c>
    </row>
    <row r="59" spans="1:11" ht="14.25" customHeight="1" x14ac:dyDescent="0.2">
      <c r="B59" s="283"/>
      <c r="C59" s="284"/>
      <c r="D59" s="284"/>
      <c r="E59" s="275"/>
      <c r="F59" s="275"/>
      <c r="G59" s="284"/>
      <c r="H59" s="284"/>
      <c r="I59" s="275"/>
      <c r="J59" s="275"/>
    </row>
    <row r="60" spans="1:11" ht="14.25" customHeight="1" x14ac:dyDescent="0.2">
      <c r="B60" s="285" t="s">
        <v>86</v>
      </c>
      <c r="C60" s="158">
        <v>4994</v>
      </c>
      <c r="D60" s="158">
        <v>2590</v>
      </c>
      <c r="E60" s="158">
        <v>7584</v>
      </c>
      <c r="F60" s="158"/>
      <c r="G60" s="158">
        <v>2214</v>
      </c>
      <c r="H60" s="158">
        <v>2700</v>
      </c>
      <c r="I60" s="158">
        <v>4914</v>
      </c>
      <c r="J60" s="158">
        <v>12498</v>
      </c>
    </row>
    <row r="61" spans="1:11" ht="14.25" customHeight="1" x14ac:dyDescent="0.2">
      <c r="B61" s="70" t="s">
        <v>87</v>
      </c>
      <c r="C61" s="159"/>
      <c r="D61" s="159"/>
      <c r="E61" s="159"/>
      <c r="F61" s="159"/>
      <c r="G61" s="159"/>
      <c r="H61" s="159"/>
      <c r="I61" s="159"/>
      <c r="J61" s="159"/>
    </row>
    <row r="62" spans="1:11" ht="14.25" customHeight="1" x14ac:dyDescent="0.2">
      <c r="B62" s="160" t="s">
        <v>88</v>
      </c>
      <c r="C62" s="1"/>
      <c r="D62" s="1"/>
      <c r="E62" s="1"/>
      <c r="F62" s="1"/>
      <c r="G62" s="1"/>
      <c r="H62" s="1"/>
      <c r="I62" s="1"/>
      <c r="J62" s="1"/>
      <c r="K62" s="11" t="s">
        <v>30</v>
      </c>
    </row>
  </sheetData>
  <mergeCells count="2">
    <mergeCell ref="C5:E5"/>
    <mergeCell ref="G5:I5"/>
  </mergeCells>
  <conditionalFormatting sqref="C9:D14">
    <cfRule type="cellIs" dxfId="19" priority="17" stopIfTrue="1" operator="lessThan">
      <formula>30</formula>
    </cfRule>
    <cfRule type="cellIs" dxfId="18" priority="18" stopIfTrue="1" operator="lessThan">
      <formula>50</formula>
    </cfRule>
  </conditionalFormatting>
  <conditionalFormatting sqref="E9:E14">
    <cfRule type="cellIs" dxfId="17" priority="15" stopIfTrue="1" operator="lessThan">
      <formula>30</formula>
    </cfRule>
    <cfRule type="cellIs" dxfId="16" priority="16" stopIfTrue="1" operator="lessThan">
      <formula>50</formula>
    </cfRule>
  </conditionalFormatting>
  <conditionalFormatting sqref="C17:D18">
    <cfRule type="cellIs" dxfId="15" priority="13" stopIfTrue="1" operator="lessThan">
      <formula>30</formula>
    </cfRule>
    <cfRule type="cellIs" dxfId="14" priority="14" stopIfTrue="1" operator="lessThan">
      <formula>50</formula>
    </cfRule>
  </conditionalFormatting>
  <conditionalFormatting sqref="C20:D21">
    <cfRule type="cellIs" dxfId="13" priority="11" stopIfTrue="1" operator="lessThan">
      <formula>30</formula>
    </cfRule>
    <cfRule type="cellIs" dxfId="12" priority="12" stopIfTrue="1" operator="lessThan">
      <formula>50</formula>
    </cfRule>
  </conditionalFormatting>
  <conditionalFormatting sqref="C23:C29 D24:D29">
    <cfRule type="cellIs" dxfId="11" priority="9" stopIfTrue="1" operator="lessThan">
      <formula>30</formula>
    </cfRule>
    <cfRule type="cellIs" dxfId="10" priority="10" stopIfTrue="1" operator="lessThan">
      <formula>50</formula>
    </cfRule>
  </conditionalFormatting>
  <conditionalFormatting sqref="D23">
    <cfRule type="cellIs" dxfId="9" priority="7" stopIfTrue="1" operator="lessThan">
      <formula>30</formula>
    </cfRule>
    <cfRule type="cellIs" dxfId="8" priority="8" stopIfTrue="1" operator="lessThan">
      <formula>50</formula>
    </cfRule>
  </conditionalFormatting>
  <conditionalFormatting sqref="G9:H13 H14">
    <cfRule type="cellIs" dxfId="7" priority="5" stopIfTrue="1" operator="lessThan">
      <formula>30</formula>
    </cfRule>
    <cfRule type="cellIs" dxfId="6" priority="6" stopIfTrue="1" operator="lessThan">
      <formula>50</formula>
    </cfRule>
  </conditionalFormatting>
  <conditionalFormatting sqref="G17:H18">
    <cfRule type="cellIs" dxfId="5" priority="3" stopIfTrue="1" operator="lessThan">
      <formula>30</formula>
    </cfRule>
    <cfRule type="cellIs" dxfId="4" priority="4" stopIfTrue="1" operator="lessThan">
      <formula>50</formula>
    </cfRule>
  </conditionalFormatting>
  <conditionalFormatting sqref="G20:H21">
    <cfRule type="cellIs" dxfId="3" priority="1" stopIfTrue="1" operator="lessThan">
      <formula>30</formula>
    </cfRule>
    <cfRule type="cellIs" dxfId="2" priority="2" stopIfTrue="1" operator="lessThan">
      <formula>50</formula>
    </cfRule>
  </conditionalFormatting>
  <pageMargins left="0.75" right="0.75" top="1" bottom="1" header="0.5" footer="0.5"/>
  <pageSetup paperSize="9" scale="7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C99FF"/>
  </sheetPr>
  <dimension ref="B1:P21"/>
  <sheetViews>
    <sheetView workbookViewId="0"/>
  </sheetViews>
  <sheetFormatPr defaultRowHeight="12.75" x14ac:dyDescent="0.2"/>
  <cols>
    <col min="1" max="1" width="9.140625" style="1"/>
    <col min="2" max="2" width="13.42578125" style="1" customWidth="1"/>
    <col min="3" max="3" width="7.85546875" style="1" customWidth="1"/>
    <col min="4" max="8" width="9.140625" style="1"/>
    <col min="9" max="9" width="9.5703125" style="1" customWidth="1"/>
    <col min="10" max="10" width="9.42578125" style="1" customWidth="1"/>
    <col min="11" max="11" width="8" style="1" customWidth="1"/>
    <col min="12" max="12" width="8.5703125" style="1" customWidth="1"/>
    <col min="13" max="16384" width="9.140625" style="1"/>
  </cols>
  <sheetData>
    <row r="1" spans="2:16" ht="14.25" customHeight="1" x14ac:dyDescent="0.2"/>
    <row r="2" spans="2:16" ht="18.75" customHeight="1" x14ac:dyDescent="0.25">
      <c r="B2" s="163" t="s">
        <v>343</v>
      </c>
      <c r="C2" s="164"/>
      <c r="D2" s="164"/>
      <c r="E2" s="164"/>
      <c r="F2" s="164"/>
      <c r="G2" s="164"/>
      <c r="H2" s="165"/>
    </row>
    <row r="3" spans="2:16" ht="14.25" customHeight="1" x14ac:dyDescent="0.25">
      <c r="B3" s="163"/>
      <c r="C3" s="164"/>
      <c r="D3" s="164"/>
      <c r="E3" s="164"/>
      <c r="F3" s="164"/>
      <c r="G3" s="164"/>
      <c r="H3" s="165"/>
    </row>
    <row r="4" spans="2:16" ht="14.25" customHeight="1" x14ac:dyDescent="0.2"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N4" s="165"/>
    </row>
    <row r="5" spans="2:16" ht="14.25" customHeight="1" x14ac:dyDescent="0.2">
      <c r="B5" s="8"/>
      <c r="C5" s="19">
        <v>1996</v>
      </c>
      <c r="D5" s="19">
        <v>2001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9">
        <v>2008</v>
      </c>
      <c r="K5" s="19">
        <v>2009</v>
      </c>
      <c r="L5" s="19">
        <v>2010</v>
      </c>
      <c r="M5" s="166">
        <v>2011</v>
      </c>
      <c r="N5" s="166">
        <v>2012</v>
      </c>
      <c r="O5" s="166">
        <v>2013</v>
      </c>
    </row>
    <row r="6" spans="2:16" ht="14.25" customHeight="1" x14ac:dyDescent="0.2">
      <c r="B6" s="7"/>
      <c r="C6" s="7"/>
      <c r="D6" s="7"/>
      <c r="E6" s="7"/>
      <c r="F6" s="7"/>
      <c r="G6" s="7"/>
      <c r="H6" s="7"/>
      <c r="I6" s="7"/>
      <c r="L6" s="84"/>
      <c r="M6" s="84"/>
      <c r="O6" s="167" t="s">
        <v>20</v>
      </c>
    </row>
    <row r="7" spans="2:16" ht="28.5" customHeight="1" x14ac:dyDescent="0.2">
      <c r="B7" s="7" t="s">
        <v>89</v>
      </c>
      <c r="C7" s="51">
        <v>16177.684999999954</v>
      </c>
      <c r="D7" s="51">
        <v>18176.854000000094</v>
      </c>
      <c r="E7" s="51">
        <v>18603.726999999992</v>
      </c>
      <c r="F7" s="51">
        <v>18918.97</v>
      </c>
      <c r="G7" s="51">
        <v>19179.267</v>
      </c>
      <c r="H7" s="51">
        <v>19553</v>
      </c>
      <c r="I7" s="51">
        <v>19862</v>
      </c>
      <c r="J7" s="51">
        <v>19862.381999999914</v>
      </c>
      <c r="K7" s="51">
        <v>19981.799999999905</v>
      </c>
      <c r="L7" s="51">
        <v>20081.837000000025</v>
      </c>
      <c r="M7" s="51">
        <v>20502.18399999999</v>
      </c>
      <c r="N7" s="51">
        <v>20587.82899999998</v>
      </c>
      <c r="O7" s="51">
        <v>21144.066000000133</v>
      </c>
    </row>
    <row r="8" spans="2:16" ht="28.5" customHeight="1" x14ac:dyDescent="0.2">
      <c r="B8" s="7" t="s">
        <v>90</v>
      </c>
      <c r="C8" s="51">
        <v>1642.5350000000001</v>
      </c>
      <c r="D8" s="51">
        <v>1600.4579999999985</v>
      </c>
      <c r="E8" s="51">
        <v>1586.77</v>
      </c>
      <c r="F8" s="51">
        <v>1616.0329999999999</v>
      </c>
      <c r="G8" s="51">
        <v>1608.673</v>
      </c>
      <c r="H8" s="51">
        <v>1532</v>
      </c>
      <c r="I8" s="51">
        <v>1552</v>
      </c>
      <c r="J8" s="51">
        <v>1640.6509999999992</v>
      </c>
      <c r="K8" s="51">
        <v>1673.125</v>
      </c>
      <c r="L8" s="51">
        <v>1602.8290000000004</v>
      </c>
      <c r="M8" s="51">
        <v>1591.2770000000023</v>
      </c>
      <c r="N8" s="51">
        <v>1514.5020000000011</v>
      </c>
      <c r="O8" s="51">
        <v>1414.0459999999985</v>
      </c>
    </row>
    <row r="9" spans="2:16" ht="28.5" customHeight="1" x14ac:dyDescent="0.2">
      <c r="B9" s="168" t="s">
        <v>91</v>
      </c>
      <c r="C9" s="51">
        <v>2514.52</v>
      </c>
      <c r="D9" s="51">
        <v>2001</v>
      </c>
      <c r="E9" s="51">
        <v>1293.5040000000001</v>
      </c>
      <c r="F9" s="51">
        <v>1078.0459999999998</v>
      </c>
      <c r="G9" s="51">
        <v>993.11500000000001</v>
      </c>
      <c r="H9" s="51">
        <v>904</v>
      </c>
      <c r="I9" s="51">
        <v>776</v>
      </c>
      <c r="J9" s="51">
        <v>736.36500000000001</v>
      </c>
      <c r="K9" s="51">
        <v>679.77299999999957</v>
      </c>
      <c r="L9" s="51">
        <v>701.10900000000049</v>
      </c>
      <c r="M9" s="51">
        <v>660.67899999999997</v>
      </c>
      <c r="N9" s="51">
        <v>615.93499999999995</v>
      </c>
      <c r="O9" s="51">
        <v>695.66900000000044</v>
      </c>
    </row>
    <row r="10" spans="2:16" ht="14.25" customHeight="1" x14ac:dyDescent="0.2">
      <c r="B10" s="16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2:16" ht="14.25" customHeight="1" x14ac:dyDescent="0.2">
      <c r="B11" s="19" t="s">
        <v>12</v>
      </c>
      <c r="C11" s="169">
        <v>20334.740000000002</v>
      </c>
      <c r="D11" s="169">
        <v>21140.489000000085</v>
      </c>
      <c r="E11" s="169">
        <v>21484.000999999997</v>
      </c>
      <c r="F11" s="169">
        <v>21613.048999999999</v>
      </c>
      <c r="G11" s="169">
        <v>21781.055</v>
      </c>
      <c r="H11" s="169">
        <v>21989</v>
      </c>
      <c r="I11" s="169">
        <v>22189</v>
      </c>
      <c r="J11" s="169">
        <v>22239.397999999925</v>
      </c>
      <c r="K11" s="169">
        <v>22334.697999999906</v>
      </c>
      <c r="L11" s="169">
        <v>22385.775000000027</v>
      </c>
      <c r="M11" s="169">
        <v>22754</v>
      </c>
      <c r="N11" s="169">
        <v>22718.265999999981</v>
      </c>
      <c r="O11" s="169">
        <v>23253.78100000013</v>
      </c>
    </row>
    <row r="12" spans="2:16" s="57" customFormat="1" ht="14.25" customHeight="1" x14ac:dyDescent="0.2">
      <c r="B12" s="7"/>
      <c r="C12" s="170"/>
      <c r="D12" s="170"/>
      <c r="E12" s="170"/>
      <c r="F12" s="170"/>
      <c r="G12" s="170"/>
      <c r="H12" s="170"/>
      <c r="I12" s="170"/>
      <c r="L12" s="84"/>
      <c r="M12" s="84"/>
      <c r="O12" s="167" t="s">
        <v>23</v>
      </c>
    </row>
    <row r="13" spans="2:16" ht="28.5" customHeight="1" x14ac:dyDescent="0.2">
      <c r="B13" s="7" t="s">
        <v>89</v>
      </c>
      <c r="C13" s="102">
        <v>79.556881474757176</v>
      </c>
      <c r="D13" s="102">
        <v>85.981237236281629</v>
      </c>
      <c r="E13" s="102">
        <v>86.593400363368048</v>
      </c>
      <c r="F13" s="102">
        <v>87.534942432231574</v>
      </c>
      <c r="G13" s="102">
        <v>88.054811853695796</v>
      </c>
      <c r="H13" s="102">
        <v>88.921733594069764</v>
      </c>
      <c r="I13" s="102">
        <v>89.512821668394253</v>
      </c>
      <c r="J13" s="102">
        <v>89.311689102375809</v>
      </c>
      <c r="K13" s="102">
        <v>89.465279539485849</v>
      </c>
      <c r="L13" s="102">
        <v>89.708026637452065</v>
      </c>
      <c r="M13" s="102">
        <v>90.103093327192497</v>
      </c>
      <c r="N13" s="103">
        <v>90.622360879127072</v>
      </c>
      <c r="O13" s="103">
        <v>90.927432403358452</v>
      </c>
    </row>
    <row r="14" spans="2:16" ht="28.5" customHeight="1" x14ac:dyDescent="0.2">
      <c r="B14" s="7" t="s">
        <v>90</v>
      </c>
      <c r="C14" s="102">
        <v>8.0774821807409793</v>
      </c>
      <c r="D14" s="102">
        <v>7.5705817400912157</v>
      </c>
      <c r="E14" s="102">
        <v>7.3858216632926066</v>
      </c>
      <c r="F14" s="102">
        <v>7.4771171804588974</v>
      </c>
      <c r="G14" s="102">
        <v>7.3856523478775475</v>
      </c>
      <c r="H14" s="102">
        <v>6.9671199235981627</v>
      </c>
      <c r="I14" s="102">
        <v>6.9944567127856141</v>
      </c>
      <c r="J14" s="102">
        <v>7.3772275670411798</v>
      </c>
      <c r="K14" s="102">
        <v>7.4911467350040049</v>
      </c>
      <c r="L14" s="102">
        <v>7.160033548090273</v>
      </c>
      <c r="M14" s="102">
        <v>6.9933515395440402</v>
      </c>
      <c r="N14" s="103">
        <v>6.6664506877417695</v>
      </c>
      <c r="O14" s="103">
        <v>6.0809293766032733</v>
      </c>
    </row>
    <row r="15" spans="2:16" ht="28.5" customHeight="1" x14ac:dyDescent="0.2">
      <c r="B15" s="168" t="s">
        <v>91</v>
      </c>
      <c r="C15" s="102">
        <v>12.365636344502127</v>
      </c>
      <c r="D15" s="102">
        <v>9.4652493610719777</v>
      </c>
      <c r="E15" s="102">
        <v>6.0207779733393254</v>
      </c>
      <c r="F15" s="102">
        <v>4.9879403873095365</v>
      </c>
      <c r="G15" s="102">
        <v>4.5595357984266602</v>
      </c>
      <c r="H15" s="102">
        <v>4.1111464823320754</v>
      </c>
      <c r="I15" s="102">
        <v>3.497228356392807</v>
      </c>
      <c r="J15" s="102">
        <v>3.3110833305829699</v>
      </c>
      <c r="K15" s="102">
        <v>3.0435737255099724</v>
      </c>
      <c r="L15" s="102">
        <v>3.131939814458077</v>
      </c>
      <c r="M15" s="102">
        <v>2.9035551332636698</v>
      </c>
      <c r="N15" s="103">
        <v>2.7111884331313028</v>
      </c>
      <c r="O15" s="103">
        <v>2.9916382200382658</v>
      </c>
      <c r="P15" s="42" t="s">
        <v>30</v>
      </c>
    </row>
    <row r="16" spans="2:16" ht="14.25" customHeight="1" x14ac:dyDescent="0.2">
      <c r="B16" s="168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3"/>
      <c r="P16" s="42"/>
    </row>
    <row r="17" spans="2:15" ht="14.25" customHeight="1" x14ac:dyDescent="0.2">
      <c r="B17" s="19" t="s">
        <v>12</v>
      </c>
      <c r="C17" s="21">
        <v>100</v>
      </c>
      <c r="D17" s="21">
        <v>100</v>
      </c>
      <c r="E17" s="21">
        <v>100</v>
      </c>
      <c r="F17" s="21">
        <v>100</v>
      </c>
      <c r="G17" s="21">
        <v>100</v>
      </c>
      <c r="H17" s="21">
        <v>100</v>
      </c>
      <c r="I17" s="21">
        <v>100</v>
      </c>
      <c r="J17" s="21">
        <v>100</v>
      </c>
      <c r="K17" s="21">
        <v>99.999999999999844</v>
      </c>
      <c r="L17" s="21">
        <v>100</v>
      </c>
      <c r="M17" s="21">
        <v>100</v>
      </c>
      <c r="N17" s="21">
        <v>100</v>
      </c>
      <c r="O17" s="21">
        <v>100</v>
      </c>
    </row>
    <row r="18" spans="2:15" s="57" customFormat="1" ht="14.25" customHeight="1" x14ac:dyDescent="0.2">
      <c r="B18" s="22" t="s">
        <v>27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"/>
    </row>
    <row r="19" spans="2:15" ht="14.25" customHeight="1" x14ac:dyDescent="0.2">
      <c r="B19" s="24" t="s">
        <v>92</v>
      </c>
      <c r="C19" s="171"/>
      <c r="D19" s="171"/>
      <c r="E19" s="171"/>
      <c r="F19" s="172"/>
      <c r="G19" s="172"/>
      <c r="H19" s="172"/>
      <c r="I19" s="172"/>
      <c r="J19" s="172"/>
      <c r="K19" s="172"/>
      <c r="L19" s="172"/>
    </row>
    <row r="20" spans="2:15" ht="14.25" customHeight="1" x14ac:dyDescent="0.2">
      <c r="B20" s="26" t="s">
        <v>10</v>
      </c>
    </row>
    <row r="21" spans="2:15" x14ac:dyDescent="0.2">
      <c r="B21" s="15"/>
    </row>
  </sheetData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99FF"/>
    <pageSetUpPr fitToPage="1"/>
  </sheetPr>
  <dimension ref="B1:K27"/>
  <sheetViews>
    <sheetView zoomScaleNormal="100" workbookViewId="0"/>
  </sheetViews>
  <sheetFormatPr defaultRowHeight="12.75" x14ac:dyDescent="0.2"/>
  <cols>
    <col min="1" max="1" width="9.140625" style="1"/>
    <col min="2" max="2" width="17.28515625" style="1" customWidth="1"/>
    <col min="3" max="6" width="16.7109375" style="1" customWidth="1"/>
    <col min="7" max="7" width="9.140625" style="1"/>
    <col min="8" max="12" width="16.7109375" style="1" customWidth="1"/>
    <col min="13" max="16384" width="9.140625" style="1"/>
  </cols>
  <sheetData>
    <row r="1" spans="2:6" ht="14.25" customHeight="1" x14ac:dyDescent="0.2">
      <c r="B1" s="109"/>
    </row>
    <row r="2" spans="2:6" s="173" customFormat="1" ht="18.75" customHeight="1" x14ac:dyDescent="0.25">
      <c r="B2" s="163" t="s">
        <v>345</v>
      </c>
    </row>
    <row r="3" spans="2:6" ht="15.75" x14ac:dyDescent="0.25">
      <c r="B3" s="29"/>
    </row>
    <row r="4" spans="2:6" ht="14.25" customHeight="1" x14ac:dyDescent="0.2">
      <c r="B4" s="35" t="s">
        <v>0</v>
      </c>
      <c r="C4" s="6"/>
      <c r="D4" s="6"/>
      <c r="E4" s="6"/>
    </row>
    <row r="5" spans="2:6" s="175" customFormat="1" ht="28.5" customHeight="1" x14ac:dyDescent="0.2">
      <c r="B5" s="174"/>
      <c r="C5" s="9" t="s">
        <v>93</v>
      </c>
      <c r="D5" s="9" t="s">
        <v>94</v>
      </c>
      <c r="E5" s="9" t="s">
        <v>91</v>
      </c>
      <c r="F5" s="10" t="s">
        <v>95</v>
      </c>
    </row>
    <row r="6" spans="2:6" s="175" customFormat="1" ht="14.25" customHeight="1" x14ac:dyDescent="0.2">
      <c r="B6" s="120"/>
      <c r="C6" s="120"/>
      <c r="D6" s="120"/>
      <c r="E6" s="61" t="s">
        <v>20</v>
      </c>
      <c r="F6" s="176"/>
    </row>
    <row r="7" spans="2:6" ht="14.25" customHeight="1" x14ac:dyDescent="0.2">
      <c r="B7" s="42" t="s">
        <v>1</v>
      </c>
      <c r="C7" s="177">
        <v>13802.322000000027</v>
      </c>
      <c r="D7" s="177">
        <v>527.50199999999995</v>
      </c>
      <c r="E7" s="178">
        <v>429.06399999999996</v>
      </c>
      <c r="F7" s="50">
        <v>4994</v>
      </c>
    </row>
    <row r="8" spans="2:6" ht="14.25" customHeight="1" x14ac:dyDescent="0.2">
      <c r="B8" s="42" t="s">
        <v>2</v>
      </c>
      <c r="C8" s="177">
        <v>3708.036000000001</v>
      </c>
      <c r="D8" s="177">
        <v>527.28499999999985</v>
      </c>
      <c r="E8" s="178">
        <v>225.97800000000001</v>
      </c>
      <c r="F8" s="50">
        <v>2590</v>
      </c>
    </row>
    <row r="9" spans="2:6" ht="14.25" customHeight="1" x14ac:dyDescent="0.2">
      <c r="B9" s="57" t="s">
        <v>43</v>
      </c>
      <c r="C9" s="179">
        <v>17510.35800000008</v>
      </c>
      <c r="D9" s="179">
        <v>1054.7869999999991</v>
      </c>
      <c r="E9" s="180">
        <v>655.04200000000037</v>
      </c>
      <c r="F9" s="181">
        <v>7584</v>
      </c>
    </row>
    <row r="10" spans="2:6" ht="14.25" customHeight="1" x14ac:dyDescent="0.2">
      <c r="B10" s="57"/>
      <c r="C10" s="179"/>
      <c r="D10" s="179"/>
      <c r="E10" s="180"/>
      <c r="F10" s="50"/>
    </row>
    <row r="11" spans="2:6" ht="14.25" customHeight="1" x14ac:dyDescent="0.2">
      <c r="B11" s="42" t="s">
        <v>4</v>
      </c>
      <c r="C11" s="177">
        <v>1577.9769999999978</v>
      </c>
      <c r="D11" s="177">
        <v>105.7649999999999</v>
      </c>
      <c r="E11" s="182">
        <v>8.2100000000000009</v>
      </c>
      <c r="F11" s="50">
        <v>2214</v>
      </c>
    </row>
    <row r="12" spans="2:6" ht="14.25" customHeight="1" x14ac:dyDescent="0.2">
      <c r="B12" s="42" t="s">
        <v>44</v>
      </c>
      <c r="C12" s="177">
        <v>2055.7309999999979</v>
      </c>
      <c r="D12" s="177">
        <v>253.49400000000009</v>
      </c>
      <c r="E12" s="182">
        <v>32.416999999999994</v>
      </c>
      <c r="F12" s="50">
        <v>2700</v>
      </c>
    </row>
    <row r="13" spans="2:6" ht="14.25" customHeight="1" x14ac:dyDescent="0.2">
      <c r="B13" s="57" t="s">
        <v>45</v>
      </c>
      <c r="C13" s="179">
        <v>3633.707999999996</v>
      </c>
      <c r="D13" s="179">
        <v>359.25900000000007</v>
      </c>
      <c r="E13" s="183">
        <v>40.627000000000002</v>
      </c>
      <c r="F13" s="181">
        <v>4914</v>
      </c>
    </row>
    <row r="14" spans="2:6" ht="14.25" customHeight="1" x14ac:dyDescent="0.2">
      <c r="B14" s="57"/>
      <c r="C14" s="179"/>
      <c r="D14" s="179"/>
      <c r="E14" s="183"/>
      <c r="F14" s="38"/>
    </row>
    <row r="15" spans="2:6" ht="14.25" customHeight="1" x14ac:dyDescent="0.2">
      <c r="B15" s="19" t="s">
        <v>0</v>
      </c>
      <c r="C15" s="184">
        <v>21144.066000000075</v>
      </c>
      <c r="D15" s="184">
        <v>1414.0459999999991</v>
      </c>
      <c r="E15" s="185">
        <v>695.66900000000032</v>
      </c>
      <c r="F15" s="186">
        <v>12498</v>
      </c>
    </row>
    <row r="16" spans="2:6" ht="14.25" customHeight="1" x14ac:dyDescent="0.2">
      <c r="B16" s="15"/>
      <c r="C16" s="161"/>
      <c r="D16" s="161"/>
      <c r="E16" s="97" t="s">
        <v>23</v>
      </c>
      <c r="F16" s="187"/>
    </row>
    <row r="17" spans="2:11" ht="14.25" customHeight="1" x14ac:dyDescent="0.2">
      <c r="B17" s="42" t="s">
        <v>1</v>
      </c>
      <c r="C17" s="188">
        <v>93.518712249865999</v>
      </c>
      <c r="D17" s="188">
        <v>3.5741310591963229</v>
      </c>
      <c r="E17" s="189">
        <v>2.9071566909376854</v>
      </c>
      <c r="F17" s="7"/>
    </row>
    <row r="18" spans="2:11" ht="14.25" customHeight="1" x14ac:dyDescent="0.2">
      <c r="B18" s="42" t="s">
        <v>2</v>
      </c>
      <c r="C18" s="188">
        <v>83.115612739697568</v>
      </c>
      <c r="D18" s="188">
        <v>11.819091255708253</v>
      </c>
      <c r="E18" s="189">
        <v>5.0652960045941766</v>
      </c>
      <c r="F18" s="7"/>
    </row>
    <row r="19" spans="2:11" ht="14.25" customHeight="1" x14ac:dyDescent="0.2">
      <c r="B19" s="57" t="s">
        <v>43</v>
      </c>
      <c r="C19" s="190">
        <v>91.103993941370106</v>
      </c>
      <c r="D19" s="190">
        <v>5.4879122664102837</v>
      </c>
      <c r="E19" s="191">
        <v>3.4080937922195949</v>
      </c>
      <c r="F19" s="7"/>
    </row>
    <row r="20" spans="2:11" ht="14.25" customHeight="1" x14ac:dyDescent="0.2">
      <c r="B20" s="57"/>
      <c r="C20" s="190"/>
      <c r="D20" s="190"/>
      <c r="E20" s="191"/>
      <c r="F20" s="7"/>
    </row>
    <row r="21" spans="2:11" ht="14.25" customHeight="1" x14ac:dyDescent="0.2">
      <c r="B21" s="42" t="s">
        <v>4</v>
      </c>
      <c r="C21" s="188">
        <v>93.263697788116914</v>
      </c>
      <c r="D21" s="188">
        <v>6.2510638599676609</v>
      </c>
      <c r="E21" s="192">
        <v>0.48523835191542142</v>
      </c>
      <c r="F21" s="7"/>
    </row>
    <row r="22" spans="2:11" ht="14.25" customHeight="1" x14ac:dyDescent="0.2">
      <c r="B22" s="42" t="s">
        <v>44</v>
      </c>
      <c r="C22" s="188">
        <v>87.790148963846718</v>
      </c>
      <c r="D22" s="188">
        <v>10.825480581574823</v>
      </c>
      <c r="E22" s="189">
        <v>1.3843704545784548</v>
      </c>
      <c r="F22" s="7"/>
    </row>
    <row r="23" spans="2:11" ht="14.25" customHeight="1" x14ac:dyDescent="0.2">
      <c r="B23" s="57" t="s">
        <v>45</v>
      </c>
      <c r="C23" s="193">
        <v>90.086111790130573</v>
      </c>
      <c r="D23" s="193">
        <v>8.9066723125827849</v>
      </c>
      <c r="E23" s="191">
        <v>1.0072158972866392</v>
      </c>
      <c r="F23" s="7"/>
    </row>
    <row r="24" spans="2:11" ht="14.25" customHeight="1" x14ac:dyDescent="0.2">
      <c r="B24" s="57"/>
      <c r="C24" s="193"/>
      <c r="D24" s="193"/>
      <c r="E24" s="191"/>
      <c r="F24" s="7"/>
    </row>
    <row r="25" spans="2:11" ht="14.25" customHeight="1" x14ac:dyDescent="0.2">
      <c r="B25" s="19" t="s">
        <v>0</v>
      </c>
      <c r="C25" s="194">
        <v>90.927432403358424</v>
      </c>
      <c r="D25" s="194">
        <v>6.0809293766032901</v>
      </c>
      <c r="E25" s="195">
        <v>2.9916382200382721</v>
      </c>
      <c r="F25" s="6"/>
    </row>
    <row r="26" spans="2:11" s="7" customFormat="1" ht="14.25" customHeight="1" x14ac:dyDescent="0.2">
      <c r="B26" s="22" t="s">
        <v>88</v>
      </c>
      <c r="D26" s="1"/>
      <c r="E26" s="1"/>
      <c r="F26" s="1"/>
      <c r="G26" s="1"/>
      <c r="H26" s="1"/>
      <c r="I26" s="1"/>
      <c r="J26" s="1"/>
      <c r="K26" s="1"/>
    </row>
    <row r="27" spans="2:11" x14ac:dyDescent="0.2">
      <c r="H27" s="22"/>
    </row>
  </sheetData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C99FF"/>
    <pageSetUpPr fitToPage="1"/>
  </sheetPr>
  <dimension ref="B2:P27"/>
  <sheetViews>
    <sheetView workbookViewId="0"/>
  </sheetViews>
  <sheetFormatPr defaultRowHeight="12.75" x14ac:dyDescent="0.2"/>
  <cols>
    <col min="1" max="1" width="9.140625" style="1"/>
    <col min="2" max="2" width="26.7109375" style="1" customWidth="1"/>
    <col min="3" max="16384" width="9.140625" style="1"/>
  </cols>
  <sheetData>
    <row r="2" spans="2:16" ht="18.75" customHeight="1" x14ac:dyDescent="0.25">
      <c r="B2" s="163" t="s">
        <v>347</v>
      </c>
    </row>
    <row r="3" spans="2:16" ht="15.75" x14ac:dyDescent="0.25">
      <c r="B3" s="29"/>
    </row>
    <row r="4" spans="2:16" ht="14.25" customHeight="1" x14ac:dyDescent="0.2">
      <c r="B4" s="5" t="s">
        <v>0</v>
      </c>
      <c r="C4" s="6"/>
      <c r="D4" s="6"/>
      <c r="E4" s="6"/>
      <c r="F4" s="6"/>
      <c r="G4" s="6"/>
      <c r="H4" s="6"/>
      <c r="I4" s="6"/>
      <c r="J4" s="6"/>
    </row>
    <row r="5" spans="2:16" ht="14.25" customHeight="1" x14ac:dyDescent="0.2">
      <c r="B5" s="8"/>
      <c r="C5" s="196">
        <v>1996</v>
      </c>
      <c r="D5" s="196">
        <v>2001</v>
      </c>
      <c r="E5" s="166">
        <v>2003</v>
      </c>
      <c r="F5" s="166">
        <v>2004</v>
      </c>
      <c r="G5" s="166">
        <v>2005</v>
      </c>
      <c r="H5" s="166">
        <v>2006</v>
      </c>
      <c r="I5" s="166">
        <v>2007</v>
      </c>
      <c r="J5" s="166">
        <v>2008</v>
      </c>
      <c r="K5" s="166">
        <v>2009</v>
      </c>
      <c r="L5" s="166">
        <v>2010</v>
      </c>
      <c r="M5" s="166">
        <v>2011</v>
      </c>
      <c r="N5" s="166">
        <v>2012</v>
      </c>
      <c r="O5" s="166">
        <v>2013</v>
      </c>
    </row>
    <row r="6" spans="2:16" ht="14.25" customHeight="1" x14ac:dyDescent="0.2">
      <c r="L6" s="84"/>
      <c r="M6" s="84"/>
      <c r="O6" s="167" t="s">
        <v>20</v>
      </c>
    </row>
    <row r="7" spans="2:16" ht="14.25" customHeight="1" x14ac:dyDescent="0.2">
      <c r="B7" s="1" t="s">
        <v>96</v>
      </c>
      <c r="C7" s="51">
        <v>10447.079000000003</v>
      </c>
      <c r="D7" s="51">
        <v>10337.847252240115</v>
      </c>
      <c r="E7" s="51">
        <v>9641.516999999998</v>
      </c>
      <c r="F7" s="51">
        <v>9635.2000000000007</v>
      </c>
      <c r="G7" s="51">
        <v>9424.8130000000001</v>
      </c>
      <c r="H7" s="51">
        <v>9013.8254962151441</v>
      </c>
      <c r="I7" s="51">
        <v>8781.7458942560443</v>
      </c>
      <c r="J7" s="51">
        <v>8072.2619999999815</v>
      </c>
      <c r="K7" s="51">
        <v>7303.2030000000041</v>
      </c>
      <c r="L7" s="51">
        <v>6547.5940000000046</v>
      </c>
      <c r="M7" s="51">
        <v>5940.6289999999963</v>
      </c>
      <c r="N7" s="51">
        <v>5509.523000000002</v>
      </c>
      <c r="O7" s="51">
        <v>5258.3179999999984</v>
      </c>
    </row>
    <row r="8" spans="2:16" ht="14.25" customHeight="1" x14ac:dyDescent="0.2">
      <c r="B8" s="1" t="s">
        <v>97</v>
      </c>
      <c r="C8" s="51">
        <v>2773.0930000000003</v>
      </c>
      <c r="D8" s="51">
        <v>2758.7140997689908</v>
      </c>
      <c r="E8" s="51">
        <v>2580.2969999999996</v>
      </c>
      <c r="F8" s="51">
        <v>2408.5729999999999</v>
      </c>
      <c r="G8" s="51">
        <v>2181.2489999999998</v>
      </c>
      <c r="H8" s="51">
        <v>2130.6808448789052</v>
      </c>
      <c r="I8" s="51">
        <v>1943.8361900898983</v>
      </c>
      <c r="J8" s="51">
        <v>1687.5969999999925</v>
      </c>
      <c r="K8" s="51">
        <v>1472.4639999999984</v>
      </c>
      <c r="L8" s="51">
        <v>1282.145</v>
      </c>
      <c r="M8" s="51">
        <v>1152.427999999999</v>
      </c>
      <c r="N8" s="51">
        <v>950.51700000000039</v>
      </c>
      <c r="O8" s="51">
        <v>795.77600000000041</v>
      </c>
    </row>
    <row r="9" spans="2:16" ht="14.25" customHeight="1" x14ac:dyDescent="0.2">
      <c r="B9" s="1" t="s">
        <v>98</v>
      </c>
      <c r="C9" s="51">
        <v>2809.6660000000006</v>
      </c>
      <c r="D9" s="51">
        <v>4430.7292260249596</v>
      </c>
      <c r="E9" s="51">
        <v>5491.9209999999994</v>
      </c>
      <c r="F9" s="51">
        <v>5934.12</v>
      </c>
      <c r="G9" s="51">
        <v>6253.610999999999</v>
      </c>
      <c r="H9" s="51">
        <v>6312.3533534343387</v>
      </c>
      <c r="I9" s="51">
        <v>6286.7610831955963</v>
      </c>
      <c r="J9" s="51">
        <v>6081.7989999999727</v>
      </c>
      <c r="K9" s="51">
        <v>5497.8940000000093</v>
      </c>
      <c r="L9" s="51">
        <v>4830.6519999999964</v>
      </c>
      <c r="M9" s="51">
        <v>4415.6610000000037</v>
      </c>
      <c r="N9" s="51">
        <v>3819.9830000000006</v>
      </c>
      <c r="O9" s="51">
        <v>3285.4670000000046</v>
      </c>
    </row>
    <row r="10" spans="2:16" ht="14.25" customHeight="1" x14ac:dyDescent="0.2">
      <c r="B10" s="1" t="s">
        <v>99</v>
      </c>
      <c r="C10" s="197" t="s">
        <v>100</v>
      </c>
      <c r="D10" s="51">
        <v>155.23899425329498</v>
      </c>
      <c r="E10" s="51">
        <v>153.70199999999997</v>
      </c>
      <c r="F10" s="51">
        <v>202.29899999999998</v>
      </c>
      <c r="G10" s="51">
        <v>300.255</v>
      </c>
      <c r="H10" s="51">
        <v>459.86804567748806</v>
      </c>
      <c r="I10" s="51">
        <v>698.27378673417763</v>
      </c>
      <c r="J10" s="51">
        <v>948.44199999999523</v>
      </c>
      <c r="K10" s="51">
        <v>1331.0620000000008</v>
      </c>
      <c r="L10" s="51">
        <v>1775.72</v>
      </c>
      <c r="M10" s="51">
        <v>2186.84</v>
      </c>
      <c r="N10" s="51">
        <v>2698.18</v>
      </c>
      <c r="O10" s="51">
        <v>3128.7500000000009</v>
      </c>
    </row>
    <row r="11" spans="2:16" ht="14.25" customHeight="1" x14ac:dyDescent="0.2">
      <c r="B11" s="1" t="s">
        <v>101</v>
      </c>
      <c r="C11" s="197" t="s">
        <v>100</v>
      </c>
      <c r="D11" s="51">
        <v>318.17005130633044</v>
      </c>
      <c r="E11" s="51">
        <v>372.52100000000002</v>
      </c>
      <c r="F11" s="51">
        <v>417.32599999999991</v>
      </c>
      <c r="G11" s="51">
        <v>727.28300000000002</v>
      </c>
      <c r="H11" s="51">
        <v>1296.8819489334414</v>
      </c>
      <c r="I11" s="51">
        <v>1836.599069267508</v>
      </c>
      <c r="J11" s="51">
        <v>2773.2299999999873</v>
      </c>
      <c r="K11" s="51">
        <v>4061.3989999999967</v>
      </c>
      <c r="L11" s="51">
        <v>5313.4580000000115</v>
      </c>
      <c r="M11" s="51">
        <v>6432.1639999999861</v>
      </c>
      <c r="N11" s="51">
        <v>7189.1859999999988</v>
      </c>
      <c r="O11" s="51">
        <v>8191.3230000000067</v>
      </c>
    </row>
    <row r="12" spans="2:16" ht="14.25" customHeight="1" x14ac:dyDescent="0.2">
      <c r="B12" s="1" t="s">
        <v>102</v>
      </c>
      <c r="C12" s="51">
        <v>4304.902</v>
      </c>
      <c r="D12" s="51">
        <v>3139.7893764063933</v>
      </c>
      <c r="E12" s="51">
        <v>3244.0429999999992</v>
      </c>
      <c r="F12" s="51">
        <v>3015.5309999999999</v>
      </c>
      <c r="G12" s="51">
        <v>2893.8440000000001</v>
      </c>
      <c r="H12" s="51">
        <v>2775.3903108606819</v>
      </c>
      <c r="I12" s="51">
        <v>2641.7839764567766</v>
      </c>
      <c r="J12" s="51">
        <v>2676.067999999987</v>
      </c>
      <c r="K12" s="51">
        <v>2668.6759999999977</v>
      </c>
      <c r="L12" s="51">
        <v>2636.2059999999979</v>
      </c>
      <c r="M12" s="51">
        <v>2626.4179999999951</v>
      </c>
      <c r="N12" s="51">
        <v>2550.8770000000009</v>
      </c>
      <c r="O12" s="51">
        <v>2594.1469999999999</v>
      </c>
    </row>
    <row r="13" spans="2:16" ht="14.25" customHeight="1" x14ac:dyDescent="0.2"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2:16" ht="14.25" customHeight="1" x14ac:dyDescent="0.2">
      <c r="B14" s="19" t="s">
        <v>12</v>
      </c>
      <c r="C14" s="169">
        <v>20334.740000000002</v>
      </c>
      <c r="D14" s="169">
        <v>21140.489000000085</v>
      </c>
      <c r="E14" s="169">
        <v>21484.000999999997</v>
      </c>
      <c r="F14" s="169">
        <v>21613.048999999999</v>
      </c>
      <c r="G14" s="169">
        <v>21781.055</v>
      </c>
      <c r="H14" s="169">
        <v>21989</v>
      </c>
      <c r="I14" s="169">
        <v>22189</v>
      </c>
      <c r="J14" s="169">
        <v>22239.397999999925</v>
      </c>
      <c r="K14" s="169">
        <v>22334.698000000008</v>
      </c>
      <c r="L14" s="169">
        <v>22385.775000000009</v>
      </c>
      <c r="M14" s="169">
        <v>22754.14</v>
      </c>
      <c r="N14" s="169">
        <v>22718.266</v>
      </c>
      <c r="O14" s="169">
        <v>23253.78100000001</v>
      </c>
    </row>
    <row r="15" spans="2:16" ht="14.25" customHeight="1" x14ac:dyDescent="0.2">
      <c r="L15" s="84"/>
      <c r="M15" s="84"/>
      <c r="O15" s="167" t="s">
        <v>23</v>
      </c>
    </row>
    <row r="16" spans="2:16" ht="14.25" customHeight="1" x14ac:dyDescent="0.2">
      <c r="B16" s="1" t="s">
        <v>96</v>
      </c>
      <c r="C16" s="102">
        <v>51.375522873663506</v>
      </c>
      <c r="D16" s="102">
        <v>48.900700699213125</v>
      </c>
      <c r="E16" s="102">
        <v>44.877660357584233</v>
      </c>
      <c r="F16" s="102">
        <v>44.580475434076888</v>
      </c>
      <c r="G16" s="102">
        <v>43.27069097433526</v>
      </c>
      <c r="H16" s="102">
        <v>40.992430288849626</v>
      </c>
      <c r="I16" s="102">
        <v>39.577024175294262</v>
      </c>
      <c r="J16" s="102">
        <v>36.297124589433622</v>
      </c>
      <c r="K16" s="102">
        <v>32.69891090535463</v>
      </c>
      <c r="L16" s="102">
        <v>29.248904717393184</v>
      </c>
      <c r="M16" s="102">
        <v>26.107903880348857</v>
      </c>
      <c r="N16" s="102">
        <v>24.251511977190574</v>
      </c>
      <c r="O16" s="102">
        <v>22.612744138254318</v>
      </c>
      <c r="P16" s="102"/>
    </row>
    <row r="17" spans="2:15" ht="14.25" customHeight="1" x14ac:dyDescent="0.2">
      <c r="B17" s="1" t="s">
        <v>97</v>
      </c>
      <c r="C17" s="102">
        <v>13.637218867809473</v>
      </c>
      <c r="D17" s="102">
        <v>13.049433718250224</v>
      </c>
      <c r="E17" s="102">
        <v>12.010318748356044</v>
      </c>
      <c r="F17" s="102">
        <v>11.144068567095738</v>
      </c>
      <c r="G17" s="102">
        <v>10.014432266940236</v>
      </c>
      <c r="H17" s="102">
        <v>9.6897578101728374</v>
      </c>
      <c r="I17" s="102">
        <v>8.7603595929960711</v>
      </c>
      <c r="J17" s="102">
        <v>7.5883214104986036</v>
      </c>
      <c r="K17" s="102">
        <v>6.5927195433759715</v>
      </c>
      <c r="L17" s="102">
        <v>5.7274988245883947</v>
      </c>
      <c r="M17" s="102">
        <v>5.0646959190723182</v>
      </c>
      <c r="N17" s="102">
        <v>4.1839328758629843</v>
      </c>
      <c r="O17" s="102">
        <v>3.4221359528585915</v>
      </c>
    </row>
    <row r="18" spans="2:15" ht="14.25" customHeight="1" x14ac:dyDescent="0.2">
      <c r="B18" s="1" t="s">
        <v>98</v>
      </c>
      <c r="C18" s="102">
        <v>13.817073638512223</v>
      </c>
      <c r="D18" s="102">
        <v>20.958499238238726</v>
      </c>
      <c r="E18" s="102">
        <v>25.562840925207553</v>
      </c>
      <c r="F18" s="102">
        <v>27.456190933542047</v>
      </c>
      <c r="G18" s="102">
        <v>28.711240112106594</v>
      </c>
      <c r="H18" s="102">
        <v>28.706868677221969</v>
      </c>
      <c r="I18" s="102">
        <v>28.332782384044329</v>
      </c>
      <c r="J18" s="102">
        <v>27.346958762103153</v>
      </c>
      <c r="K18" s="102">
        <v>24.615931677249559</v>
      </c>
      <c r="L18" s="102">
        <v>21.579114415292796</v>
      </c>
      <c r="M18" s="102">
        <v>19.405967441529388</v>
      </c>
      <c r="N18" s="102">
        <v>16.814588754264999</v>
      </c>
      <c r="O18" s="102">
        <v>14.128743192343659</v>
      </c>
    </row>
    <row r="19" spans="2:15" ht="14.25" customHeight="1" x14ac:dyDescent="0.2">
      <c r="B19" s="1" t="s">
        <v>99</v>
      </c>
      <c r="C19" s="197" t="s">
        <v>100</v>
      </c>
      <c r="D19" s="102">
        <v>0.73432073521711982</v>
      </c>
      <c r="E19" s="102">
        <v>0.71542539957990126</v>
      </c>
      <c r="F19" s="102">
        <v>0.93600398537013441</v>
      </c>
      <c r="G19" s="102">
        <v>1.3785144934439586</v>
      </c>
      <c r="H19" s="102">
        <v>2.0913549760220476</v>
      </c>
      <c r="I19" s="102">
        <v>3.1469367106862753</v>
      </c>
      <c r="J19" s="102">
        <v>4.2646927763062576</v>
      </c>
      <c r="K19" s="102">
        <v>5.959614945319629</v>
      </c>
      <c r="L19" s="102">
        <v>7.9323588305520039</v>
      </c>
      <c r="M19" s="102">
        <v>9.6107345740160124</v>
      </c>
      <c r="N19" s="102">
        <v>11.876698688183355</v>
      </c>
      <c r="O19" s="102">
        <v>13.454801178354606</v>
      </c>
    </row>
    <row r="20" spans="2:15" ht="14.25" customHeight="1" x14ac:dyDescent="0.2">
      <c r="B20" s="1" t="s">
        <v>101</v>
      </c>
      <c r="C20" s="197" t="s">
        <v>100</v>
      </c>
      <c r="D20" s="102">
        <v>1.5050269239577625</v>
      </c>
      <c r="E20" s="102">
        <v>1.7339461118066417</v>
      </c>
      <c r="F20" s="102">
        <v>1.9308983198067053</v>
      </c>
      <c r="G20" s="102">
        <v>3.3390623181475827</v>
      </c>
      <c r="H20" s="102">
        <v>5.8978668831390308</v>
      </c>
      <c r="I20" s="102">
        <v>8.2770700314007293</v>
      </c>
      <c r="J20" s="102">
        <v>12.469896891993194</v>
      </c>
      <c r="K20" s="102">
        <v>18.184257517160102</v>
      </c>
      <c r="L20" s="102">
        <v>23.735867978660679</v>
      </c>
      <c r="M20" s="102">
        <v>28.26810417796499</v>
      </c>
      <c r="N20" s="102">
        <v>31.644959170739593</v>
      </c>
      <c r="O20" s="102">
        <v>35.225768230981458</v>
      </c>
    </row>
    <row r="21" spans="2:15" ht="14.25" customHeight="1" x14ac:dyDescent="0.2">
      <c r="B21" s="1" t="s">
        <v>102</v>
      </c>
      <c r="C21" s="102">
        <v>21.170184620014812</v>
      </c>
      <c r="D21" s="102">
        <v>14.852018685123038</v>
      </c>
      <c r="E21" s="102">
        <v>15.099808457465627</v>
      </c>
      <c r="F21" s="102">
        <v>13.952362760108489</v>
      </c>
      <c r="G21" s="102">
        <v>13.286059835026357</v>
      </c>
      <c r="H21" s="102">
        <v>12.621721364594487</v>
      </c>
      <c r="I21" s="102">
        <v>11.905827105578334</v>
      </c>
      <c r="J21" s="102">
        <v>12.033005569665132</v>
      </c>
      <c r="K21" s="102">
        <v>11.948565411540397</v>
      </c>
      <c r="L21" s="102">
        <v>11.776255233513274</v>
      </c>
      <c r="M21" s="102">
        <v>11.542594007068612</v>
      </c>
      <c r="N21" s="102">
        <v>11.228308533758723</v>
      </c>
      <c r="O21" s="102">
        <v>11.155807307207368</v>
      </c>
    </row>
    <row r="22" spans="2:15" ht="14.25" customHeight="1" x14ac:dyDescent="0.2"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 ht="14.25" customHeight="1" x14ac:dyDescent="0.2">
      <c r="B23" s="19" t="s">
        <v>12</v>
      </c>
      <c r="C23" s="21">
        <v>100</v>
      </c>
      <c r="D23" s="21">
        <v>100</v>
      </c>
      <c r="E23" s="21">
        <v>100</v>
      </c>
      <c r="F23" s="21">
        <v>100</v>
      </c>
      <c r="G23" s="21">
        <v>100</v>
      </c>
      <c r="H23" s="21">
        <v>100</v>
      </c>
      <c r="I23" s="21">
        <v>100</v>
      </c>
      <c r="J23" s="21">
        <v>100</v>
      </c>
      <c r="K23" s="21">
        <v>100</v>
      </c>
      <c r="L23" s="21">
        <v>100</v>
      </c>
      <c r="M23" s="21">
        <v>100</v>
      </c>
      <c r="N23" s="21">
        <v>100</v>
      </c>
      <c r="O23" s="21">
        <v>100</v>
      </c>
    </row>
    <row r="24" spans="2:15" ht="14.25" customHeight="1" x14ac:dyDescent="0.2">
      <c r="B24" s="25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14.25" customHeight="1" x14ac:dyDescent="0.2">
      <c r="B25" s="22" t="s">
        <v>27</v>
      </c>
    </row>
    <row r="26" spans="2:15" ht="14.25" customHeight="1" x14ac:dyDescent="0.2">
      <c r="B26" s="198" t="s">
        <v>92</v>
      </c>
    </row>
    <row r="27" spans="2:15" ht="14.25" customHeight="1" x14ac:dyDescent="0.2">
      <c r="B27" s="198" t="s">
        <v>10</v>
      </c>
    </row>
  </sheetData>
  <pageMargins left="0.75" right="0.75" top="1" bottom="1" header="0.5" footer="0.5"/>
  <pageSetup paperSize="9" scale="9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C99FF"/>
    <pageSetUpPr fitToPage="1"/>
  </sheetPr>
  <dimension ref="B1:I26"/>
  <sheetViews>
    <sheetView workbookViewId="0"/>
  </sheetViews>
  <sheetFormatPr defaultRowHeight="12.75" x14ac:dyDescent="0.2"/>
  <cols>
    <col min="1" max="1" width="9.140625" style="1"/>
    <col min="2" max="2" width="17.7109375" style="1" customWidth="1"/>
    <col min="3" max="8" width="12.85546875" style="1" customWidth="1"/>
    <col min="9" max="9" width="12.140625" style="1" customWidth="1"/>
    <col min="10" max="16384" width="9.140625" style="1"/>
  </cols>
  <sheetData>
    <row r="1" spans="2:9" x14ac:dyDescent="0.2">
      <c r="B1" s="109"/>
    </row>
    <row r="2" spans="2:9" ht="18.75" customHeight="1" x14ac:dyDescent="0.25">
      <c r="B2" s="199" t="s">
        <v>348</v>
      </c>
    </row>
    <row r="3" spans="2:9" ht="14.25" customHeight="1" x14ac:dyDescent="0.25">
      <c r="B3" s="200"/>
    </row>
    <row r="4" spans="2:9" ht="14.25" customHeight="1" x14ac:dyDescent="0.2">
      <c r="B4" s="5" t="s">
        <v>0</v>
      </c>
      <c r="C4" s="6"/>
      <c r="D4" s="6"/>
      <c r="E4" s="6"/>
      <c r="F4" s="6"/>
      <c r="G4" s="6"/>
      <c r="H4" s="6"/>
      <c r="I4" s="6"/>
    </row>
    <row r="5" spans="2:9" s="175" customFormat="1" ht="42.75" customHeight="1" x14ac:dyDescent="0.2">
      <c r="B5" s="174"/>
      <c r="C5" s="9" t="s">
        <v>96</v>
      </c>
      <c r="D5" s="9" t="s">
        <v>104</v>
      </c>
      <c r="E5" s="9" t="s">
        <v>98</v>
      </c>
      <c r="F5" s="9" t="s">
        <v>99</v>
      </c>
      <c r="G5" s="9" t="s">
        <v>101</v>
      </c>
      <c r="H5" s="9" t="s">
        <v>105</v>
      </c>
      <c r="I5" s="201" t="s">
        <v>106</v>
      </c>
    </row>
    <row r="6" spans="2:9" s="175" customFormat="1" ht="14.25" customHeight="1" x14ac:dyDescent="0.2">
      <c r="B6" s="120"/>
      <c r="C6" s="120"/>
      <c r="D6" s="120"/>
      <c r="E6" s="120"/>
      <c r="F6" s="120"/>
      <c r="G6" s="120"/>
      <c r="H6" s="61" t="s">
        <v>20</v>
      </c>
    </row>
    <row r="7" spans="2:9" ht="14.25" customHeight="1" x14ac:dyDescent="0.2">
      <c r="B7" s="202" t="s">
        <v>1</v>
      </c>
      <c r="C7" s="203">
        <v>4039.6280000000011</v>
      </c>
      <c r="D7" s="203">
        <v>548.36299999999994</v>
      </c>
      <c r="E7" s="203">
        <v>2030.0349999999996</v>
      </c>
      <c r="F7" s="203">
        <v>2310.706999999999</v>
      </c>
      <c r="G7" s="203">
        <v>4786.4119999999975</v>
      </c>
      <c r="H7" s="203">
        <v>1043.7430000000004</v>
      </c>
      <c r="I7" s="204">
        <v>4994</v>
      </c>
    </row>
    <row r="8" spans="2:9" ht="14.25" customHeight="1" x14ac:dyDescent="0.2">
      <c r="B8" s="202" t="s">
        <v>2</v>
      </c>
      <c r="C8" s="203">
        <v>741.42600000000039</v>
      </c>
      <c r="D8" s="203">
        <v>95.298000000000044</v>
      </c>
      <c r="E8" s="203">
        <v>800.57800000000066</v>
      </c>
      <c r="F8" s="203">
        <v>301.10599999999977</v>
      </c>
      <c r="G8" s="203">
        <v>1643.0930000000001</v>
      </c>
      <c r="H8" s="203">
        <v>879.79799999999921</v>
      </c>
      <c r="I8" s="204">
        <v>2590</v>
      </c>
    </row>
    <row r="9" spans="2:9" ht="14.25" customHeight="1" x14ac:dyDescent="0.2">
      <c r="B9" s="205" t="s">
        <v>43</v>
      </c>
      <c r="C9" s="206">
        <v>4781.0540000000019</v>
      </c>
      <c r="D9" s="206">
        <v>643.66099999999983</v>
      </c>
      <c r="E9" s="206">
        <v>2830.613000000003</v>
      </c>
      <c r="F9" s="206">
        <v>2611.8129999999987</v>
      </c>
      <c r="G9" s="206">
        <v>6429.5050000000101</v>
      </c>
      <c r="H9" s="206">
        <v>1923.5410000000002</v>
      </c>
      <c r="I9" s="207">
        <v>7584</v>
      </c>
    </row>
    <row r="10" spans="2:9" ht="14.25" customHeight="1" x14ac:dyDescent="0.2">
      <c r="B10" s="205"/>
      <c r="C10" s="206"/>
      <c r="D10" s="206"/>
      <c r="E10" s="206"/>
      <c r="F10" s="206"/>
      <c r="G10" s="206"/>
      <c r="H10" s="206"/>
      <c r="I10" s="208"/>
    </row>
    <row r="11" spans="2:9" ht="14.25" customHeight="1" x14ac:dyDescent="0.2">
      <c r="B11" s="202" t="s">
        <v>4</v>
      </c>
      <c r="C11" s="203">
        <v>191.40099999999995</v>
      </c>
      <c r="D11" s="203">
        <v>81.498999999999981</v>
      </c>
      <c r="E11" s="203">
        <v>164.00300000000007</v>
      </c>
      <c r="F11" s="203">
        <v>230.69799999999992</v>
      </c>
      <c r="G11" s="203">
        <v>785.21000000000186</v>
      </c>
      <c r="H11" s="203">
        <v>239.14100000000025</v>
      </c>
      <c r="I11" s="204">
        <v>2214</v>
      </c>
    </row>
    <row r="12" spans="2:9" ht="14.25" customHeight="1" x14ac:dyDescent="0.2">
      <c r="B12" s="202" t="s">
        <v>5</v>
      </c>
      <c r="C12" s="203">
        <v>285.86300000000023</v>
      </c>
      <c r="D12" s="203">
        <v>70.615999999999971</v>
      </c>
      <c r="E12" s="203">
        <v>290.85099999999971</v>
      </c>
      <c r="F12" s="203">
        <v>286.23900000000015</v>
      </c>
      <c r="G12" s="203">
        <v>976.60799999999983</v>
      </c>
      <c r="H12" s="203">
        <v>431.46499999999963</v>
      </c>
      <c r="I12" s="204">
        <v>2700</v>
      </c>
    </row>
    <row r="13" spans="2:9" ht="14.25" customHeight="1" x14ac:dyDescent="0.2">
      <c r="B13" s="205" t="s">
        <v>45</v>
      </c>
      <c r="C13" s="206">
        <v>477.26400000000012</v>
      </c>
      <c r="D13" s="206">
        <v>152.11500000000001</v>
      </c>
      <c r="E13" s="206">
        <v>454.85400000000021</v>
      </c>
      <c r="F13" s="206">
        <v>516.93699999999967</v>
      </c>
      <c r="G13" s="206">
        <v>1761.8179999999984</v>
      </c>
      <c r="H13" s="206">
        <v>670.60600000000045</v>
      </c>
      <c r="I13" s="207">
        <v>4914</v>
      </c>
    </row>
    <row r="14" spans="2:9" ht="14.25" customHeight="1" x14ac:dyDescent="0.2">
      <c r="B14" s="205"/>
      <c r="C14" s="206"/>
      <c r="D14" s="206"/>
      <c r="E14" s="206"/>
      <c r="F14" s="206"/>
      <c r="G14" s="206"/>
      <c r="H14" s="206"/>
      <c r="I14" s="208"/>
    </row>
    <row r="15" spans="2:9" ht="14.25" customHeight="1" x14ac:dyDescent="0.2">
      <c r="B15" s="209" t="s">
        <v>0</v>
      </c>
      <c r="C15" s="210">
        <v>5258.318000000002</v>
      </c>
      <c r="D15" s="210">
        <v>795.77599999999984</v>
      </c>
      <c r="E15" s="210">
        <v>3285.4670000000033</v>
      </c>
      <c r="F15" s="210">
        <v>3128.7499999999982</v>
      </c>
      <c r="G15" s="210">
        <v>8191.3230000000085</v>
      </c>
      <c r="H15" s="210">
        <v>2594.1470000000008</v>
      </c>
      <c r="I15" s="211">
        <v>12498</v>
      </c>
    </row>
    <row r="16" spans="2:9" ht="14.25" customHeight="1" x14ac:dyDescent="0.2">
      <c r="B16" s="212"/>
      <c r="C16" s="212"/>
      <c r="D16" s="212"/>
      <c r="E16" s="212"/>
      <c r="F16" s="212"/>
      <c r="G16" s="212"/>
      <c r="H16" s="61" t="s">
        <v>23</v>
      </c>
    </row>
    <row r="17" spans="2:9" ht="14.25" customHeight="1" x14ac:dyDescent="0.2">
      <c r="B17" s="213" t="s">
        <v>1</v>
      </c>
      <c r="C17" s="214">
        <v>27.370815470650644</v>
      </c>
      <c r="D17" s="214">
        <v>3.7154763963247093</v>
      </c>
      <c r="E17" s="214">
        <v>13.754660920253611</v>
      </c>
      <c r="F17" s="214">
        <v>15.656376008815833</v>
      </c>
      <c r="G17" s="214">
        <v>32.430708871833687</v>
      </c>
      <c r="H17" s="214">
        <v>7.0719623321215019</v>
      </c>
    </row>
    <row r="18" spans="2:9" ht="14.25" customHeight="1" x14ac:dyDescent="0.2">
      <c r="B18" s="213" t="s">
        <v>2</v>
      </c>
      <c r="C18" s="214">
        <v>16.619060950633447</v>
      </c>
      <c r="D18" s="214">
        <v>2.1361043050465804</v>
      </c>
      <c r="E18" s="214">
        <v>17.94495280410483</v>
      </c>
      <c r="F18" s="214">
        <v>6.7492898368838263</v>
      </c>
      <c r="G18" s="214">
        <v>36.829923302607604</v>
      </c>
      <c r="H18" s="214">
        <v>19.720668800723718</v>
      </c>
    </row>
    <row r="19" spans="2:9" ht="14.25" customHeight="1" x14ac:dyDescent="0.2">
      <c r="B19" s="215" t="s">
        <v>43</v>
      </c>
      <c r="C19" s="216">
        <v>24.875169008501317</v>
      </c>
      <c r="D19" s="216">
        <v>3.3488800082954415</v>
      </c>
      <c r="E19" s="216">
        <v>14.727291675153841</v>
      </c>
      <c r="F19" s="216">
        <v>13.588905248424469</v>
      </c>
      <c r="G19" s="216">
        <v>33.45183374126384</v>
      </c>
      <c r="H19" s="216">
        <v>10.007920318361101</v>
      </c>
    </row>
    <row r="20" spans="2:9" ht="14.25" customHeight="1" x14ac:dyDescent="0.2">
      <c r="B20" s="215"/>
      <c r="C20" s="216"/>
      <c r="D20" s="216"/>
      <c r="E20" s="216"/>
      <c r="F20" s="216"/>
      <c r="G20" s="216"/>
      <c r="H20" s="216"/>
    </row>
    <row r="21" spans="2:9" ht="14.25" customHeight="1" x14ac:dyDescent="0.2">
      <c r="B21" s="213" t="s">
        <v>4</v>
      </c>
      <c r="C21" s="214">
        <v>11.31243675943524</v>
      </c>
      <c r="D21" s="214">
        <v>4.816862416900709</v>
      </c>
      <c r="E21" s="214">
        <v>9.693123681995699</v>
      </c>
      <c r="F21" s="214">
        <v>13.635020378828692</v>
      </c>
      <c r="G21" s="214">
        <v>46.408526955847499</v>
      </c>
      <c r="H21" s="214">
        <v>14.134029806992157</v>
      </c>
    </row>
    <row r="22" spans="2:9" ht="14.25" customHeight="1" x14ac:dyDescent="0.2">
      <c r="B22" s="213" t="s">
        <v>44</v>
      </c>
      <c r="C22" s="214">
        <v>12.207801192496561</v>
      </c>
      <c r="D22" s="214">
        <v>3.0156616596388344</v>
      </c>
      <c r="E22" s="214">
        <v>12.420814112490286</v>
      </c>
      <c r="F22" s="214">
        <v>12.223858301140833</v>
      </c>
      <c r="G22" s="214">
        <v>41.706119039545761</v>
      </c>
      <c r="H22" s="214">
        <v>18.425745694687734</v>
      </c>
    </row>
    <row r="23" spans="2:9" ht="14.25" customHeight="1" x14ac:dyDescent="0.2">
      <c r="B23" s="215" t="s">
        <v>45</v>
      </c>
      <c r="C23" s="217">
        <v>11.832227041194534</v>
      </c>
      <c r="D23" s="217">
        <v>3.7712025553389865</v>
      </c>
      <c r="E23" s="217">
        <v>11.276643112817014</v>
      </c>
      <c r="F23" s="217">
        <v>12.815791574461876</v>
      </c>
      <c r="G23" s="217">
        <v>43.678615150657173</v>
      </c>
      <c r="H23" s="216">
        <v>16.625520565530408</v>
      </c>
    </row>
    <row r="24" spans="2:9" ht="14.25" customHeight="1" x14ac:dyDescent="0.2">
      <c r="B24" s="215"/>
      <c r="C24" s="217"/>
      <c r="D24" s="217"/>
      <c r="E24" s="217"/>
      <c r="F24" s="217"/>
      <c r="G24" s="217"/>
      <c r="H24" s="216"/>
    </row>
    <row r="25" spans="2:9" ht="14.25" customHeight="1" x14ac:dyDescent="0.2">
      <c r="B25" s="209" t="s">
        <v>0</v>
      </c>
      <c r="C25" s="218">
        <v>22.612744138254332</v>
      </c>
      <c r="D25" s="218">
        <v>3.4221359528585888</v>
      </c>
      <c r="E25" s="218">
        <v>14.128743192343654</v>
      </c>
      <c r="F25" s="218">
        <v>13.454801178354595</v>
      </c>
      <c r="G25" s="218">
        <v>35.225768230981473</v>
      </c>
      <c r="H25" s="218">
        <v>11.155807307207374</v>
      </c>
      <c r="I25" s="218"/>
    </row>
    <row r="26" spans="2:9" ht="14.25" customHeight="1" x14ac:dyDescent="0.2">
      <c r="B26" s="25" t="s">
        <v>88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C99FF"/>
    <pageSetUpPr fitToPage="1"/>
  </sheetPr>
  <dimension ref="B2:W19"/>
  <sheetViews>
    <sheetView workbookViewId="0"/>
  </sheetViews>
  <sheetFormatPr defaultRowHeight="12.75" x14ac:dyDescent="0.2"/>
  <cols>
    <col min="1" max="1" width="9.140625" style="1"/>
    <col min="2" max="2" width="16.28515625" style="1" customWidth="1"/>
    <col min="3" max="11" width="9.140625" style="1"/>
    <col min="12" max="12" width="9.140625" style="7"/>
    <col min="13" max="16384" width="9.140625" style="1"/>
  </cols>
  <sheetData>
    <row r="2" spans="2:23" ht="18.75" customHeight="1" x14ac:dyDescent="0.25">
      <c r="B2" s="199" t="s">
        <v>350</v>
      </c>
      <c r="L2" s="62"/>
    </row>
    <row r="3" spans="2:23" ht="14.25" customHeight="1" x14ac:dyDescent="0.25">
      <c r="B3" s="200"/>
      <c r="L3" s="62"/>
    </row>
    <row r="4" spans="2:23" ht="14.25" customHeight="1" x14ac:dyDescent="0.2"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23" ht="14.25" customHeight="1" x14ac:dyDescent="0.2">
      <c r="B5" s="8"/>
      <c r="C5" s="19">
        <v>1996</v>
      </c>
      <c r="D5" s="19">
        <v>2001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9">
        <v>2008</v>
      </c>
      <c r="K5" s="19">
        <v>2009</v>
      </c>
      <c r="L5" s="19">
        <v>2010</v>
      </c>
      <c r="M5" s="166">
        <v>2011</v>
      </c>
      <c r="N5" s="166">
        <v>2012</v>
      </c>
      <c r="O5" s="166">
        <v>2013</v>
      </c>
    </row>
    <row r="6" spans="2:23" ht="14.25" customHeight="1" x14ac:dyDescent="0.2">
      <c r="B6" s="7"/>
      <c r="C6" s="7"/>
      <c r="D6" s="7"/>
      <c r="E6" s="7"/>
      <c r="F6" s="7"/>
      <c r="G6" s="7"/>
      <c r="H6" s="7"/>
      <c r="I6" s="7"/>
      <c r="J6" s="12"/>
      <c r="K6" s="12"/>
      <c r="L6" s="12"/>
      <c r="M6" s="12"/>
      <c r="O6" s="61" t="s">
        <v>20</v>
      </c>
    </row>
    <row r="7" spans="2:23" ht="28.5" customHeight="1" x14ac:dyDescent="0.2">
      <c r="B7" s="168" t="s">
        <v>107</v>
      </c>
      <c r="C7" s="52">
        <v>2853.2750000000005</v>
      </c>
      <c r="D7" s="52">
        <v>5209.5265686487264</v>
      </c>
      <c r="E7" s="52">
        <v>5333.7339999999986</v>
      </c>
      <c r="F7" s="52">
        <v>5825.3639999999996</v>
      </c>
      <c r="G7" s="52">
        <v>5974.3089999999993</v>
      </c>
      <c r="H7" s="52">
        <v>6644.0791077336571</v>
      </c>
      <c r="I7" s="52">
        <v>7266.7981873881063</v>
      </c>
      <c r="J7" s="52">
        <v>7417.7199999999666</v>
      </c>
      <c r="K7" s="52">
        <v>7697.0609999999942</v>
      </c>
      <c r="L7" s="52">
        <v>8310.3070000000007</v>
      </c>
      <c r="M7" s="52">
        <v>8744.1670000000195</v>
      </c>
      <c r="N7" s="52">
        <v>9108.4680000000226</v>
      </c>
      <c r="O7" s="52">
        <v>9580.3590000000095</v>
      </c>
    </row>
    <row r="8" spans="2:23" ht="28.5" customHeight="1" x14ac:dyDescent="0.2">
      <c r="B8" s="168" t="s">
        <v>108</v>
      </c>
      <c r="C8" s="52">
        <v>583.09400000000005</v>
      </c>
      <c r="D8" s="52">
        <v>1255.9906643775548</v>
      </c>
      <c r="E8" s="52">
        <v>2033.7479999999996</v>
      </c>
      <c r="F8" s="52">
        <v>2530.2240000000002</v>
      </c>
      <c r="G8" s="52">
        <v>2918.9609999999998</v>
      </c>
      <c r="H8" s="52">
        <v>3519.7830035085804</v>
      </c>
      <c r="I8" s="52">
        <v>4257.8007971977077</v>
      </c>
      <c r="J8" s="52">
        <v>4684.9199999999819</v>
      </c>
      <c r="K8" s="52">
        <v>5362.8090000000038</v>
      </c>
      <c r="L8" s="52">
        <v>5984.6170000000129</v>
      </c>
      <c r="M8" s="52">
        <v>6852.6519999999964</v>
      </c>
      <c r="N8" s="52">
        <v>7753.4579999999878</v>
      </c>
      <c r="O8" s="52">
        <v>8654.0099999999857</v>
      </c>
    </row>
    <row r="9" spans="2:23" ht="28.5" customHeight="1" x14ac:dyDescent="0.2">
      <c r="B9" s="168" t="s">
        <v>109</v>
      </c>
      <c r="C9" s="52">
        <v>6169.0929999999998</v>
      </c>
      <c r="D9" s="52">
        <v>10753.026108856513</v>
      </c>
      <c r="E9" s="52">
        <v>11914.693999999998</v>
      </c>
      <c r="F9" s="52">
        <v>12845.826999999999</v>
      </c>
      <c r="G9" s="52">
        <v>13485.619000000001</v>
      </c>
      <c r="H9" s="52">
        <v>13924.326662027974</v>
      </c>
      <c r="I9" s="52">
        <v>14850.303731605447</v>
      </c>
      <c r="J9" s="52">
        <v>15746.799999999941</v>
      </c>
      <c r="K9" s="52">
        <v>16280.52</v>
      </c>
      <c r="L9" s="52">
        <v>16610.00700000006</v>
      </c>
      <c r="M9" s="52">
        <v>17356.060000000001</v>
      </c>
      <c r="N9" s="52">
        <v>17893.221999999991</v>
      </c>
      <c r="O9" s="52">
        <v>18598.192000000043</v>
      </c>
    </row>
    <row r="10" spans="2:23" ht="14.25" customHeight="1" x14ac:dyDescent="0.2">
      <c r="B10" s="168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2:23" s="57" customFormat="1" ht="14.25" customHeight="1" x14ac:dyDescent="0.2">
      <c r="B11" s="19" t="s">
        <v>12</v>
      </c>
      <c r="C11" s="219">
        <v>20334.740000000002</v>
      </c>
      <c r="D11" s="169">
        <v>21140.489000000085</v>
      </c>
      <c r="E11" s="169">
        <v>21484.000999999997</v>
      </c>
      <c r="F11" s="169">
        <v>21613.048999999999</v>
      </c>
      <c r="G11" s="169">
        <v>21781.055</v>
      </c>
      <c r="H11" s="169">
        <v>21989</v>
      </c>
      <c r="I11" s="169">
        <v>22189</v>
      </c>
      <c r="J11" s="169">
        <v>22239.397999999925</v>
      </c>
      <c r="K11" s="169">
        <v>22334.698000000026</v>
      </c>
      <c r="L11" s="169">
        <v>22385.775000000129</v>
      </c>
      <c r="M11" s="169">
        <v>22754.14</v>
      </c>
      <c r="N11" s="169">
        <v>22718.265999999989</v>
      </c>
      <c r="O11" s="169">
        <v>23253.781000000043</v>
      </c>
      <c r="P11" s="15"/>
    </row>
    <row r="12" spans="2:23" ht="14.25" customHeight="1" x14ac:dyDescent="0.2">
      <c r="B12" s="7"/>
      <c r="C12" s="7"/>
      <c r="D12" s="7"/>
      <c r="E12" s="7"/>
      <c r="F12" s="7"/>
      <c r="G12" s="7"/>
      <c r="H12" s="7"/>
      <c r="I12" s="7"/>
      <c r="J12" s="12"/>
      <c r="K12" s="12"/>
      <c r="L12" s="12"/>
      <c r="M12" s="12"/>
      <c r="O12" s="61" t="s">
        <v>23</v>
      </c>
    </row>
    <row r="13" spans="2:23" ht="28.5" customHeight="1" x14ac:dyDescent="0.2">
      <c r="B13" s="168" t="s">
        <v>107</v>
      </c>
      <c r="C13" s="140">
        <v>14.031529294202926</v>
      </c>
      <c r="D13" s="140">
        <v>24.642412806291784</v>
      </c>
      <c r="E13" s="140">
        <v>24.82653952585461</v>
      </c>
      <c r="F13" s="140">
        <v>26.952994924501397</v>
      </c>
      <c r="G13" s="140">
        <v>27.428923897396153</v>
      </c>
      <c r="H13" s="140">
        <v>30.215467314264664</v>
      </c>
      <c r="I13" s="140">
        <v>32.749552424120537</v>
      </c>
      <c r="J13" s="140">
        <v>33.353960390474562</v>
      </c>
      <c r="K13" s="140">
        <v>34.462346435129831</v>
      </c>
      <c r="L13" s="140">
        <v>37.123159685112647</v>
      </c>
      <c r="M13" s="140">
        <v>38.428905684855778</v>
      </c>
      <c r="N13" s="140">
        <v>40.093147954161836</v>
      </c>
      <c r="O13" s="140">
        <v>41.199145205676452</v>
      </c>
    </row>
    <row r="14" spans="2:23" ht="28.5" customHeight="1" x14ac:dyDescent="0.2">
      <c r="B14" s="168" t="s">
        <v>108</v>
      </c>
      <c r="C14" s="140">
        <v>2.8674770368345008</v>
      </c>
      <c r="D14" s="140">
        <v>5.9411618358380913</v>
      </c>
      <c r="E14" s="140">
        <v>9.4663372990906112</v>
      </c>
      <c r="F14" s="140">
        <v>11.706927606558427</v>
      </c>
      <c r="G14" s="140">
        <v>13.401375645027295</v>
      </c>
      <c r="H14" s="140">
        <v>16.007017160892175</v>
      </c>
      <c r="I14" s="140">
        <v>19.188790829680055</v>
      </c>
      <c r="J14" s="140">
        <v>21.065857987702714</v>
      </c>
      <c r="K14" s="140">
        <v>24.011110425580942</v>
      </c>
      <c r="L14" s="140">
        <v>26.73401747314994</v>
      </c>
      <c r="M14" s="140">
        <v>30.116066790483025</v>
      </c>
      <c r="N14" s="140">
        <v>34.128740283259319</v>
      </c>
      <c r="O14" s="140">
        <v>37.215496267037167</v>
      </c>
    </row>
    <row r="15" spans="2:23" ht="28.5" customHeight="1" x14ac:dyDescent="0.2">
      <c r="B15" s="220" t="s">
        <v>109</v>
      </c>
      <c r="C15" s="221">
        <v>30.337702867113126</v>
      </c>
      <c r="D15" s="221">
        <v>50.864604450996708</v>
      </c>
      <c r="E15" s="221">
        <v>55.458450220701444</v>
      </c>
      <c r="F15" s="221">
        <v>59.435515090906421</v>
      </c>
      <c r="G15" s="221">
        <v>61.914443538203265</v>
      </c>
      <c r="H15" s="221">
        <v>63.324055946282108</v>
      </c>
      <c r="I15" s="221">
        <v>66.92642179280476</v>
      </c>
      <c r="J15" s="221">
        <v>70.80587343236536</v>
      </c>
      <c r="K15" s="221">
        <v>72.893396633346271</v>
      </c>
      <c r="L15" s="221">
        <v>74.198936601480668</v>
      </c>
      <c r="M15" s="221">
        <v>76.27649298105753</v>
      </c>
      <c r="N15" s="221">
        <v>78.761389623662438</v>
      </c>
      <c r="O15" s="221">
        <v>79.979217143225043</v>
      </c>
    </row>
    <row r="16" spans="2:23" s="7" customFormat="1" ht="14.25" customHeight="1" x14ac:dyDescent="0.2">
      <c r="B16" s="76" t="s">
        <v>110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1"/>
      <c r="N16" s="222"/>
      <c r="O16" s="223"/>
      <c r="P16" s="223"/>
      <c r="Q16" s="223"/>
      <c r="R16" s="223"/>
      <c r="S16" s="223"/>
      <c r="T16" s="223"/>
      <c r="U16" s="223"/>
      <c r="V16" s="224"/>
      <c r="W16" s="223"/>
    </row>
    <row r="17" spans="2:23" s="7" customFormat="1" ht="14.25" customHeight="1" x14ac:dyDescent="0.2">
      <c r="B17" s="108" t="s">
        <v>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225"/>
      <c r="W17" s="225"/>
    </row>
    <row r="18" spans="2:23" s="7" customFormat="1" ht="14.25" customHeight="1" x14ac:dyDescent="0.2">
      <c r="B18" s="26" t="s">
        <v>111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6"/>
      <c r="W18" s="226"/>
    </row>
    <row r="19" spans="2:23" s="7" customFormat="1" ht="14.25" customHeight="1" x14ac:dyDescent="0.2">
      <c r="B19" s="26" t="s">
        <v>10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6"/>
      <c r="W19" s="226"/>
    </row>
  </sheetData>
  <pageMargins left="0.75" right="0.75" top="1" bottom="1" header="0.5" footer="0.5"/>
  <pageSetup paperSize="9" scale="9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C99FF"/>
  </sheetPr>
  <dimension ref="B1:F28"/>
  <sheetViews>
    <sheetView workbookViewId="0"/>
  </sheetViews>
  <sheetFormatPr defaultRowHeight="12.75" x14ac:dyDescent="0.2"/>
  <cols>
    <col min="1" max="1" width="9.140625" style="1"/>
    <col min="2" max="2" width="19.5703125" style="1" customWidth="1"/>
    <col min="3" max="6" width="13.7109375" style="1" customWidth="1"/>
    <col min="7" max="7" width="9.140625" style="1"/>
    <col min="8" max="8" width="13.140625" style="1" customWidth="1"/>
    <col min="9" max="11" width="9.140625" style="1"/>
    <col min="12" max="12" width="9.5703125" style="1" customWidth="1"/>
    <col min="13" max="16384" width="9.140625" style="1"/>
  </cols>
  <sheetData>
    <row r="1" spans="2:6" ht="14.25" customHeight="1" x14ac:dyDescent="0.2">
      <c r="B1" s="109"/>
    </row>
    <row r="2" spans="2:6" ht="18.75" customHeight="1" x14ac:dyDescent="0.25">
      <c r="B2" s="163" t="s">
        <v>351</v>
      </c>
    </row>
    <row r="3" spans="2:6" ht="18.75" customHeight="1" x14ac:dyDescent="0.25">
      <c r="B3" s="163"/>
    </row>
    <row r="4" spans="2:6" ht="14.25" customHeight="1" x14ac:dyDescent="0.2">
      <c r="B4" s="35" t="s">
        <v>0</v>
      </c>
      <c r="C4" s="6"/>
      <c r="D4" s="6"/>
      <c r="E4" s="6"/>
    </row>
    <row r="5" spans="2:6" s="172" customFormat="1" ht="28.5" customHeight="1" x14ac:dyDescent="0.2">
      <c r="B5" s="168"/>
      <c r="C5" s="9" t="s">
        <v>112</v>
      </c>
      <c r="D5" s="9" t="s">
        <v>113</v>
      </c>
      <c r="E5" s="9" t="s">
        <v>114</v>
      </c>
      <c r="F5" s="10" t="s">
        <v>95</v>
      </c>
    </row>
    <row r="6" spans="2:6" s="172" customFormat="1" ht="14.25" customHeight="1" x14ac:dyDescent="0.2">
      <c r="B6" s="168"/>
      <c r="C6" s="120"/>
      <c r="D6" s="120"/>
      <c r="E6" s="83" t="s">
        <v>20</v>
      </c>
      <c r="F6" s="227"/>
    </row>
    <row r="7" spans="2:6" ht="14.25" customHeight="1" x14ac:dyDescent="0.2">
      <c r="B7" s="1" t="s">
        <v>1</v>
      </c>
      <c r="C7" s="51">
        <v>6550.3310000000029</v>
      </c>
      <c r="D7" s="51">
        <v>3904.6299999999965</v>
      </c>
      <c r="E7" s="51">
        <v>4303.9270000000033</v>
      </c>
      <c r="F7" s="228">
        <v>4994</v>
      </c>
    </row>
    <row r="8" spans="2:6" ht="14.25" customHeight="1" x14ac:dyDescent="0.2">
      <c r="B8" s="1" t="s">
        <v>2</v>
      </c>
      <c r="C8" s="51">
        <v>1074.5239999999999</v>
      </c>
      <c r="D8" s="51">
        <v>1359.6300000000003</v>
      </c>
      <c r="E8" s="51">
        <v>2027.1449999999988</v>
      </c>
      <c r="F8" s="228">
        <v>2590</v>
      </c>
    </row>
    <row r="9" spans="2:6" ht="14.25" customHeight="1" x14ac:dyDescent="0.2">
      <c r="B9" s="57" t="s">
        <v>43</v>
      </c>
      <c r="C9" s="229">
        <v>7624.8549999999996</v>
      </c>
      <c r="D9" s="229">
        <v>5264.2600000000066</v>
      </c>
      <c r="E9" s="229">
        <v>6331.072000000001</v>
      </c>
      <c r="F9" s="230">
        <v>7584</v>
      </c>
    </row>
    <row r="10" spans="2:6" ht="14.25" customHeight="1" x14ac:dyDescent="0.2">
      <c r="B10" s="57"/>
      <c r="C10" s="229"/>
      <c r="D10" s="229"/>
      <c r="E10" s="229"/>
      <c r="F10" s="38"/>
    </row>
    <row r="11" spans="2:6" ht="14.25" customHeight="1" x14ac:dyDescent="0.2">
      <c r="B11" s="1" t="s">
        <v>4</v>
      </c>
      <c r="C11" s="231">
        <v>845.27700000000129</v>
      </c>
      <c r="D11" s="231">
        <v>399.89199999999988</v>
      </c>
      <c r="E11" s="231">
        <v>446.78299999999984</v>
      </c>
      <c r="F11" s="228">
        <v>2214</v>
      </c>
    </row>
    <row r="12" spans="2:6" ht="14.25" customHeight="1" x14ac:dyDescent="0.2">
      <c r="B12" s="42" t="s">
        <v>44</v>
      </c>
      <c r="C12" s="231">
        <v>1110.2269999999992</v>
      </c>
      <c r="D12" s="231">
        <v>701.25399999999991</v>
      </c>
      <c r="E12" s="231">
        <v>530.1610000000004</v>
      </c>
      <c r="F12" s="228">
        <v>2700</v>
      </c>
    </row>
    <row r="13" spans="2:6" ht="14.25" customHeight="1" x14ac:dyDescent="0.2">
      <c r="B13" s="57" t="s">
        <v>45</v>
      </c>
      <c r="C13" s="232">
        <v>1955.5039999999985</v>
      </c>
      <c r="D13" s="232">
        <v>1101.1460000000002</v>
      </c>
      <c r="E13" s="232">
        <v>976.94400000000132</v>
      </c>
      <c r="F13" s="230">
        <v>4914</v>
      </c>
    </row>
    <row r="14" spans="2:6" ht="14.25" customHeight="1" x14ac:dyDescent="0.2">
      <c r="B14" s="57"/>
      <c r="C14" s="232"/>
      <c r="D14" s="232"/>
      <c r="E14" s="232"/>
      <c r="F14" s="38"/>
    </row>
    <row r="15" spans="2:6" ht="14.25" customHeight="1" x14ac:dyDescent="0.2">
      <c r="B15" s="19" t="s">
        <v>37</v>
      </c>
      <c r="C15" s="169">
        <v>9580.3589999999986</v>
      </c>
      <c r="D15" s="169">
        <v>6365.4060000000063</v>
      </c>
      <c r="E15" s="169">
        <v>7308.0160000000024</v>
      </c>
      <c r="F15" s="186">
        <v>12498</v>
      </c>
    </row>
    <row r="16" spans="2:6" s="172" customFormat="1" ht="14.25" customHeight="1" x14ac:dyDescent="0.2">
      <c r="B16" s="168"/>
      <c r="C16" s="120"/>
      <c r="D16" s="120"/>
      <c r="E16" s="83" t="s">
        <v>23</v>
      </c>
      <c r="F16" s="227"/>
    </row>
    <row r="17" spans="2:6" ht="14.25" customHeight="1" x14ac:dyDescent="0.2">
      <c r="B17" s="1" t="s">
        <v>1</v>
      </c>
      <c r="C17" s="233">
        <v>44.38228002001236</v>
      </c>
      <c r="D17" s="233">
        <v>26.45612596287739</v>
      </c>
      <c r="E17" s="233">
        <v>29.161594017110247</v>
      </c>
      <c r="F17" s="7"/>
    </row>
    <row r="18" spans="2:6" ht="14.25" customHeight="1" x14ac:dyDescent="0.2">
      <c r="B18" s="1" t="s">
        <v>2</v>
      </c>
      <c r="C18" s="233">
        <v>24.085451345000639</v>
      </c>
      <c r="D18" s="233">
        <v>30.476101243158116</v>
      </c>
      <c r="E18" s="233">
        <v>45.438447411841246</v>
      </c>
      <c r="F18" s="7"/>
    </row>
    <row r="19" spans="2:6" ht="14.25" customHeight="1" x14ac:dyDescent="0.2">
      <c r="B19" s="57" t="s">
        <v>43</v>
      </c>
      <c r="C19" s="234">
        <v>39.671076041039548</v>
      </c>
      <c r="D19" s="234">
        <v>27.389223632423583</v>
      </c>
      <c r="E19" s="234">
        <v>32.93970032653688</v>
      </c>
      <c r="F19" s="7"/>
    </row>
    <row r="20" spans="2:6" ht="14.25" customHeight="1" x14ac:dyDescent="0.2">
      <c r="B20" s="57"/>
      <c r="C20" s="234"/>
      <c r="D20" s="234"/>
      <c r="E20" s="234"/>
      <c r="F20" s="7"/>
    </row>
    <row r="21" spans="2:6" ht="14.25" customHeight="1" x14ac:dyDescent="0.2">
      <c r="B21" s="1" t="s">
        <v>4</v>
      </c>
      <c r="C21" s="233">
        <v>49.958686771255962</v>
      </c>
      <c r="D21" s="233">
        <v>23.634949454830846</v>
      </c>
      <c r="E21" s="233">
        <v>26.406363773913181</v>
      </c>
      <c r="F21" s="7"/>
    </row>
    <row r="22" spans="2:6" ht="14.25" customHeight="1" x14ac:dyDescent="0.2">
      <c r="B22" s="42" t="s">
        <v>5</v>
      </c>
      <c r="C22" s="233">
        <v>47.412328613852992</v>
      </c>
      <c r="D22" s="233">
        <v>29.947105492641491</v>
      </c>
      <c r="E22" s="233">
        <v>22.640565893505521</v>
      </c>
      <c r="F22" s="7"/>
    </row>
    <row r="23" spans="2:6" ht="14.25" customHeight="1" x14ac:dyDescent="0.2">
      <c r="B23" s="57" t="s">
        <v>45</v>
      </c>
      <c r="C23" s="235">
        <v>48.480437049440241</v>
      </c>
      <c r="D23" s="235">
        <v>27.299376189076053</v>
      </c>
      <c r="E23" s="235">
        <v>24.220186761483713</v>
      </c>
      <c r="F23" s="7"/>
    </row>
    <row r="24" spans="2:6" ht="14.25" customHeight="1" x14ac:dyDescent="0.2">
      <c r="B24" s="57"/>
      <c r="C24" s="235"/>
      <c r="D24" s="235"/>
      <c r="E24" s="235"/>
      <c r="F24" s="7"/>
    </row>
    <row r="25" spans="2:6" ht="14.25" customHeight="1" x14ac:dyDescent="0.2">
      <c r="B25" s="19" t="s">
        <v>37</v>
      </c>
      <c r="C25" s="236">
        <v>41.199145205676423</v>
      </c>
      <c r="D25" s="236">
        <v>27.373638721376121</v>
      </c>
      <c r="E25" s="236">
        <v>31.427216072947445</v>
      </c>
      <c r="F25" s="6"/>
    </row>
    <row r="26" spans="2:6" ht="14.25" customHeight="1" x14ac:dyDescent="0.2">
      <c r="B26" s="57" t="s">
        <v>115</v>
      </c>
    </row>
    <row r="27" spans="2:6" ht="14.25" customHeight="1" x14ac:dyDescent="0.2">
      <c r="B27" s="237" t="s">
        <v>88</v>
      </c>
    </row>
    <row r="28" spans="2:6" x14ac:dyDescent="0.2">
      <c r="B28" s="238"/>
    </row>
  </sheetData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C99FF"/>
    <pageSetUpPr fitToPage="1"/>
  </sheetPr>
  <dimension ref="B1:J26"/>
  <sheetViews>
    <sheetView workbookViewId="0"/>
  </sheetViews>
  <sheetFormatPr defaultRowHeight="12.75" x14ac:dyDescent="0.2"/>
  <cols>
    <col min="1" max="1" width="9.140625" style="1"/>
    <col min="2" max="2" width="16.85546875" style="1" customWidth="1"/>
    <col min="3" max="10" width="13.7109375" style="1" customWidth="1"/>
    <col min="11" max="16384" width="9.140625" style="1"/>
  </cols>
  <sheetData>
    <row r="1" spans="2:10" ht="14.25" customHeight="1" x14ac:dyDescent="0.2"/>
    <row r="2" spans="2:10" ht="18.75" customHeight="1" x14ac:dyDescent="0.25">
      <c r="B2" s="163" t="s">
        <v>353</v>
      </c>
    </row>
    <row r="3" spans="2:10" ht="14.25" customHeight="1" x14ac:dyDescent="0.2">
      <c r="B3" s="109"/>
    </row>
    <row r="4" spans="2:10" ht="14.25" customHeight="1" x14ac:dyDescent="0.2">
      <c r="B4" s="35" t="s">
        <v>0</v>
      </c>
      <c r="C4" s="6" t="s">
        <v>30</v>
      </c>
      <c r="D4" s="6"/>
      <c r="E4" s="6"/>
      <c r="F4" s="239"/>
      <c r="G4" s="6"/>
      <c r="H4" s="6"/>
      <c r="I4" s="6"/>
    </row>
    <row r="5" spans="2:10" ht="28.5" customHeight="1" x14ac:dyDescent="0.2">
      <c r="B5" s="120"/>
      <c r="C5" s="9" t="s">
        <v>116</v>
      </c>
      <c r="D5" s="9" t="s">
        <v>117</v>
      </c>
      <c r="E5" s="9" t="s">
        <v>118</v>
      </c>
      <c r="F5" s="9" t="s">
        <v>119</v>
      </c>
      <c r="G5" s="9" t="s">
        <v>120</v>
      </c>
      <c r="H5" s="9" t="s">
        <v>121</v>
      </c>
      <c r="I5" s="9" t="s">
        <v>122</v>
      </c>
      <c r="J5" s="10" t="s">
        <v>95</v>
      </c>
    </row>
    <row r="6" spans="2:10" ht="14.25" customHeight="1" x14ac:dyDescent="0.2">
      <c r="B6" s="120"/>
      <c r="C6" s="120"/>
      <c r="D6" s="120"/>
      <c r="E6" s="120"/>
      <c r="F6" s="120"/>
      <c r="G6" s="120"/>
      <c r="H6" s="120"/>
      <c r="I6" s="83" t="s">
        <v>20</v>
      </c>
      <c r="J6" s="187"/>
    </row>
    <row r="7" spans="2:10" ht="14.25" customHeight="1" x14ac:dyDescent="0.2">
      <c r="B7" s="1" t="s">
        <v>1</v>
      </c>
      <c r="C7" s="202">
        <v>822.47300000000007</v>
      </c>
      <c r="D7" s="202">
        <v>527.99899999999991</v>
      </c>
      <c r="E7" s="202">
        <v>262.92000000000007</v>
      </c>
      <c r="F7" s="202">
        <v>1708.1049999999996</v>
      </c>
      <c r="G7" s="202">
        <v>3382.0189999999961</v>
      </c>
      <c r="H7" s="202">
        <v>2005.2009999999996</v>
      </c>
      <c r="I7" s="202">
        <v>6050.1709999999894</v>
      </c>
      <c r="J7" s="50">
        <v>4994</v>
      </c>
    </row>
    <row r="8" spans="2:10" ht="14.25" customHeight="1" x14ac:dyDescent="0.2">
      <c r="B8" s="1" t="s">
        <v>2</v>
      </c>
      <c r="C8" s="202">
        <v>1026.4789999999998</v>
      </c>
      <c r="D8" s="202">
        <v>292.94499999999982</v>
      </c>
      <c r="E8" s="202">
        <v>113.07299999999999</v>
      </c>
      <c r="F8" s="202">
        <v>742.05600000000038</v>
      </c>
      <c r="G8" s="202">
        <v>758.65700000000027</v>
      </c>
      <c r="H8" s="202">
        <v>433.30999999999989</v>
      </c>
      <c r="I8" s="202">
        <v>1094.7790000000007</v>
      </c>
      <c r="J8" s="50">
        <v>2590</v>
      </c>
    </row>
    <row r="9" spans="2:10" ht="14.25" customHeight="1" x14ac:dyDescent="0.2">
      <c r="B9" s="57" t="s">
        <v>43</v>
      </c>
      <c r="C9" s="205">
        <v>1848.9519999999986</v>
      </c>
      <c r="D9" s="205">
        <v>820.94400000000019</v>
      </c>
      <c r="E9" s="205">
        <v>375.99299999999988</v>
      </c>
      <c r="F9" s="205">
        <v>2450.1609999999991</v>
      </c>
      <c r="G9" s="205">
        <v>4140.6759999999986</v>
      </c>
      <c r="H9" s="205">
        <v>2438.5109999999977</v>
      </c>
      <c r="I9" s="205">
        <v>7144.9499999999907</v>
      </c>
      <c r="J9" s="181">
        <v>7584</v>
      </c>
    </row>
    <row r="10" spans="2:10" ht="14.25" customHeight="1" x14ac:dyDescent="0.2">
      <c r="B10" s="57"/>
      <c r="C10" s="205"/>
      <c r="D10" s="205"/>
      <c r="E10" s="205"/>
      <c r="F10" s="205"/>
      <c r="G10" s="205"/>
      <c r="H10" s="205"/>
      <c r="I10" s="205"/>
      <c r="J10" s="38"/>
    </row>
    <row r="11" spans="2:10" ht="14.25" customHeight="1" x14ac:dyDescent="0.2">
      <c r="B11" s="1" t="s">
        <v>4</v>
      </c>
      <c r="C11" s="202">
        <v>513.3399999999998</v>
      </c>
      <c r="D11" s="202">
        <v>46.265999999999998</v>
      </c>
      <c r="E11" s="202">
        <v>34.230000000000004</v>
      </c>
      <c r="F11" s="202">
        <v>97.683000000000007</v>
      </c>
      <c r="G11" s="202">
        <v>245.85099999999997</v>
      </c>
      <c r="H11" s="202">
        <v>151.28999999999996</v>
      </c>
      <c r="I11" s="202">
        <v>603.29200000000003</v>
      </c>
      <c r="J11" s="50">
        <v>2214</v>
      </c>
    </row>
    <row r="12" spans="2:10" ht="14.25" customHeight="1" x14ac:dyDescent="0.2">
      <c r="B12" s="42" t="s">
        <v>44</v>
      </c>
      <c r="C12" s="202">
        <v>627.29399999999998</v>
      </c>
      <c r="D12" s="202">
        <v>39.594000000000001</v>
      </c>
      <c r="E12" s="202">
        <v>40.250999999999998</v>
      </c>
      <c r="F12" s="202">
        <v>118.79499999999999</v>
      </c>
      <c r="G12" s="202">
        <v>349.38100000000009</v>
      </c>
      <c r="H12" s="202">
        <v>260.55900000000014</v>
      </c>
      <c r="I12" s="202">
        <v>905.7679999999998</v>
      </c>
      <c r="J12" s="50">
        <v>2700</v>
      </c>
    </row>
    <row r="13" spans="2:10" ht="14.25" customHeight="1" x14ac:dyDescent="0.2">
      <c r="B13" s="57" t="s">
        <v>45</v>
      </c>
      <c r="C13" s="205">
        <v>1140.6340000000012</v>
      </c>
      <c r="D13" s="205">
        <v>85.860000000000014</v>
      </c>
      <c r="E13" s="205">
        <v>74.480999999999995</v>
      </c>
      <c r="F13" s="205">
        <v>216.47800000000018</v>
      </c>
      <c r="G13" s="205">
        <v>595.23200000000008</v>
      </c>
      <c r="H13" s="205">
        <v>411.84899999999999</v>
      </c>
      <c r="I13" s="205">
        <v>1509.0599999999972</v>
      </c>
      <c r="J13" s="181">
        <v>4914</v>
      </c>
    </row>
    <row r="14" spans="2:10" ht="14.25" customHeight="1" x14ac:dyDescent="0.2">
      <c r="B14" s="57"/>
      <c r="C14" s="205"/>
      <c r="D14" s="205"/>
      <c r="E14" s="205"/>
      <c r="F14" s="205"/>
      <c r="G14" s="205"/>
      <c r="H14" s="205"/>
      <c r="I14" s="205"/>
      <c r="J14" s="38"/>
    </row>
    <row r="15" spans="2:10" ht="14.25" customHeight="1" x14ac:dyDescent="0.2">
      <c r="B15" s="19" t="s">
        <v>0</v>
      </c>
      <c r="C15" s="209">
        <v>2989.5859999999998</v>
      </c>
      <c r="D15" s="209">
        <v>906.8040000000002</v>
      </c>
      <c r="E15" s="209">
        <v>450.47399999999988</v>
      </c>
      <c r="F15" s="209">
        <v>2666.6389999999992</v>
      </c>
      <c r="G15" s="209">
        <v>4735.9079999999985</v>
      </c>
      <c r="H15" s="209">
        <v>2850.3599999999979</v>
      </c>
      <c r="I15" s="209">
        <v>8654.0099999999875</v>
      </c>
      <c r="J15" s="186">
        <v>12498</v>
      </c>
    </row>
    <row r="16" spans="2:10" ht="14.25" customHeight="1" x14ac:dyDescent="0.2">
      <c r="I16" s="83" t="s">
        <v>23</v>
      </c>
      <c r="J16" s="187"/>
    </row>
    <row r="17" spans="2:10" ht="14.25" customHeight="1" x14ac:dyDescent="0.2">
      <c r="B17" s="1" t="s">
        <v>1</v>
      </c>
      <c r="C17" s="240">
        <v>5.5727301406447483</v>
      </c>
      <c r="D17" s="240">
        <v>3.5774985215688364</v>
      </c>
      <c r="E17" s="240">
        <v>1.7814350241020891</v>
      </c>
      <c r="F17" s="240">
        <v>11.573399025726067</v>
      </c>
      <c r="G17" s="240">
        <v>22.9151342567272</v>
      </c>
      <c r="H17" s="240">
        <v>13.586396210879856</v>
      </c>
      <c r="I17" s="240">
        <v>40.993406820351204</v>
      </c>
      <c r="J17" s="7"/>
    </row>
    <row r="18" spans="2:10" ht="14.25" customHeight="1" x14ac:dyDescent="0.2">
      <c r="B18" s="1" t="s">
        <v>2</v>
      </c>
      <c r="C18" s="240">
        <v>23.008522853993863</v>
      </c>
      <c r="D18" s="240">
        <v>6.5663610531372099</v>
      </c>
      <c r="E18" s="240">
        <v>2.5345308619754015</v>
      </c>
      <c r="F18" s="240">
        <v>16.633182398220793</v>
      </c>
      <c r="G18" s="240">
        <v>17.005293749645567</v>
      </c>
      <c r="H18" s="240">
        <v>9.7126419905951114</v>
      </c>
      <c r="I18" s="240">
        <v>24.539467092432059</v>
      </c>
      <c r="J18" s="7"/>
    </row>
    <row r="19" spans="2:10" ht="14.25" customHeight="1" x14ac:dyDescent="0.2">
      <c r="B19" s="57" t="s">
        <v>123</v>
      </c>
      <c r="C19" s="241">
        <v>9.6198439692600299</v>
      </c>
      <c r="D19" s="241">
        <v>4.2712591714118124</v>
      </c>
      <c r="E19" s="241">
        <v>1.95624007196184</v>
      </c>
      <c r="F19" s="241">
        <v>12.747852037027533</v>
      </c>
      <c r="G19" s="241">
        <v>21.543369999469839</v>
      </c>
      <c r="H19" s="241">
        <v>12.687238682953501</v>
      </c>
      <c r="I19" s="241">
        <v>37.174196067915453</v>
      </c>
      <c r="J19" s="7"/>
    </row>
    <row r="20" spans="2:10" ht="14.25" customHeight="1" x14ac:dyDescent="0.2">
      <c r="B20" s="57"/>
      <c r="C20" s="241"/>
      <c r="D20" s="241"/>
      <c r="E20" s="241"/>
      <c r="F20" s="241"/>
      <c r="G20" s="241"/>
      <c r="H20" s="241"/>
      <c r="I20" s="241"/>
      <c r="J20" s="7"/>
    </row>
    <row r="21" spans="2:10" ht="14.25" customHeight="1" x14ac:dyDescent="0.2">
      <c r="B21" s="1" t="s">
        <v>4</v>
      </c>
      <c r="C21" s="240">
        <v>30.340104210994156</v>
      </c>
      <c r="D21" s="240">
        <v>2.7344747368719684</v>
      </c>
      <c r="E21" s="240">
        <v>2.0231070384975465</v>
      </c>
      <c r="F21" s="240">
        <v>5.773390734488923</v>
      </c>
      <c r="G21" s="240">
        <v>14.530613161602693</v>
      </c>
      <c r="H21" s="240">
        <v>8.9417430281710111</v>
      </c>
      <c r="I21" s="240">
        <v>35.656567089373702</v>
      </c>
      <c r="J21" s="7"/>
    </row>
    <row r="22" spans="2:10" ht="14.25" customHeight="1" x14ac:dyDescent="0.2">
      <c r="B22" s="42" t="s">
        <v>44</v>
      </c>
      <c r="C22" s="240">
        <v>26.788638058251436</v>
      </c>
      <c r="D22" s="240">
        <v>1.6908647863336925</v>
      </c>
      <c r="E22" s="240">
        <v>1.7189220213849938</v>
      </c>
      <c r="F22" s="240">
        <v>5.0731495249914378</v>
      </c>
      <c r="G22" s="240">
        <v>14.920342221398494</v>
      </c>
      <c r="H22" s="240">
        <v>11.127191944797717</v>
      </c>
      <c r="I22" s="240">
        <v>38.680891442842238</v>
      </c>
      <c r="J22" s="7"/>
    </row>
    <row r="23" spans="2:10" ht="14.25" customHeight="1" x14ac:dyDescent="0.2">
      <c r="B23" s="57" t="s">
        <v>124</v>
      </c>
      <c r="C23" s="242">
        <v>28.278354241899446</v>
      </c>
      <c r="D23" s="242">
        <v>2.1286227617355649</v>
      </c>
      <c r="E23" s="242">
        <v>1.8465170267508335</v>
      </c>
      <c r="F23" s="242">
        <v>5.3668762894827848</v>
      </c>
      <c r="G23" s="242">
        <v>14.75686447371749</v>
      </c>
      <c r="H23" s="242">
        <v>10.210472347985448</v>
      </c>
      <c r="I23" s="242">
        <v>37.41229285842843</v>
      </c>
      <c r="J23" s="7"/>
    </row>
    <row r="24" spans="2:10" ht="14.25" customHeight="1" x14ac:dyDescent="0.2">
      <c r="B24" s="57"/>
      <c r="C24" s="242"/>
      <c r="D24" s="242"/>
      <c r="E24" s="242"/>
      <c r="F24" s="242"/>
      <c r="G24" s="242"/>
      <c r="H24" s="242"/>
      <c r="I24" s="242"/>
      <c r="J24" s="7"/>
    </row>
    <row r="25" spans="2:10" ht="14.25" customHeight="1" x14ac:dyDescent="0.2">
      <c r="B25" s="19" t="s">
        <v>0</v>
      </c>
      <c r="C25" s="243">
        <v>12.856343662993996</v>
      </c>
      <c r="D25" s="243">
        <v>3.899598091166339</v>
      </c>
      <c r="E25" s="243">
        <v>1.9372075448719508</v>
      </c>
      <c r="F25" s="243">
        <v>11.467550158832239</v>
      </c>
      <c r="G25" s="243">
        <v>20.366184750772366</v>
      </c>
      <c r="H25" s="243">
        <v>12.257619524325957</v>
      </c>
      <c r="I25" s="243">
        <v>37.215496267037146</v>
      </c>
      <c r="J25" s="6"/>
    </row>
    <row r="26" spans="2:10" ht="14.25" customHeight="1" x14ac:dyDescent="0.2">
      <c r="B26" s="22" t="s">
        <v>88</v>
      </c>
      <c r="D26" s="102"/>
      <c r="E26" s="102"/>
      <c r="F26" s="102"/>
      <c r="G26" s="102"/>
      <c r="H26" s="102"/>
      <c r="I26" s="102"/>
      <c r="J26" s="102"/>
    </row>
  </sheetData>
  <pageMargins left="0.75" right="0.75" top="1" bottom="1" header="0.5" footer="0.5"/>
  <pageSetup paperSize="9" scale="9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C99FF"/>
  </sheetPr>
  <dimension ref="B1:N27"/>
  <sheetViews>
    <sheetView workbookViewId="0"/>
  </sheetViews>
  <sheetFormatPr defaultRowHeight="12.75" x14ac:dyDescent="0.2"/>
  <cols>
    <col min="1" max="1" width="9.140625" style="1"/>
    <col min="2" max="2" width="20.42578125" style="1" customWidth="1"/>
    <col min="3" max="7" width="13.7109375" style="1" customWidth="1"/>
    <col min="8" max="8" width="9.140625" style="1"/>
    <col min="9" max="9" width="20.42578125" style="1" customWidth="1"/>
    <col min="10" max="13" width="10.140625" style="1" customWidth="1"/>
    <col min="14" max="16384" width="9.140625" style="1"/>
  </cols>
  <sheetData>
    <row r="1" spans="2:14" ht="14.25" customHeight="1" x14ac:dyDescent="0.2">
      <c r="B1" s="109"/>
    </row>
    <row r="2" spans="2:14" ht="18.75" customHeight="1" x14ac:dyDescent="0.25">
      <c r="B2" s="163" t="s">
        <v>366</v>
      </c>
    </row>
    <row r="3" spans="2:14" ht="14.25" customHeight="1" x14ac:dyDescent="0.25">
      <c r="B3" s="29"/>
    </row>
    <row r="4" spans="2:14" ht="14.25" customHeight="1" x14ac:dyDescent="0.2">
      <c r="B4" s="35" t="s">
        <v>0</v>
      </c>
      <c r="C4" s="6" t="s">
        <v>30</v>
      </c>
      <c r="D4" s="6"/>
      <c r="E4" s="6"/>
      <c r="F4" s="6"/>
      <c r="G4" s="7"/>
    </row>
    <row r="5" spans="2:14" ht="28.5" customHeight="1" x14ac:dyDescent="0.2">
      <c r="B5" s="120"/>
      <c r="C5" s="9" t="s">
        <v>125</v>
      </c>
      <c r="D5" s="9" t="s">
        <v>126</v>
      </c>
      <c r="E5" s="9" t="s">
        <v>127</v>
      </c>
      <c r="F5" s="9" t="s">
        <v>128</v>
      </c>
      <c r="G5" s="10" t="s">
        <v>95</v>
      </c>
    </row>
    <row r="6" spans="2:14" ht="14.25" customHeight="1" x14ac:dyDescent="0.2">
      <c r="B6" s="120"/>
      <c r="C6" s="120"/>
      <c r="D6" s="120"/>
      <c r="E6" s="120"/>
      <c r="F6" s="83" t="s">
        <v>20</v>
      </c>
      <c r="G6" s="187"/>
    </row>
    <row r="7" spans="2:14" ht="14.25" customHeight="1" x14ac:dyDescent="0.2">
      <c r="B7" s="1" t="s">
        <v>1</v>
      </c>
      <c r="C7" s="244">
        <v>633.90700000000004</v>
      </c>
      <c r="D7" s="244">
        <v>739.36199999999985</v>
      </c>
      <c r="E7" s="244">
        <v>1718.919000000001</v>
      </c>
      <c r="F7" s="244">
        <v>11666.7</v>
      </c>
      <c r="G7" s="50">
        <v>4994</v>
      </c>
      <c r="N7" s="245"/>
    </row>
    <row r="8" spans="2:14" ht="14.25" customHeight="1" x14ac:dyDescent="0.2">
      <c r="B8" s="1" t="s">
        <v>2</v>
      </c>
      <c r="C8" s="244">
        <v>467.41399999999999</v>
      </c>
      <c r="D8" s="244">
        <v>241.03099999999989</v>
      </c>
      <c r="E8" s="244">
        <v>450.24599999999998</v>
      </c>
      <c r="F8" s="244">
        <v>3302.6079999999965</v>
      </c>
      <c r="G8" s="50">
        <v>2590</v>
      </c>
      <c r="N8" s="245"/>
    </row>
    <row r="9" spans="2:14" ht="14.25" customHeight="1" x14ac:dyDescent="0.2">
      <c r="B9" s="57" t="s">
        <v>43</v>
      </c>
      <c r="C9" s="246">
        <v>1101.3210000000001</v>
      </c>
      <c r="D9" s="246">
        <v>980.39300000000003</v>
      </c>
      <c r="E9" s="246">
        <v>2169.165</v>
      </c>
      <c r="F9" s="246">
        <v>14969.307999999995</v>
      </c>
      <c r="G9" s="181">
        <v>7584</v>
      </c>
      <c r="N9" s="245"/>
    </row>
    <row r="10" spans="2:14" ht="14.25" customHeight="1" x14ac:dyDescent="0.2">
      <c r="B10" s="57"/>
      <c r="C10" s="246"/>
      <c r="D10" s="246"/>
      <c r="E10" s="246"/>
      <c r="F10" s="246"/>
      <c r="G10" s="38"/>
      <c r="N10" s="245"/>
    </row>
    <row r="11" spans="2:14" ht="14.25" customHeight="1" x14ac:dyDescent="0.2">
      <c r="B11" s="1" t="s">
        <v>4</v>
      </c>
      <c r="C11" s="244">
        <v>91.773999999999987</v>
      </c>
      <c r="D11" s="244">
        <v>35.745999999999995</v>
      </c>
      <c r="E11" s="244">
        <v>59.923999999999978</v>
      </c>
      <c r="F11" s="244">
        <v>1504.5079999999991</v>
      </c>
      <c r="G11" s="50">
        <v>2214</v>
      </c>
      <c r="N11" s="245"/>
    </row>
    <row r="12" spans="2:14" ht="14.25" customHeight="1" x14ac:dyDescent="0.2">
      <c r="B12" s="42" t="s">
        <v>44</v>
      </c>
      <c r="C12" s="244">
        <v>102.188</v>
      </c>
      <c r="D12" s="244">
        <v>46.429999999999993</v>
      </c>
      <c r="E12" s="244">
        <v>68.647999999999996</v>
      </c>
      <c r="F12" s="244">
        <v>2124.3759999999993</v>
      </c>
      <c r="G12" s="50">
        <v>2700</v>
      </c>
      <c r="N12" s="245"/>
    </row>
    <row r="13" spans="2:14" ht="14.25" customHeight="1" x14ac:dyDescent="0.2">
      <c r="B13" s="57" t="s">
        <v>45</v>
      </c>
      <c r="C13" s="162">
        <v>193.96200000000005</v>
      </c>
      <c r="D13" s="162">
        <v>82.175999999999988</v>
      </c>
      <c r="E13" s="162">
        <v>128.57200000000003</v>
      </c>
      <c r="F13" s="162">
        <v>3628.8839999999996</v>
      </c>
      <c r="G13" s="181">
        <v>4914</v>
      </c>
      <c r="N13" s="245"/>
    </row>
    <row r="14" spans="2:14" ht="14.25" customHeight="1" x14ac:dyDescent="0.2">
      <c r="B14" s="57"/>
      <c r="C14" s="162"/>
      <c r="D14" s="162"/>
      <c r="E14" s="162"/>
      <c r="F14" s="162"/>
      <c r="G14" s="38"/>
      <c r="N14" s="245"/>
    </row>
    <row r="15" spans="2:14" ht="14.25" customHeight="1" x14ac:dyDescent="0.2">
      <c r="B15" s="19" t="s">
        <v>0</v>
      </c>
      <c r="C15" s="247">
        <v>1295.2830000000001</v>
      </c>
      <c r="D15" s="247">
        <v>1062.569</v>
      </c>
      <c r="E15" s="247">
        <v>2297.7370000000001</v>
      </c>
      <c r="F15" s="247">
        <v>18598.191999999995</v>
      </c>
      <c r="G15" s="186">
        <v>12498</v>
      </c>
      <c r="N15" s="245"/>
    </row>
    <row r="16" spans="2:14" ht="14.25" customHeight="1" x14ac:dyDescent="0.2">
      <c r="F16" s="83" t="s">
        <v>23</v>
      </c>
      <c r="G16" s="187"/>
    </row>
    <row r="17" spans="2:7" ht="14.25" customHeight="1" x14ac:dyDescent="0.2">
      <c r="B17" s="1" t="s">
        <v>1</v>
      </c>
      <c r="C17" s="248">
        <v>4.2950864590882452</v>
      </c>
      <c r="D17" s="248">
        <v>5.0096050596765807</v>
      </c>
      <c r="E17" s="248">
        <v>11.646670128535433</v>
      </c>
      <c r="F17" s="248">
        <v>79.04863835269974</v>
      </c>
      <c r="G17" s="7"/>
    </row>
    <row r="18" spans="2:7" ht="14.25" customHeight="1" x14ac:dyDescent="0.2">
      <c r="B18" s="1" t="s">
        <v>2</v>
      </c>
      <c r="C18" s="248">
        <v>10.477083019990374</v>
      </c>
      <c r="D18" s="248">
        <v>5.4027089419471794</v>
      </c>
      <c r="E18" s="248">
        <v>10.092262365736982</v>
      </c>
      <c r="F18" s="248">
        <v>74.027945672325458</v>
      </c>
      <c r="G18" s="7"/>
    </row>
    <row r="19" spans="2:7" ht="14.25" customHeight="1" x14ac:dyDescent="0.2">
      <c r="B19" s="57" t="s">
        <v>43</v>
      </c>
      <c r="C19" s="249">
        <v>5.7300222937477168</v>
      </c>
      <c r="D19" s="249">
        <v>5.1008504755963111</v>
      </c>
      <c r="E19" s="249">
        <v>11.285868342488033</v>
      </c>
      <c r="F19" s="249">
        <v>77.883258888167944</v>
      </c>
      <c r="G19" s="7"/>
    </row>
    <row r="20" spans="2:7" ht="14.25" customHeight="1" x14ac:dyDescent="0.2">
      <c r="B20" s="57"/>
      <c r="C20" s="249"/>
      <c r="D20" s="249"/>
      <c r="E20" s="249"/>
      <c r="F20" s="249"/>
      <c r="G20" s="7"/>
    </row>
    <row r="21" spans="2:7" ht="14.25" customHeight="1" x14ac:dyDescent="0.2">
      <c r="B21" s="1" t="s">
        <v>4</v>
      </c>
      <c r="C21" s="248">
        <v>5.4241491484392013</v>
      </c>
      <c r="D21" s="248">
        <v>2.1127076891070202</v>
      </c>
      <c r="E21" s="248">
        <v>3.5417080389987428</v>
      </c>
      <c r="F21" s="248">
        <v>88.921435123455041</v>
      </c>
      <c r="G21" s="7"/>
    </row>
    <row r="22" spans="2:7" ht="14.25" customHeight="1" x14ac:dyDescent="0.2">
      <c r="B22" s="42" t="s">
        <v>44</v>
      </c>
      <c r="C22" s="248">
        <v>4.3639463248438499</v>
      </c>
      <c r="D22" s="248">
        <v>1.9827966871110103</v>
      </c>
      <c r="E22" s="248">
        <v>2.9316180697134753</v>
      </c>
      <c r="F22" s="248">
        <v>90.721638918331664</v>
      </c>
      <c r="G22" s="7"/>
    </row>
    <row r="23" spans="2:7" ht="14.25" customHeight="1" x14ac:dyDescent="0.2">
      <c r="B23" s="57" t="s">
        <v>45</v>
      </c>
      <c r="C23" s="249">
        <v>4.8086644317697829</v>
      </c>
      <c r="D23" s="249">
        <v>2.0372898214346806</v>
      </c>
      <c r="E23" s="249">
        <v>3.187529533215292</v>
      </c>
      <c r="F23" s="249">
        <v>89.966516213580249</v>
      </c>
      <c r="G23" s="7"/>
    </row>
    <row r="24" spans="2:7" ht="14.25" customHeight="1" x14ac:dyDescent="0.2">
      <c r="B24" s="57"/>
      <c r="C24" s="249"/>
      <c r="D24" s="249"/>
      <c r="E24" s="249"/>
      <c r="F24" s="249"/>
      <c r="G24" s="7"/>
    </row>
    <row r="25" spans="2:7" ht="14.25" customHeight="1" x14ac:dyDescent="0.2">
      <c r="B25" s="19" t="s">
        <v>0</v>
      </c>
      <c r="C25" s="250">
        <v>5.5702038305082535</v>
      </c>
      <c r="D25" s="250">
        <v>4.5694461472738572</v>
      </c>
      <c r="E25" s="250">
        <v>9.8811328789928847</v>
      </c>
      <c r="F25" s="250">
        <v>79.979217143225</v>
      </c>
      <c r="G25" s="6"/>
    </row>
    <row r="26" spans="2:7" ht="14.25" customHeight="1" x14ac:dyDescent="0.2">
      <c r="B26" s="22" t="s">
        <v>88</v>
      </c>
      <c r="D26" s="102"/>
      <c r="E26" s="102"/>
      <c r="F26" s="102"/>
      <c r="G26" s="102"/>
    </row>
    <row r="27" spans="2:7" x14ac:dyDescent="0.2">
      <c r="B27" s="109"/>
    </row>
  </sheetData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C99FF"/>
    <pageSetUpPr fitToPage="1"/>
  </sheetPr>
  <dimension ref="B1:Y28"/>
  <sheetViews>
    <sheetView zoomScaleNormal="100" workbookViewId="0"/>
  </sheetViews>
  <sheetFormatPr defaultRowHeight="12.75" x14ac:dyDescent="0.2"/>
  <cols>
    <col min="1" max="1" width="9.140625" style="1"/>
    <col min="2" max="2" width="17" style="1" customWidth="1"/>
    <col min="3" max="3" width="9.28515625" style="1" bestFit="1" customWidth="1"/>
    <col min="4" max="4" width="1.5703125" style="1" customWidth="1"/>
    <col min="5" max="5" width="9.28515625" style="1" bestFit="1" customWidth="1"/>
    <col min="6" max="6" width="1.5703125" style="1" customWidth="1"/>
    <col min="7" max="7" width="9.42578125" style="1" bestFit="1" customWidth="1"/>
    <col min="8" max="8" width="1.5703125" style="1" customWidth="1"/>
    <col min="9" max="9" width="9.28515625" style="1" bestFit="1" customWidth="1"/>
    <col min="10" max="10" width="1.5703125" style="1" customWidth="1"/>
    <col min="11" max="11" width="9.28515625" style="1" bestFit="1" customWidth="1"/>
    <col min="12" max="12" width="1.5703125" style="1" customWidth="1"/>
    <col min="13" max="13" width="9.42578125" style="1" bestFit="1" customWidth="1"/>
    <col min="14" max="14" width="1.5703125" style="1" customWidth="1"/>
    <col min="15" max="15" width="9.42578125" style="1" bestFit="1" customWidth="1"/>
    <col min="16" max="16" width="1.5703125" style="1" customWidth="1"/>
    <col min="17" max="17" width="9.85546875" style="1" bestFit="1" customWidth="1"/>
    <col min="18" max="18" width="1.5703125" style="1" customWidth="1"/>
    <col min="19" max="19" width="9.7109375" style="1" bestFit="1" customWidth="1"/>
    <col min="20" max="20" width="1.5703125" style="1" customWidth="1"/>
    <col min="21" max="21" width="9.85546875" style="1" bestFit="1" customWidth="1"/>
    <col min="22" max="22" width="1.5703125" style="1" customWidth="1"/>
    <col min="23" max="23" width="9.42578125" style="1" bestFit="1" customWidth="1"/>
    <col min="24" max="16384" width="9.140625" style="1"/>
  </cols>
  <sheetData>
    <row r="1" spans="2:25" ht="14.25" customHeight="1" x14ac:dyDescent="0.2"/>
    <row r="2" spans="2:25" ht="18.75" customHeight="1" x14ac:dyDescent="0.25">
      <c r="B2" s="2" t="s">
        <v>367</v>
      </c>
    </row>
    <row r="3" spans="2:25" ht="14.25" customHeight="1" x14ac:dyDescent="0.2"/>
    <row r="4" spans="2:25" ht="14.25" customHeight="1" x14ac:dyDescent="0.2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78"/>
      <c r="N4" s="78"/>
      <c r="O4" s="78"/>
      <c r="P4" s="78"/>
      <c r="Q4" s="78"/>
      <c r="R4" s="78"/>
      <c r="S4" s="6"/>
      <c r="T4" s="6"/>
      <c r="U4" s="78"/>
      <c r="V4" s="79"/>
    </row>
    <row r="5" spans="2:25" ht="14.25" customHeight="1" x14ac:dyDescent="0.2">
      <c r="B5" s="80" t="s">
        <v>30</v>
      </c>
      <c r="C5" s="9">
        <v>1996</v>
      </c>
      <c r="D5" s="9"/>
      <c r="E5" s="9">
        <v>2001</v>
      </c>
      <c r="F5" s="9"/>
      <c r="G5" s="9">
        <v>2003</v>
      </c>
      <c r="H5" s="9"/>
      <c r="I5" s="9">
        <v>2004</v>
      </c>
      <c r="J5" s="9"/>
      <c r="K5" s="9">
        <v>2005</v>
      </c>
      <c r="L5" s="9"/>
      <c r="M5" s="9">
        <v>2006</v>
      </c>
      <c r="N5" s="9"/>
      <c r="O5" s="9">
        <v>2007</v>
      </c>
      <c r="P5" s="9"/>
      <c r="Q5" s="9">
        <v>2008</v>
      </c>
      <c r="R5" s="9"/>
      <c r="S5" s="10">
        <v>2009</v>
      </c>
      <c r="T5" s="10"/>
      <c r="U5" s="10">
        <v>2010</v>
      </c>
      <c r="V5" s="10"/>
      <c r="W5" s="10">
        <v>2011</v>
      </c>
      <c r="X5" s="10">
        <v>2012</v>
      </c>
      <c r="Y5" s="10">
        <v>2013</v>
      </c>
    </row>
    <row r="6" spans="2:25" ht="14.25" customHeight="1" x14ac:dyDescent="0.2">
      <c r="B6" s="81"/>
      <c r="C6" s="82"/>
      <c r="D6" s="82"/>
      <c r="E6" s="82"/>
      <c r="F6" s="82"/>
      <c r="G6" s="82"/>
      <c r="H6" s="82"/>
      <c r="I6" s="42"/>
      <c r="J6" s="42"/>
      <c r="K6" s="12"/>
      <c r="L6" s="12"/>
      <c r="M6" s="82"/>
      <c r="N6" s="82"/>
      <c r="O6" s="82"/>
      <c r="P6" s="82"/>
      <c r="Q6" s="42"/>
      <c r="R6" s="42"/>
      <c r="S6" s="12"/>
      <c r="T6" s="12"/>
      <c r="U6" s="12"/>
      <c r="V6" s="12"/>
      <c r="W6" s="83"/>
      <c r="Y6" s="83" t="s">
        <v>20</v>
      </c>
    </row>
    <row r="7" spans="2:25" ht="14.25" customHeight="1" x14ac:dyDescent="0.2">
      <c r="B7" s="11" t="s">
        <v>31</v>
      </c>
      <c r="C7" s="85" t="s">
        <v>22</v>
      </c>
      <c r="D7" s="85"/>
      <c r="E7" s="85" t="s">
        <v>22</v>
      </c>
      <c r="F7" s="86"/>
      <c r="G7" s="87" t="s">
        <v>22</v>
      </c>
      <c r="H7" s="87"/>
      <c r="I7" s="87">
        <v>6.3610000000000007</v>
      </c>
      <c r="J7" s="87"/>
      <c r="K7" s="87">
        <v>12.653</v>
      </c>
      <c r="L7" s="87"/>
      <c r="M7" s="87">
        <v>16.298999999999999</v>
      </c>
      <c r="N7" s="88"/>
      <c r="O7" s="87">
        <v>15.116999999999999</v>
      </c>
      <c r="P7" s="88"/>
      <c r="Q7" s="87">
        <v>23.489000000000001</v>
      </c>
      <c r="R7" s="89"/>
      <c r="S7" s="89">
        <v>50.288000000000004</v>
      </c>
      <c r="T7" s="89"/>
      <c r="U7" s="89">
        <v>60.890000000000008</v>
      </c>
      <c r="V7" s="89"/>
      <c r="W7" s="89">
        <v>103.69200000000001</v>
      </c>
      <c r="X7" s="89">
        <v>193.566</v>
      </c>
      <c r="Y7" s="85">
        <v>250.655</v>
      </c>
    </row>
    <row r="8" spans="2:25" ht="14.25" customHeight="1" x14ac:dyDescent="0.2">
      <c r="B8" s="11" t="s">
        <v>32</v>
      </c>
      <c r="C8" s="90">
        <v>305.75500000000005</v>
      </c>
      <c r="D8" s="90"/>
      <c r="E8" s="90">
        <v>528.9</v>
      </c>
      <c r="F8" s="90"/>
      <c r="G8" s="89">
        <v>759.67900000000009</v>
      </c>
      <c r="H8" s="89"/>
      <c r="I8" s="89">
        <v>882.40100000000018</v>
      </c>
      <c r="J8" s="89"/>
      <c r="K8" s="89">
        <v>1006.4119999999999</v>
      </c>
      <c r="L8" s="89"/>
      <c r="M8" s="89">
        <v>1154.9670000000001</v>
      </c>
      <c r="N8" s="89"/>
      <c r="O8" s="89">
        <v>1516.9260000000011</v>
      </c>
      <c r="P8" s="89"/>
      <c r="Q8" s="89">
        <v>1919.2019999999993</v>
      </c>
      <c r="R8" s="89"/>
      <c r="S8" s="89">
        <v>2544.3889999999997</v>
      </c>
      <c r="T8" s="89"/>
      <c r="U8" s="89">
        <v>3083.3460000000018</v>
      </c>
      <c r="V8" s="89"/>
      <c r="W8" s="89">
        <v>3526.065000000001</v>
      </c>
      <c r="X8" s="89">
        <v>4184.0940000000019</v>
      </c>
      <c r="Y8" s="90">
        <v>5122.0240000000003</v>
      </c>
    </row>
    <row r="9" spans="2:25" ht="14.25" customHeight="1" x14ac:dyDescent="0.2">
      <c r="B9" s="11" t="s">
        <v>33</v>
      </c>
      <c r="C9" s="90">
        <v>4604.0039999999935</v>
      </c>
      <c r="D9" s="90"/>
      <c r="E9" s="90">
        <v>5718.2160000000031</v>
      </c>
      <c r="F9" s="90"/>
      <c r="G9" s="89">
        <v>6574.5449999999992</v>
      </c>
      <c r="H9" s="89"/>
      <c r="I9" s="89">
        <v>7065.0969999999888</v>
      </c>
      <c r="J9" s="89"/>
      <c r="K9" s="89">
        <v>7465.7819999999883</v>
      </c>
      <c r="L9" s="89"/>
      <c r="M9" s="89">
        <v>8099.5330000000022</v>
      </c>
      <c r="N9" s="89"/>
      <c r="O9" s="89">
        <v>8973.6650000000154</v>
      </c>
      <c r="P9" s="89"/>
      <c r="Q9" s="89">
        <v>9453.9240000000136</v>
      </c>
      <c r="R9" s="89"/>
      <c r="S9" s="89">
        <v>9885.3980000000156</v>
      </c>
      <c r="T9" s="89"/>
      <c r="U9" s="89">
        <v>10532.945000000009</v>
      </c>
      <c r="V9" s="89"/>
      <c r="W9" s="89">
        <v>11207.058000000001</v>
      </c>
      <c r="X9" s="89">
        <v>11531.557999999994</v>
      </c>
      <c r="Y9" s="90">
        <v>11871.294000000009</v>
      </c>
    </row>
    <row r="10" spans="2:25" ht="14.25" customHeight="1" x14ac:dyDescent="0.2">
      <c r="B10" s="11" t="s">
        <v>34</v>
      </c>
      <c r="C10" s="90">
        <v>9529.0270000000219</v>
      </c>
      <c r="D10" s="90"/>
      <c r="E10" s="90">
        <v>9526.1510000000108</v>
      </c>
      <c r="F10" s="90"/>
      <c r="G10" s="89">
        <v>9429.5010000000093</v>
      </c>
      <c r="H10" s="89"/>
      <c r="I10" s="89">
        <v>9278.5399999999754</v>
      </c>
      <c r="J10" s="89"/>
      <c r="K10" s="89">
        <v>9224.7090000000026</v>
      </c>
      <c r="L10" s="89"/>
      <c r="M10" s="89">
        <v>8904.4170000000031</v>
      </c>
      <c r="N10" s="89"/>
      <c r="O10" s="89">
        <v>8203.6429999999873</v>
      </c>
      <c r="P10" s="89"/>
      <c r="Q10" s="89">
        <v>7728.2110000000066</v>
      </c>
      <c r="R10" s="89"/>
      <c r="S10" s="89">
        <v>7123.0369999999957</v>
      </c>
      <c r="T10" s="89"/>
      <c r="U10" s="89">
        <v>6407.6470000000027</v>
      </c>
      <c r="V10" s="89"/>
      <c r="W10" s="89">
        <v>5927.7949999999928</v>
      </c>
      <c r="X10" s="89">
        <v>5191.3159999999998</v>
      </c>
      <c r="Y10" s="90">
        <v>4514.3660000000018</v>
      </c>
    </row>
    <row r="11" spans="2:25" ht="14.25" customHeight="1" x14ac:dyDescent="0.2">
      <c r="B11" s="11" t="s">
        <v>35</v>
      </c>
      <c r="C11" s="90">
        <v>4701.0090000000055</v>
      </c>
      <c r="D11" s="90"/>
      <c r="E11" s="90">
        <v>4324.0600000000068</v>
      </c>
      <c r="F11" s="90"/>
      <c r="G11" s="89">
        <v>3878.1470000000045</v>
      </c>
      <c r="H11" s="89"/>
      <c r="I11" s="89">
        <v>3681.7280000000051</v>
      </c>
      <c r="J11" s="89"/>
      <c r="K11" s="89">
        <v>3386.4709999999986</v>
      </c>
      <c r="L11" s="89"/>
      <c r="M11" s="89">
        <v>3131.0209999999938</v>
      </c>
      <c r="N11" s="89"/>
      <c r="O11" s="89">
        <v>2883.7389999999991</v>
      </c>
      <c r="P11" s="89"/>
      <c r="Q11" s="89">
        <v>2587.5389999999993</v>
      </c>
      <c r="R11" s="89"/>
      <c r="S11" s="89">
        <v>2189.1989999999978</v>
      </c>
      <c r="T11" s="89"/>
      <c r="U11" s="89">
        <v>1764.947999999999</v>
      </c>
      <c r="V11" s="89"/>
      <c r="W11" s="89">
        <v>1535.0000000000007</v>
      </c>
      <c r="X11" s="89">
        <v>1261.9189999999999</v>
      </c>
      <c r="Y11" s="90">
        <v>1144.4439999999995</v>
      </c>
    </row>
    <row r="12" spans="2:25" ht="14.25" customHeight="1" x14ac:dyDescent="0.2">
      <c r="B12" s="11" t="s">
        <v>36</v>
      </c>
      <c r="C12" s="90">
        <v>1194.9449999999995</v>
      </c>
      <c r="D12" s="90"/>
      <c r="E12" s="90">
        <v>1106.5650000000003</v>
      </c>
      <c r="F12" s="90"/>
      <c r="G12" s="89">
        <v>837.85300000000007</v>
      </c>
      <c r="H12" s="89"/>
      <c r="I12" s="89">
        <v>698.9219999999998</v>
      </c>
      <c r="J12" s="89"/>
      <c r="K12" s="89">
        <v>685.02799999999968</v>
      </c>
      <c r="L12" s="89"/>
      <c r="M12" s="89">
        <v>682.71299999999985</v>
      </c>
      <c r="N12" s="89"/>
      <c r="O12" s="89">
        <v>595.87900000000002</v>
      </c>
      <c r="P12" s="89"/>
      <c r="Q12" s="89">
        <v>527.03299999999979</v>
      </c>
      <c r="R12" s="89"/>
      <c r="S12" s="89">
        <v>542.38700000000006</v>
      </c>
      <c r="T12" s="89"/>
      <c r="U12" s="89">
        <v>535.99900000000014</v>
      </c>
      <c r="V12" s="89"/>
      <c r="W12" s="89">
        <v>454.53000000000003</v>
      </c>
      <c r="X12" s="89">
        <v>355.81299999999999</v>
      </c>
      <c r="Y12" s="90">
        <v>350.99799999999999</v>
      </c>
    </row>
    <row r="13" spans="2:25" ht="14.25" customHeight="1" x14ac:dyDescent="0.2">
      <c r="B13" s="91" t="s">
        <v>37</v>
      </c>
      <c r="C13" s="92">
        <v>20334.74000000002</v>
      </c>
      <c r="D13" s="92"/>
      <c r="E13" s="92">
        <v>21206.576000000019</v>
      </c>
      <c r="F13" s="92"/>
      <c r="G13" s="93">
        <v>21484.001000000007</v>
      </c>
      <c r="H13" s="93"/>
      <c r="I13" s="93">
        <v>21613.04899999997</v>
      </c>
      <c r="J13" s="93"/>
      <c r="K13" s="93">
        <v>21781.054999999982</v>
      </c>
      <c r="L13" s="93"/>
      <c r="M13" s="93">
        <v>21988.949999999993</v>
      </c>
      <c r="N13" s="93"/>
      <c r="O13" s="93">
        <v>22188.969000000001</v>
      </c>
      <c r="P13" s="93"/>
      <c r="Q13" s="93">
        <v>22239.398000000023</v>
      </c>
      <c r="R13" s="93"/>
      <c r="S13" s="93">
        <v>22334.698000000008</v>
      </c>
      <c r="T13" s="93"/>
      <c r="U13" s="93">
        <v>22385.775000000005</v>
      </c>
      <c r="V13" s="93"/>
      <c r="W13" s="93">
        <v>22754.139999999992</v>
      </c>
      <c r="X13" s="93">
        <v>22718.265999999996</v>
      </c>
      <c r="Y13" s="92">
        <v>23253.781000000014</v>
      </c>
    </row>
    <row r="14" spans="2:25" ht="14.25" customHeight="1" x14ac:dyDescent="0.2">
      <c r="B14" s="11"/>
      <c r="C14" s="82"/>
      <c r="D14" s="82"/>
      <c r="E14" s="94"/>
      <c r="F14" s="82"/>
      <c r="G14" s="95"/>
      <c r="H14" s="95"/>
      <c r="I14" s="41"/>
      <c r="J14" s="41"/>
      <c r="K14" s="96"/>
      <c r="L14" s="96"/>
      <c r="M14" s="95"/>
      <c r="N14" s="95"/>
      <c r="O14" s="95"/>
      <c r="P14" s="95"/>
      <c r="Q14" s="41"/>
      <c r="R14" s="41"/>
      <c r="S14" s="96"/>
      <c r="T14" s="96"/>
      <c r="U14" s="96"/>
      <c r="V14" s="96"/>
      <c r="W14" s="97"/>
      <c r="X14" s="74"/>
      <c r="Y14" s="98" t="s">
        <v>38</v>
      </c>
    </row>
    <row r="15" spans="2:25" ht="14.25" customHeight="1" x14ac:dyDescent="0.2">
      <c r="B15" s="11" t="s">
        <v>31</v>
      </c>
      <c r="C15" s="85" t="s">
        <v>22</v>
      </c>
      <c r="D15" s="85"/>
      <c r="E15" s="85" t="s">
        <v>22</v>
      </c>
      <c r="F15" s="86"/>
      <c r="G15" s="87" t="s">
        <v>22</v>
      </c>
      <c r="H15" s="87"/>
      <c r="I15" s="87">
        <v>2.9431294029824341E-2</v>
      </c>
      <c r="J15" s="87"/>
      <c r="K15" s="87">
        <v>5.8091768282114944E-2</v>
      </c>
      <c r="L15" s="87"/>
      <c r="M15" s="87">
        <v>7.4123593896025075E-2</v>
      </c>
      <c r="N15" s="88"/>
      <c r="O15" s="87">
        <v>6.8128447067549641E-2</v>
      </c>
      <c r="P15" s="88"/>
      <c r="Q15" s="87">
        <v>0.10561886612218539</v>
      </c>
      <c r="R15" s="99"/>
      <c r="S15" s="99">
        <v>0.21970433627533262</v>
      </c>
      <c r="T15" s="100"/>
      <c r="U15" s="99">
        <v>0.26658116594131764</v>
      </c>
      <c r="V15" s="99"/>
      <c r="W15" s="101">
        <v>0.45570608249751487</v>
      </c>
      <c r="X15" s="101">
        <v>0.84791436106963469</v>
      </c>
      <c r="Y15" s="99">
        <v>1.0779107277220845</v>
      </c>
    </row>
    <row r="16" spans="2:25" ht="14.25" customHeight="1" x14ac:dyDescent="0.2">
      <c r="B16" s="11" t="s">
        <v>32</v>
      </c>
      <c r="C16" s="103">
        <v>1.5036090945839473</v>
      </c>
      <c r="D16" s="103"/>
      <c r="E16" s="103">
        <v>2.4940376984950303</v>
      </c>
      <c r="F16" s="103"/>
      <c r="G16" s="99">
        <v>3.5360219914344624</v>
      </c>
      <c r="H16" s="99"/>
      <c r="I16" s="99">
        <v>4.0827233584673843</v>
      </c>
      <c r="J16" s="99"/>
      <c r="K16" s="99">
        <v>4.6205842646281399</v>
      </c>
      <c r="L16" s="99"/>
      <c r="M16" s="99">
        <v>5.2524881815639235</v>
      </c>
      <c r="N16" s="99"/>
      <c r="O16" s="99">
        <v>6.8363969502143203</v>
      </c>
      <c r="P16" s="99"/>
      <c r="Q16" s="99">
        <v>8.6297389884384348</v>
      </c>
      <c r="R16" s="99"/>
      <c r="S16" s="99">
        <v>11.392090459427742</v>
      </c>
      <c r="T16" s="99"/>
      <c r="U16" s="99">
        <v>13.773684404493483</v>
      </c>
      <c r="V16" s="99"/>
      <c r="W16" s="101">
        <v>15.496366815005983</v>
      </c>
      <c r="X16" s="101">
        <v>18.417312307198106</v>
      </c>
      <c r="Y16" s="103">
        <v>22.026628701801215</v>
      </c>
    </row>
    <row r="17" spans="2:25" ht="14.25" customHeight="1" x14ac:dyDescent="0.2">
      <c r="B17" s="11" t="s">
        <v>33</v>
      </c>
      <c r="C17" s="103">
        <v>22.641076305868623</v>
      </c>
      <c r="D17" s="103"/>
      <c r="E17" s="103">
        <v>26.964352944105631</v>
      </c>
      <c r="F17" s="103"/>
      <c r="G17" s="99">
        <v>30.60205126596297</v>
      </c>
      <c r="H17" s="99"/>
      <c r="I17" s="99">
        <v>32.689034295901514</v>
      </c>
      <c r="J17" s="99"/>
      <c r="K17" s="99">
        <v>34.276493953116571</v>
      </c>
      <c r="L17" s="99"/>
      <c r="M17" s="99">
        <v>36.834560085861327</v>
      </c>
      <c r="N17" s="99"/>
      <c r="O17" s="99">
        <v>40.442009721136728</v>
      </c>
      <c r="P17" s="99"/>
      <c r="Q17" s="99">
        <v>42.509801749130098</v>
      </c>
      <c r="R17" s="99"/>
      <c r="S17" s="99">
        <v>44.260271618626824</v>
      </c>
      <c r="T17" s="99"/>
      <c r="U17" s="99">
        <v>47.05195598544168</v>
      </c>
      <c r="V17" s="99"/>
      <c r="W17" s="101">
        <v>49.252830473926963</v>
      </c>
      <c r="X17" s="101">
        <v>50.758970777083057</v>
      </c>
      <c r="Y17" s="103">
        <v>51.051026927620939</v>
      </c>
    </row>
    <row r="18" spans="2:25" ht="14.25" customHeight="1" x14ac:dyDescent="0.2">
      <c r="B18" s="11" t="s">
        <v>34</v>
      </c>
      <c r="C18" s="103">
        <v>46.860825365851802</v>
      </c>
      <c r="D18" s="103"/>
      <c r="E18" s="103">
        <v>44.920740623097295</v>
      </c>
      <c r="F18" s="103"/>
      <c r="G18" s="99">
        <v>43.890805069316492</v>
      </c>
      <c r="H18" s="99"/>
      <c r="I18" s="99">
        <v>42.930268653904356</v>
      </c>
      <c r="J18" s="99"/>
      <c r="K18" s="99">
        <v>42.351984327664617</v>
      </c>
      <c r="L18" s="99"/>
      <c r="M18" s="99">
        <v>40.494962242399048</v>
      </c>
      <c r="N18" s="99"/>
      <c r="O18" s="99">
        <v>36.97171779364777</v>
      </c>
      <c r="P18" s="99"/>
      <c r="Q18" s="99">
        <v>34.750090807314116</v>
      </c>
      <c r="R18" s="99"/>
      <c r="S18" s="99">
        <v>31.892246763309686</v>
      </c>
      <c r="T18" s="99"/>
      <c r="U18" s="99">
        <v>28.623744319774509</v>
      </c>
      <c r="V18" s="99"/>
      <c r="W18" s="101">
        <v>26.051500957627908</v>
      </c>
      <c r="X18" s="101">
        <v>22.850846098905617</v>
      </c>
      <c r="Y18" s="103">
        <v>19.413470867382809</v>
      </c>
    </row>
    <row r="19" spans="2:25" ht="14.25" customHeight="1" x14ac:dyDescent="0.2">
      <c r="B19" s="11" t="s">
        <v>35</v>
      </c>
      <c r="C19" s="103">
        <v>23.118117074523703</v>
      </c>
      <c r="D19" s="103"/>
      <c r="E19" s="103">
        <v>20.39018462952248</v>
      </c>
      <c r="F19" s="103"/>
      <c r="G19" s="99">
        <v>18.051325728387386</v>
      </c>
      <c r="H19" s="99"/>
      <c r="I19" s="99">
        <v>17.034745999974415</v>
      </c>
      <c r="J19" s="99"/>
      <c r="K19" s="99">
        <v>15.547782235525329</v>
      </c>
      <c r="L19" s="99"/>
      <c r="M19" s="99">
        <v>14.239065530641504</v>
      </c>
      <c r="N19" s="99"/>
      <c r="O19" s="99">
        <v>12.996273058022656</v>
      </c>
      <c r="P19" s="99"/>
      <c r="Q19" s="99">
        <v>11.634932744132717</v>
      </c>
      <c r="R19" s="99"/>
      <c r="S19" s="99">
        <v>9.801784649158888</v>
      </c>
      <c r="T19" s="99"/>
      <c r="U19" s="99">
        <v>7.8842389865885751</v>
      </c>
      <c r="V19" s="99"/>
      <c r="W19" s="101">
        <v>6.7460251189453926</v>
      </c>
      <c r="X19" s="101">
        <v>5.5546448835487716</v>
      </c>
      <c r="Y19" s="103">
        <v>4.921539426212016</v>
      </c>
    </row>
    <row r="20" spans="2:25" ht="14.25" customHeight="1" x14ac:dyDescent="0.2">
      <c r="B20" s="11" t="s">
        <v>36</v>
      </c>
      <c r="C20" s="103">
        <v>5.8763721591719307</v>
      </c>
      <c r="D20" s="103"/>
      <c r="E20" s="103">
        <v>5.2180276533090453</v>
      </c>
      <c r="F20" s="103"/>
      <c r="G20" s="99">
        <v>3.8998927620604737</v>
      </c>
      <c r="H20" s="99"/>
      <c r="I20" s="99">
        <v>3.233796397722509</v>
      </c>
      <c r="J20" s="99"/>
      <c r="K20" s="99">
        <v>3.1450634507832622</v>
      </c>
      <c r="L20" s="99"/>
      <c r="M20" s="99">
        <v>3.1048003656381957</v>
      </c>
      <c r="N20" s="99"/>
      <c r="O20" s="99">
        <v>2.6854740299109885</v>
      </c>
      <c r="P20" s="99"/>
      <c r="Q20" s="99">
        <v>2.3698168448624339</v>
      </c>
      <c r="R20" s="99"/>
      <c r="S20" s="99">
        <v>2.4284501182868015</v>
      </c>
      <c r="T20" s="99"/>
      <c r="U20" s="99">
        <v>2.3943732124529977</v>
      </c>
      <c r="V20" s="99"/>
      <c r="W20" s="101">
        <v>1.9975705519962532</v>
      </c>
      <c r="X20" s="101">
        <v>1.566197877954242</v>
      </c>
      <c r="Y20" s="103">
        <v>1.5094233492609215</v>
      </c>
    </row>
    <row r="21" spans="2:25" ht="14.25" customHeight="1" x14ac:dyDescent="0.2">
      <c r="B21" s="91" t="s">
        <v>37</v>
      </c>
      <c r="C21" s="104">
        <v>100</v>
      </c>
      <c r="D21" s="104"/>
      <c r="E21" s="104">
        <v>100</v>
      </c>
      <c r="F21" s="104"/>
      <c r="G21" s="105">
        <v>100</v>
      </c>
      <c r="H21" s="105"/>
      <c r="I21" s="105">
        <v>100</v>
      </c>
      <c r="J21" s="105"/>
      <c r="K21" s="105">
        <v>100</v>
      </c>
      <c r="L21" s="104"/>
      <c r="M21" s="104">
        <v>100</v>
      </c>
      <c r="N21" s="105"/>
      <c r="O21" s="105">
        <v>100</v>
      </c>
      <c r="P21" s="105"/>
      <c r="Q21" s="105">
        <v>100</v>
      </c>
      <c r="R21" s="105"/>
      <c r="S21" s="105">
        <v>100</v>
      </c>
      <c r="T21" s="105"/>
      <c r="U21" s="105">
        <v>100</v>
      </c>
      <c r="V21" s="105"/>
      <c r="W21" s="105">
        <v>100</v>
      </c>
      <c r="X21" s="105">
        <v>100</v>
      </c>
      <c r="Y21" s="104">
        <v>100</v>
      </c>
    </row>
    <row r="22" spans="2:25" ht="14.25" customHeight="1" x14ac:dyDescent="0.2">
      <c r="B22" s="564" t="s">
        <v>24</v>
      </c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106"/>
      <c r="U22" s="106"/>
      <c r="V22" s="106"/>
      <c r="W22" s="106"/>
    </row>
    <row r="23" spans="2:25" ht="14.25" customHeight="1" x14ac:dyDescent="0.2">
      <c r="B23" s="565" t="s">
        <v>39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107"/>
      <c r="U23" s="106"/>
      <c r="V23" s="106"/>
    </row>
    <row r="24" spans="2:25" ht="14.25" customHeight="1" x14ac:dyDescent="0.2">
      <c r="B24" s="565" t="s">
        <v>40</v>
      </c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107"/>
      <c r="U24" s="106"/>
      <c r="V24" s="106"/>
    </row>
    <row r="25" spans="2:25" ht="14.25" customHeight="1" x14ac:dyDescent="0.2">
      <c r="B25" s="565" t="s">
        <v>41</v>
      </c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107"/>
    </row>
    <row r="26" spans="2:25" ht="14.25" customHeight="1" x14ac:dyDescent="0.2">
      <c r="B26" s="557" t="s">
        <v>8</v>
      </c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108"/>
    </row>
    <row r="27" spans="2:25" ht="14.25" customHeight="1" x14ac:dyDescent="0.2">
      <c r="B27" s="26" t="s">
        <v>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5" ht="14.25" customHeight="1" x14ac:dyDescent="0.2">
      <c r="B28" s="26" t="s">
        <v>10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</sheetData>
  <mergeCells count="5">
    <mergeCell ref="B22:S22"/>
    <mergeCell ref="B23:S23"/>
    <mergeCell ref="B24:S24"/>
    <mergeCell ref="B25:S25"/>
    <mergeCell ref="B26:S26"/>
  </mergeCells>
  <pageMargins left="0.75" right="0.75" top="1" bottom="1" header="0.5" footer="0.5"/>
  <pageSetup paperSize="9"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C99FF"/>
    <pageSetUpPr fitToPage="1"/>
  </sheetPr>
  <dimension ref="B2:L52"/>
  <sheetViews>
    <sheetView zoomScaleNormal="100" zoomScaleSheetLayoutView="100" workbookViewId="0"/>
  </sheetViews>
  <sheetFormatPr defaultRowHeight="12.75" x14ac:dyDescent="0.2"/>
  <cols>
    <col min="1" max="1" width="9.140625" style="1"/>
    <col min="2" max="2" width="18.42578125" style="1" customWidth="1"/>
    <col min="3" max="3" width="10" style="74" customWidth="1"/>
    <col min="4" max="9" width="10" style="1" customWidth="1"/>
    <col min="10" max="16384" width="9.140625" style="1"/>
  </cols>
  <sheetData>
    <row r="2" spans="2:12" ht="18.75" customHeight="1" x14ac:dyDescent="0.25">
      <c r="B2" s="2" t="s">
        <v>369</v>
      </c>
      <c r="C2" s="2"/>
      <c r="D2" s="2"/>
      <c r="E2" s="2"/>
      <c r="F2" s="2"/>
      <c r="G2" s="2"/>
      <c r="H2" s="2"/>
      <c r="I2" s="2"/>
      <c r="J2" s="28"/>
    </row>
    <row r="3" spans="2:12" ht="12.75" customHeight="1" x14ac:dyDescent="0.2">
      <c r="B3" s="30"/>
      <c r="C3" s="31"/>
      <c r="D3" s="32"/>
      <c r="E3" s="32"/>
      <c r="F3" s="32"/>
      <c r="G3" s="32"/>
      <c r="H3" s="32"/>
      <c r="I3" s="32"/>
      <c r="J3" s="32"/>
    </row>
    <row r="4" spans="2:12" ht="14.25" customHeight="1" x14ac:dyDescent="0.2">
      <c r="B4" s="5" t="s">
        <v>0</v>
      </c>
      <c r="C4" s="33"/>
      <c r="D4" s="34"/>
      <c r="E4" s="34"/>
      <c r="F4" s="34"/>
      <c r="G4" s="34"/>
      <c r="H4" s="34"/>
      <c r="I4" s="34"/>
      <c r="J4" s="11"/>
    </row>
    <row r="5" spans="2:12" ht="14.25" customHeight="1" x14ac:dyDescent="0.2">
      <c r="B5" s="36"/>
      <c r="C5" s="566" t="s">
        <v>11</v>
      </c>
      <c r="D5" s="566"/>
      <c r="E5" s="566"/>
      <c r="F5" s="566"/>
      <c r="G5" s="566"/>
      <c r="H5" s="566"/>
      <c r="I5" s="7"/>
      <c r="J5" s="37"/>
    </row>
    <row r="6" spans="2:12" ht="28.5" customHeight="1" x14ac:dyDescent="0.2">
      <c r="B6" s="38"/>
      <c r="C6" s="39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40" t="s">
        <v>18</v>
      </c>
      <c r="I6" s="9" t="s">
        <v>19</v>
      </c>
      <c r="J6" s="37"/>
    </row>
    <row r="7" spans="2:12" ht="14.25" customHeight="1" x14ac:dyDescent="0.2">
      <c r="B7" s="11"/>
      <c r="C7" s="41"/>
      <c r="D7" s="42"/>
      <c r="E7" s="42"/>
      <c r="F7" s="42"/>
      <c r="G7" s="42"/>
      <c r="H7" s="43"/>
      <c r="I7" s="12" t="s">
        <v>20</v>
      </c>
      <c r="J7" s="12"/>
    </row>
    <row r="8" spans="2:12" ht="14.25" customHeight="1" x14ac:dyDescent="0.2">
      <c r="B8" s="44" t="s">
        <v>1</v>
      </c>
      <c r="C8" s="41"/>
      <c r="D8" s="42"/>
      <c r="E8" s="42"/>
      <c r="F8" s="42"/>
      <c r="G8" s="42"/>
      <c r="H8" s="42"/>
      <c r="I8" s="11"/>
      <c r="J8" s="11"/>
    </row>
    <row r="9" spans="2:12" ht="14.25" customHeight="1" x14ac:dyDescent="0.2">
      <c r="B9" s="45">
        <v>1996</v>
      </c>
      <c r="C9" s="46" t="s">
        <v>22</v>
      </c>
      <c r="D9" s="47">
        <v>81.817000000000007</v>
      </c>
      <c r="E9" s="47">
        <v>2812.0219999999954</v>
      </c>
      <c r="F9" s="47">
        <v>6788.2980000000207</v>
      </c>
      <c r="G9" s="47">
        <v>3476.2950000000042</v>
      </c>
      <c r="H9" s="47">
        <v>768.07299999999952</v>
      </c>
      <c r="I9" s="47">
        <v>13926.505000000021</v>
      </c>
      <c r="J9" s="48"/>
      <c r="L9" s="529"/>
    </row>
    <row r="10" spans="2:12" ht="14.25" customHeight="1" x14ac:dyDescent="0.2">
      <c r="B10" s="45">
        <v>2013</v>
      </c>
      <c r="C10" s="46">
        <v>112.40599999999998</v>
      </c>
      <c r="D10" s="49">
        <v>2557.6220000000003</v>
      </c>
      <c r="E10" s="49">
        <v>7820.4220000000078</v>
      </c>
      <c r="F10" s="49">
        <v>3257.1540000000014</v>
      </c>
      <c r="G10" s="49">
        <v>794.10699999999974</v>
      </c>
      <c r="H10" s="49">
        <v>217.17699999999991</v>
      </c>
      <c r="I10" s="49">
        <v>14758.88800000001</v>
      </c>
      <c r="J10" s="52"/>
      <c r="L10" s="529"/>
    </row>
    <row r="11" spans="2:12" ht="14.25" customHeight="1" x14ac:dyDescent="0.2">
      <c r="B11" s="53"/>
      <c r="C11" s="54"/>
      <c r="D11" s="47"/>
      <c r="E11" s="47"/>
      <c r="F11" s="47"/>
      <c r="G11" s="47"/>
      <c r="H11" s="47"/>
      <c r="I11" s="47"/>
      <c r="J11" s="47"/>
      <c r="L11" s="529"/>
    </row>
    <row r="12" spans="2:12" ht="14.25" customHeight="1" x14ac:dyDescent="0.2">
      <c r="B12" s="44" t="s">
        <v>2</v>
      </c>
      <c r="C12" s="55"/>
      <c r="D12" s="11"/>
      <c r="E12" s="11"/>
      <c r="F12" s="11"/>
      <c r="G12" s="11"/>
      <c r="H12" s="11"/>
      <c r="I12" s="11"/>
      <c r="J12" s="11"/>
      <c r="L12" s="529"/>
    </row>
    <row r="13" spans="2:12" ht="14.25" customHeight="1" x14ac:dyDescent="0.2">
      <c r="B13" s="45">
        <v>1996</v>
      </c>
      <c r="C13" s="46" t="s">
        <v>22</v>
      </c>
      <c r="D13" s="49">
        <v>52.082000000000008</v>
      </c>
      <c r="E13" s="49">
        <v>374.89500000000015</v>
      </c>
      <c r="F13" s="49">
        <v>789.26400000000137</v>
      </c>
      <c r="G13" s="49">
        <v>492.62800000000044</v>
      </c>
      <c r="H13" s="49">
        <v>289.43800000000005</v>
      </c>
      <c r="I13" s="49">
        <v>1998.3070000000021</v>
      </c>
      <c r="J13" s="48"/>
      <c r="L13" s="529"/>
    </row>
    <row r="14" spans="2:12" ht="14.25" customHeight="1" x14ac:dyDescent="0.2">
      <c r="B14" s="45">
        <v>2013</v>
      </c>
      <c r="C14" s="46">
        <v>59.424999999999997</v>
      </c>
      <c r="D14" s="49">
        <v>968.51100000000031</v>
      </c>
      <c r="E14" s="49">
        <v>2116.6539999999982</v>
      </c>
      <c r="F14" s="49">
        <v>898.16900000000044</v>
      </c>
      <c r="G14" s="49">
        <v>301.37399999999985</v>
      </c>
      <c r="H14" s="49">
        <v>117.16600000000004</v>
      </c>
      <c r="I14" s="49">
        <v>4461.2989999999991</v>
      </c>
      <c r="J14" s="52"/>
      <c r="L14" s="529"/>
    </row>
    <row r="15" spans="2:12" ht="14.25" customHeight="1" x14ac:dyDescent="0.2">
      <c r="B15" s="53"/>
      <c r="C15" s="54"/>
      <c r="D15" s="47"/>
      <c r="E15" s="47"/>
      <c r="F15" s="47"/>
      <c r="G15" s="47"/>
      <c r="H15" s="47"/>
      <c r="I15" s="47"/>
      <c r="J15" s="47"/>
      <c r="L15" s="529"/>
    </row>
    <row r="16" spans="2:12" ht="14.25" customHeight="1" x14ac:dyDescent="0.2">
      <c r="B16" s="44" t="s">
        <v>4</v>
      </c>
      <c r="C16" s="55"/>
      <c r="D16" s="11"/>
      <c r="E16" s="11"/>
      <c r="F16" s="11"/>
      <c r="G16" s="11"/>
      <c r="H16" s="11"/>
      <c r="I16" s="11"/>
      <c r="J16" s="11"/>
    </row>
    <row r="17" spans="2:10" ht="14.25" customHeight="1" x14ac:dyDescent="0.2">
      <c r="B17" s="45">
        <v>1996</v>
      </c>
      <c r="C17" s="46" t="s">
        <v>22</v>
      </c>
      <c r="D17" s="47">
        <v>111.19200000000006</v>
      </c>
      <c r="E17" s="47">
        <v>1010.1459999999994</v>
      </c>
      <c r="F17" s="47">
        <v>1594.8799999999994</v>
      </c>
      <c r="G17" s="47">
        <v>639.03000000000031</v>
      </c>
      <c r="H17" s="47">
        <v>113.58899999999998</v>
      </c>
      <c r="I17" s="47">
        <v>3468.8369999999991</v>
      </c>
      <c r="J17" s="47"/>
    </row>
    <row r="18" spans="2:10" ht="14.25" customHeight="1" x14ac:dyDescent="0.2">
      <c r="B18" s="45">
        <v>2013</v>
      </c>
      <c r="C18" s="46">
        <v>24.55</v>
      </c>
      <c r="D18" s="49">
        <v>599.61599999999964</v>
      </c>
      <c r="E18" s="49">
        <v>879.75400000000241</v>
      </c>
      <c r="F18" s="49">
        <v>163.63700000000003</v>
      </c>
      <c r="G18" s="49">
        <v>19.515999999999998</v>
      </c>
      <c r="H18" s="49">
        <v>4.8790000000000004</v>
      </c>
      <c r="I18" s="49">
        <v>1691.9520000000018</v>
      </c>
      <c r="J18" s="52"/>
    </row>
    <row r="19" spans="2:10" ht="14.25" customHeight="1" x14ac:dyDescent="0.2">
      <c r="B19" s="53"/>
      <c r="C19" s="54"/>
      <c r="D19" s="47"/>
      <c r="E19" s="47"/>
      <c r="F19" s="47"/>
      <c r="G19" s="47"/>
      <c r="H19" s="47"/>
      <c r="I19" s="47"/>
      <c r="J19" s="47"/>
    </row>
    <row r="20" spans="2:10" ht="14.25" customHeight="1" x14ac:dyDescent="0.2">
      <c r="B20" s="44" t="s">
        <v>5</v>
      </c>
      <c r="C20" s="55"/>
      <c r="D20" s="11"/>
      <c r="E20" s="11"/>
      <c r="F20" s="11"/>
      <c r="G20" s="11"/>
      <c r="H20" s="11"/>
      <c r="I20" s="11"/>
      <c r="J20" s="11"/>
    </row>
    <row r="21" spans="2:10" ht="14.25" customHeight="1" x14ac:dyDescent="0.2">
      <c r="B21" s="45">
        <v>1996</v>
      </c>
      <c r="C21" s="46" t="s">
        <v>22</v>
      </c>
      <c r="D21" s="47">
        <v>60.664000000000009</v>
      </c>
      <c r="E21" s="47">
        <v>406.94099999999924</v>
      </c>
      <c r="F21" s="47">
        <v>356.58500000000072</v>
      </c>
      <c r="G21" s="47">
        <v>93.05600000000004</v>
      </c>
      <c r="H21" s="47">
        <v>23.844999999999995</v>
      </c>
      <c r="I21" s="47">
        <v>941.09100000000001</v>
      </c>
      <c r="J21" s="47"/>
    </row>
    <row r="22" spans="2:10" ht="14.25" customHeight="1" x14ac:dyDescent="0.2">
      <c r="B22" s="45">
        <v>2013</v>
      </c>
      <c r="C22" s="46">
        <v>54.274000000000015</v>
      </c>
      <c r="D22" s="49">
        <v>996.2749999999993</v>
      </c>
      <c r="E22" s="49">
        <v>1054.4639999999999</v>
      </c>
      <c r="F22" s="49">
        <v>195.40599999999992</v>
      </c>
      <c r="G22" s="49">
        <v>29.446999999999999</v>
      </c>
      <c r="H22" s="49">
        <v>11.776</v>
      </c>
      <c r="I22" s="49">
        <v>2341.6419999999989</v>
      </c>
      <c r="J22" s="52"/>
    </row>
    <row r="23" spans="2:10" ht="14.25" customHeight="1" x14ac:dyDescent="0.2">
      <c r="B23" s="42"/>
      <c r="C23" s="54"/>
      <c r="D23" s="47"/>
      <c r="E23" s="47"/>
      <c r="F23" s="47"/>
      <c r="G23" s="47"/>
      <c r="H23" s="47"/>
      <c r="I23" s="47"/>
      <c r="J23" s="56"/>
    </row>
    <row r="24" spans="2:10" ht="14.25" customHeight="1" x14ac:dyDescent="0.2">
      <c r="B24" s="57" t="s">
        <v>0</v>
      </c>
      <c r="C24" s="55"/>
      <c r="D24" s="11"/>
      <c r="E24" s="11"/>
      <c r="F24" s="11"/>
      <c r="G24" s="11"/>
      <c r="H24" s="11"/>
      <c r="I24" s="11"/>
      <c r="J24" s="11"/>
    </row>
    <row r="25" spans="2:10" ht="14.25" customHeight="1" x14ac:dyDescent="0.2">
      <c r="B25" s="45">
        <v>1996</v>
      </c>
      <c r="C25" s="46" t="s">
        <v>22</v>
      </c>
      <c r="D25" s="47">
        <v>305.75500000000005</v>
      </c>
      <c r="E25" s="47">
        <v>4604.0039999999935</v>
      </c>
      <c r="F25" s="47">
        <v>9529.0270000000219</v>
      </c>
      <c r="G25" s="47">
        <v>4701.0090000000055</v>
      </c>
      <c r="H25" s="47">
        <v>1194.9449999999995</v>
      </c>
      <c r="I25" s="47">
        <v>20334.74000000002</v>
      </c>
      <c r="J25" s="47"/>
    </row>
    <row r="26" spans="2:10" ht="14.25" customHeight="1" x14ac:dyDescent="0.2">
      <c r="B26" s="45">
        <v>2013</v>
      </c>
      <c r="C26" s="58">
        <v>250.655</v>
      </c>
      <c r="D26" s="59">
        <v>5122.0240000000003</v>
      </c>
      <c r="E26" s="59">
        <v>11871.294000000009</v>
      </c>
      <c r="F26" s="59">
        <v>4514.3660000000018</v>
      </c>
      <c r="G26" s="59">
        <v>1144.4439999999995</v>
      </c>
      <c r="H26" s="59">
        <v>350.99799999999999</v>
      </c>
      <c r="I26" s="59">
        <v>23253.781000000014</v>
      </c>
      <c r="J26" s="52"/>
    </row>
    <row r="27" spans="2:10" ht="14.25" customHeight="1" x14ac:dyDescent="0.2">
      <c r="B27" s="60"/>
      <c r="C27" s="55"/>
      <c r="D27" s="11"/>
      <c r="E27" s="11"/>
      <c r="F27" s="11"/>
      <c r="G27" s="11"/>
      <c r="H27" s="11"/>
      <c r="I27" s="61" t="s">
        <v>23</v>
      </c>
      <c r="J27" s="12"/>
    </row>
    <row r="28" spans="2:10" ht="14.25" customHeight="1" x14ac:dyDescent="0.2">
      <c r="B28" s="44" t="s">
        <v>1</v>
      </c>
      <c r="C28" s="55"/>
      <c r="D28" s="11"/>
      <c r="E28" s="11"/>
      <c r="F28" s="11"/>
      <c r="G28" s="11"/>
      <c r="H28" s="11"/>
      <c r="I28" s="11"/>
      <c r="J28" s="11"/>
    </row>
    <row r="29" spans="2:10" ht="14.25" customHeight="1" x14ac:dyDescent="0.2">
      <c r="B29" s="45">
        <v>1996</v>
      </c>
      <c r="C29" s="46" t="s">
        <v>22</v>
      </c>
      <c r="D29" s="13">
        <v>0.58749126216520142</v>
      </c>
      <c r="E29" s="13">
        <v>20.191871542788309</v>
      </c>
      <c r="F29" s="13">
        <v>48.743730031332419</v>
      </c>
      <c r="G29" s="13">
        <v>24.96171867959692</v>
      </c>
      <c r="H29" s="13">
        <v>5.5151884841171448</v>
      </c>
      <c r="I29" s="13">
        <v>100</v>
      </c>
      <c r="J29" s="63"/>
    </row>
    <row r="30" spans="2:10" ht="14.25" customHeight="1" x14ac:dyDescent="0.2">
      <c r="B30" s="45">
        <v>2013</v>
      </c>
      <c r="C30" s="13">
        <v>0.76161564475589139</v>
      </c>
      <c r="D30" s="13">
        <v>17.329367903598147</v>
      </c>
      <c r="E30" s="13">
        <v>52.987880929782804</v>
      </c>
      <c r="F30" s="13">
        <v>22.069101682999417</v>
      </c>
      <c r="G30" s="13">
        <v>5.3805340890180835</v>
      </c>
      <c r="H30" s="13">
        <v>1.4714997498456508</v>
      </c>
      <c r="I30" s="64">
        <v>100</v>
      </c>
      <c r="J30" s="63"/>
    </row>
    <row r="31" spans="2:10" ht="14.25" customHeight="1" x14ac:dyDescent="0.2">
      <c r="B31" s="45"/>
      <c r="C31" s="41"/>
      <c r="D31" s="41"/>
      <c r="E31" s="41"/>
      <c r="F31" s="41"/>
      <c r="G31" s="41"/>
      <c r="H31" s="41"/>
      <c r="I31" s="41"/>
      <c r="J31" s="63"/>
    </row>
    <row r="32" spans="2:10" ht="14.25" customHeight="1" x14ac:dyDescent="0.2">
      <c r="B32" s="44" t="s">
        <v>2</v>
      </c>
      <c r="C32" s="41"/>
      <c r="D32" s="41"/>
      <c r="E32" s="41"/>
      <c r="F32" s="41"/>
      <c r="G32" s="41"/>
      <c r="H32" s="41"/>
      <c r="I32" s="41"/>
      <c r="J32" s="63"/>
    </row>
    <row r="33" spans="2:10" ht="14.25" customHeight="1" x14ac:dyDescent="0.2">
      <c r="B33" s="45">
        <v>1996</v>
      </c>
      <c r="C33" s="46" t="s">
        <v>22</v>
      </c>
      <c r="D33" s="13">
        <v>2.6063062382306601</v>
      </c>
      <c r="E33" s="13">
        <v>18.76063087403486</v>
      </c>
      <c r="F33" s="13">
        <v>39.496633900596883</v>
      </c>
      <c r="G33" s="13">
        <v>24.652268144984728</v>
      </c>
      <c r="H33" s="13">
        <v>14.484160842152868</v>
      </c>
      <c r="I33" s="13">
        <v>100</v>
      </c>
      <c r="J33" s="63"/>
    </row>
    <row r="34" spans="2:10" ht="14.25" customHeight="1" x14ac:dyDescent="0.2">
      <c r="B34" s="45">
        <v>2013</v>
      </c>
      <c r="C34" s="13">
        <v>1.3320111474258955</v>
      </c>
      <c r="D34" s="13">
        <v>21.709170355988256</v>
      </c>
      <c r="E34" s="13">
        <v>47.444791304057375</v>
      </c>
      <c r="F34" s="13">
        <v>20.132454695370129</v>
      </c>
      <c r="G34" s="13">
        <v>6.7552970558574952</v>
      </c>
      <c r="H34" s="13">
        <v>2.6262754413008422</v>
      </c>
      <c r="I34" s="13">
        <v>100</v>
      </c>
      <c r="J34" s="63"/>
    </row>
    <row r="35" spans="2:10" ht="14.25" customHeight="1" x14ac:dyDescent="0.2">
      <c r="B35" s="45"/>
      <c r="C35" s="41"/>
      <c r="D35" s="41"/>
      <c r="E35" s="41"/>
      <c r="F35" s="41"/>
      <c r="G35" s="41"/>
      <c r="H35" s="41"/>
      <c r="I35" s="41"/>
      <c r="J35" s="63"/>
    </row>
    <row r="36" spans="2:10" ht="14.25" customHeight="1" x14ac:dyDescent="0.2">
      <c r="B36" s="44" t="s">
        <v>4</v>
      </c>
      <c r="C36" s="41"/>
      <c r="D36" s="41"/>
      <c r="E36" s="41"/>
      <c r="F36" s="41"/>
      <c r="G36" s="41"/>
      <c r="H36" s="41"/>
      <c r="I36" s="41"/>
      <c r="J36" s="63"/>
    </row>
    <row r="37" spans="2:10" ht="14.25" customHeight="1" x14ac:dyDescent="0.2">
      <c r="B37" s="45">
        <v>1996</v>
      </c>
      <c r="C37" s="46" t="s">
        <v>22</v>
      </c>
      <c r="D37" s="13">
        <v>3.2054547388649302</v>
      </c>
      <c r="E37" s="13">
        <v>29.120595750102979</v>
      </c>
      <c r="F37" s="13">
        <v>45.977369360393695</v>
      </c>
      <c r="G37" s="13">
        <v>18.422024442197788</v>
      </c>
      <c r="H37" s="13">
        <v>3.2745557084406101</v>
      </c>
      <c r="I37" s="13">
        <v>100</v>
      </c>
      <c r="J37" s="63"/>
    </row>
    <row r="38" spans="2:10" ht="14.25" customHeight="1" x14ac:dyDescent="0.2">
      <c r="B38" s="45">
        <v>2013</v>
      </c>
      <c r="C38" s="13">
        <v>1.4509867892233335</v>
      </c>
      <c r="D38" s="65">
        <v>35.439303242645124</v>
      </c>
      <c r="E38" s="13">
        <v>51.99639233264309</v>
      </c>
      <c r="F38" s="13">
        <v>9.6714918626533048</v>
      </c>
      <c r="G38" s="66">
        <v>1.1534606182681293</v>
      </c>
      <c r="H38" s="66">
        <v>0.28836515456703238</v>
      </c>
      <c r="I38" s="64">
        <v>100</v>
      </c>
      <c r="J38" s="63"/>
    </row>
    <row r="39" spans="2:10" ht="14.25" customHeight="1" x14ac:dyDescent="0.2">
      <c r="B39" s="45"/>
      <c r="C39" s="46"/>
      <c r="D39" s="13"/>
      <c r="E39" s="13"/>
      <c r="F39" s="13"/>
      <c r="G39" s="13"/>
      <c r="H39" s="13"/>
      <c r="I39" s="64"/>
      <c r="J39" s="63"/>
    </row>
    <row r="40" spans="2:10" ht="14.25" customHeight="1" x14ac:dyDescent="0.2">
      <c r="B40" s="44" t="s">
        <v>5</v>
      </c>
      <c r="C40" s="55"/>
      <c r="D40" s="55"/>
      <c r="E40" s="55"/>
      <c r="F40" s="55"/>
      <c r="G40" s="55"/>
      <c r="H40" s="55"/>
      <c r="I40" s="64"/>
      <c r="J40" s="63"/>
    </row>
    <row r="41" spans="2:10" ht="14.25" customHeight="1" x14ac:dyDescent="0.2">
      <c r="B41" s="45">
        <v>1996</v>
      </c>
      <c r="C41" s="46" t="s">
        <v>22</v>
      </c>
      <c r="D41" s="13">
        <v>6.4461353896700757</v>
      </c>
      <c r="E41" s="13">
        <v>43.241408110373939</v>
      </c>
      <c r="F41" s="13">
        <v>37.890597189857381</v>
      </c>
      <c r="G41" s="13">
        <v>9.8880979628962589</v>
      </c>
      <c r="H41" s="13">
        <v>2.5337613472023421</v>
      </c>
      <c r="I41" s="13">
        <v>100</v>
      </c>
      <c r="J41" s="63"/>
    </row>
    <row r="42" spans="2:10" ht="14.25" customHeight="1" x14ac:dyDescent="0.2">
      <c r="B42" s="45">
        <v>2013</v>
      </c>
      <c r="C42" s="13">
        <v>2.3177753046793681</v>
      </c>
      <c r="D42" s="13">
        <v>42.545999772808983</v>
      </c>
      <c r="E42" s="13">
        <v>45.030965450739288</v>
      </c>
      <c r="F42" s="13">
        <v>8.3448281163388778</v>
      </c>
      <c r="G42" s="66">
        <v>1.2575363783191458</v>
      </c>
      <c r="H42" s="66">
        <v>0.50289497711434994</v>
      </c>
      <c r="I42" s="64">
        <v>100</v>
      </c>
      <c r="J42" s="63"/>
    </row>
    <row r="43" spans="2:10" ht="14.25" customHeight="1" x14ac:dyDescent="0.2">
      <c r="B43" s="11"/>
      <c r="C43" s="13"/>
      <c r="D43" s="13"/>
      <c r="E43" s="13"/>
      <c r="F43" s="13"/>
      <c r="G43" s="13"/>
      <c r="H43" s="13"/>
      <c r="I43" s="64"/>
      <c r="J43" s="63"/>
    </row>
    <row r="44" spans="2:10" ht="14.25" customHeight="1" x14ac:dyDescent="0.2">
      <c r="B44" s="57" t="s">
        <v>0</v>
      </c>
      <c r="C44" s="55"/>
      <c r="D44" s="13"/>
      <c r="E44" s="13"/>
      <c r="F44" s="13"/>
      <c r="G44" s="13"/>
      <c r="H44" s="13"/>
      <c r="I44" s="64"/>
      <c r="J44" s="63"/>
    </row>
    <row r="45" spans="2:10" ht="14.25" customHeight="1" x14ac:dyDescent="0.2">
      <c r="B45" s="45">
        <v>1996</v>
      </c>
      <c r="C45" s="46" t="s">
        <v>22</v>
      </c>
      <c r="D45" s="13">
        <v>1.5036090945839473</v>
      </c>
      <c r="E45" s="13">
        <v>22.641076305868623</v>
      </c>
      <c r="F45" s="13">
        <v>46.860825365851802</v>
      </c>
      <c r="G45" s="13">
        <v>23.118117074523703</v>
      </c>
      <c r="H45" s="13">
        <v>5.8763721591719307</v>
      </c>
      <c r="I45" s="13">
        <v>100</v>
      </c>
      <c r="J45" s="63"/>
    </row>
    <row r="46" spans="2:10" ht="14.25" customHeight="1" x14ac:dyDescent="0.2">
      <c r="B46" s="67">
        <v>2013</v>
      </c>
      <c r="C46" s="68">
        <v>1.0779107277220845</v>
      </c>
      <c r="D46" s="69">
        <v>22.026628701801215</v>
      </c>
      <c r="E46" s="69">
        <v>51.051026927620939</v>
      </c>
      <c r="F46" s="69">
        <v>19.413470867382809</v>
      </c>
      <c r="G46" s="69">
        <v>4.921539426212016</v>
      </c>
      <c r="H46" s="69">
        <v>1.5094233492609215</v>
      </c>
      <c r="I46" s="69">
        <v>100</v>
      </c>
      <c r="J46" s="63"/>
    </row>
    <row r="47" spans="2:10" ht="14.25" customHeight="1" x14ac:dyDescent="0.2">
      <c r="B47" s="70" t="s">
        <v>24</v>
      </c>
      <c r="C47" s="566"/>
      <c r="D47" s="566"/>
      <c r="E47" s="566"/>
      <c r="F47" s="566"/>
      <c r="G47" s="566"/>
      <c r="H47" s="566"/>
      <c r="I47" s="567"/>
      <c r="J47" s="37"/>
    </row>
    <row r="48" spans="2:10" s="74" customFormat="1" ht="14.25" customHeight="1" x14ac:dyDescent="0.2">
      <c r="B48" s="71" t="s">
        <v>25</v>
      </c>
      <c r="C48" s="72"/>
      <c r="D48" s="72"/>
      <c r="E48" s="72"/>
      <c r="F48" s="72"/>
      <c r="G48" s="72"/>
      <c r="H48" s="72"/>
      <c r="I48" s="567"/>
      <c r="J48" s="73"/>
    </row>
    <row r="49" spans="2:10" s="74" customFormat="1" ht="14.25" customHeight="1" x14ac:dyDescent="0.2">
      <c r="B49" s="71" t="s">
        <v>26</v>
      </c>
      <c r="C49" s="73"/>
      <c r="D49" s="73"/>
      <c r="E49" s="73"/>
      <c r="F49" s="73"/>
      <c r="G49" s="73"/>
      <c r="H49" s="73"/>
      <c r="I49" s="567"/>
      <c r="J49" s="73"/>
    </row>
    <row r="50" spans="2:10" s="74" customFormat="1" ht="14.25" customHeight="1" x14ac:dyDescent="0.2">
      <c r="B50" s="75" t="s">
        <v>27</v>
      </c>
      <c r="C50" s="55"/>
      <c r="D50" s="55"/>
      <c r="E50" s="55"/>
      <c r="F50" s="55"/>
      <c r="G50" s="55"/>
      <c r="H50" s="55"/>
      <c r="I50" s="55"/>
      <c r="J50" s="55"/>
    </row>
    <row r="51" spans="2:10" ht="14.25" customHeight="1" x14ac:dyDescent="0.2">
      <c r="B51" s="76" t="s">
        <v>28</v>
      </c>
      <c r="C51" s="77"/>
      <c r="D51" s="52"/>
      <c r="E51" s="52"/>
      <c r="F51" s="52"/>
      <c r="G51" s="52"/>
      <c r="H51" s="52"/>
      <c r="I51" s="52"/>
      <c r="J51" s="52"/>
    </row>
    <row r="52" spans="2:10" ht="14.25" customHeight="1" x14ac:dyDescent="0.2">
      <c r="B52" s="76" t="s">
        <v>29</v>
      </c>
      <c r="C52" s="54"/>
      <c r="D52" s="47"/>
      <c r="E52" s="47"/>
      <c r="F52" s="47"/>
      <c r="G52" s="47"/>
      <c r="H52" s="47"/>
      <c r="I52" s="47"/>
      <c r="J52" s="47"/>
    </row>
  </sheetData>
  <mergeCells count="3">
    <mergeCell ref="C5:H5"/>
    <mergeCell ref="C47:H47"/>
    <mergeCell ref="I47:I49"/>
  </mergeCells>
  <pageMargins left="0.75" right="0.75" top="1" bottom="1" header="0.5" footer="0.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B1:Q28"/>
  <sheetViews>
    <sheetView workbookViewId="0"/>
  </sheetViews>
  <sheetFormatPr defaultRowHeight="12.75" x14ac:dyDescent="0.2"/>
  <cols>
    <col min="1" max="1" width="9.140625" style="1"/>
    <col min="2" max="2" width="17.28515625" style="1" customWidth="1"/>
    <col min="3" max="10" width="8.28515625" style="1" customWidth="1"/>
    <col min="11" max="15" width="9.140625" style="1"/>
    <col min="16" max="16" width="22" style="1" customWidth="1"/>
    <col min="17" max="17" width="9.140625" style="1"/>
    <col min="18" max="18" width="15.42578125" style="1" customWidth="1"/>
    <col min="19" max="16384" width="9.140625" style="1"/>
  </cols>
  <sheetData>
    <row r="1" spans="2:15" ht="14.25" customHeight="1" x14ac:dyDescent="0.2">
      <c r="B1" s="238"/>
      <c r="C1" s="7"/>
      <c r="D1" s="7"/>
      <c r="E1" s="7"/>
      <c r="F1" s="7"/>
    </row>
    <row r="2" spans="2:15" ht="18.75" customHeight="1" x14ac:dyDescent="0.25">
      <c r="B2" s="163" t="s">
        <v>326</v>
      </c>
      <c r="C2" s="7"/>
      <c r="D2" s="7"/>
      <c r="E2" s="7"/>
      <c r="F2" s="7"/>
    </row>
    <row r="3" spans="2:15" ht="14.25" customHeight="1" x14ac:dyDescent="0.2">
      <c r="B3" s="7"/>
      <c r="C3" s="7"/>
      <c r="D3" s="7"/>
      <c r="E3" s="7"/>
      <c r="F3" s="7"/>
    </row>
    <row r="4" spans="2:15" ht="14.25" customHeight="1" x14ac:dyDescent="0.2">
      <c r="B4" s="5" t="s">
        <v>0</v>
      </c>
      <c r="C4" s="6"/>
      <c r="D4" s="6"/>
      <c r="E4" s="6"/>
      <c r="F4" s="6"/>
      <c r="G4" s="37"/>
      <c r="H4" s="37"/>
    </row>
    <row r="5" spans="2:15" ht="14.25" customHeight="1" x14ac:dyDescent="0.2">
      <c r="B5" s="286"/>
      <c r="C5" s="287">
        <v>2006</v>
      </c>
      <c r="D5" s="287">
        <v>2007</v>
      </c>
      <c r="E5" s="288">
        <v>2008</v>
      </c>
      <c r="F5" s="288">
        <v>2009</v>
      </c>
      <c r="G5" s="254" t="s">
        <v>139</v>
      </c>
      <c r="H5" s="289">
        <v>2011</v>
      </c>
      <c r="I5" s="289">
        <v>2012</v>
      </c>
      <c r="J5" s="289">
        <v>2013</v>
      </c>
    </row>
    <row r="6" spans="2:15" ht="14.25" customHeight="1" x14ac:dyDescent="0.2">
      <c r="B6" s="11"/>
      <c r="C6" s="11"/>
      <c r="D6" s="11"/>
      <c r="E6" s="37"/>
      <c r="F6" s="37"/>
      <c r="G6" s="12"/>
      <c r="H6" s="12"/>
      <c r="J6" s="61" t="s">
        <v>20</v>
      </c>
    </row>
    <row r="7" spans="2:15" ht="14.25" customHeight="1" x14ac:dyDescent="0.2">
      <c r="B7" s="42" t="s">
        <v>1</v>
      </c>
      <c r="C7" s="290">
        <v>5335.3119999999999</v>
      </c>
      <c r="D7" s="290">
        <v>5303.8909999999996</v>
      </c>
      <c r="E7" s="290">
        <v>4841.7339999999986</v>
      </c>
      <c r="F7" s="290">
        <v>4376.8939999999884</v>
      </c>
      <c r="G7" s="291">
        <v>3784.1010000000092</v>
      </c>
      <c r="H7" s="291">
        <v>3291.6930000000002</v>
      </c>
      <c r="I7" s="291">
        <v>3001.5749999999898</v>
      </c>
      <c r="J7" s="291">
        <v>2862.001999999999</v>
      </c>
      <c r="L7" s="293"/>
    </row>
    <row r="8" spans="2:15" ht="14.25" customHeight="1" x14ac:dyDescent="0.2">
      <c r="B8" s="42" t="s">
        <v>2</v>
      </c>
      <c r="C8" s="290">
        <v>1222.6659999999999</v>
      </c>
      <c r="D8" s="290">
        <v>1244.3879999999999</v>
      </c>
      <c r="E8" s="290">
        <v>1449.3719999999964</v>
      </c>
      <c r="F8" s="290">
        <v>1465.0310000000015</v>
      </c>
      <c r="G8" s="291">
        <v>1381.2760000000001</v>
      </c>
      <c r="H8" s="291">
        <v>1406.7070000000019</v>
      </c>
      <c r="I8" s="291">
        <v>1364.8789999999999</v>
      </c>
      <c r="J8" s="291">
        <v>1330.501</v>
      </c>
      <c r="L8" s="293"/>
    </row>
    <row r="9" spans="2:15" ht="14.25" customHeight="1" x14ac:dyDescent="0.2">
      <c r="B9" s="57" t="s">
        <v>123</v>
      </c>
      <c r="C9" s="292">
        <v>6557.9780000000001</v>
      </c>
      <c r="D9" s="292">
        <v>6548.2790000000005</v>
      </c>
      <c r="E9" s="292">
        <v>6291.1059999999952</v>
      </c>
      <c r="F9" s="292">
        <v>5841.9250000000065</v>
      </c>
      <c r="G9" s="292">
        <v>5165.3770000000031</v>
      </c>
      <c r="H9" s="292">
        <v>4698.3999999999996</v>
      </c>
      <c r="I9" s="292">
        <v>4366.4539999999897</v>
      </c>
      <c r="J9" s="292">
        <v>4192.5029999999988</v>
      </c>
      <c r="K9" s="293"/>
      <c r="L9" s="293"/>
    </row>
    <row r="10" spans="2:15" ht="14.25" customHeight="1" x14ac:dyDescent="0.2">
      <c r="B10" s="57"/>
      <c r="C10" s="292"/>
      <c r="D10" s="292"/>
      <c r="E10" s="292"/>
      <c r="F10" s="292"/>
      <c r="G10" s="292"/>
      <c r="H10" s="292"/>
      <c r="I10" s="292"/>
      <c r="J10" s="292"/>
      <c r="K10" s="293"/>
    </row>
    <row r="11" spans="2:15" ht="14.25" customHeight="1" x14ac:dyDescent="0.2">
      <c r="B11" s="42" t="s">
        <v>4</v>
      </c>
      <c r="C11" s="290">
        <v>676.10500000000002</v>
      </c>
      <c r="D11" s="290">
        <v>651.54999999999995</v>
      </c>
      <c r="E11" s="290">
        <v>624.60199999999998</v>
      </c>
      <c r="F11" s="290">
        <v>491.065</v>
      </c>
      <c r="G11" s="291">
        <v>390.70700000000033</v>
      </c>
      <c r="H11" s="291">
        <v>333.96600000000029</v>
      </c>
      <c r="I11" s="291">
        <v>288.76899999999898</v>
      </c>
      <c r="J11" s="291">
        <v>265.72200000000015</v>
      </c>
      <c r="O11" s="7"/>
    </row>
    <row r="12" spans="2:15" ht="14.25" customHeight="1" x14ac:dyDescent="0.2">
      <c r="B12" s="42" t="s">
        <v>5</v>
      </c>
      <c r="C12" s="290">
        <v>465.47500000000002</v>
      </c>
      <c r="D12" s="290">
        <v>486.42700000000002</v>
      </c>
      <c r="E12" s="290">
        <v>444.4</v>
      </c>
      <c r="F12" s="290">
        <v>388.52400000000034</v>
      </c>
      <c r="G12" s="291">
        <v>369.07700000000011</v>
      </c>
      <c r="H12" s="291">
        <v>331.78799999999978</v>
      </c>
      <c r="I12" s="291">
        <v>292.12200000000001</v>
      </c>
      <c r="J12" s="291">
        <v>327.22800000000007</v>
      </c>
    </row>
    <row r="13" spans="2:15" ht="14.25" customHeight="1" x14ac:dyDescent="0.2">
      <c r="B13" s="57" t="s">
        <v>124</v>
      </c>
      <c r="C13" s="292">
        <v>1141.58</v>
      </c>
      <c r="D13" s="292">
        <v>1137.9770000000001</v>
      </c>
      <c r="E13" s="292">
        <v>1069.002</v>
      </c>
      <c r="F13" s="292">
        <v>879.58900000000028</v>
      </c>
      <c r="G13" s="292">
        <v>759.78399999999874</v>
      </c>
      <c r="H13" s="292">
        <v>665.75400000000036</v>
      </c>
      <c r="I13" s="292">
        <v>580.89099999999996</v>
      </c>
      <c r="J13" s="292">
        <v>592.95000000000027</v>
      </c>
    </row>
    <row r="14" spans="2:15" ht="14.25" customHeight="1" x14ac:dyDescent="0.2">
      <c r="B14" s="11"/>
      <c r="C14" s="294"/>
      <c r="D14" s="294"/>
      <c r="E14" s="290"/>
      <c r="F14" s="7"/>
      <c r="G14" s="7"/>
      <c r="H14" s="7"/>
      <c r="L14" s="293"/>
    </row>
    <row r="15" spans="2:15" ht="14.25" customHeight="1" x14ac:dyDescent="0.2">
      <c r="B15" s="19" t="s">
        <v>0</v>
      </c>
      <c r="C15" s="295">
        <v>7699.558</v>
      </c>
      <c r="D15" s="295">
        <v>7686.2560000000003</v>
      </c>
      <c r="E15" s="295">
        <v>7360.1079999999956</v>
      </c>
      <c r="F15" s="295">
        <v>6721.513999999991</v>
      </c>
      <c r="G15" s="296">
        <v>5925.1610000000019</v>
      </c>
      <c r="H15" s="296">
        <v>5364.1540000000023</v>
      </c>
      <c r="I15" s="296">
        <v>4947.3449999999903</v>
      </c>
      <c r="J15" s="296">
        <v>4785.4529999999986</v>
      </c>
      <c r="K15" s="293"/>
      <c r="L15" s="293"/>
      <c r="M15" s="293"/>
    </row>
    <row r="16" spans="2:15" ht="14.25" customHeight="1" x14ac:dyDescent="0.2">
      <c r="B16" s="11"/>
      <c r="C16" s="27"/>
      <c r="D16" s="27"/>
      <c r="G16" s="12"/>
      <c r="H16" s="12"/>
      <c r="J16" s="61" t="s">
        <v>23</v>
      </c>
    </row>
    <row r="17" spans="2:17" ht="14.25" customHeight="1" x14ac:dyDescent="0.2">
      <c r="B17" s="42" t="s">
        <v>1</v>
      </c>
      <c r="C17" s="102">
        <v>34.550743558460198</v>
      </c>
      <c r="D17" s="102">
        <v>34.086711847483762</v>
      </c>
      <c r="E17" s="102">
        <v>32.262200956045291</v>
      </c>
      <c r="F17" s="102">
        <v>29.251701043984191</v>
      </c>
      <c r="G17" s="102">
        <v>25.464507938772424</v>
      </c>
      <c r="H17" s="102">
        <v>22.29406158001753</v>
      </c>
      <c r="I17" s="102">
        <v>20.304553247402499</v>
      </c>
      <c r="J17" s="14">
        <v>19.391718400464814</v>
      </c>
    </row>
    <row r="18" spans="2:17" ht="14.25" customHeight="1" x14ac:dyDescent="0.2">
      <c r="B18" s="42" t="s">
        <v>2</v>
      </c>
      <c r="C18" s="102">
        <v>46.827265892586517</v>
      </c>
      <c r="D18" s="102">
        <v>45.448612149476389</v>
      </c>
      <c r="E18" s="102">
        <v>43.967048648018896</v>
      </c>
      <c r="F18" s="102">
        <v>40.834756248142966</v>
      </c>
      <c r="G18" s="102">
        <v>37.269101184683194</v>
      </c>
      <c r="H18" s="102">
        <v>35.020797774135289</v>
      </c>
      <c r="I18" s="102">
        <v>33.138523051403503</v>
      </c>
      <c r="J18" s="14">
        <v>29.82317481971052</v>
      </c>
    </row>
    <row r="19" spans="2:17" ht="14.25" customHeight="1" x14ac:dyDescent="0.2">
      <c r="B19" s="57" t="s">
        <v>123</v>
      </c>
      <c r="C19" s="297">
        <v>36.326304814171053</v>
      </c>
      <c r="D19" s="297">
        <v>35.78684279659528</v>
      </c>
      <c r="E19" s="297">
        <v>34.370215342078993</v>
      </c>
      <c r="F19" s="297">
        <v>31.491879281807812</v>
      </c>
      <c r="G19" s="297">
        <v>27.820924742054405</v>
      </c>
      <c r="H19" s="297">
        <v>25.015889168067819</v>
      </c>
      <c r="I19" s="297">
        <v>23.101127128907802</v>
      </c>
      <c r="J19" s="17">
        <v>21.813018780722551</v>
      </c>
    </row>
    <row r="20" spans="2:17" ht="14.25" customHeight="1" x14ac:dyDescent="0.2">
      <c r="B20" s="57"/>
      <c r="C20" s="297"/>
      <c r="D20" s="297"/>
      <c r="E20" s="297"/>
      <c r="F20" s="297"/>
      <c r="G20" s="297"/>
      <c r="H20" s="297"/>
      <c r="I20" s="297"/>
      <c r="J20" s="17"/>
    </row>
    <row r="21" spans="2:17" ht="14.25" customHeight="1" x14ac:dyDescent="0.2">
      <c r="B21" s="42" t="s">
        <v>4</v>
      </c>
      <c r="C21" s="102">
        <v>32.411832892134257</v>
      </c>
      <c r="D21" s="102">
        <v>32.790787678454507</v>
      </c>
      <c r="E21" s="102">
        <v>31.481939777248147</v>
      </c>
      <c r="F21" s="102">
        <v>27.098653634546611</v>
      </c>
      <c r="G21" s="102">
        <v>21.688304623350845</v>
      </c>
      <c r="H21" s="102">
        <v>17.737015076935517</v>
      </c>
      <c r="I21" s="102">
        <v>16.268291116491898</v>
      </c>
      <c r="J21" s="14">
        <v>15.705055462566332</v>
      </c>
    </row>
    <row r="22" spans="2:17" ht="14.25" customHeight="1" x14ac:dyDescent="0.2">
      <c r="B22" s="42" t="s">
        <v>5</v>
      </c>
      <c r="C22" s="102">
        <v>25.160878813185981</v>
      </c>
      <c r="D22" s="102">
        <v>25.547945169505724</v>
      </c>
      <c r="E22" s="102">
        <v>22.772809961823231</v>
      </c>
      <c r="F22" s="102">
        <v>19.702188253048707</v>
      </c>
      <c r="G22" s="102">
        <v>18.291123024016819</v>
      </c>
      <c r="H22" s="102">
        <v>15.878055188526425</v>
      </c>
      <c r="I22" s="102">
        <v>14.3074463645856</v>
      </c>
      <c r="J22" s="14">
        <v>13.974296668747844</v>
      </c>
    </row>
    <row r="23" spans="2:17" ht="14.25" customHeight="1" x14ac:dyDescent="0.2">
      <c r="B23" s="57" t="s">
        <v>124</v>
      </c>
      <c r="C23" s="297">
        <v>29.003726393726385</v>
      </c>
      <c r="D23" s="297">
        <v>29.246629630467275</v>
      </c>
      <c r="E23" s="297">
        <v>27.163392454892719</v>
      </c>
      <c r="F23" s="297">
        <v>23.244203014596302</v>
      </c>
      <c r="G23" s="297">
        <v>19.893502846234195</v>
      </c>
      <c r="H23" s="297">
        <v>16.582385166455964</v>
      </c>
      <c r="I23" s="297">
        <v>15.2193597237469</v>
      </c>
      <c r="J23" s="17">
        <v>14.700289617646236</v>
      </c>
    </row>
    <row r="24" spans="2:17" ht="14.25" customHeight="1" x14ac:dyDescent="0.2">
      <c r="B24" s="42"/>
      <c r="C24" s="102"/>
      <c r="D24" s="102"/>
      <c r="E24" s="102"/>
      <c r="I24" s="297"/>
      <c r="J24" s="11"/>
    </row>
    <row r="25" spans="2:17" ht="14.25" customHeight="1" x14ac:dyDescent="0.2">
      <c r="B25" s="19" t="s">
        <v>0</v>
      </c>
      <c r="C25" s="21">
        <v>35.015578279090178</v>
      </c>
      <c r="D25" s="21">
        <v>34.639977736691307</v>
      </c>
      <c r="E25" s="21">
        <v>33.09490661572768</v>
      </c>
      <c r="F25" s="21">
        <v>30.094492435044408</v>
      </c>
      <c r="G25" s="21">
        <v>26.468420235618396</v>
      </c>
      <c r="H25" s="21">
        <v>23.574408876802217</v>
      </c>
      <c r="I25" s="21">
        <v>21.7769481174311</v>
      </c>
      <c r="J25" s="21">
        <v>20.579246876024037</v>
      </c>
      <c r="K25" s="7"/>
      <c r="L25" s="7"/>
      <c r="M25" s="7"/>
      <c r="N25" s="7"/>
      <c r="O25" s="7"/>
      <c r="P25" s="7"/>
      <c r="Q25" s="7"/>
    </row>
    <row r="26" spans="2:17" ht="14.25" customHeight="1" x14ac:dyDescent="0.2">
      <c r="B26" s="108" t="s">
        <v>8</v>
      </c>
    </row>
    <row r="27" spans="2:17" ht="14.25" customHeight="1" x14ac:dyDescent="0.2">
      <c r="B27" s="26" t="s">
        <v>140</v>
      </c>
      <c r="F27" s="298"/>
      <c r="G27" s="298"/>
      <c r="K27" s="102"/>
      <c r="L27" s="102"/>
      <c r="M27" s="102"/>
    </row>
    <row r="28" spans="2:17" ht="14.25" customHeight="1" x14ac:dyDescent="0.2">
      <c r="B28" s="26" t="s">
        <v>10</v>
      </c>
    </row>
  </sheetData>
  <pageMargins left="0.75" right="0.75" top="1" bottom="1" header="0.5" footer="0.5"/>
  <pageSetup paperSize="9" fitToHeight="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C99FF"/>
  </sheetPr>
  <dimension ref="B1:G26"/>
  <sheetViews>
    <sheetView workbookViewId="0"/>
  </sheetViews>
  <sheetFormatPr defaultRowHeight="12.75" x14ac:dyDescent="0.2"/>
  <cols>
    <col min="1" max="1" width="9.140625" style="1"/>
    <col min="2" max="2" width="17.42578125" style="1" customWidth="1"/>
    <col min="3" max="7" width="13.7109375" style="1" customWidth="1"/>
    <col min="8" max="16384" width="9.140625" style="1"/>
  </cols>
  <sheetData>
    <row r="1" spans="2:7" ht="14.25" customHeight="1" x14ac:dyDescent="0.2">
      <c r="B1" s="251"/>
      <c r="C1" s="251"/>
      <c r="D1" s="165"/>
    </row>
    <row r="2" spans="2:7" ht="18.75" customHeight="1" x14ac:dyDescent="0.25">
      <c r="B2" s="568" t="s">
        <v>371</v>
      </c>
      <c r="C2" s="568"/>
      <c r="D2" s="568"/>
      <c r="E2" s="568"/>
      <c r="F2" s="568"/>
    </row>
    <row r="3" spans="2:7" ht="14.25" customHeight="1" x14ac:dyDescent="0.2">
      <c r="B3" s="109"/>
    </row>
    <row r="4" spans="2:7" ht="14.25" customHeight="1" x14ac:dyDescent="0.2">
      <c r="B4" s="35" t="s">
        <v>0</v>
      </c>
      <c r="C4" s="34"/>
      <c r="D4" s="34"/>
      <c r="E4" s="34"/>
      <c r="F4" s="34"/>
    </row>
    <row r="5" spans="2:7" ht="28.5" customHeight="1" x14ac:dyDescent="0.2">
      <c r="B5" s="252"/>
      <c r="C5" s="253" t="s">
        <v>129</v>
      </c>
      <c r="D5" s="253" t="s">
        <v>130</v>
      </c>
      <c r="E5" s="253" t="s">
        <v>131</v>
      </c>
      <c r="F5" s="253" t="s">
        <v>132</v>
      </c>
      <c r="G5" s="254" t="s">
        <v>95</v>
      </c>
    </row>
    <row r="6" spans="2:7" ht="14.25" customHeight="1" x14ac:dyDescent="0.2">
      <c r="B6" s="255"/>
      <c r="C6" s="256"/>
      <c r="D6" s="256"/>
      <c r="E6" s="257"/>
      <c r="F6" s="258" t="s">
        <v>20</v>
      </c>
      <c r="G6" s="187"/>
    </row>
    <row r="7" spans="2:7" ht="14.25" customHeight="1" x14ac:dyDescent="0.2">
      <c r="B7" s="11" t="s">
        <v>1</v>
      </c>
      <c r="C7" s="259">
        <v>153.654</v>
      </c>
      <c r="D7" s="259">
        <v>166.16199999999998</v>
      </c>
      <c r="E7" s="259">
        <v>206.22499999999999</v>
      </c>
      <c r="F7" s="259">
        <v>419.48100000000005</v>
      </c>
      <c r="G7" s="50">
        <v>4994</v>
      </c>
    </row>
    <row r="8" spans="2:7" ht="14.25" customHeight="1" x14ac:dyDescent="0.2">
      <c r="B8" s="11" t="s">
        <v>2</v>
      </c>
      <c r="C8" s="259">
        <v>110.66499999999996</v>
      </c>
      <c r="D8" s="259">
        <v>181.05000000000004</v>
      </c>
      <c r="E8" s="259">
        <v>251.77099999999993</v>
      </c>
      <c r="F8" s="259">
        <v>376.76499999999965</v>
      </c>
      <c r="G8" s="50">
        <v>2590</v>
      </c>
    </row>
    <row r="9" spans="2:7" s="57" customFormat="1" ht="14.25" customHeight="1" x14ac:dyDescent="0.2">
      <c r="B9" s="15" t="s">
        <v>43</v>
      </c>
      <c r="C9" s="260">
        <v>264.31899999999996</v>
      </c>
      <c r="D9" s="260">
        <v>347.21199999999999</v>
      </c>
      <c r="E9" s="260">
        <v>457.99599999999992</v>
      </c>
      <c r="F9" s="260">
        <v>796.24599999999964</v>
      </c>
      <c r="G9" s="181">
        <v>7584</v>
      </c>
    </row>
    <row r="10" spans="2:7" ht="14.25" customHeight="1" x14ac:dyDescent="0.2">
      <c r="B10" s="11"/>
      <c r="C10" s="259"/>
      <c r="D10" s="259"/>
      <c r="E10" s="259"/>
      <c r="F10" s="259"/>
      <c r="G10" s="50"/>
    </row>
    <row r="11" spans="2:7" ht="14.25" customHeight="1" x14ac:dyDescent="0.2">
      <c r="B11" s="11" t="s">
        <v>4</v>
      </c>
      <c r="C11" s="259">
        <v>18.026</v>
      </c>
      <c r="D11" s="259">
        <v>21.857999999999997</v>
      </c>
      <c r="E11" s="259">
        <v>75.400999999999982</v>
      </c>
      <c r="F11" s="259">
        <v>91.674000000000021</v>
      </c>
      <c r="G11" s="50">
        <v>2214</v>
      </c>
    </row>
    <row r="12" spans="2:7" ht="14.25" customHeight="1" x14ac:dyDescent="0.2">
      <c r="B12" s="11" t="s">
        <v>5</v>
      </c>
      <c r="C12" s="259">
        <v>11.788000000000002</v>
      </c>
      <c r="D12" s="259">
        <v>30.914999999999999</v>
      </c>
      <c r="E12" s="259">
        <v>84.298999999999992</v>
      </c>
      <c r="F12" s="259">
        <v>110.821</v>
      </c>
      <c r="G12" s="50">
        <v>2700</v>
      </c>
    </row>
    <row r="13" spans="2:7" s="57" customFormat="1" ht="14.25" customHeight="1" x14ac:dyDescent="0.2">
      <c r="B13" s="15" t="s">
        <v>45</v>
      </c>
      <c r="C13" s="259">
        <v>29.814</v>
      </c>
      <c r="D13" s="259">
        <v>52.772999999999996</v>
      </c>
      <c r="E13" s="259">
        <v>159.69999999999999</v>
      </c>
      <c r="F13" s="259">
        <v>202.495</v>
      </c>
      <c r="G13" s="181">
        <v>4914</v>
      </c>
    </row>
    <row r="14" spans="2:7" ht="14.25" customHeight="1" x14ac:dyDescent="0.2">
      <c r="B14" s="11"/>
      <c r="C14" s="259"/>
      <c r="D14" s="259"/>
      <c r="E14" s="259"/>
      <c r="F14" s="259"/>
      <c r="G14" s="38"/>
    </row>
    <row r="15" spans="2:7" s="57" customFormat="1" ht="14.25" customHeight="1" x14ac:dyDescent="0.2">
      <c r="B15" s="19" t="s">
        <v>0</v>
      </c>
      <c r="C15" s="261">
        <v>294.13299999999998</v>
      </c>
      <c r="D15" s="261">
        <v>399.98500000000001</v>
      </c>
      <c r="E15" s="261">
        <v>617.69599999999991</v>
      </c>
      <c r="F15" s="261">
        <v>998.74099999999964</v>
      </c>
      <c r="G15" s="186">
        <v>12498</v>
      </c>
    </row>
    <row r="16" spans="2:7" ht="14.25" customHeight="1" x14ac:dyDescent="0.2">
      <c r="B16" s="255"/>
      <c r="C16" s="256"/>
      <c r="D16" s="256"/>
      <c r="E16" s="257"/>
      <c r="F16" s="61" t="s">
        <v>23</v>
      </c>
      <c r="G16" s="187"/>
    </row>
    <row r="17" spans="2:7" ht="14.25" customHeight="1" x14ac:dyDescent="0.2">
      <c r="B17" s="11" t="s">
        <v>1</v>
      </c>
      <c r="C17" s="262">
        <v>1.0410946949390745</v>
      </c>
      <c r="D17" s="262">
        <v>1.1258436272434593</v>
      </c>
      <c r="E17" s="262">
        <v>1.3972936172427053</v>
      </c>
      <c r="F17" s="262">
        <v>2.8422263249101096</v>
      </c>
      <c r="G17" s="7"/>
    </row>
    <row r="18" spans="2:7" ht="14.25" customHeight="1" x14ac:dyDescent="0.2">
      <c r="B18" s="11" t="s">
        <v>2</v>
      </c>
      <c r="C18" s="262">
        <v>2.480555551197078</v>
      </c>
      <c r="D18" s="262">
        <v>4.058235056650533</v>
      </c>
      <c r="E18" s="262">
        <v>5.6434460008172378</v>
      </c>
      <c r="F18" s="262">
        <v>8.4451860321399419</v>
      </c>
      <c r="G18" s="7"/>
    </row>
    <row r="19" spans="2:7" s="57" customFormat="1" ht="14.25" customHeight="1" x14ac:dyDescent="0.2">
      <c r="B19" s="15" t="s">
        <v>43</v>
      </c>
      <c r="C19" s="263">
        <v>1.3752155481109496</v>
      </c>
      <c r="D19" s="263">
        <v>1.8064964716524312</v>
      </c>
      <c r="E19" s="263">
        <v>2.3828904474238413</v>
      </c>
      <c r="F19" s="263">
        <v>4.1427588607748653</v>
      </c>
      <c r="G19" s="15"/>
    </row>
    <row r="20" spans="2:7" ht="14.25" customHeight="1" x14ac:dyDescent="0.2">
      <c r="B20" s="11"/>
      <c r="C20" s="262"/>
      <c r="D20" s="262"/>
      <c r="E20" s="262"/>
      <c r="F20" s="262"/>
      <c r="G20" s="7"/>
    </row>
    <row r="21" spans="2:7" ht="14.25" customHeight="1" x14ac:dyDescent="0.2">
      <c r="B21" s="11" t="s">
        <v>4</v>
      </c>
      <c r="C21" s="262">
        <v>1.0653966542786089</v>
      </c>
      <c r="D21" s="262">
        <v>1.2918806207268296</v>
      </c>
      <c r="E21" s="262">
        <v>4.4564503011905785</v>
      </c>
      <c r="F21" s="262">
        <v>5.4182388152855445</v>
      </c>
      <c r="G21" s="7"/>
    </row>
    <row r="22" spans="2:7" ht="14.25" customHeight="1" x14ac:dyDescent="0.2">
      <c r="B22" s="11" t="s">
        <v>5</v>
      </c>
      <c r="C22" s="262">
        <v>0.50340743802852916</v>
      </c>
      <c r="D22" s="262">
        <v>1.3202274301537138</v>
      </c>
      <c r="E22" s="262">
        <v>3.59999521703147</v>
      </c>
      <c r="F22" s="262">
        <v>4.7326192475194793</v>
      </c>
      <c r="G22" s="7"/>
    </row>
    <row r="23" spans="2:7" s="57" customFormat="1" ht="14.25" customHeight="1" x14ac:dyDescent="0.2">
      <c r="B23" s="15" t="s">
        <v>45</v>
      </c>
      <c r="C23" s="263">
        <v>0.73914231328190272</v>
      </c>
      <c r="D23" s="263">
        <v>1.3083369322742955</v>
      </c>
      <c r="E23" s="263">
        <v>3.9592482535426265</v>
      </c>
      <c r="F23" s="263">
        <v>5.0202127432756072</v>
      </c>
      <c r="G23" s="15"/>
    </row>
    <row r="24" spans="2:7" ht="14.25" customHeight="1" x14ac:dyDescent="0.2">
      <c r="B24" s="11"/>
      <c r="C24" s="262"/>
      <c r="D24" s="262"/>
      <c r="E24" s="262"/>
      <c r="F24" s="262"/>
      <c r="G24" s="7"/>
    </row>
    <row r="25" spans="2:7" s="57" customFormat="1" ht="14.25" customHeight="1" x14ac:dyDescent="0.2">
      <c r="B25" s="19" t="s">
        <v>0</v>
      </c>
      <c r="C25" s="264">
        <v>1.2648824722310681</v>
      </c>
      <c r="D25" s="264">
        <v>1.7200858647460289</v>
      </c>
      <c r="E25" s="264">
        <v>2.6563250079632068</v>
      </c>
      <c r="F25" s="264">
        <v>4.2949617526715116</v>
      </c>
      <c r="G25" s="19"/>
    </row>
    <row r="26" spans="2:7" ht="14.25" customHeight="1" x14ac:dyDescent="0.2">
      <c r="B26" s="160" t="s">
        <v>88</v>
      </c>
    </row>
  </sheetData>
  <mergeCells count="1">
    <mergeCell ref="B2:F2"/>
  </mergeCells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C99FF"/>
  </sheetPr>
  <dimension ref="B1:O22"/>
  <sheetViews>
    <sheetView workbookViewId="0"/>
  </sheetViews>
  <sheetFormatPr defaultRowHeight="12.75" x14ac:dyDescent="0.2"/>
  <cols>
    <col min="1" max="1" width="9.140625" style="1"/>
    <col min="2" max="2" width="16.85546875" style="1" customWidth="1"/>
    <col min="3" max="14" width="7.5703125" style="1" customWidth="1"/>
    <col min="15" max="15" width="7.85546875" style="1" customWidth="1"/>
    <col min="16" max="16384" width="9.140625" style="1"/>
  </cols>
  <sheetData>
    <row r="1" spans="2:15" ht="14.25" customHeight="1" x14ac:dyDescent="0.2"/>
    <row r="2" spans="2:15" ht="18.75" customHeight="1" x14ac:dyDescent="0.25">
      <c r="B2" s="2" t="s">
        <v>376</v>
      </c>
      <c r="C2" s="2"/>
      <c r="D2" s="2"/>
      <c r="E2" s="2"/>
      <c r="F2" s="2"/>
      <c r="G2" s="2"/>
      <c r="H2" s="2"/>
      <c r="I2" s="2"/>
      <c r="J2" s="2"/>
      <c r="K2" s="2"/>
      <c r="L2" s="569"/>
      <c r="M2" s="569"/>
      <c r="N2" s="569"/>
      <c r="O2" s="569"/>
    </row>
    <row r="3" spans="2:15" ht="14.2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2:15" ht="14.25" customHeight="1" x14ac:dyDescent="0.2"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5" ht="14.25" customHeight="1" x14ac:dyDescent="0.2">
      <c r="B5" s="8"/>
      <c r="C5" s="9">
        <v>1996</v>
      </c>
      <c r="D5" s="9">
        <v>2001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10">
        <v>2011</v>
      </c>
      <c r="N5" s="10">
        <v>2012</v>
      </c>
      <c r="O5" s="10">
        <v>2013</v>
      </c>
    </row>
    <row r="6" spans="2:15" ht="14.25" customHeight="1" x14ac:dyDescent="0.2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</row>
    <row r="7" spans="2:15" ht="14.25" customHeight="1" x14ac:dyDescent="0.2">
      <c r="B7" s="7" t="s">
        <v>1</v>
      </c>
      <c r="C7" s="13">
        <v>43.777770529648407</v>
      </c>
      <c r="D7" s="13">
        <v>44.958788562942544</v>
      </c>
      <c r="E7" s="13">
        <v>46.739371799874775</v>
      </c>
      <c r="F7" s="13">
        <v>47.532980329682474</v>
      </c>
      <c r="G7" s="13">
        <v>48.072549092227462</v>
      </c>
      <c r="H7" s="13">
        <v>48.920285799859691</v>
      </c>
      <c r="I7" s="13">
        <v>50.332718745906966</v>
      </c>
      <c r="J7" s="13">
        <v>51.534173147725305</v>
      </c>
      <c r="K7" s="13">
        <v>52.968429819279436</v>
      </c>
      <c r="L7" s="13">
        <v>54.268452003812747</v>
      </c>
      <c r="M7" s="13">
        <v>55.572034134091261</v>
      </c>
      <c r="N7" s="13">
        <v>57.328446080598631</v>
      </c>
      <c r="O7" s="14">
        <v>58.508145339946971</v>
      </c>
    </row>
    <row r="8" spans="2:15" ht="14.25" customHeight="1" x14ac:dyDescent="0.2">
      <c r="B8" s="7" t="s">
        <v>2</v>
      </c>
      <c r="C8" s="13">
        <v>40.363829611766398</v>
      </c>
      <c r="D8" s="13">
        <v>42.796114153340284</v>
      </c>
      <c r="E8" s="13">
        <v>44.628166450489495</v>
      </c>
      <c r="F8" s="13">
        <v>45.971759055109949</v>
      </c>
      <c r="G8" s="13">
        <v>46.383139589228676</v>
      </c>
      <c r="H8" s="13">
        <v>47.061004196455585</v>
      </c>
      <c r="I8" s="13">
        <v>49.063804024520124</v>
      </c>
      <c r="J8" s="13">
        <v>50.429627410438201</v>
      </c>
      <c r="K8" s="13">
        <v>52.072808705618627</v>
      </c>
      <c r="L8" s="13">
        <v>53.888620172072756</v>
      </c>
      <c r="M8" s="13">
        <v>55.230803166519628</v>
      </c>
      <c r="N8" s="13">
        <v>57.224957081201325</v>
      </c>
      <c r="O8" s="14">
        <v>58.432884334809231</v>
      </c>
    </row>
    <row r="9" spans="2:15" ht="14.25" customHeight="1" x14ac:dyDescent="0.2">
      <c r="B9" s="15" t="s">
        <v>3</v>
      </c>
      <c r="C9" s="16">
        <v>43.349376019635187</v>
      </c>
      <c r="D9" s="16">
        <v>44.681967179517081</v>
      </c>
      <c r="E9" s="16">
        <v>46.471924972428774</v>
      </c>
      <c r="F9" s="16">
        <v>47.326095118848777</v>
      </c>
      <c r="G9" s="16">
        <v>47.838377379241379</v>
      </c>
      <c r="H9" s="16">
        <v>48.651376715624657</v>
      </c>
      <c r="I9" s="16">
        <v>50.142845158025295</v>
      </c>
      <c r="J9" s="16">
        <v>51.335247167181997</v>
      </c>
      <c r="K9" s="16">
        <v>52.795215508133097</v>
      </c>
      <c r="L9" s="16">
        <v>54.192630491619433</v>
      </c>
      <c r="M9" s="16">
        <v>55.499056125647876</v>
      </c>
      <c r="N9" s="16">
        <v>57.305895409437802</v>
      </c>
      <c r="O9" s="17">
        <v>58.490676111007616</v>
      </c>
    </row>
    <row r="10" spans="2:15" ht="14.25" customHeight="1" x14ac:dyDescent="0.2">
      <c r="B10" s="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3"/>
      <c r="N10" s="16"/>
      <c r="O10" s="17"/>
    </row>
    <row r="11" spans="2:15" ht="14.25" customHeight="1" x14ac:dyDescent="0.2">
      <c r="B11" s="7" t="s">
        <v>4</v>
      </c>
      <c r="C11" s="18">
        <v>47.595458526877884</v>
      </c>
      <c r="D11" s="18">
        <v>49.638967334324349</v>
      </c>
      <c r="E11" s="18">
        <v>51.934067492812389</v>
      </c>
      <c r="F11" s="18">
        <v>53.513124434967487</v>
      </c>
      <c r="G11" s="18">
        <v>54.836227120855348</v>
      </c>
      <c r="H11" s="18">
        <v>55.788017667458405</v>
      </c>
      <c r="I11" s="18">
        <v>56.708373055336438</v>
      </c>
      <c r="J11" s="18">
        <v>57.891499767389227</v>
      </c>
      <c r="K11" s="18">
        <v>59.367982979221232</v>
      </c>
      <c r="L11" s="18">
        <v>60.760315349071647</v>
      </c>
      <c r="M11" s="13">
        <v>62.2513235550297</v>
      </c>
      <c r="N11" s="13">
        <v>64.135994956738912</v>
      </c>
      <c r="O11" s="14">
        <v>64.903522753600498</v>
      </c>
    </row>
    <row r="12" spans="2:15" ht="14.25" customHeight="1" x14ac:dyDescent="0.2">
      <c r="B12" s="7" t="s">
        <v>5</v>
      </c>
      <c r="C12" s="18">
        <v>52.639436143794789</v>
      </c>
      <c r="D12" s="18">
        <v>55.234651539127888</v>
      </c>
      <c r="E12" s="18">
        <v>56.309296221332197</v>
      </c>
      <c r="F12" s="18">
        <v>56.91341735690321</v>
      </c>
      <c r="G12" s="18">
        <v>58.248826094733367</v>
      </c>
      <c r="H12" s="18">
        <v>58.904828888726648</v>
      </c>
      <c r="I12" s="18">
        <v>59.513443591670679</v>
      </c>
      <c r="J12" s="18">
        <v>60.268677772938098</v>
      </c>
      <c r="K12" s="18">
        <v>61.919403159457694</v>
      </c>
      <c r="L12" s="18">
        <v>63.389310474364841</v>
      </c>
      <c r="M12" s="13">
        <v>64.221085561310431</v>
      </c>
      <c r="N12" s="13">
        <v>65.233454549729132</v>
      </c>
      <c r="O12" s="14">
        <v>66.156022910419466</v>
      </c>
    </row>
    <row r="13" spans="2:15" ht="14.25" customHeight="1" x14ac:dyDescent="0.2">
      <c r="B13" s="15" t="s">
        <v>6</v>
      </c>
      <c r="C13" s="16">
        <v>48.671857492911329</v>
      </c>
      <c r="D13" s="16">
        <v>51.520458585741295</v>
      </c>
      <c r="E13" s="16">
        <v>53.673215475620253</v>
      </c>
      <c r="F13" s="16">
        <v>54.928485614687006</v>
      </c>
      <c r="G13" s="16">
        <v>56.393013839331054</v>
      </c>
      <c r="H13" s="16">
        <v>57.252986892453769</v>
      </c>
      <c r="I13" s="16">
        <v>58.08099266273436</v>
      </c>
      <c r="J13" s="16">
        <v>59.07025768329985</v>
      </c>
      <c r="K13" s="16">
        <v>60.697580643541606</v>
      </c>
      <c r="L13" s="16">
        <v>62.149268216304783</v>
      </c>
      <c r="M13" s="16">
        <v>63.287457095409259</v>
      </c>
      <c r="N13" s="16">
        <v>64.723068368969905</v>
      </c>
      <c r="O13" s="17">
        <v>65.630642779119668</v>
      </c>
    </row>
    <row r="14" spans="2:15" ht="14.25" customHeight="1" x14ac:dyDescent="0.2">
      <c r="B14" s="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4"/>
    </row>
    <row r="15" spans="2:15" ht="14.25" customHeight="1" x14ac:dyDescent="0.2">
      <c r="B15" s="19" t="s">
        <v>0</v>
      </c>
      <c r="C15" s="20">
        <v>44.503645023245845</v>
      </c>
      <c r="D15" s="20">
        <v>46.04801531562677</v>
      </c>
      <c r="E15" s="20">
        <v>47.838860504614509</v>
      </c>
      <c r="F15" s="20">
        <v>48.733113504253836</v>
      </c>
      <c r="G15" s="20">
        <v>49.402722302018944</v>
      </c>
      <c r="H15" s="20">
        <v>50.191047314674073</v>
      </c>
      <c r="I15" s="20">
        <v>51.534843428732884</v>
      </c>
      <c r="J15" s="20">
        <v>52.704023195681692</v>
      </c>
      <c r="K15" s="20">
        <v>54.134096999207181</v>
      </c>
      <c r="L15" s="20">
        <v>55.550119536625374</v>
      </c>
      <c r="M15" s="20">
        <v>56.858775443501777</v>
      </c>
      <c r="N15" s="20">
        <v>58.552020073187052</v>
      </c>
      <c r="O15" s="21">
        <v>59.729172625303384</v>
      </c>
    </row>
    <row r="16" spans="2:15" ht="14.25" customHeight="1" x14ac:dyDescent="0.2">
      <c r="B16" s="22" t="s">
        <v>7</v>
      </c>
      <c r="L16" s="7"/>
      <c r="M16" s="7"/>
    </row>
    <row r="17" spans="2:13" ht="14.25" customHeight="1" x14ac:dyDescent="0.2">
      <c r="B17" s="557" t="s">
        <v>8</v>
      </c>
      <c r="C17" s="557"/>
      <c r="D17" s="557"/>
      <c r="E17" s="557"/>
      <c r="F17" s="557"/>
      <c r="G17" s="557"/>
      <c r="H17" s="557"/>
      <c r="I17" s="557"/>
      <c r="J17" s="557"/>
      <c r="K17" s="557"/>
      <c r="L17" s="23"/>
      <c r="M17" s="7"/>
    </row>
    <row r="18" spans="2:13" ht="14.25" customHeight="1" x14ac:dyDescent="0.2">
      <c r="B18" s="24" t="s">
        <v>9</v>
      </c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7"/>
    </row>
    <row r="19" spans="2:13" ht="14.25" customHeight="1" x14ac:dyDescent="0.2">
      <c r="B19" s="26" t="s">
        <v>10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2:13" x14ac:dyDescent="0.2">
      <c r="B20" s="26"/>
    </row>
    <row r="22" spans="2:13" ht="15" x14ac:dyDescent="0.2">
      <c r="C22" s="27"/>
    </row>
  </sheetData>
  <mergeCells count="2">
    <mergeCell ref="L2:O2"/>
    <mergeCell ref="B17:K17"/>
  </mergeCells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CC99FF"/>
  </sheetPr>
  <dimension ref="A1:AJ122"/>
  <sheetViews>
    <sheetView workbookViewId="0"/>
  </sheetViews>
  <sheetFormatPr defaultRowHeight="15" x14ac:dyDescent="0.2"/>
  <cols>
    <col min="1" max="1" width="3.85546875" style="373" customWidth="1"/>
    <col min="2" max="2" width="10.140625" style="427" customWidth="1"/>
    <col min="3" max="3" width="45.7109375" style="427" customWidth="1"/>
    <col min="4" max="4" width="14.28515625" style="427" customWidth="1"/>
    <col min="5" max="5" width="8.5703125" style="427" customWidth="1"/>
    <col min="6" max="6" width="11.140625" style="427" customWidth="1"/>
    <col min="7" max="7" width="13.5703125" style="427" customWidth="1"/>
    <col min="8" max="22" width="9.140625" style="427"/>
    <col min="23" max="23" width="18" style="427" customWidth="1"/>
    <col min="24" max="26" width="9.140625" style="427"/>
    <col min="27" max="28" width="12.7109375" style="427" customWidth="1"/>
    <col min="29" max="16384" width="9.140625" style="427"/>
  </cols>
  <sheetData>
    <row r="1" spans="2:35" s="373" customFormat="1" x14ac:dyDescent="0.2"/>
    <row r="2" spans="2:35" s="373" customFormat="1" ht="37.5" customHeight="1" x14ac:dyDescent="0.2">
      <c r="B2" s="570" t="s">
        <v>220</v>
      </c>
      <c r="C2" s="570"/>
      <c r="D2" s="570"/>
      <c r="E2" s="570"/>
      <c r="F2" s="570"/>
    </row>
    <row r="3" spans="2:35" s="373" customFormat="1" ht="14.25" customHeight="1" x14ac:dyDescent="0.2">
      <c r="B3" s="374"/>
    </row>
    <row r="4" spans="2:35" s="373" customFormat="1" ht="14.25" customHeight="1" x14ac:dyDescent="0.2">
      <c r="B4" s="375" t="s">
        <v>221</v>
      </c>
    </row>
    <row r="5" spans="2:35" s="373" customFormat="1" ht="28.5" customHeight="1" x14ac:dyDescent="0.2">
      <c r="B5" s="376"/>
      <c r="C5" s="377"/>
      <c r="D5" s="378" t="s">
        <v>222</v>
      </c>
      <c r="E5" s="379"/>
      <c r="F5" s="380" t="s">
        <v>23</v>
      </c>
    </row>
    <row r="6" spans="2:35" s="385" customFormat="1" ht="14.25" customHeight="1" x14ac:dyDescent="0.2">
      <c r="B6" s="381"/>
      <c r="C6" s="382"/>
      <c r="D6" s="383"/>
      <c r="E6" s="384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</row>
    <row r="7" spans="2:35" s="385" customFormat="1" ht="14.25" customHeight="1" x14ac:dyDescent="0.2">
      <c r="B7" s="386" t="s">
        <v>223</v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</row>
    <row r="8" spans="2:35" s="385" customFormat="1" ht="14.25" customHeight="1" x14ac:dyDescent="0.2">
      <c r="B8" s="385" t="s">
        <v>224</v>
      </c>
      <c r="D8" s="387">
        <v>20796.95084197235</v>
      </c>
      <c r="E8" s="387"/>
      <c r="F8" s="388">
        <v>91.993466288845767</v>
      </c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</row>
    <row r="9" spans="2:35" s="385" customFormat="1" ht="14.25" customHeight="1" x14ac:dyDescent="0.2">
      <c r="B9" s="385" t="s">
        <v>225</v>
      </c>
      <c r="D9" s="387">
        <v>1810.036024543828</v>
      </c>
      <c r="E9" s="387"/>
      <c r="F9" s="388">
        <v>8.0065337111542352</v>
      </c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</row>
    <row r="10" spans="2:35" s="385" customFormat="1" ht="14.25" customHeight="1" x14ac:dyDescent="0.2">
      <c r="B10" s="389" t="s">
        <v>221</v>
      </c>
      <c r="C10" s="389"/>
      <c r="D10" s="390">
        <v>22606.986866516178</v>
      </c>
      <c r="E10" s="389"/>
      <c r="F10" s="391">
        <v>100</v>
      </c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</row>
    <row r="11" spans="2:35" s="385" customFormat="1" ht="14.25" customHeight="1" x14ac:dyDescent="0.2">
      <c r="B11" s="386"/>
      <c r="C11" s="386"/>
      <c r="D11" s="392"/>
      <c r="E11" s="386"/>
      <c r="F11" s="39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</row>
    <row r="12" spans="2:35" s="385" customFormat="1" ht="14.25" customHeight="1" x14ac:dyDescent="0.2">
      <c r="B12" s="394" t="s">
        <v>86</v>
      </c>
      <c r="C12" s="389"/>
      <c r="D12" s="395">
        <v>13271</v>
      </c>
      <c r="E12" s="389"/>
      <c r="F12" s="396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</row>
    <row r="13" spans="2:35" s="385" customFormat="1" ht="14.25" customHeight="1" x14ac:dyDescent="0.2">
      <c r="C13" s="386"/>
      <c r="D13" s="390"/>
      <c r="E13" s="386"/>
      <c r="F13" s="397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</row>
    <row r="14" spans="2:35" s="385" customFormat="1" ht="14.25" customHeight="1" x14ac:dyDescent="0.2">
      <c r="C14" s="386"/>
      <c r="D14" s="390"/>
      <c r="E14" s="386"/>
      <c r="F14" s="397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2:35" s="385" customFormat="1" ht="14.25" customHeight="1" x14ac:dyDescent="0.2">
      <c r="C15" s="398" t="s">
        <v>226</v>
      </c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</row>
    <row r="16" spans="2:35" s="385" customFormat="1" ht="14.25" customHeight="1" x14ac:dyDescent="0.2">
      <c r="C16" s="399" t="s">
        <v>227</v>
      </c>
      <c r="D16" s="400"/>
      <c r="E16" s="400"/>
      <c r="F16" s="400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</row>
    <row r="17" spans="3:35" s="385" customFormat="1" ht="14.25" customHeight="1" x14ac:dyDescent="0.2">
      <c r="C17" s="401" t="s">
        <v>228</v>
      </c>
      <c r="D17" s="387">
        <v>6526.2125938685558</v>
      </c>
      <c r="F17" s="402">
        <v>31.394562489919831</v>
      </c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</row>
    <row r="18" spans="3:35" s="385" customFormat="1" ht="14.25" customHeight="1" x14ac:dyDescent="0.2">
      <c r="C18" s="401" t="s">
        <v>229</v>
      </c>
      <c r="D18" s="387">
        <v>9942.0059260537691</v>
      </c>
      <c r="F18" s="402">
        <v>47.826349790365853</v>
      </c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</row>
    <row r="19" spans="3:35" s="385" customFormat="1" ht="14.25" customHeight="1" x14ac:dyDescent="0.2">
      <c r="C19" s="401" t="s">
        <v>230</v>
      </c>
      <c r="D19" s="387">
        <v>4319.4978114136875</v>
      </c>
      <c r="F19" s="402">
        <v>20.779087719714308</v>
      </c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</row>
    <row r="20" spans="3:35" s="385" customFormat="1" ht="14.25" customHeight="1" x14ac:dyDescent="0.2">
      <c r="C20" s="401"/>
      <c r="D20" s="403"/>
      <c r="E20" s="404"/>
      <c r="F20" s="405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</row>
    <row r="21" spans="3:35" s="385" customFormat="1" ht="14.25" customHeight="1" x14ac:dyDescent="0.2">
      <c r="C21" s="406" t="s">
        <v>231</v>
      </c>
      <c r="D21" s="404"/>
      <c r="E21" s="404"/>
      <c r="F21" s="404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</row>
    <row r="22" spans="3:35" s="385" customFormat="1" ht="14.25" customHeight="1" x14ac:dyDescent="0.2">
      <c r="C22" s="401" t="s">
        <v>232</v>
      </c>
      <c r="D22" s="387">
        <v>928.911125821479</v>
      </c>
      <c r="E22" s="404"/>
      <c r="F22" s="402">
        <v>4.4685578300932036</v>
      </c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</row>
    <row r="23" spans="3:35" s="385" customFormat="1" ht="14.25" customHeight="1" x14ac:dyDescent="0.2">
      <c r="C23" s="401" t="s">
        <v>228</v>
      </c>
      <c r="D23" s="387">
        <v>5920.6018697929385</v>
      </c>
      <c r="F23" s="402">
        <v>28.481251982778165</v>
      </c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</row>
    <row r="24" spans="3:35" s="385" customFormat="1" ht="14.25" customHeight="1" x14ac:dyDescent="0.2">
      <c r="C24" s="401" t="s">
        <v>229</v>
      </c>
      <c r="D24" s="387">
        <v>9687.3210634887291</v>
      </c>
      <c r="F24" s="402">
        <v>46.601179798118466</v>
      </c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</row>
    <row r="25" spans="3:35" s="385" customFormat="1" ht="14.25" customHeight="1" x14ac:dyDescent="0.2">
      <c r="C25" s="401" t="s">
        <v>230</v>
      </c>
      <c r="D25" s="387">
        <v>4250.8822722328432</v>
      </c>
      <c r="F25" s="402">
        <v>20.449010389010066</v>
      </c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</row>
    <row r="26" spans="3:35" s="385" customFormat="1" ht="14.25" customHeight="1" x14ac:dyDescent="0.2">
      <c r="C26" s="407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</row>
    <row r="27" spans="3:35" s="385" customFormat="1" ht="14.25" customHeight="1" x14ac:dyDescent="0.2">
      <c r="C27" s="408" t="s">
        <v>233</v>
      </c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</row>
    <row r="28" spans="3:35" s="385" customFormat="1" ht="14.25" customHeight="1" x14ac:dyDescent="0.2">
      <c r="C28" s="407" t="s">
        <v>234</v>
      </c>
      <c r="D28" s="387">
        <v>4345.0906792988371</v>
      </c>
      <c r="F28" s="409">
        <v>20.892921814911393</v>
      </c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</row>
    <row r="29" spans="3:35" s="385" customFormat="1" ht="14.25" customHeight="1" x14ac:dyDescent="0.2">
      <c r="C29" s="407" t="s">
        <v>235</v>
      </c>
      <c r="D29" s="387">
        <v>342.00345963043861</v>
      </c>
      <c r="F29" s="409">
        <v>1.6444884744364006</v>
      </c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</row>
    <row r="30" spans="3:35" s="385" customFormat="1" ht="14.25" customHeight="1" x14ac:dyDescent="0.2">
      <c r="C30" s="407" t="s">
        <v>236</v>
      </c>
      <c r="D30" s="387">
        <v>2359.3505712190281</v>
      </c>
      <c r="F30" s="409">
        <v>11.344694658110159</v>
      </c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</row>
    <row r="31" spans="3:35" s="385" customFormat="1" ht="14.25" customHeight="1" x14ac:dyDescent="0.2">
      <c r="C31" s="407" t="s">
        <v>237</v>
      </c>
      <c r="D31" s="387">
        <v>8244.6472725393633</v>
      </c>
      <c r="F31" s="409">
        <v>39.643538782137377</v>
      </c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</row>
    <row r="32" spans="3:35" s="385" customFormat="1" ht="14.25" customHeight="1" x14ac:dyDescent="0.2">
      <c r="C32" s="407" t="s">
        <v>238</v>
      </c>
      <c r="D32" s="387">
        <v>3235.308706140871</v>
      </c>
      <c r="F32" s="409">
        <v>15.55664929308476</v>
      </c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</row>
    <row r="33" spans="2:35" s="385" customFormat="1" ht="14.25" customHeight="1" x14ac:dyDescent="0.2">
      <c r="C33" s="407" t="s">
        <v>239</v>
      </c>
      <c r="D33" s="387">
        <v>2364.9841503400066</v>
      </c>
      <c r="F33" s="409">
        <v>11.371783144128068</v>
      </c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</row>
    <row r="34" spans="2:35" s="385" customFormat="1" ht="14.25" customHeight="1" x14ac:dyDescent="0.2">
      <c r="C34" s="407" t="s">
        <v>240</v>
      </c>
      <c r="D34" s="410">
        <v>13.855983981883851</v>
      </c>
      <c r="E34" s="381"/>
      <c r="F34" s="411">
        <v>6.6625074450432142E-2</v>
      </c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</row>
    <row r="35" spans="2:35" s="385" customFormat="1" ht="14.25" customHeight="1" x14ac:dyDescent="0.2">
      <c r="C35" s="407" t="s">
        <v>241</v>
      </c>
      <c r="D35" s="387">
        <v>514.30219113576413</v>
      </c>
      <c r="E35" s="412"/>
      <c r="F35" s="409">
        <v>2.4729692109374106</v>
      </c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</row>
    <row r="36" spans="2:35" s="385" customFormat="1" ht="14.25" customHeight="1" x14ac:dyDescent="0.2">
      <c r="C36" s="407"/>
      <c r="D36" s="387"/>
      <c r="E36" s="412"/>
      <c r="F36" s="409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</row>
    <row r="37" spans="2:35" s="385" customFormat="1" ht="14.25" customHeight="1" x14ac:dyDescent="0.2">
      <c r="C37" s="407"/>
      <c r="D37" s="387"/>
      <c r="F37" s="41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</row>
    <row r="38" spans="2:35" s="385" customFormat="1" ht="14.25" customHeight="1" x14ac:dyDescent="0.2">
      <c r="C38" s="414" t="s">
        <v>242</v>
      </c>
      <c r="D38" s="415">
        <v>20787.716331336011</v>
      </c>
      <c r="E38" s="389"/>
      <c r="F38" s="416">
        <v>100</v>
      </c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</row>
    <row r="39" spans="2:35" s="385" customFormat="1" ht="14.25" customHeight="1" x14ac:dyDescent="0.2">
      <c r="B39" s="406"/>
      <c r="C39" s="404"/>
      <c r="D39" s="390"/>
      <c r="E39" s="417"/>
      <c r="F39" s="397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</row>
    <row r="40" spans="2:35" s="385" customFormat="1" ht="14.25" customHeight="1" x14ac:dyDescent="0.2">
      <c r="B40" s="418"/>
      <c r="C40" s="419" t="s">
        <v>86</v>
      </c>
      <c r="D40" s="420">
        <v>12321</v>
      </c>
      <c r="E40" s="421"/>
      <c r="F40" s="396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</row>
    <row r="41" spans="2:35" s="385" customFormat="1" ht="14.25" customHeight="1" x14ac:dyDescent="0.2">
      <c r="B41" s="422" t="s">
        <v>243</v>
      </c>
      <c r="C41" s="404"/>
      <c r="D41" s="423"/>
      <c r="E41" s="417"/>
      <c r="F41" s="397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</row>
    <row r="42" spans="2:35" s="373" customFormat="1" ht="28.5" customHeight="1" x14ac:dyDescent="0.2">
      <c r="B42" s="571" t="s">
        <v>244</v>
      </c>
      <c r="C42" s="572"/>
      <c r="D42" s="572"/>
      <c r="E42" s="572"/>
      <c r="F42" s="572"/>
    </row>
    <row r="43" spans="2:35" s="373" customFormat="1" x14ac:dyDescent="0.2">
      <c r="B43" s="424" t="s">
        <v>245</v>
      </c>
    </row>
    <row r="44" spans="2:35" s="373" customFormat="1" x14ac:dyDescent="0.2">
      <c r="B44" s="425" t="s">
        <v>246</v>
      </c>
    </row>
    <row r="45" spans="2:35" s="373" customFormat="1" x14ac:dyDescent="0.2"/>
    <row r="46" spans="2:35" s="373" customFormat="1" x14ac:dyDescent="0.2"/>
    <row r="47" spans="2:35" s="373" customFormat="1" x14ac:dyDescent="0.2"/>
    <row r="48" spans="2:35" s="373" customFormat="1" x14ac:dyDescent="0.2"/>
    <row r="49" s="373" customFormat="1" x14ac:dyDescent="0.2"/>
    <row r="50" s="373" customFormat="1" x14ac:dyDescent="0.2"/>
    <row r="51" s="373" customFormat="1" x14ac:dyDescent="0.2"/>
    <row r="52" s="373" customFormat="1" x14ac:dyDescent="0.2"/>
    <row r="53" s="373" customFormat="1" x14ac:dyDescent="0.2"/>
    <row r="54" s="373" customFormat="1" x14ac:dyDescent="0.2"/>
    <row r="55" s="373" customFormat="1" x14ac:dyDescent="0.2"/>
    <row r="56" s="373" customFormat="1" x14ac:dyDescent="0.2"/>
    <row r="57" s="373" customFormat="1" x14ac:dyDescent="0.2"/>
    <row r="58" s="373" customFormat="1" x14ac:dyDescent="0.2"/>
    <row r="59" s="373" customFormat="1" x14ac:dyDescent="0.2"/>
    <row r="60" s="373" customFormat="1" x14ac:dyDescent="0.2"/>
    <row r="61" s="373" customFormat="1" x14ac:dyDescent="0.2"/>
    <row r="62" s="373" customFormat="1" x14ac:dyDescent="0.2"/>
    <row r="63" s="373" customFormat="1" x14ac:dyDescent="0.2"/>
    <row r="64" s="373" customFormat="1" x14ac:dyDescent="0.2"/>
    <row r="65" spans="36:36" s="373" customFormat="1" x14ac:dyDescent="0.2"/>
    <row r="66" spans="36:36" s="373" customFormat="1" x14ac:dyDescent="0.2"/>
    <row r="67" spans="36:36" s="373" customFormat="1" x14ac:dyDescent="0.2"/>
    <row r="68" spans="36:36" s="373" customFormat="1" x14ac:dyDescent="0.2">
      <c r="AJ68" s="426"/>
    </row>
    <row r="69" spans="36:36" s="373" customFormat="1" x14ac:dyDescent="0.2">
      <c r="AJ69" s="426"/>
    </row>
    <row r="70" spans="36:36" s="373" customFormat="1" x14ac:dyDescent="0.2">
      <c r="AJ70" s="426"/>
    </row>
    <row r="71" spans="36:36" s="373" customFormat="1" x14ac:dyDescent="0.2">
      <c r="AJ71" s="426"/>
    </row>
    <row r="72" spans="36:36" s="373" customFormat="1" x14ac:dyDescent="0.2">
      <c r="AJ72" s="426"/>
    </row>
    <row r="73" spans="36:36" s="373" customFormat="1" x14ac:dyDescent="0.2">
      <c r="AJ73" s="426"/>
    </row>
    <row r="74" spans="36:36" s="373" customFormat="1" x14ac:dyDescent="0.2">
      <c r="AJ74" s="426"/>
    </row>
    <row r="75" spans="36:36" s="373" customFormat="1" x14ac:dyDescent="0.2">
      <c r="AJ75" s="426"/>
    </row>
    <row r="76" spans="36:36" s="373" customFormat="1" x14ac:dyDescent="0.2">
      <c r="AJ76" s="426"/>
    </row>
    <row r="77" spans="36:36" s="373" customFormat="1" x14ac:dyDescent="0.2">
      <c r="AJ77" s="426"/>
    </row>
    <row r="78" spans="36:36" s="373" customFormat="1" x14ac:dyDescent="0.2">
      <c r="AJ78" s="426"/>
    </row>
    <row r="79" spans="36:36" s="373" customFormat="1" x14ac:dyDescent="0.2">
      <c r="AJ79" s="426"/>
    </row>
    <row r="80" spans="36:36" s="373" customFormat="1" x14ac:dyDescent="0.2">
      <c r="AJ80" s="426"/>
    </row>
    <row r="81" spans="36:36" s="373" customFormat="1" x14ac:dyDescent="0.2">
      <c r="AJ81" s="426"/>
    </row>
    <row r="82" spans="36:36" s="373" customFormat="1" x14ac:dyDescent="0.2">
      <c r="AJ82" s="426"/>
    </row>
    <row r="83" spans="36:36" s="373" customFormat="1" x14ac:dyDescent="0.2">
      <c r="AJ83" s="426"/>
    </row>
    <row r="84" spans="36:36" s="373" customFormat="1" x14ac:dyDescent="0.2"/>
    <row r="85" spans="36:36" s="373" customFormat="1" x14ac:dyDescent="0.2">
      <c r="AJ85" s="426"/>
    </row>
    <row r="86" spans="36:36" s="373" customFormat="1" x14ac:dyDescent="0.2"/>
    <row r="87" spans="36:36" s="373" customFormat="1" x14ac:dyDescent="0.2"/>
    <row r="88" spans="36:36" s="373" customFormat="1" x14ac:dyDescent="0.2"/>
    <row r="89" spans="36:36" s="373" customFormat="1" x14ac:dyDescent="0.2"/>
    <row r="90" spans="36:36" s="373" customFormat="1" x14ac:dyDescent="0.2"/>
    <row r="91" spans="36:36" s="373" customFormat="1" x14ac:dyDescent="0.2"/>
    <row r="92" spans="36:36" s="373" customFormat="1" x14ac:dyDescent="0.2"/>
    <row r="93" spans="36:36" s="373" customFormat="1" x14ac:dyDescent="0.2"/>
    <row r="94" spans="36:36" s="373" customFormat="1" x14ac:dyDescent="0.2"/>
    <row r="95" spans="36:36" s="373" customFormat="1" x14ac:dyDescent="0.2"/>
    <row r="96" spans="36:36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  <row r="118" s="373" customFormat="1" x14ac:dyDescent="0.2"/>
    <row r="119" s="373" customFormat="1" x14ac:dyDescent="0.2"/>
    <row r="120" s="373" customFormat="1" x14ac:dyDescent="0.2"/>
    <row r="121" s="373" customFormat="1" x14ac:dyDescent="0.2"/>
    <row r="122" s="373" customFormat="1" x14ac:dyDescent="0.2"/>
  </sheetData>
  <mergeCells count="2">
    <mergeCell ref="B2:F2"/>
    <mergeCell ref="B42:F4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CC99FF"/>
  </sheetPr>
  <dimension ref="A1:F121"/>
  <sheetViews>
    <sheetView workbookViewId="0"/>
  </sheetViews>
  <sheetFormatPr defaultRowHeight="15" x14ac:dyDescent="0.2"/>
  <cols>
    <col min="1" max="1" width="4.7109375" style="373" customWidth="1"/>
    <col min="2" max="2" width="37.5703125" style="427" customWidth="1"/>
    <col min="3" max="3" width="15.7109375" style="427" customWidth="1"/>
    <col min="4" max="4" width="6.42578125" style="427" customWidth="1"/>
    <col min="5" max="16384" width="9.140625" style="427"/>
  </cols>
  <sheetData>
    <row r="1" spans="2:6" s="373" customFormat="1" ht="15.75" x14ac:dyDescent="0.25">
      <c r="B1" s="428"/>
    </row>
    <row r="2" spans="2:6" s="373" customFormat="1" ht="18.75" customHeight="1" x14ac:dyDescent="0.2">
      <c r="B2" s="374" t="s">
        <v>247</v>
      </c>
    </row>
    <row r="3" spans="2:6" s="373" customFormat="1" ht="18.75" customHeight="1" x14ac:dyDescent="0.2">
      <c r="B3" s="374"/>
    </row>
    <row r="4" spans="2:6" s="373" customFormat="1" x14ac:dyDescent="0.2">
      <c r="B4" s="429" t="s">
        <v>248</v>
      </c>
    </row>
    <row r="5" spans="2:6" s="373" customFormat="1" ht="28.5" customHeight="1" x14ac:dyDescent="0.2">
      <c r="B5" s="379"/>
      <c r="C5" s="378" t="s">
        <v>222</v>
      </c>
      <c r="D5" s="379"/>
      <c r="E5" s="380" t="s">
        <v>23</v>
      </c>
      <c r="F5" s="430"/>
    </row>
    <row r="6" spans="2:6" s="373" customFormat="1" ht="14.25" customHeight="1" x14ac:dyDescent="0.2">
      <c r="B6" s="431" t="s">
        <v>249</v>
      </c>
      <c r="C6" s="432"/>
      <c r="E6" s="433"/>
      <c r="F6" s="433"/>
    </row>
    <row r="7" spans="2:6" s="373" customFormat="1" ht="14.25" customHeight="1" x14ac:dyDescent="0.2">
      <c r="B7" s="434" t="s">
        <v>250</v>
      </c>
      <c r="C7" s="435">
        <v>20796.95084197235</v>
      </c>
      <c r="D7" s="435"/>
      <c r="E7" s="436">
        <v>91.993466288845767</v>
      </c>
      <c r="F7" s="437"/>
    </row>
    <row r="8" spans="2:6" s="373" customFormat="1" ht="14.25" customHeight="1" x14ac:dyDescent="0.2">
      <c r="B8" s="434" t="s">
        <v>251</v>
      </c>
      <c r="C8" s="435">
        <v>4095.0747518076305</v>
      </c>
      <c r="E8" s="436">
        <v>18.114199720587067</v>
      </c>
      <c r="F8" s="433"/>
    </row>
    <row r="9" spans="2:6" s="373" customFormat="1" ht="14.25" customHeight="1" x14ac:dyDescent="0.2">
      <c r="B9" s="434" t="s">
        <v>252</v>
      </c>
      <c r="C9" s="435">
        <v>2312.7440798351845</v>
      </c>
      <c r="E9" s="436">
        <v>10.230218177640701</v>
      </c>
    </row>
    <row r="10" spans="2:6" s="373" customFormat="1" ht="14.25" customHeight="1" x14ac:dyDescent="0.2">
      <c r="B10" s="438" t="s">
        <v>253</v>
      </c>
      <c r="C10" s="439">
        <v>1555.8095683387235</v>
      </c>
      <c r="D10" s="376"/>
      <c r="E10" s="440">
        <v>6.881985545110723</v>
      </c>
    </row>
    <row r="11" spans="2:6" s="373" customFormat="1" ht="14.25" customHeight="1" x14ac:dyDescent="0.2">
      <c r="B11" s="441"/>
      <c r="C11" s="435"/>
      <c r="E11" s="442"/>
    </row>
    <row r="12" spans="2:6" s="373" customFormat="1" ht="14.25" customHeight="1" x14ac:dyDescent="0.2">
      <c r="B12" s="431" t="s">
        <v>254</v>
      </c>
      <c r="C12" s="435">
        <v>1180.3801444625201</v>
      </c>
      <c r="D12" s="376"/>
      <c r="E12" s="440">
        <v>5.2213068085195049</v>
      </c>
    </row>
    <row r="13" spans="2:6" s="373" customFormat="1" ht="15.75" customHeight="1" x14ac:dyDescent="0.2">
      <c r="B13" s="443"/>
      <c r="C13" s="443"/>
    </row>
    <row r="14" spans="2:6" s="373" customFormat="1" ht="14.25" customHeight="1" x14ac:dyDescent="0.2">
      <c r="B14" s="444" t="s">
        <v>86</v>
      </c>
      <c r="C14" s="445">
        <v>13271</v>
      </c>
      <c r="D14" s="376"/>
      <c r="E14" s="376"/>
    </row>
    <row r="15" spans="2:6" s="373" customFormat="1" ht="28.5" customHeight="1" x14ac:dyDescent="0.2">
      <c r="B15" s="571" t="s">
        <v>255</v>
      </c>
      <c r="C15" s="572"/>
      <c r="D15" s="572"/>
      <c r="E15" s="572"/>
      <c r="F15" s="446"/>
    </row>
    <row r="16" spans="2:6" s="373" customFormat="1" ht="14.25" customHeight="1" x14ac:dyDescent="0.2">
      <c r="B16" s="447" t="s">
        <v>246</v>
      </c>
    </row>
    <row r="17" spans="3:3" s="373" customFormat="1" x14ac:dyDescent="0.2"/>
    <row r="18" spans="3:3" s="373" customFormat="1" x14ac:dyDescent="0.2"/>
    <row r="19" spans="3:3" s="373" customFormat="1" x14ac:dyDescent="0.2">
      <c r="C19" s="448"/>
    </row>
    <row r="20" spans="3:3" s="373" customFormat="1" x14ac:dyDescent="0.2"/>
    <row r="21" spans="3:3" s="373" customFormat="1" x14ac:dyDescent="0.2"/>
    <row r="22" spans="3:3" s="373" customFormat="1" x14ac:dyDescent="0.2"/>
    <row r="23" spans="3:3" s="373" customFormat="1" x14ac:dyDescent="0.2"/>
    <row r="24" spans="3:3" s="373" customFormat="1" x14ac:dyDescent="0.2"/>
    <row r="25" spans="3:3" s="373" customFormat="1" x14ac:dyDescent="0.2"/>
    <row r="26" spans="3:3" s="373" customFormat="1" x14ac:dyDescent="0.2"/>
    <row r="27" spans="3:3" s="373" customFormat="1" x14ac:dyDescent="0.2"/>
    <row r="28" spans="3:3" s="373" customFormat="1" x14ac:dyDescent="0.2"/>
    <row r="29" spans="3:3" s="373" customFormat="1" x14ac:dyDescent="0.2"/>
    <row r="30" spans="3:3" s="373" customFormat="1" x14ac:dyDescent="0.2"/>
    <row r="31" spans="3:3" s="373" customFormat="1" x14ac:dyDescent="0.2"/>
    <row r="32" spans="3:3" s="373" customFormat="1" x14ac:dyDescent="0.2"/>
    <row r="33" s="373" customFormat="1" x14ac:dyDescent="0.2"/>
    <row r="34" s="373" customFormat="1" x14ac:dyDescent="0.2"/>
    <row r="35" s="373" customFormat="1" x14ac:dyDescent="0.2"/>
    <row r="36" s="373" customFormat="1" x14ac:dyDescent="0.2"/>
    <row r="37" s="373" customFormat="1" x14ac:dyDescent="0.2"/>
    <row r="38" s="373" customFormat="1" x14ac:dyDescent="0.2"/>
    <row r="39" s="373" customFormat="1" x14ac:dyDescent="0.2"/>
    <row r="40" s="373" customFormat="1" x14ac:dyDescent="0.2"/>
    <row r="41" s="373" customFormat="1" x14ac:dyDescent="0.2"/>
    <row r="42" s="373" customFormat="1" x14ac:dyDescent="0.2"/>
    <row r="43" s="373" customFormat="1" x14ac:dyDescent="0.2"/>
    <row r="44" s="373" customFormat="1" x14ac:dyDescent="0.2"/>
    <row r="45" s="373" customFormat="1" x14ac:dyDescent="0.2"/>
    <row r="46" s="373" customFormat="1" x14ac:dyDescent="0.2"/>
    <row r="47" s="373" customFormat="1" x14ac:dyDescent="0.2"/>
    <row r="48" s="373" customFormat="1" x14ac:dyDescent="0.2"/>
    <row r="49" s="373" customFormat="1" x14ac:dyDescent="0.2"/>
    <row r="50" s="373" customFormat="1" x14ac:dyDescent="0.2"/>
    <row r="51" s="373" customFormat="1" x14ac:dyDescent="0.2"/>
    <row r="52" s="373" customFormat="1" x14ac:dyDescent="0.2"/>
    <row r="53" s="373" customFormat="1" x14ac:dyDescent="0.2"/>
    <row r="54" s="373" customFormat="1" x14ac:dyDescent="0.2"/>
    <row r="55" s="373" customFormat="1" x14ac:dyDescent="0.2"/>
    <row r="56" s="373" customFormat="1" x14ac:dyDescent="0.2"/>
    <row r="57" s="373" customFormat="1" x14ac:dyDescent="0.2"/>
    <row r="58" s="373" customFormat="1" x14ac:dyDescent="0.2"/>
    <row r="59" s="373" customFormat="1" x14ac:dyDescent="0.2"/>
    <row r="60" s="373" customFormat="1" x14ac:dyDescent="0.2"/>
    <row r="61" s="373" customFormat="1" x14ac:dyDescent="0.2"/>
    <row r="62" s="373" customFormat="1" x14ac:dyDescent="0.2"/>
    <row r="63" s="373" customFormat="1" x14ac:dyDescent="0.2"/>
    <row r="64" s="373" customFormat="1" x14ac:dyDescent="0.2"/>
    <row r="65" s="373" customFormat="1" x14ac:dyDescent="0.2"/>
    <row r="66" s="373" customFormat="1" x14ac:dyDescent="0.2"/>
    <row r="67" s="373" customFormat="1" x14ac:dyDescent="0.2"/>
    <row r="68" s="373" customFormat="1" x14ac:dyDescent="0.2"/>
    <row r="69" s="373" customFormat="1" x14ac:dyDescent="0.2"/>
    <row r="70" s="373" customFormat="1" x14ac:dyDescent="0.2"/>
    <row r="71" s="373" customFormat="1" x14ac:dyDescent="0.2"/>
    <row r="72" s="373" customFormat="1" x14ac:dyDescent="0.2"/>
    <row r="73" s="373" customFormat="1" x14ac:dyDescent="0.2"/>
    <row r="74" s="373" customFormat="1" x14ac:dyDescent="0.2"/>
    <row r="75" s="373" customFormat="1" x14ac:dyDescent="0.2"/>
    <row r="76" s="373" customFormat="1" x14ac:dyDescent="0.2"/>
    <row r="77" s="373" customFormat="1" x14ac:dyDescent="0.2"/>
    <row r="78" s="373" customFormat="1" x14ac:dyDescent="0.2"/>
    <row r="79" s="373" customFormat="1" x14ac:dyDescent="0.2"/>
    <row r="80" s="373" customFormat="1" x14ac:dyDescent="0.2"/>
    <row r="81" s="373" customFormat="1" x14ac:dyDescent="0.2"/>
    <row r="82" s="373" customFormat="1" x14ac:dyDescent="0.2"/>
    <row r="83" s="373" customFormat="1" x14ac:dyDescent="0.2"/>
    <row r="84" s="373" customFormat="1" x14ac:dyDescent="0.2"/>
    <row r="85" s="373" customFormat="1" x14ac:dyDescent="0.2"/>
    <row r="86" s="373" customFormat="1" x14ac:dyDescent="0.2"/>
    <row r="87" s="373" customFormat="1" x14ac:dyDescent="0.2"/>
    <row r="88" s="373" customFormat="1" x14ac:dyDescent="0.2"/>
    <row r="89" s="373" customFormat="1" x14ac:dyDescent="0.2"/>
    <row r="90" s="373" customFormat="1" x14ac:dyDescent="0.2"/>
    <row r="91" s="373" customFormat="1" x14ac:dyDescent="0.2"/>
    <row r="92" s="373" customFormat="1" x14ac:dyDescent="0.2"/>
    <row r="93" s="373" customFormat="1" x14ac:dyDescent="0.2"/>
    <row r="94" s="373" customFormat="1" x14ac:dyDescent="0.2"/>
    <row r="95" s="373" customFormat="1" x14ac:dyDescent="0.2"/>
    <row r="96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  <row r="118" s="373" customFormat="1" x14ac:dyDescent="0.2"/>
    <row r="119" s="373" customFormat="1" x14ac:dyDescent="0.2"/>
    <row r="120" s="373" customFormat="1" x14ac:dyDescent="0.2"/>
    <row r="121" s="373" customFormat="1" x14ac:dyDescent="0.2"/>
  </sheetData>
  <mergeCells count="1">
    <mergeCell ref="B15:E1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CC99FF"/>
  </sheetPr>
  <dimension ref="A1:W145"/>
  <sheetViews>
    <sheetView workbookViewId="0"/>
  </sheetViews>
  <sheetFormatPr defaultRowHeight="15" x14ac:dyDescent="0.2"/>
  <cols>
    <col min="1" max="1" width="2" style="486" customWidth="1"/>
    <col min="2" max="2" width="40.5703125" style="486" customWidth="1"/>
    <col min="3" max="3" width="13.5703125" style="486" customWidth="1"/>
    <col min="4" max="5" width="14.7109375" style="486" customWidth="1"/>
    <col min="6" max="6" width="12" style="486" customWidth="1"/>
    <col min="7" max="7" width="9.140625" style="427"/>
    <col min="8" max="8" width="20.140625" style="427" bestFit="1" customWidth="1"/>
    <col min="9" max="11" width="9.140625" style="427"/>
    <col min="12" max="14" width="13.85546875" style="427" customWidth="1"/>
    <col min="15" max="23" width="9.140625" style="427"/>
    <col min="24" max="16384" width="9.140625" style="486"/>
  </cols>
  <sheetData>
    <row r="1" spans="1:23" s="450" customFormat="1" ht="14.25" customHeight="1" x14ac:dyDescent="0.2">
      <c r="A1" s="449"/>
      <c r="B1" s="449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</row>
    <row r="2" spans="1:23" s="450" customFormat="1" ht="37.5" customHeight="1" x14ac:dyDescent="0.2">
      <c r="B2" s="570" t="s">
        <v>256</v>
      </c>
      <c r="C2" s="570"/>
      <c r="D2" s="570"/>
      <c r="E2" s="570"/>
      <c r="F2" s="374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</row>
    <row r="3" spans="1:23" s="450" customFormat="1" ht="14.25" customHeight="1" x14ac:dyDescent="0.2">
      <c r="B3" s="451"/>
      <c r="C3" s="45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</row>
    <row r="4" spans="1:23" s="450" customFormat="1" ht="14.25" customHeight="1" x14ac:dyDescent="0.2">
      <c r="B4" s="453" t="s">
        <v>221</v>
      </c>
      <c r="C4" s="452"/>
      <c r="E4" s="454"/>
      <c r="F4" s="454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</row>
    <row r="5" spans="1:23" s="450" customFormat="1" ht="14.25" customHeight="1" x14ac:dyDescent="0.2">
      <c r="B5" s="455"/>
      <c r="C5" s="573" t="s">
        <v>257</v>
      </c>
      <c r="D5" s="573"/>
      <c r="E5" s="573"/>
      <c r="F5" s="456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</row>
    <row r="6" spans="1:23" s="450" customFormat="1" ht="29.25" customHeight="1" x14ac:dyDescent="0.2">
      <c r="B6" s="457"/>
      <c r="C6" s="458" t="s">
        <v>258</v>
      </c>
      <c r="D6" s="458" t="s">
        <v>259</v>
      </c>
      <c r="E6" s="458" t="s">
        <v>260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</row>
    <row r="7" spans="1:23" s="450" customFormat="1" ht="14.25" customHeight="1" x14ac:dyDescent="0.2">
      <c r="B7" s="459"/>
      <c r="C7" s="459"/>
      <c r="D7" s="459"/>
      <c r="E7" s="460" t="s">
        <v>222</v>
      </c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</row>
    <row r="8" spans="1:23" s="450" customFormat="1" ht="14.25" customHeight="1" x14ac:dyDescent="0.2">
      <c r="B8" s="461" t="s">
        <v>261</v>
      </c>
      <c r="C8" s="462"/>
      <c r="D8" s="462"/>
      <c r="E8" s="46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</row>
    <row r="9" spans="1:23" s="450" customFormat="1" ht="14.25" customHeight="1" x14ac:dyDescent="0.2">
      <c r="B9" s="462" t="s">
        <v>262</v>
      </c>
      <c r="C9" s="464">
        <v>1709.7194889604868</v>
      </c>
      <c r="D9" s="464">
        <v>12609.431375658547</v>
      </c>
      <c r="E9" s="464">
        <v>14319.150864619036</v>
      </c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</row>
    <row r="10" spans="1:23" s="450" customFormat="1" ht="14.25" customHeight="1" x14ac:dyDescent="0.2">
      <c r="B10" s="462" t="s">
        <v>263</v>
      </c>
      <c r="C10" s="464">
        <v>770.03919324538265</v>
      </c>
      <c r="D10" s="464">
        <v>3607.163030900665</v>
      </c>
      <c r="E10" s="464">
        <v>4377.2022241460472</v>
      </c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</row>
    <row r="11" spans="1:23" s="450" customFormat="1" ht="14.25" customHeight="1" x14ac:dyDescent="0.2">
      <c r="B11" s="462" t="s">
        <v>4</v>
      </c>
      <c r="C11" s="464">
        <v>144.97723023659225</v>
      </c>
      <c r="D11" s="464">
        <v>1496.2602244686595</v>
      </c>
      <c r="E11" s="464">
        <v>1641.2374547052518</v>
      </c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</row>
    <row r="12" spans="1:23" s="450" customFormat="1" ht="14.25" customHeight="1" x14ac:dyDescent="0.2">
      <c r="B12" s="462" t="s">
        <v>5</v>
      </c>
      <c r="C12" s="464">
        <v>128.63921365091832</v>
      </c>
      <c r="D12" s="464">
        <v>2150.3790228353737</v>
      </c>
      <c r="E12" s="464">
        <v>2279.0182364862922</v>
      </c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</row>
    <row r="13" spans="1:23" s="450" customFormat="1" ht="14.25" customHeight="1" x14ac:dyDescent="0.2">
      <c r="B13" s="462"/>
      <c r="C13" s="463"/>
      <c r="D13" s="463"/>
      <c r="E13" s="46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</row>
    <row r="14" spans="1:23" s="450" customFormat="1" ht="14.25" customHeight="1" x14ac:dyDescent="0.2">
      <c r="B14" s="461" t="s">
        <v>264</v>
      </c>
      <c r="C14" s="465"/>
      <c r="D14" s="466"/>
      <c r="E14" s="466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</row>
    <row r="15" spans="1:23" s="450" customFormat="1" ht="14.25" customHeight="1" x14ac:dyDescent="0.2">
      <c r="B15" s="462" t="s">
        <v>265</v>
      </c>
      <c r="C15" s="467">
        <v>481.4177336653064</v>
      </c>
      <c r="D15" s="467">
        <v>3590.8744830833002</v>
      </c>
      <c r="E15" s="467">
        <v>4072.2922167486067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</row>
    <row r="16" spans="1:23" s="450" customFormat="1" ht="14.25" customHeight="1" x14ac:dyDescent="0.2">
      <c r="B16" s="462" t="s">
        <v>266</v>
      </c>
      <c r="C16" s="467">
        <v>402.94130209028447</v>
      </c>
      <c r="D16" s="467">
        <v>3546.9973510477994</v>
      </c>
      <c r="E16" s="467">
        <v>3949.9386531380837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</row>
    <row r="17" spans="2:23" s="450" customFormat="1" ht="14.25" customHeight="1" x14ac:dyDescent="0.2">
      <c r="B17" s="462" t="s">
        <v>267</v>
      </c>
      <c r="C17" s="467">
        <v>427.93589761739094</v>
      </c>
      <c r="D17" s="467">
        <v>4310.9208397782677</v>
      </c>
      <c r="E17" s="467">
        <v>4738.8567373956594</v>
      </c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</row>
    <row r="18" spans="2:23" s="450" customFormat="1" ht="14.25" customHeight="1" x14ac:dyDescent="0.2">
      <c r="B18" s="450" t="s">
        <v>268</v>
      </c>
      <c r="C18" s="467">
        <v>203.20756708350561</v>
      </c>
      <c r="D18" s="467">
        <v>1401.4831030565826</v>
      </c>
      <c r="E18" s="467">
        <v>1604.6906701400883</v>
      </c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</row>
    <row r="19" spans="2:23" s="450" customFormat="1" ht="14.25" customHeight="1" x14ac:dyDescent="0.2">
      <c r="B19" s="462" t="s">
        <v>269</v>
      </c>
      <c r="C19" s="467">
        <v>288.04762334221039</v>
      </c>
      <c r="D19" s="467">
        <v>1629.6437784998657</v>
      </c>
      <c r="E19" s="467">
        <v>1917.6914018420762</v>
      </c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</row>
    <row r="20" spans="2:23" s="450" customFormat="1" ht="14.25" customHeight="1" x14ac:dyDescent="0.2">
      <c r="B20" s="462" t="s">
        <v>270</v>
      </c>
      <c r="C20" s="467">
        <v>487.23427725758586</v>
      </c>
      <c r="D20" s="467">
        <v>2384.5012770391349</v>
      </c>
      <c r="E20" s="467">
        <v>2871.7355542967207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</row>
    <row r="21" spans="2:23" s="450" customFormat="1" ht="14.25" customHeight="1" x14ac:dyDescent="0.2">
      <c r="B21" s="462" t="s">
        <v>271</v>
      </c>
      <c r="C21" s="467">
        <v>462.59072503709854</v>
      </c>
      <c r="D21" s="467">
        <v>2998.8128213583127</v>
      </c>
      <c r="E21" s="467">
        <v>3461.4035463954115</v>
      </c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</row>
    <row r="22" spans="2:23" s="450" customFormat="1" ht="14.25" customHeight="1" x14ac:dyDescent="0.2">
      <c r="B22" s="462"/>
      <c r="C22" s="468"/>
      <c r="D22" s="468"/>
      <c r="E22" s="468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</row>
    <row r="23" spans="2:23" s="450" customFormat="1" ht="14.25" customHeight="1" x14ac:dyDescent="0.2">
      <c r="B23" s="461" t="s">
        <v>272</v>
      </c>
      <c r="C23" s="468"/>
      <c r="D23" s="468"/>
      <c r="E23" s="468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</row>
    <row r="24" spans="2:23" s="450" customFormat="1" ht="14.25" customHeight="1" x14ac:dyDescent="0.2">
      <c r="B24" s="462" t="s">
        <v>273</v>
      </c>
      <c r="C24" s="467">
        <v>1597.6250473253349</v>
      </c>
      <c r="D24" s="467">
        <v>11775.553635413144</v>
      </c>
      <c r="E24" s="467">
        <v>13373.178682738479</v>
      </c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</row>
    <row r="25" spans="2:23" s="450" customFormat="1" ht="14.25" customHeight="1" x14ac:dyDescent="0.2">
      <c r="B25" s="462" t="s">
        <v>274</v>
      </c>
      <c r="C25" s="467">
        <v>143.33827621599733</v>
      </c>
      <c r="D25" s="467">
        <v>588.28440279683548</v>
      </c>
      <c r="E25" s="467">
        <v>731.6226790128328</v>
      </c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</row>
    <row r="26" spans="2:23" s="450" customFormat="1" ht="14.25" customHeight="1" x14ac:dyDescent="0.2">
      <c r="B26" s="462" t="s">
        <v>275</v>
      </c>
      <c r="C26" s="467">
        <v>1012.4118025520495</v>
      </c>
      <c r="D26" s="467">
        <v>7499.3956156532859</v>
      </c>
      <c r="E26" s="467">
        <v>8511.8074182053351</v>
      </c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</row>
    <row r="27" spans="2:23" s="450" customFormat="1" ht="14.25" customHeight="1" x14ac:dyDescent="0.2">
      <c r="B27" s="462"/>
      <c r="C27" s="468"/>
      <c r="D27" s="468"/>
      <c r="E27" s="468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</row>
    <row r="28" spans="2:23" s="450" customFormat="1" ht="14.25" customHeight="1" x14ac:dyDescent="0.2">
      <c r="B28" s="461" t="s">
        <v>53</v>
      </c>
      <c r="C28" s="465"/>
      <c r="D28" s="466"/>
      <c r="E28" s="466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</row>
    <row r="29" spans="2:23" s="450" customFormat="1" ht="14.25" customHeight="1" x14ac:dyDescent="0.2">
      <c r="B29" s="462" t="s">
        <v>276</v>
      </c>
      <c r="C29" s="467">
        <v>2033.8565997432318</v>
      </c>
      <c r="D29" s="467">
        <v>16018.481993016974</v>
      </c>
      <c r="E29" s="467">
        <v>18052.338592760207</v>
      </c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</row>
    <row r="30" spans="2:23" s="450" customFormat="1" ht="14.25" customHeight="1" x14ac:dyDescent="0.2">
      <c r="B30" s="462" t="s">
        <v>277</v>
      </c>
      <c r="C30" s="467">
        <v>719.51852635015018</v>
      </c>
      <c r="D30" s="467">
        <v>3844.7516608462784</v>
      </c>
      <c r="E30" s="467">
        <v>4564.2701871964291</v>
      </c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</row>
    <row r="31" spans="2:23" s="450" customFormat="1" ht="14.25" customHeight="1" x14ac:dyDescent="0.2">
      <c r="B31" s="462"/>
      <c r="C31" s="468"/>
      <c r="D31" s="468"/>
      <c r="E31" s="468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</row>
    <row r="32" spans="2:23" s="450" customFormat="1" ht="14.25" customHeight="1" x14ac:dyDescent="0.2">
      <c r="B32" s="469" t="s">
        <v>221</v>
      </c>
      <c r="C32" s="470">
        <v>2753.3751260933795</v>
      </c>
      <c r="D32" s="470">
        <v>19863.233653863244</v>
      </c>
      <c r="E32" s="470">
        <v>22616.608779956627</v>
      </c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</row>
    <row r="33" spans="2:23" s="450" customFormat="1" ht="14.25" customHeight="1" x14ac:dyDescent="0.2">
      <c r="B33" s="471"/>
      <c r="C33" s="472"/>
      <c r="D33" s="472"/>
      <c r="E33" s="472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</row>
    <row r="34" spans="2:23" s="450" customFormat="1" ht="14.25" customHeight="1" x14ac:dyDescent="0.2">
      <c r="B34" s="459"/>
      <c r="C34" s="473"/>
      <c r="D34" s="474"/>
      <c r="E34" s="460" t="s">
        <v>23</v>
      </c>
      <c r="F34" s="475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</row>
    <row r="35" spans="2:23" s="450" customFormat="1" ht="14.25" customHeight="1" x14ac:dyDescent="0.2">
      <c r="B35" s="461" t="s">
        <v>261</v>
      </c>
      <c r="C35" s="476"/>
      <c r="D35" s="476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</row>
    <row r="36" spans="2:23" s="450" customFormat="1" ht="14.25" customHeight="1" x14ac:dyDescent="0.2">
      <c r="B36" s="462" t="s">
        <v>262</v>
      </c>
      <c r="C36" s="477">
        <v>11.940089919612522</v>
      </c>
      <c r="D36" s="477">
        <v>88.059910080387453</v>
      </c>
      <c r="E36" s="477">
        <v>100</v>
      </c>
      <c r="F36" s="462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</row>
    <row r="37" spans="2:23" s="450" customFormat="1" ht="14.25" customHeight="1" x14ac:dyDescent="0.2">
      <c r="B37" s="462" t="s">
        <v>263</v>
      </c>
      <c r="C37" s="477">
        <v>17.592040618950623</v>
      </c>
      <c r="D37" s="477">
        <v>82.407959381049395</v>
      </c>
      <c r="E37" s="477">
        <v>100</v>
      </c>
      <c r="F37" s="462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</row>
    <row r="38" spans="2:23" s="450" customFormat="1" ht="14.25" customHeight="1" x14ac:dyDescent="0.2">
      <c r="B38" s="462" t="s">
        <v>4</v>
      </c>
      <c r="C38" s="477">
        <v>8.8334098043496425</v>
      </c>
      <c r="D38" s="477">
        <v>91.166590195650357</v>
      </c>
      <c r="E38" s="477">
        <v>100</v>
      </c>
      <c r="F38" s="462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</row>
    <row r="39" spans="2:23" s="450" customFormat="1" ht="14.25" customHeight="1" x14ac:dyDescent="0.2">
      <c r="B39" s="462" t="s">
        <v>5</v>
      </c>
      <c r="C39" s="477">
        <v>5.6445012853100112</v>
      </c>
      <c r="D39" s="477">
        <v>94.355498714689972</v>
      </c>
      <c r="E39" s="477">
        <v>100</v>
      </c>
      <c r="F39" s="462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</row>
    <row r="40" spans="2:23" s="450" customFormat="1" ht="14.25" customHeight="1" x14ac:dyDescent="0.2">
      <c r="B40" s="462"/>
      <c r="C40" s="477"/>
      <c r="D40" s="477"/>
      <c r="E40" s="477"/>
      <c r="F40" s="462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</row>
    <row r="41" spans="2:23" s="450" customFormat="1" ht="14.25" customHeight="1" x14ac:dyDescent="0.2">
      <c r="B41" s="461" t="s">
        <v>264</v>
      </c>
      <c r="C41" s="478"/>
      <c r="D41" s="478"/>
      <c r="E41" s="478"/>
      <c r="F41" s="461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</row>
    <row r="42" spans="2:23" s="450" customFormat="1" ht="14.25" customHeight="1" x14ac:dyDescent="0.2">
      <c r="B42" s="462" t="s">
        <v>265</v>
      </c>
      <c r="C42" s="477">
        <v>11.821787534924967</v>
      </c>
      <c r="D42" s="477">
        <v>88.178212465075035</v>
      </c>
      <c r="E42" s="477">
        <v>100</v>
      </c>
      <c r="F42" s="462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</row>
    <row r="43" spans="2:23" s="450" customFormat="1" ht="14.25" customHeight="1" x14ac:dyDescent="0.2">
      <c r="B43" s="462" t="s">
        <v>266</v>
      </c>
      <c r="C43" s="477">
        <v>10.201204055920265</v>
      </c>
      <c r="D43" s="477">
        <v>89.798795944079728</v>
      </c>
      <c r="E43" s="477">
        <v>100</v>
      </c>
      <c r="F43" s="462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</row>
    <row r="44" spans="2:23" s="450" customFormat="1" ht="14.25" customHeight="1" x14ac:dyDescent="0.2">
      <c r="B44" s="462" t="s">
        <v>267</v>
      </c>
      <c r="C44" s="477">
        <v>9.0303615688659189</v>
      </c>
      <c r="D44" s="477">
        <v>90.969638431134072</v>
      </c>
      <c r="E44" s="477">
        <v>100</v>
      </c>
      <c r="F44" s="462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</row>
    <row r="45" spans="2:23" s="450" customFormat="1" ht="14.25" customHeight="1" x14ac:dyDescent="0.2">
      <c r="B45" s="450" t="s">
        <v>268</v>
      </c>
      <c r="C45" s="477">
        <v>12.663348199423741</v>
      </c>
      <c r="D45" s="477">
        <v>87.336651800576263</v>
      </c>
      <c r="E45" s="477">
        <v>100</v>
      </c>
      <c r="F45" s="462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</row>
    <row r="46" spans="2:23" s="450" customFormat="1" ht="14.25" customHeight="1" x14ac:dyDescent="0.2">
      <c r="B46" s="462" t="s">
        <v>269</v>
      </c>
      <c r="C46" s="477">
        <v>15.020541003913381</v>
      </c>
      <c r="D46" s="477">
        <v>84.979458996086606</v>
      </c>
      <c r="E46" s="477">
        <v>100</v>
      </c>
      <c r="F46" s="462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</row>
    <row r="47" spans="2:23" s="450" customFormat="1" ht="14.25" customHeight="1" x14ac:dyDescent="0.2">
      <c r="B47" s="462" t="s">
        <v>270</v>
      </c>
      <c r="C47" s="477">
        <v>16.966544030441135</v>
      </c>
      <c r="D47" s="477">
        <v>83.033455969558872</v>
      </c>
      <c r="E47" s="477">
        <v>100</v>
      </c>
      <c r="F47" s="462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</row>
    <row r="48" spans="2:23" s="450" customFormat="1" ht="14.25" customHeight="1" x14ac:dyDescent="0.2">
      <c r="B48" s="462" t="s">
        <v>271</v>
      </c>
      <c r="C48" s="477">
        <v>13.364252934877383</v>
      </c>
      <c r="D48" s="477">
        <v>86.635747065122615</v>
      </c>
      <c r="E48" s="477">
        <v>100</v>
      </c>
      <c r="F48" s="462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</row>
    <row r="49" spans="2:23" s="450" customFormat="1" ht="14.25" customHeight="1" x14ac:dyDescent="0.2">
      <c r="B49" s="462"/>
      <c r="C49" s="478"/>
      <c r="D49" s="478"/>
      <c r="E49" s="478"/>
      <c r="F49" s="461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</row>
    <row r="50" spans="2:23" s="450" customFormat="1" ht="14.25" customHeight="1" x14ac:dyDescent="0.2">
      <c r="B50" s="461" t="s">
        <v>272</v>
      </c>
      <c r="C50" s="477"/>
      <c r="D50" s="477"/>
      <c r="E50" s="477"/>
      <c r="F50" s="462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</row>
    <row r="51" spans="2:23" s="450" customFormat="1" ht="14.25" customHeight="1" x14ac:dyDescent="0.2">
      <c r="B51" s="462" t="s">
        <v>273</v>
      </c>
      <c r="C51" s="477">
        <v>11.946486958911873</v>
      </c>
      <c r="D51" s="477">
        <v>88.053513041088124</v>
      </c>
      <c r="E51" s="477">
        <v>100</v>
      </c>
      <c r="F51" s="462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</row>
    <row r="52" spans="2:23" s="450" customFormat="1" ht="14.25" customHeight="1" x14ac:dyDescent="0.2">
      <c r="B52" s="462" t="s">
        <v>274</v>
      </c>
      <c r="C52" s="477">
        <v>19.591830642729864</v>
      </c>
      <c r="D52" s="477">
        <v>80.408169357270125</v>
      </c>
      <c r="E52" s="477">
        <v>100</v>
      </c>
      <c r="F52" s="462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</row>
    <row r="53" spans="2:23" s="450" customFormat="1" ht="14.25" customHeight="1" x14ac:dyDescent="0.2">
      <c r="B53" s="462" t="s">
        <v>275</v>
      </c>
      <c r="C53" s="477">
        <v>11.89420475358347</v>
      </c>
      <c r="D53" s="477">
        <v>88.105795246416534</v>
      </c>
      <c r="E53" s="477">
        <v>100</v>
      </c>
      <c r="F53" s="462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</row>
    <row r="54" spans="2:23" s="450" customFormat="1" ht="14.25" customHeight="1" x14ac:dyDescent="0.2">
      <c r="B54" s="462"/>
      <c r="C54" s="479"/>
      <c r="D54" s="479"/>
      <c r="E54" s="479"/>
      <c r="F54" s="471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</row>
    <row r="55" spans="2:23" s="450" customFormat="1" ht="12.75" customHeight="1" x14ac:dyDescent="0.2">
      <c r="B55" s="461" t="s">
        <v>53</v>
      </c>
      <c r="C55" s="480"/>
      <c r="D55" s="481"/>
      <c r="E55" s="481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</row>
    <row r="56" spans="2:23" s="450" customFormat="1" ht="12.75" customHeight="1" x14ac:dyDescent="0.2">
      <c r="B56" s="462" t="s">
        <v>276</v>
      </c>
      <c r="C56" s="477">
        <v>11.266443897517515</v>
      </c>
      <c r="D56" s="477">
        <v>88.733556102482481</v>
      </c>
      <c r="E56" s="477">
        <v>100</v>
      </c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</row>
    <row r="57" spans="2:23" s="450" customFormat="1" x14ac:dyDescent="0.2">
      <c r="B57" s="462" t="s">
        <v>277</v>
      </c>
      <c r="C57" s="477">
        <v>15.764152796399403</v>
      </c>
      <c r="D57" s="477">
        <v>84.235847203600585</v>
      </c>
      <c r="E57" s="477">
        <v>100</v>
      </c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</row>
    <row r="58" spans="2:23" s="450" customFormat="1" x14ac:dyDescent="0.2">
      <c r="B58" s="462"/>
      <c r="C58" s="482"/>
      <c r="D58" s="482"/>
      <c r="E58" s="477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</row>
    <row r="59" spans="2:23" s="450" customFormat="1" x14ac:dyDescent="0.2">
      <c r="B59" s="462"/>
      <c r="C59" s="483"/>
      <c r="D59" s="483"/>
      <c r="E59" s="483"/>
      <c r="F59" s="48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</row>
    <row r="60" spans="2:23" s="450" customFormat="1" x14ac:dyDescent="0.2">
      <c r="B60" s="469" t="s">
        <v>221</v>
      </c>
      <c r="C60" s="484">
        <v>12.174128990255541</v>
      </c>
      <c r="D60" s="484">
        <v>87.825871009744446</v>
      </c>
      <c r="E60" s="484">
        <v>100</v>
      </c>
      <c r="F60" s="468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</row>
    <row r="61" spans="2:23" s="450" customFormat="1" ht="28.5" customHeight="1" x14ac:dyDescent="0.2">
      <c r="B61" s="485" t="s">
        <v>86</v>
      </c>
      <c r="C61" s="420">
        <v>1464</v>
      </c>
      <c r="D61" s="420">
        <v>11812</v>
      </c>
      <c r="E61" s="420">
        <v>13276</v>
      </c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</row>
    <row r="62" spans="2:23" s="450" customFormat="1" x14ac:dyDescent="0.2">
      <c r="B62" s="447" t="s">
        <v>246</v>
      </c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</row>
    <row r="63" spans="2:23" s="450" customFormat="1" x14ac:dyDescent="0.2"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</row>
    <row r="64" spans="2:23" s="450" customFormat="1" ht="12.75" customHeight="1" x14ac:dyDescent="0.2"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</row>
    <row r="65" spans="7:23" s="450" customFormat="1" ht="12.75" customHeight="1" x14ac:dyDescent="0.2"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</row>
    <row r="66" spans="7:23" s="450" customFormat="1" x14ac:dyDescent="0.2"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</row>
    <row r="67" spans="7:23" s="450" customFormat="1" ht="12" customHeight="1" x14ac:dyDescent="0.2"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</row>
    <row r="68" spans="7:23" s="450" customFormat="1" x14ac:dyDescent="0.2"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</row>
    <row r="69" spans="7:23" s="450" customFormat="1" x14ac:dyDescent="0.2"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</row>
    <row r="70" spans="7:23" s="450" customFormat="1" x14ac:dyDescent="0.2"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</row>
    <row r="71" spans="7:23" s="450" customFormat="1" x14ac:dyDescent="0.2"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</row>
    <row r="72" spans="7:23" s="450" customFormat="1" x14ac:dyDescent="0.2"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</row>
    <row r="73" spans="7:23" s="450" customFormat="1" ht="12" customHeight="1" x14ac:dyDescent="0.2"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</row>
    <row r="74" spans="7:23" s="450" customFormat="1" x14ac:dyDescent="0.2"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</row>
    <row r="75" spans="7:23" s="450" customFormat="1" x14ac:dyDescent="0.2"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</row>
    <row r="76" spans="7:23" s="450" customFormat="1" x14ac:dyDescent="0.2"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</row>
    <row r="77" spans="7:23" s="450" customFormat="1" x14ac:dyDescent="0.2"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</row>
    <row r="78" spans="7:23" s="450" customFormat="1" x14ac:dyDescent="0.2"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</row>
    <row r="79" spans="7:23" s="450" customFormat="1" x14ac:dyDescent="0.2"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</row>
    <row r="80" spans="7:23" s="450" customFormat="1" x14ac:dyDescent="0.2"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</row>
    <row r="81" spans="7:23" s="450" customFormat="1" x14ac:dyDescent="0.2"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</row>
    <row r="82" spans="7:23" s="450" customFormat="1" x14ac:dyDescent="0.2"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</row>
    <row r="83" spans="7:23" s="450" customFormat="1" x14ac:dyDescent="0.2"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</row>
    <row r="84" spans="7:23" s="450" customFormat="1" x14ac:dyDescent="0.2"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</row>
    <row r="85" spans="7:23" s="450" customFormat="1" x14ac:dyDescent="0.2"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</row>
    <row r="86" spans="7:23" s="450" customFormat="1" x14ac:dyDescent="0.2"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</row>
    <row r="87" spans="7:23" s="450" customFormat="1" x14ac:dyDescent="0.2"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</row>
    <row r="88" spans="7:23" s="450" customFormat="1" x14ac:dyDescent="0.2"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</row>
    <row r="89" spans="7:23" s="450" customFormat="1" x14ac:dyDescent="0.2"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</row>
    <row r="90" spans="7:23" s="450" customFormat="1" x14ac:dyDescent="0.2"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</row>
    <row r="91" spans="7:23" s="450" customFormat="1" x14ac:dyDescent="0.2"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</row>
    <row r="92" spans="7:23" s="450" customFormat="1" x14ac:dyDescent="0.2"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</row>
    <row r="93" spans="7:23" s="450" customFormat="1" x14ac:dyDescent="0.2"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</row>
    <row r="94" spans="7:23" s="450" customFormat="1" x14ac:dyDescent="0.2"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</row>
    <row r="95" spans="7:23" s="450" customFormat="1" x14ac:dyDescent="0.2"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</row>
    <row r="96" spans="7:23" s="450" customFormat="1" x14ac:dyDescent="0.2"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</row>
    <row r="97" spans="7:23" s="450" customFormat="1" x14ac:dyDescent="0.2"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</row>
    <row r="98" spans="7:23" s="450" customFormat="1" x14ac:dyDescent="0.2"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</row>
    <row r="99" spans="7:23" s="450" customFormat="1" x14ac:dyDescent="0.2"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</row>
    <row r="100" spans="7:23" s="450" customFormat="1" x14ac:dyDescent="0.2"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</row>
    <row r="101" spans="7:23" s="450" customFormat="1" x14ac:dyDescent="0.2"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</row>
    <row r="102" spans="7:23" s="450" customFormat="1" x14ac:dyDescent="0.2"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</row>
    <row r="103" spans="7:23" s="450" customFormat="1" x14ac:dyDescent="0.2"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</row>
    <row r="104" spans="7:23" s="450" customFormat="1" x14ac:dyDescent="0.2"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</row>
    <row r="105" spans="7:23" s="450" customFormat="1" x14ac:dyDescent="0.2"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</row>
    <row r="106" spans="7:23" s="450" customFormat="1" x14ac:dyDescent="0.2"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</row>
    <row r="107" spans="7:23" s="450" customFormat="1" x14ac:dyDescent="0.2"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</row>
    <row r="108" spans="7:23" s="450" customFormat="1" x14ac:dyDescent="0.2"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</row>
    <row r="109" spans="7:23" s="450" customFormat="1" x14ac:dyDescent="0.2"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</row>
    <row r="110" spans="7:23" s="450" customFormat="1" x14ac:dyDescent="0.2"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</row>
    <row r="111" spans="7:23" s="450" customFormat="1" x14ac:dyDescent="0.2"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</row>
    <row r="112" spans="7:23" s="450" customFormat="1" x14ac:dyDescent="0.2"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</row>
    <row r="113" spans="7:23" s="450" customFormat="1" x14ac:dyDescent="0.2"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</row>
    <row r="114" spans="7:23" s="450" customFormat="1" x14ac:dyDescent="0.2"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</row>
    <row r="115" spans="7:23" s="450" customFormat="1" x14ac:dyDescent="0.2"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</row>
    <row r="116" spans="7:23" s="450" customFormat="1" x14ac:dyDescent="0.2"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</row>
    <row r="117" spans="7:23" s="450" customFormat="1" x14ac:dyDescent="0.2"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</row>
    <row r="118" spans="7:23" s="450" customFormat="1" x14ac:dyDescent="0.2"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</row>
    <row r="119" spans="7:23" s="450" customFormat="1" x14ac:dyDescent="0.2">
      <c r="G119" s="373"/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</row>
    <row r="120" spans="7:23" s="450" customFormat="1" x14ac:dyDescent="0.2"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</row>
    <row r="121" spans="7:23" s="450" customFormat="1" x14ac:dyDescent="0.2"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</row>
    <row r="122" spans="7:23" s="450" customFormat="1" x14ac:dyDescent="0.2"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</row>
    <row r="123" spans="7:23" s="450" customFormat="1" x14ac:dyDescent="0.2"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</row>
    <row r="124" spans="7:23" s="450" customFormat="1" x14ac:dyDescent="0.2"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</row>
    <row r="125" spans="7:23" s="450" customFormat="1" x14ac:dyDescent="0.2"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</row>
    <row r="126" spans="7:23" s="450" customFormat="1" x14ac:dyDescent="0.2"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</row>
    <row r="127" spans="7:23" s="450" customFormat="1" x14ac:dyDescent="0.2"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</row>
    <row r="128" spans="7:23" s="450" customFormat="1" x14ac:dyDescent="0.2"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</row>
    <row r="129" spans="7:23" s="450" customFormat="1" x14ac:dyDescent="0.2"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</row>
    <row r="130" spans="7:23" s="450" customFormat="1" x14ac:dyDescent="0.2"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</row>
    <row r="131" spans="7:23" s="450" customFormat="1" x14ac:dyDescent="0.2"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</row>
    <row r="132" spans="7:23" s="450" customFormat="1" x14ac:dyDescent="0.2"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</row>
    <row r="133" spans="7:23" s="450" customFormat="1" x14ac:dyDescent="0.2"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</row>
    <row r="134" spans="7:23" s="450" customFormat="1" x14ac:dyDescent="0.2"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</row>
    <row r="135" spans="7:23" s="450" customFormat="1" x14ac:dyDescent="0.2"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</row>
    <row r="136" spans="7:23" s="450" customFormat="1" x14ac:dyDescent="0.2"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</row>
    <row r="137" spans="7:23" s="450" customFormat="1" x14ac:dyDescent="0.2"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</row>
    <row r="138" spans="7:23" s="450" customFormat="1" x14ac:dyDescent="0.2"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</row>
    <row r="139" spans="7:23" s="450" customFormat="1" x14ac:dyDescent="0.2"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</row>
    <row r="140" spans="7:23" s="450" customFormat="1" x14ac:dyDescent="0.2"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</row>
    <row r="141" spans="7:23" s="450" customFormat="1" x14ac:dyDescent="0.2"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</row>
    <row r="142" spans="7:23" s="450" customFormat="1" x14ac:dyDescent="0.2"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</row>
    <row r="143" spans="7:23" s="450" customFormat="1" x14ac:dyDescent="0.2"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</row>
    <row r="144" spans="7:23" s="450" customFormat="1" x14ac:dyDescent="0.2"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</row>
    <row r="145" spans="7:23" s="450" customFormat="1" x14ac:dyDescent="0.2"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</row>
  </sheetData>
  <mergeCells count="2">
    <mergeCell ref="B2:E2"/>
    <mergeCell ref="C5:E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CC99FF"/>
  </sheetPr>
  <dimension ref="B1:Y126"/>
  <sheetViews>
    <sheetView workbookViewId="0"/>
  </sheetViews>
  <sheetFormatPr defaultRowHeight="15" x14ac:dyDescent="0.2"/>
  <cols>
    <col min="1" max="1" width="2.7109375" style="427" customWidth="1"/>
    <col min="2" max="2" width="28.85546875" style="427" customWidth="1"/>
    <col min="3" max="5" width="16.140625" style="427" customWidth="1"/>
    <col min="6" max="6" width="21" style="427" customWidth="1"/>
    <col min="7" max="7" width="26" style="427" bestFit="1" customWidth="1"/>
    <col min="8" max="8" width="9.140625" style="427"/>
    <col min="9" max="9" width="12.5703125" style="427" customWidth="1"/>
    <col min="10" max="10" width="9.140625" style="427"/>
    <col min="11" max="11" width="14.42578125" style="427" customWidth="1"/>
    <col min="12" max="12" width="9.140625" style="427"/>
    <col min="13" max="13" width="13.140625" style="427" customWidth="1"/>
    <col min="14" max="16384" width="9.140625" style="427"/>
  </cols>
  <sheetData>
    <row r="1" spans="2:25" s="373" customFormat="1" x14ac:dyDescent="0.2"/>
    <row r="2" spans="2:25" s="373" customFormat="1" ht="18.75" customHeight="1" x14ac:dyDescent="0.2">
      <c r="B2" s="374" t="s">
        <v>384</v>
      </c>
    </row>
    <row r="3" spans="2:25" s="373" customFormat="1" ht="14.25" customHeight="1" x14ac:dyDescent="0.2"/>
    <row r="4" spans="2:25" s="373" customFormat="1" ht="14.25" customHeight="1" x14ac:dyDescent="0.2">
      <c r="B4" s="489" t="s">
        <v>221</v>
      </c>
    </row>
    <row r="5" spans="2:25" s="373" customFormat="1" ht="42.75" customHeight="1" x14ac:dyDescent="0.2">
      <c r="B5" s="488" t="s">
        <v>278</v>
      </c>
      <c r="C5" s="378" t="s">
        <v>279</v>
      </c>
      <c r="D5" s="378" t="s">
        <v>280</v>
      </c>
      <c r="E5" s="378" t="s">
        <v>260</v>
      </c>
    </row>
    <row r="6" spans="2:25" s="385" customFormat="1" ht="14.25" customHeight="1" x14ac:dyDescent="0.2">
      <c r="B6" s="386"/>
      <c r="C6" s="490"/>
      <c r="D6" s="490"/>
      <c r="E6" s="491" t="s">
        <v>222</v>
      </c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</row>
    <row r="7" spans="2:25" s="385" customFormat="1" ht="14.25" customHeight="1" x14ac:dyDescent="0.2">
      <c r="B7" s="492" t="s">
        <v>281</v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</row>
    <row r="8" spans="2:25" s="385" customFormat="1" ht="14.25" customHeight="1" x14ac:dyDescent="0.2">
      <c r="B8" s="493" t="s">
        <v>262</v>
      </c>
      <c r="C8" s="494">
        <v>14122.972683013752</v>
      </c>
      <c r="D8" s="494">
        <v>196.17818160528716</v>
      </c>
      <c r="E8" s="494">
        <v>14319.15086461904</v>
      </c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</row>
    <row r="9" spans="2:25" s="385" customFormat="1" ht="14.25" customHeight="1" x14ac:dyDescent="0.2">
      <c r="B9" s="493" t="s">
        <v>263</v>
      </c>
      <c r="C9" s="494">
        <v>4283.2045344953194</v>
      </c>
      <c r="D9" s="494">
        <v>93.997689650729356</v>
      </c>
      <c r="E9" s="494">
        <v>4377.2022241460481</v>
      </c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</row>
    <row r="10" spans="2:25" s="385" customFormat="1" ht="14.25" customHeight="1" x14ac:dyDescent="0.2">
      <c r="B10" s="493" t="s">
        <v>282</v>
      </c>
      <c r="C10" s="494">
        <v>3824.9709248441372</v>
      </c>
      <c r="D10" s="494">
        <v>95.28476634740754</v>
      </c>
      <c r="E10" s="494">
        <v>3920.2556911915449</v>
      </c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</row>
    <row r="11" spans="2:25" s="385" customFormat="1" ht="14.25" customHeight="1" x14ac:dyDescent="0.2">
      <c r="C11" s="494"/>
      <c r="D11" s="494"/>
      <c r="E11" s="494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</row>
    <row r="12" spans="2:25" s="385" customFormat="1" ht="14.25" customHeight="1" x14ac:dyDescent="0.2">
      <c r="B12" s="492" t="s">
        <v>283</v>
      </c>
      <c r="C12" s="494"/>
      <c r="D12" s="494"/>
      <c r="E12" s="494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</row>
    <row r="13" spans="2:25" s="385" customFormat="1" ht="14.25" customHeight="1" x14ac:dyDescent="0.2">
      <c r="B13" s="493" t="s">
        <v>284</v>
      </c>
      <c r="C13" s="494">
        <v>2707.4227251292305</v>
      </c>
      <c r="D13" s="494">
        <v>45.952400964152098</v>
      </c>
      <c r="E13" s="494">
        <v>2753.3751260933823</v>
      </c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</row>
    <row r="14" spans="2:25" s="385" customFormat="1" ht="14.25" customHeight="1" x14ac:dyDescent="0.2">
      <c r="B14" s="493" t="s">
        <v>285</v>
      </c>
      <c r="C14" s="494">
        <v>19523.725417223974</v>
      </c>
      <c r="D14" s="494">
        <v>339.50823663927196</v>
      </c>
      <c r="E14" s="494">
        <v>19863.233653863248</v>
      </c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</row>
    <row r="15" spans="2:25" s="385" customFormat="1" ht="14.25" customHeight="1" x14ac:dyDescent="0.2">
      <c r="C15" s="494"/>
      <c r="D15" s="494"/>
      <c r="E15" s="494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</row>
    <row r="16" spans="2:25" s="385" customFormat="1" ht="14.25" customHeight="1" x14ac:dyDescent="0.2">
      <c r="B16" s="492" t="s">
        <v>286</v>
      </c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</row>
    <row r="17" spans="2:25" s="385" customFormat="1" ht="14.25" customHeight="1" x14ac:dyDescent="0.2">
      <c r="B17" s="493" t="s">
        <v>287</v>
      </c>
      <c r="C17" s="494">
        <v>14270.975044437826</v>
      </c>
      <c r="D17" s="494">
        <v>309.56646710889277</v>
      </c>
      <c r="E17" s="494">
        <v>14580.541511546719</v>
      </c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</row>
    <row r="18" spans="2:25" s="385" customFormat="1" ht="14.25" customHeight="1" x14ac:dyDescent="0.2">
      <c r="B18" s="493" t="s">
        <v>288</v>
      </c>
      <c r="C18" s="494">
        <v>7960.1730979153726</v>
      </c>
      <c r="D18" s="494">
        <v>75.894170494531366</v>
      </c>
      <c r="E18" s="494">
        <v>8036.0672684099045</v>
      </c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</row>
    <row r="19" spans="2:25" s="385" customFormat="1" ht="14.25" customHeight="1" x14ac:dyDescent="0.2">
      <c r="C19" s="494"/>
      <c r="D19" s="494"/>
      <c r="E19" s="494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</row>
    <row r="20" spans="2:25" s="385" customFormat="1" ht="14.25" customHeight="1" x14ac:dyDescent="0.2">
      <c r="B20" s="389" t="s">
        <v>221</v>
      </c>
      <c r="C20" s="495">
        <v>22231.14814235321</v>
      </c>
      <c r="D20" s="495">
        <v>385.46063760342412</v>
      </c>
      <c r="E20" s="495">
        <v>22616.608779956634</v>
      </c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</row>
    <row r="21" spans="2:25" s="385" customFormat="1" ht="14.25" customHeight="1" x14ac:dyDescent="0.2">
      <c r="B21" s="404"/>
      <c r="C21" s="404"/>
      <c r="D21" s="404"/>
      <c r="E21" s="491" t="s">
        <v>23</v>
      </c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</row>
    <row r="22" spans="2:25" s="385" customFormat="1" ht="14.25" customHeight="1" x14ac:dyDescent="0.2">
      <c r="B22" s="492" t="s">
        <v>281</v>
      </c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</row>
    <row r="23" spans="2:25" s="385" customFormat="1" ht="14.25" customHeight="1" x14ac:dyDescent="0.2">
      <c r="B23" s="493" t="s">
        <v>289</v>
      </c>
      <c r="C23" s="496">
        <v>98.629959391726075</v>
      </c>
      <c r="D23" s="496">
        <v>1.3700406082739214</v>
      </c>
      <c r="E23" s="496">
        <v>100</v>
      </c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</row>
    <row r="24" spans="2:25" s="385" customFormat="1" ht="14.25" customHeight="1" x14ac:dyDescent="0.2">
      <c r="B24" s="493" t="s">
        <v>263</v>
      </c>
      <c r="C24" s="496">
        <v>97.852562325491675</v>
      </c>
      <c r="D24" s="496">
        <v>2.147437674508343</v>
      </c>
      <c r="E24" s="496">
        <v>100</v>
      </c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</row>
    <row r="25" spans="2:25" s="385" customFormat="1" ht="14.25" customHeight="1" x14ac:dyDescent="0.2">
      <c r="B25" s="493" t="s">
        <v>282</v>
      </c>
      <c r="C25" s="496">
        <v>97.56942470457976</v>
      </c>
      <c r="D25" s="496">
        <v>2.4305752954202369</v>
      </c>
      <c r="E25" s="496">
        <v>100</v>
      </c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</row>
    <row r="26" spans="2:25" s="385" customFormat="1" ht="14.25" customHeight="1" x14ac:dyDescent="0.2">
      <c r="C26" s="494"/>
      <c r="D26" s="494"/>
      <c r="E26" s="494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</row>
    <row r="27" spans="2:25" s="385" customFormat="1" ht="14.25" customHeight="1" x14ac:dyDescent="0.2">
      <c r="B27" s="492" t="s">
        <v>283</v>
      </c>
      <c r="C27" s="494"/>
      <c r="D27" s="494"/>
      <c r="E27" s="494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</row>
    <row r="28" spans="2:25" s="385" customFormat="1" ht="14.25" customHeight="1" x14ac:dyDescent="0.2">
      <c r="B28" s="493" t="s">
        <v>284</v>
      </c>
      <c r="C28" s="496">
        <v>98.331051932275159</v>
      </c>
      <c r="D28" s="496">
        <v>1.6689480677248478</v>
      </c>
      <c r="E28" s="496">
        <v>100</v>
      </c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</row>
    <row r="29" spans="2:25" s="385" customFormat="1" ht="14.25" customHeight="1" x14ac:dyDescent="0.2">
      <c r="B29" s="493" t="s">
        <v>285</v>
      </c>
      <c r="C29" s="496">
        <v>98.290770563567108</v>
      </c>
      <c r="D29" s="496">
        <v>1.7092294364328748</v>
      </c>
      <c r="E29" s="496">
        <v>100</v>
      </c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</row>
    <row r="30" spans="2:25" s="385" customFormat="1" ht="14.25" customHeight="1" x14ac:dyDescent="0.2">
      <c r="C30" s="494"/>
      <c r="D30" s="494"/>
      <c r="E30" s="494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</row>
    <row r="31" spans="2:25" s="385" customFormat="1" ht="14.25" customHeight="1" x14ac:dyDescent="0.2">
      <c r="B31" s="492" t="s">
        <v>286</v>
      </c>
      <c r="C31" s="494"/>
      <c r="D31" s="494"/>
      <c r="E31" s="494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</row>
    <row r="32" spans="2:25" s="385" customFormat="1" ht="14.25" customHeight="1" x14ac:dyDescent="0.2">
      <c r="B32" s="493" t="s">
        <v>287</v>
      </c>
      <c r="C32" s="496">
        <v>97.876852057492243</v>
      </c>
      <c r="D32" s="496">
        <v>2.1231479425077517</v>
      </c>
      <c r="E32" s="496">
        <v>100</v>
      </c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</row>
    <row r="33" spans="2:25" s="385" customFormat="1" ht="14.25" customHeight="1" x14ac:dyDescent="0.2">
      <c r="B33" s="493" t="s">
        <v>288</v>
      </c>
      <c r="C33" s="496">
        <v>99.055580696880483</v>
      </c>
      <c r="D33" s="496">
        <v>0.94441930311950384</v>
      </c>
      <c r="E33" s="496">
        <v>100</v>
      </c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</row>
    <row r="34" spans="2:25" s="385" customFormat="1" ht="14.25" customHeight="1" x14ac:dyDescent="0.2">
      <c r="C34" s="494"/>
      <c r="D34" s="494"/>
      <c r="E34" s="494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</row>
    <row r="35" spans="2:25" s="385" customFormat="1" ht="14.25" customHeight="1" x14ac:dyDescent="0.2">
      <c r="B35" s="488" t="s">
        <v>221</v>
      </c>
      <c r="C35" s="497">
        <v>98.295674469352676</v>
      </c>
      <c r="D35" s="497">
        <v>1.7043255306473195</v>
      </c>
      <c r="E35" s="497">
        <v>100</v>
      </c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</row>
    <row r="36" spans="2:25" s="373" customFormat="1" ht="29.25" customHeight="1" x14ac:dyDescent="0.2">
      <c r="B36" s="498" t="s">
        <v>86</v>
      </c>
      <c r="C36" s="499">
        <v>13039</v>
      </c>
      <c r="D36" s="499">
        <v>237</v>
      </c>
      <c r="E36" s="499">
        <v>13276</v>
      </c>
    </row>
    <row r="37" spans="2:25" s="373" customFormat="1" x14ac:dyDescent="0.2">
      <c r="B37" s="447" t="s">
        <v>246</v>
      </c>
    </row>
    <row r="38" spans="2:25" s="373" customFormat="1" x14ac:dyDescent="0.2">
      <c r="C38" s="500"/>
      <c r="D38" s="500"/>
      <c r="E38" s="500"/>
      <c r="F38" s="500"/>
    </row>
    <row r="39" spans="2:25" s="373" customFormat="1" x14ac:dyDescent="0.2">
      <c r="B39" s="500"/>
      <c r="C39" s="500"/>
      <c r="D39" s="500"/>
      <c r="E39" s="500"/>
      <c r="F39" s="500"/>
    </row>
    <row r="40" spans="2:25" s="373" customFormat="1" x14ac:dyDescent="0.2">
      <c r="B40" s="500"/>
      <c r="C40" s="500"/>
      <c r="D40" s="500"/>
      <c r="E40" s="500"/>
      <c r="F40" s="500"/>
    </row>
    <row r="41" spans="2:25" s="373" customFormat="1" x14ac:dyDescent="0.2"/>
    <row r="42" spans="2:25" s="373" customFormat="1" x14ac:dyDescent="0.2"/>
    <row r="43" spans="2:25" s="373" customFormat="1" x14ac:dyDescent="0.2"/>
    <row r="44" spans="2:25" s="373" customFormat="1" x14ac:dyDescent="0.2"/>
    <row r="45" spans="2:25" s="373" customFormat="1" x14ac:dyDescent="0.2"/>
    <row r="46" spans="2:25" s="373" customFormat="1" x14ac:dyDescent="0.2"/>
    <row r="47" spans="2:25" s="373" customFormat="1" x14ac:dyDescent="0.2"/>
    <row r="48" spans="2:25" s="373" customFormat="1" x14ac:dyDescent="0.2"/>
    <row r="49" s="373" customFormat="1" x14ac:dyDescent="0.2"/>
    <row r="50" s="373" customFormat="1" x14ac:dyDescent="0.2"/>
    <row r="51" s="373" customFormat="1" x14ac:dyDescent="0.2"/>
    <row r="52" s="373" customFormat="1" x14ac:dyDescent="0.2"/>
    <row r="53" s="373" customFormat="1" x14ac:dyDescent="0.2"/>
    <row r="54" s="373" customFormat="1" x14ac:dyDescent="0.2"/>
    <row r="55" s="373" customFormat="1" x14ac:dyDescent="0.2"/>
    <row r="56" s="373" customFormat="1" x14ac:dyDescent="0.2"/>
    <row r="57" s="373" customFormat="1" x14ac:dyDescent="0.2"/>
    <row r="58" s="373" customFormat="1" x14ac:dyDescent="0.2"/>
    <row r="59" s="373" customFormat="1" x14ac:dyDescent="0.2"/>
    <row r="60" s="373" customFormat="1" x14ac:dyDescent="0.2"/>
    <row r="61" s="373" customFormat="1" x14ac:dyDescent="0.2"/>
    <row r="62" s="373" customFormat="1" x14ac:dyDescent="0.2"/>
    <row r="63" s="373" customFormat="1" x14ac:dyDescent="0.2"/>
    <row r="64" s="373" customFormat="1" x14ac:dyDescent="0.2"/>
    <row r="65" s="373" customFormat="1" x14ac:dyDescent="0.2"/>
    <row r="66" s="373" customFormat="1" x14ac:dyDescent="0.2"/>
    <row r="67" s="373" customFormat="1" x14ac:dyDescent="0.2"/>
    <row r="68" s="373" customFormat="1" x14ac:dyDescent="0.2"/>
    <row r="69" s="373" customFormat="1" x14ac:dyDescent="0.2"/>
    <row r="70" s="373" customFormat="1" x14ac:dyDescent="0.2"/>
    <row r="71" s="373" customFormat="1" x14ac:dyDescent="0.2"/>
    <row r="72" s="373" customFormat="1" x14ac:dyDescent="0.2"/>
    <row r="73" s="373" customFormat="1" x14ac:dyDescent="0.2"/>
    <row r="74" s="373" customFormat="1" x14ac:dyDescent="0.2"/>
    <row r="75" s="373" customFormat="1" x14ac:dyDescent="0.2"/>
    <row r="76" s="373" customFormat="1" x14ac:dyDescent="0.2"/>
    <row r="77" s="373" customFormat="1" x14ac:dyDescent="0.2"/>
    <row r="78" s="373" customFormat="1" x14ac:dyDescent="0.2"/>
    <row r="79" s="373" customFormat="1" x14ac:dyDescent="0.2"/>
    <row r="80" s="373" customFormat="1" x14ac:dyDescent="0.2"/>
    <row r="81" s="373" customFormat="1" x14ac:dyDescent="0.2"/>
    <row r="82" s="373" customFormat="1" x14ac:dyDescent="0.2"/>
    <row r="83" s="373" customFormat="1" x14ac:dyDescent="0.2"/>
    <row r="84" s="373" customFormat="1" x14ac:dyDescent="0.2"/>
    <row r="85" s="373" customFormat="1" x14ac:dyDescent="0.2"/>
    <row r="86" s="373" customFormat="1" x14ac:dyDescent="0.2"/>
    <row r="87" s="373" customFormat="1" x14ac:dyDescent="0.2"/>
    <row r="88" s="373" customFormat="1" x14ac:dyDescent="0.2"/>
    <row r="89" s="373" customFormat="1" x14ac:dyDescent="0.2"/>
    <row r="90" s="373" customFormat="1" x14ac:dyDescent="0.2"/>
    <row r="91" s="373" customFormat="1" x14ac:dyDescent="0.2"/>
    <row r="92" s="373" customFormat="1" x14ac:dyDescent="0.2"/>
    <row r="93" s="373" customFormat="1" x14ac:dyDescent="0.2"/>
    <row r="94" s="373" customFormat="1" x14ac:dyDescent="0.2"/>
    <row r="95" s="373" customFormat="1" x14ac:dyDescent="0.2"/>
    <row r="96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  <row r="118" s="373" customFormat="1" x14ac:dyDescent="0.2"/>
    <row r="119" s="373" customFormat="1" x14ac:dyDescent="0.2"/>
    <row r="120" s="373" customFormat="1" x14ac:dyDescent="0.2"/>
    <row r="121" s="373" customFormat="1" x14ac:dyDescent="0.2"/>
    <row r="122" s="373" customFormat="1" x14ac:dyDescent="0.2"/>
    <row r="123" s="373" customFormat="1" x14ac:dyDescent="0.2"/>
    <row r="124" s="373" customFormat="1" x14ac:dyDescent="0.2"/>
    <row r="125" s="373" customFormat="1" x14ac:dyDescent="0.2"/>
    <row r="126" s="373" customFormat="1" x14ac:dyDescent="0.2"/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C99FF"/>
  </sheetPr>
  <dimension ref="B1:N121"/>
  <sheetViews>
    <sheetView zoomScaleNormal="100" workbookViewId="0"/>
  </sheetViews>
  <sheetFormatPr defaultRowHeight="15" x14ac:dyDescent="0.2"/>
  <cols>
    <col min="1" max="1" width="1.7109375" style="427" customWidth="1"/>
    <col min="2" max="2" width="52.85546875" style="427" customWidth="1"/>
    <col min="3" max="3" width="13.28515625" style="427" customWidth="1"/>
    <col min="4" max="4" width="13.42578125" style="427" customWidth="1"/>
    <col min="5" max="5" width="14.42578125" style="427" customWidth="1"/>
    <col min="6" max="8" width="9.140625" style="427"/>
    <col min="9" max="9" width="22.42578125" style="427" customWidth="1"/>
    <col min="10" max="10" width="11.42578125" style="427" customWidth="1"/>
    <col min="11" max="16384" width="9.140625" style="427"/>
  </cols>
  <sheetData>
    <row r="1" spans="2:6" s="373" customFormat="1" x14ac:dyDescent="0.2"/>
    <row r="2" spans="2:6" s="373" customFormat="1" ht="14.25" customHeight="1" x14ac:dyDescent="0.2">
      <c r="B2" s="374" t="s">
        <v>385</v>
      </c>
    </row>
    <row r="3" spans="2:6" s="373" customFormat="1" ht="14.25" customHeight="1" x14ac:dyDescent="0.2"/>
    <row r="4" spans="2:6" s="373" customFormat="1" ht="14.25" customHeight="1" x14ac:dyDescent="0.2">
      <c r="B4" s="381" t="s">
        <v>290</v>
      </c>
    </row>
    <row r="5" spans="2:6" s="373" customFormat="1" ht="14.25" customHeight="1" x14ac:dyDescent="0.2">
      <c r="B5" s="560" t="s">
        <v>291</v>
      </c>
      <c r="C5" s="562" t="s">
        <v>222</v>
      </c>
      <c r="D5" s="562" t="s">
        <v>23</v>
      </c>
    </row>
    <row r="6" spans="2:6" s="373" customFormat="1" ht="14.25" customHeight="1" x14ac:dyDescent="0.2">
      <c r="B6" s="561"/>
      <c r="C6" s="563"/>
      <c r="D6" s="563"/>
    </row>
    <row r="7" spans="2:6" s="373" customFormat="1" ht="28.5" customHeight="1" x14ac:dyDescent="0.2">
      <c r="B7" s="501" t="s">
        <v>293</v>
      </c>
      <c r="C7" s="502">
        <v>54.786148333860062</v>
      </c>
      <c r="D7" s="503">
        <v>15.017861028712401</v>
      </c>
    </row>
    <row r="8" spans="2:6" s="373" customFormat="1" ht="28.5" customHeight="1" x14ac:dyDescent="0.2">
      <c r="B8" s="501" t="s">
        <v>294</v>
      </c>
      <c r="C8" s="502">
        <v>56.405755356329983</v>
      </c>
      <c r="D8" s="503">
        <v>15.461824218757418</v>
      </c>
    </row>
    <row r="9" spans="2:6" s="373" customFormat="1" ht="14.25" customHeight="1" x14ac:dyDescent="0.2">
      <c r="B9" s="501" t="s">
        <v>295</v>
      </c>
      <c r="C9" s="502">
        <v>61.929413604274913</v>
      </c>
      <c r="D9" s="503">
        <v>16.975957525450731</v>
      </c>
    </row>
    <row r="10" spans="2:6" s="373" customFormat="1" ht="28.5" customHeight="1" x14ac:dyDescent="0.2">
      <c r="B10" s="501" t="s">
        <v>296</v>
      </c>
      <c r="C10" s="502">
        <v>80.368215058946689</v>
      </c>
      <c r="D10" s="503">
        <v>22.030362082143</v>
      </c>
    </row>
    <row r="11" spans="2:6" s="373" customFormat="1" ht="14.25" customHeight="1" x14ac:dyDescent="0.2">
      <c r="B11" s="501" t="s">
        <v>292</v>
      </c>
      <c r="C11" s="502">
        <v>111.31706846088096</v>
      </c>
      <c r="D11" s="503">
        <v>30.513995144936455</v>
      </c>
    </row>
    <row r="12" spans="2:6" s="373" customFormat="1" ht="14.25" customHeight="1" x14ac:dyDescent="0.2">
      <c r="B12" s="504" t="s">
        <v>297</v>
      </c>
      <c r="C12" s="505">
        <v>364.80660081429266</v>
      </c>
      <c r="D12" s="506">
        <v>100</v>
      </c>
      <c r="F12" s="433"/>
    </row>
    <row r="13" spans="2:6" s="373" customFormat="1" ht="28.5" customHeight="1" x14ac:dyDescent="0.2">
      <c r="B13" s="507" t="s">
        <v>298</v>
      </c>
      <c r="C13" s="507">
        <v>230</v>
      </c>
      <c r="D13" s="379"/>
    </row>
    <row r="14" spans="2:6" s="373" customFormat="1" ht="14.25" customHeight="1" x14ac:dyDescent="0.2">
      <c r="B14" s="544" t="s">
        <v>391</v>
      </c>
      <c r="C14" s="433"/>
      <c r="D14" s="433"/>
      <c r="E14" s="433"/>
    </row>
    <row r="15" spans="2:6" s="373" customFormat="1" ht="14.25" customHeight="1" x14ac:dyDescent="0.2">
      <c r="B15" s="545" t="s">
        <v>390</v>
      </c>
      <c r="C15" s="433"/>
      <c r="D15" s="433"/>
      <c r="E15" s="433"/>
    </row>
    <row r="16" spans="2:6" s="373" customFormat="1" ht="14.25" customHeight="1" x14ac:dyDescent="0.2">
      <c r="B16" s="545" t="s">
        <v>392</v>
      </c>
      <c r="C16" s="433"/>
      <c r="D16" s="433"/>
      <c r="E16" s="433"/>
    </row>
    <row r="17" spans="2:14" s="373" customFormat="1" ht="14.25" customHeight="1" x14ac:dyDescent="0.2">
      <c r="B17" s="425" t="s">
        <v>246</v>
      </c>
      <c r="C17" s="433"/>
      <c r="D17" s="433"/>
      <c r="E17" s="433"/>
      <c r="G17" s="508"/>
      <c r="N17" s="508"/>
    </row>
    <row r="18" spans="2:14" s="373" customFormat="1" ht="14.25" customHeight="1" x14ac:dyDescent="0.2">
      <c r="C18" s="433"/>
      <c r="D18" s="433"/>
      <c r="E18" s="433"/>
      <c r="G18" s="508"/>
      <c r="N18" s="508"/>
    </row>
    <row r="19" spans="2:14" s="373" customFormat="1" ht="14.25" customHeight="1" x14ac:dyDescent="0.2">
      <c r="C19" s="433"/>
      <c r="D19" s="433"/>
      <c r="E19" s="433"/>
      <c r="G19" s="508"/>
      <c r="N19" s="508"/>
    </row>
    <row r="20" spans="2:14" s="373" customFormat="1" ht="14.25" customHeight="1" x14ac:dyDescent="0.2">
      <c r="C20" s="433"/>
      <c r="D20" s="433"/>
      <c r="E20" s="433"/>
      <c r="G20" s="508"/>
      <c r="N20" s="508"/>
    </row>
    <row r="21" spans="2:14" s="373" customFormat="1" ht="14.25" customHeight="1" x14ac:dyDescent="0.2"/>
    <row r="22" spans="2:14" s="373" customFormat="1" ht="14.25" customHeight="1" x14ac:dyDescent="0.2"/>
    <row r="23" spans="2:14" s="373" customFormat="1" ht="14.25" customHeight="1" x14ac:dyDescent="0.2"/>
    <row r="24" spans="2:14" s="373" customFormat="1" x14ac:dyDescent="0.2"/>
    <row r="25" spans="2:14" s="373" customFormat="1" ht="13.5" customHeight="1" x14ac:dyDescent="0.2"/>
    <row r="26" spans="2:14" s="373" customFormat="1" ht="13.5" customHeight="1" x14ac:dyDescent="0.2"/>
    <row r="27" spans="2:14" s="373" customFormat="1" ht="13.5" customHeight="1" x14ac:dyDescent="0.2"/>
    <row r="28" spans="2:14" s="373" customFormat="1" ht="13.5" customHeight="1" x14ac:dyDescent="0.2"/>
    <row r="29" spans="2:14" s="373" customFormat="1" ht="13.5" customHeight="1" x14ac:dyDescent="0.2"/>
    <row r="30" spans="2:14" s="373" customFormat="1" ht="13.5" customHeight="1" x14ac:dyDescent="0.2"/>
    <row r="31" spans="2:14" s="373" customFormat="1" ht="13.5" customHeight="1" x14ac:dyDescent="0.2"/>
    <row r="32" spans="2:14" s="373" customFormat="1" ht="13.5" customHeight="1" x14ac:dyDescent="0.2"/>
    <row r="33" s="373" customFormat="1" ht="13.5" customHeight="1" x14ac:dyDescent="0.2"/>
    <row r="34" s="373" customFormat="1" ht="13.5" customHeight="1" x14ac:dyDescent="0.2"/>
    <row r="35" s="373" customFormat="1" ht="13.5" customHeight="1" x14ac:dyDescent="0.2"/>
    <row r="36" s="373" customFormat="1" ht="13.5" customHeight="1" x14ac:dyDescent="0.2"/>
    <row r="37" s="373" customFormat="1" ht="13.5" customHeight="1" x14ac:dyDescent="0.2"/>
    <row r="38" s="373" customFormat="1" ht="13.5" customHeight="1" x14ac:dyDescent="0.2"/>
    <row r="39" s="373" customFormat="1" ht="13.5" customHeight="1" x14ac:dyDescent="0.2"/>
    <row r="40" s="373" customFormat="1" ht="13.5" customHeight="1" x14ac:dyDescent="0.2"/>
    <row r="41" s="373" customFormat="1" x14ac:dyDescent="0.2"/>
    <row r="42" s="373" customFormat="1" x14ac:dyDescent="0.2"/>
    <row r="43" s="373" customFormat="1" ht="15.75" customHeight="1" x14ac:dyDescent="0.2"/>
    <row r="44" s="373" customFormat="1" x14ac:dyDescent="0.2"/>
    <row r="45" s="373" customFormat="1" x14ac:dyDescent="0.2"/>
    <row r="46" s="373" customFormat="1" x14ac:dyDescent="0.2"/>
    <row r="47" s="373" customFormat="1" x14ac:dyDescent="0.2"/>
    <row r="48" s="373" customFormat="1" x14ac:dyDescent="0.2"/>
    <row r="49" s="373" customFormat="1" x14ac:dyDescent="0.2"/>
    <row r="50" s="373" customFormat="1" x14ac:dyDescent="0.2"/>
    <row r="51" s="373" customFormat="1" ht="15.75" customHeight="1" x14ac:dyDescent="0.2"/>
    <row r="52" s="373" customFormat="1" x14ac:dyDescent="0.2"/>
    <row r="53" s="373" customFormat="1" x14ac:dyDescent="0.2"/>
    <row r="54" s="373" customFormat="1" x14ac:dyDescent="0.2"/>
    <row r="55" s="373" customFormat="1" x14ac:dyDescent="0.2"/>
    <row r="56" s="373" customFormat="1" x14ac:dyDescent="0.2"/>
    <row r="57" s="373" customFormat="1" x14ac:dyDescent="0.2"/>
    <row r="58" s="373" customFormat="1" x14ac:dyDescent="0.2"/>
    <row r="59" s="373" customFormat="1" x14ac:dyDescent="0.2"/>
    <row r="60" s="373" customFormat="1" x14ac:dyDescent="0.2"/>
    <row r="61" s="373" customFormat="1" x14ac:dyDescent="0.2"/>
    <row r="62" s="373" customFormat="1" x14ac:dyDescent="0.2"/>
    <row r="63" s="373" customFormat="1" x14ac:dyDescent="0.2"/>
    <row r="64" s="373" customFormat="1" x14ac:dyDescent="0.2"/>
    <row r="65" s="373" customFormat="1" x14ac:dyDescent="0.2"/>
    <row r="66" s="373" customFormat="1" x14ac:dyDescent="0.2"/>
    <row r="67" s="373" customFormat="1" x14ac:dyDescent="0.2"/>
    <row r="68" s="373" customFormat="1" x14ac:dyDescent="0.2"/>
    <row r="69" s="373" customFormat="1" x14ac:dyDescent="0.2"/>
    <row r="70" s="373" customFormat="1" x14ac:dyDescent="0.2"/>
    <row r="71" s="373" customFormat="1" x14ac:dyDescent="0.2"/>
    <row r="72" s="373" customFormat="1" x14ac:dyDescent="0.2"/>
    <row r="73" s="373" customFormat="1" x14ac:dyDescent="0.2"/>
    <row r="74" s="373" customFormat="1" x14ac:dyDescent="0.2"/>
    <row r="75" s="373" customFormat="1" x14ac:dyDescent="0.2"/>
    <row r="76" s="373" customFormat="1" x14ac:dyDescent="0.2"/>
    <row r="77" s="373" customFormat="1" x14ac:dyDescent="0.2"/>
    <row r="78" s="373" customFormat="1" x14ac:dyDescent="0.2"/>
    <row r="79" s="373" customFormat="1" x14ac:dyDescent="0.2"/>
    <row r="80" s="373" customFormat="1" x14ac:dyDescent="0.2"/>
    <row r="81" s="373" customFormat="1" x14ac:dyDescent="0.2"/>
    <row r="82" s="373" customFormat="1" x14ac:dyDescent="0.2"/>
    <row r="83" s="373" customFormat="1" x14ac:dyDescent="0.2"/>
    <row r="84" s="373" customFormat="1" x14ac:dyDescent="0.2"/>
    <row r="85" s="373" customFormat="1" x14ac:dyDescent="0.2"/>
    <row r="86" s="373" customFormat="1" x14ac:dyDescent="0.2"/>
    <row r="87" s="373" customFormat="1" x14ac:dyDescent="0.2"/>
    <row r="88" s="373" customFormat="1" x14ac:dyDescent="0.2"/>
    <row r="89" s="373" customFormat="1" x14ac:dyDescent="0.2"/>
    <row r="90" s="373" customFormat="1" x14ac:dyDescent="0.2"/>
    <row r="91" s="373" customFormat="1" x14ac:dyDescent="0.2"/>
    <row r="92" s="373" customFormat="1" x14ac:dyDescent="0.2"/>
    <row r="93" s="373" customFormat="1" x14ac:dyDescent="0.2"/>
    <row r="94" s="373" customFormat="1" x14ac:dyDescent="0.2"/>
    <row r="95" s="373" customFormat="1" x14ac:dyDescent="0.2"/>
    <row r="96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  <row r="118" s="373" customFormat="1" x14ac:dyDescent="0.2"/>
    <row r="119" s="373" customFormat="1" x14ac:dyDescent="0.2"/>
    <row r="120" s="373" customFormat="1" x14ac:dyDescent="0.2"/>
    <row r="121" s="373" customFormat="1" x14ac:dyDescent="0.2"/>
  </sheetData>
  <mergeCells count="3"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</sheetPr>
  <dimension ref="B1:M29"/>
  <sheetViews>
    <sheetView workbookViewId="0"/>
  </sheetViews>
  <sheetFormatPr defaultRowHeight="12.75" x14ac:dyDescent="0.2"/>
  <cols>
    <col min="1" max="1" width="9.140625" style="1"/>
    <col min="2" max="2" width="19.7109375" style="1" customWidth="1"/>
    <col min="3" max="11" width="9.7109375" style="1" customWidth="1"/>
    <col min="12" max="12" width="3" style="1" customWidth="1"/>
    <col min="13" max="16384" width="9.140625" style="1"/>
  </cols>
  <sheetData>
    <row r="1" spans="2:13" ht="14.25" customHeight="1" x14ac:dyDescent="0.2"/>
    <row r="2" spans="2:13" ht="18.75" customHeight="1" x14ac:dyDescent="0.25">
      <c r="B2" s="163" t="s">
        <v>327</v>
      </c>
      <c r="C2" s="29"/>
      <c r="D2" s="29"/>
      <c r="E2" s="29"/>
      <c r="F2" s="29"/>
      <c r="G2" s="29"/>
      <c r="H2" s="29"/>
      <c r="I2" s="29"/>
      <c r="J2" s="29"/>
      <c r="K2" s="29"/>
      <c r="L2" s="212"/>
    </row>
    <row r="3" spans="2:13" ht="14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12"/>
    </row>
    <row r="4" spans="2:13" ht="14.25" customHeight="1" x14ac:dyDescent="0.2">
      <c r="B4" s="35" t="s">
        <v>0</v>
      </c>
      <c r="C4" s="6"/>
      <c r="D4" s="6"/>
      <c r="E4" s="6"/>
      <c r="F4" s="6"/>
      <c r="G4" s="6"/>
      <c r="H4" s="7"/>
      <c r="I4" s="7"/>
      <c r="J4" s="7"/>
      <c r="K4" s="7"/>
      <c r="L4" s="212"/>
    </row>
    <row r="5" spans="2:13" s="172" customFormat="1" ht="42.75" customHeight="1" x14ac:dyDescent="0.2">
      <c r="B5" s="220"/>
      <c r="C5" s="9" t="s">
        <v>141</v>
      </c>
      <c r="D5" s="9" t="s">
        <v>142</v>
      </c>
      <c r="E5" s="9" t="s">
        <v>143</v>
      </c>
      <c r="F5" s="9" t="s">
        <v>144</v>
      </c>
      <c r="G5" s="9" t="s">
        <v>145</v>
      </c>
      <c r="H5" s="256"/>
      <c r="I5" s="256"/>
      <c r="J5" s="256"/>
      <c r="K5" s="256"/>
      <c r="L5" s="212"/>
    </row>
    <row r="6" spans="2:13" ht="14.25" customHeight="1" x14ac:dyDescent="0.2">
      <c r="B6" s="7"/>
      <c r="C6" s="7"/>
      <c r="D6" s="7"/>
      <c r="E6" s="7"/>
      <c r="F6" s="226"/>
      <c r="G6" s="12" t="s">
        <v>20</v>
      </c>
      <c r="H6" s="12"/>
      <c r="I6" s="12"/>
      <c r="J6" s="12"/>
      <c r="K6" s="12"/>
      <c r="L6" s="212"/>
    </row>
    <row r="7" spans="2:13" ht="14.25" customHeight="1" x14ac:dyDescent="0.2">
      <c r="B7" s="42" t="s">
        <v>1</v>
      </c>
      <c r="C7" s="231">
        <v>1796.0129999999997</v>
      </c>
      <c r="D7" s="231">
        <v>911.74500000000069</v>
      </c>
      <c r="E7" s="231">
        <v>635.78499999999974</v>
      </c>
      <c r="F7" s="231">
        <v>210.25100000000003</v>
      </c>
      <c r="G7" s="229">
        <v>2862.001999999999</v>
      </c>
      <c r="H7" s="231"/>
      <c r="I7" s="231"/>
      <c r="J7" s="231"/>
      <c r="K7" s="231"/>
      <c r="L7" s="212"/>
    </row>
    <row r="8" spans="2:13" ht="14.25" customHeight="1" x14ac:dyDescent="0.2">
      <c r="B8" s="42" t="s">
        <v>2</v>
      </c>
      <c r="C8" s="231">
        <v>735.42600000000027</v>
      </c>
      <c r="D8" s="231">
        <v>596.47799999999984</v>
      </c>
      <c r="E8" s="231">
        <v>303.60700000000014</v>
      </c>
      <c r="F8" s="231">
        <v>140.01899999999998</v>
      </c>
      <c r="G8" s="229">
        <v>1330.501</v>
      </c>
      <c r="H8" s="231"/>
      <c r="I8" s="231"/>
      <c r="J8" s="231"/>
      <c r="K8" s="231"/>
      <c r="L8" s="212"/>
    </row>
    <row r="9" spans="2:13" ht="14.25" customHeight="1" x14ac:dyDescent="0.2">
      <c r="B9" s="57" t="s">
        <v>3</v>
      </c>
      <c r="C9" s="231">
        <v>2531.4389999999967</v>
      </c>
      <c r="D9" s="231">
        <v>1508.222999999999</v>
      </c>
      <c r="E9" s="231">
        <v>939.39199999999983</v>
      </c>
      <c r="F9" s="231">
        <v>350.27000000000004</v>
      </c>
      <c r="G9" s="229">
        <v>4192.5030000000015</v>
      </c>
      <c r="H9" s="229"/>
      <c r="I9" s="229"/>
      <c r="J9" s="229"/>
      <c r="K9" s="229"/>
      <c r="L9" s="212"/>
    </row>
    <row r="10" spans="2:13" ht="14.25" customHeight="1" x14ac:dyDescent="0.2">
      <c r="B10" s="57"/>
      <c r="C10" s="51"/>
      <c r="D10" s="51"/>
      <c r="E10" s="51"/>
      <c r="F10" s="51"/>
      <c r="G10" s="229"/>
      <c r="H10" s="229"/>
      <c r="I10" s="229"/>
      <c r="J10" s="229"/>
      <c r="K10" s="229"/>
      <c r="L10" s="212"/>
    </row>
    <row r="11" spans="2:13" ht="14.25" customHeight="1" x14ac:dyDescent="0.2">
      <c r="B11" s="42" t="s">
        <v>4</v>
      </c>
      <c r="C11" s="231">
        <v>122.67600000000004</v>
      </c>
      <c r="D11" s="231">
        <v>64.286000000000001</v>
      </c>
      <c r="E11" s="231">
        <v>76.931000000000012</v>
      </c>
      <c r="F11" s="231">
        <v>47.642000000000003</v>
      </c>
      <c r="G11" s="229">
        <v>265.72200000000015</v>
      </c>
      <c r="H11" s="231"/>
      <c r="I11" s="231"/>
      <c r="J11" s="231"/>
      <c r="K11" s="231"/>
      <c r="L11" s="212"/>
    </row>
    <row r="12" spans="2:13" ht="14.25" customHeight="1" x14ac:dyDescent="0.2">
      <c r="B12" s="42" t="s">
        <v>5</v>
      </c>
      <c r="C12" s="231">
        <v>113.27500000000001</v>
      </c>
      <c r="D12" s="231">
        <v>161.47200000000004</v>
      </c>
      <c r="E12" s="231">
        <v>59.157000000000004</v>
      </c>
      <c r="F12" s="231">
        <v>45.323</v>
      </c>
      <c r="G12" s="229">
        <v>327.22800000000007</v>
      </c>
      <c r="H12" s="231"/>
      <c r="I12" s="231"/>
      <c r="J12" s="231"/>
      <c r="K12" s="231"/>
      <c r="L12" s="212"/>
    </row>
    <row r="13" spans="2:13" ht="14.25" customHeight="1" x14ac:dyDescent="0.2">
      <c r="B13" s="57" t="s">
        <v>6</v>
      </c>
      <c r="C13" s="231">
        <v>235.95100000000016</v>
      </c>
      <c r="D13" s="231">
        <v>225.75800000000024</v>
      </c>
      <c r="E13" s="231">
        <v>136.08800000000002</v>
      </c>
      <c r="F13" s="231">
        <v>92.965000000000032</v>
      </c>
      <c r="G13" s="229">
        <v>592.95000000000084</v>
      </c>
      <c r="H13" s="229"/>
      <c r="I13" s="229"/>
      <c r="J13" s="229"/>
      <c r="K13" s="229"/>
      <c r="L13" s="212"/>
      <c r="M13" s="42"/>
    </row>
    <row r="14" spans="2:13" ht="14.25" customHeight="1" x14ac:dyDescent="0.2">
      <c r="B14" s="42"/>
      <c r="C14" s="231"/>
      <c r="D14" s="229"/>
      <c r="E14" s="229"/>
      <c r="F14" s="229"/>
      <c r="G14" s="229"/>
      <c r="H14" s="231"/>
      <c r="I14" s="231"/>
      <c r="J14" s="231"/>
      <c r="K14" s="231"/>
      <c r="L14" s="212"/>
    </row>
    <row r="15" spans="2:13" ht="14.25" customHeight="1" x14ac:dyDescent="0.2">
      <c r="B15" s="19" t="s">
        <v>0</v>
      </c>
      <c r="C15" s="169">
        <v>2767.3899999999971</v>
      </c>
      <c r="D15" s="169">
        <v>1733.9809999999984</v>
      </c>
      <c r="E15" s="169">
        <v>1075.4799999999996</v>
      </c>
      <c r="F15" s="169">
        <v>443.23499999999984</v>
      </c>
      <c r="G15" s="169">
        <v>4785.4529999999968</v>
      </c>
      <c r="H15" s="232"/>
      <c r="I15" s="232"/>
      <c r="J15" s="232"/>
      <c r="K15" s="232"/>
      <c r="L15" s="212"/>
    </row>
    <row r="16" spans="2:13" ht="14.25" customHeight="1" x14ac:dyDescent="0.2">
      <c r="C16" s="233"/>
      <c r="D16" s="233"/>
      <c r="E16" s="233"/>
      <c r="F16" s="233"/>
      <c r="G16" s="61" t="s">
        <v>23</v>
      </c>
      <c r="H16" s="12"/>
      <c r="I16" s="12"/>
      <c r="J16" s="12"/>
      <c r="K16" s="12"/>
      <c r="L16" s="212"/>
    </row>
    <row r="17" spans="2:12" ht="14.25" customHeight="1" x14ac:dyDescent="0.2">
      <c r="B17" s="42" t="s">
        <v>1</v>
      </c>
      <c r="C17" s="233">
        <v>12.169026555388157</v>
      </c>
      <c r="D17" s="233">
        <v>6.1775995589911572</v>
      </c>
      <c r="E17" s="233">
        <v>4.3078109949746786</v>
      </c>
      <c r="F17" s="233">
        <v>1.4245720951334517</v>
      </c>
      <c r="G17" s="234">
        <v>19.391718400464814</v>
      </c>
      <c r="H17" s="233"/>
      <c r="I17" s="233"/>
      <c r="J17" s="233"/>
      <c r="K17" s="233"/>
      <c r="L17" s="212"/>
    </row>
    <row r="18" spans="2:12" ht="14.25" customHeight="1" x14ac:dyDescent="0.2">
      <c r="B18" s="42" t="s">
        <v>2</v>
      </c>
      <c r="C18" s="233">
        <v>16.484570973611021</v>
      </c>
      <c r="D18" s="233">
        <v>13.37005208572657</v>
      </c>
      <c r="E18" s="233">
        <v>6.8053497423059852</v>
      </c>
      <c r="F18" s="233">
        <v>3.1385253487829368</v>
      </c>
      <c r="G18" s="234">
        <v>29.82317481971052</v>
      </c>
      <c r="H18" s="233"/>
      <c r="I18" s="233"/>
      <c r="J18" s="233"/>
      <c r="K18" s="233"/>
      <c r="L18" s="212"/>
    </row>
    <row r="19" spans="2:12" ht="14.25" customHeight="1" x14ac:dyDescent="0.2">
      <c r="B19" s="57" t="s">
        <v>3</v>
      </c>
      <c r="C19" s="233">
        <v>13.170730336806773</v>
      </c>
      <c r="D19" s="233">
        <v>7.8470776585055928</v>
      </c>
      <c r="E19" s="233">
        <v>4.887527889296801</v>
      </c>
      <c r="F19" s="233">
        <v>1.8224068267389875</v>
      </c>
      <c r="G19" s="234">
        <v>21.813018780722551</v>
      </c>
      <c r="H19" s="234"/>
      <c r="I19" s="234"/>
      <c r="J19" s="234"/>
      <c r="K19" s="234"/>
      <c r="L19" s="212"/>
    </row>
    <row r="20" spans="2:12" ht="14.25" customHeight="1" x14ac:dyDescent="0.2">
      <c r="B20" s="57"/>
      <c r="C20" s="233"/>
      <c r="D20" s="233"/>
      <c r="E20" s="233"/>
      <c r="F20" s="233"/>
      <c r="G20" s="234"/>
      <c r="H20" s="234"/>
      <c r="I20" s="234"/>
      <c r="J20" s="234"/>
      <c r="K20" s="234"/>
      <c r="L20" s="212"/>
    </row>
    <row r="21" spans="2:12" ht="14.25" customHeight="1" x14ac:dyDescent="0.2">
      <c r="B21" s="42" t="s">
        <v>4</v>
      </c>
      <c r="C21" s="299">
        <v>7.2505602995829737</v>
      </c>
      <c r="D21" s="299">
        <v>3.7995167711613589</v>
      </c>
      <c r="E21" s="299">
        <v>4.5468783984415664</v>
      </c>
      <c r="F21" s="299">
        <v>2.8158009210663204</v>
      </c>
      <c r="G21" s="234">
        <v>15.705055462566332</v>
      </c>
      <c r="H21" s="233"/>
      <c r="I21" s="233"/>
      <c r="J21" s="233"/>
      <c r="K21" s="233"/>
      <c r="L21" s="212"/>
    </row>
    <row r="22" spans="2:12" ht="14.25" customHeight="1" x14ac:dyDescent="0.2">
      <c r="B22" s="42" t="s">
        <v>5</v>
      </c>
      <c r="C22" s="299">
        <v>4.8374175044690908</v>
      </c>
      <c r="D22" s="299">
        <v>6.895674061192965</v>
      </c>
      <c r="E22" s="299">
        <v>2.5263041916740496</v>
      </c>
      <c r="F22" s="299">
        <v>1.9355221677779966</v>
      </c>
      <c r="G22" s="234">
        <v>13.974296668747844</v>
      </c>
      <c r="H22" s="233"/>
      <c r="I22" s="233"/>
      <c r="J22" s="233"/>
      <c r="K22" s="233"/>
      <c r="L22" s="212"/>
    </row>
    <row r="23" spans="2:12" ht="14.25" customHeight="1" x14ac:dyDescent="0.2">
      <c r="B23" s="57" t="s">
        <v>6</v>
      </c>
      <c r="C23" s="299">
        <v>5.8496467418386784</v>
      </c>
      <c r="D23" s="299">
        <v>5.5969440652678601</v>
      </c>
      <c r="E23" s="299">
        <v>3.373864598172255</v>
      </c>
      <c r="F23" s="299">
        <v>2.3047684025710109</v>
      </c>
      <c r="G23" s="234">
        <v>14.700289617646236</v>
      </c>
      <c r="H23" s="234"/>
      <c r="I23" s="234"/>
      <c r="J23" s="234"/>
      <c r="K23" s="234"/>
      <c r="L23" s="212"/>
    </row>
    <row r="24" spans="2:12" ht="14.25" customHeight="1" x14ac:dyDescent="0.2">
      <c r="B24" s="42"/>
      <c r="C24" s="234"/>
      <c r="D24" s="234"/>
      <c r="E24" s="234"/>
      <c r="F24" s="234"/>
      <c r="G24" s="234"/>
      <c r="H24" s="299"/>
      <c r="I24" s="299"/>
      <c r="J24" s="299"/>
      <c r="K24" s="299"/>
      <c r="L24" s="212"/>
    </row>
    <row r="25" spans="2:12" ht="14.25" customHeight="1" x14ac:dyDescent="0.2">
      <c r="B25" s="19" t="s">
        <v>0</v>
      </c>
      <c r="C25" s="236">
        <v>11.900817333748787</v>
      </c>
      <c r="D25" s="236">
        <v>7.4567701484760214</v>
      </c>
      <c r="E25" s="236">
        <v>4.6249683008539284</v>
      </c>
      <c r="F25" s="236">
        <v>1.9060771235438978</v>
      </c>
      <c r="G25" s="236">
        <v>20.579246876024037</v>
      </c>
      <c r="H25" s="235"/>
      <c r="I25" s="235"/>
      <c r="J25" s="235"/>
      <c r="K25" s="235"/>
      <c r="L25" s="212"/>
    </row>
    <row r="26" spans="2:12" ht="14.25" customHeight="1" x14ac:dyDescent="0.2">
      <c r="B26" s="25" t="s">
        <v>88</v>
      </c>
      <c r="C26" s="235"/>
      <c r="D26" s="235"/>
      <c r="E26" s="235"/>
      <c r="F26" s="235"/>
      <c r="G26" s="15"/>
      <c r="H26" s="15"/>
      <c r="I26" s="15"/>
      <c r="J26" s="15"/>
      <c r="K26" s="15"/>
      <c r="L26" s="15"/>
    </row>
    <row r="27" spans="2:12" ht="14.25" customHeight="1" x14ac:dyDescent="0.2"/>
    <row r="28" spans="2:12" ht="14.25" customHeight="1" x14ac:dyDescent="0.2"/>
    <row r="29" spans="2:12" ht="14.25" customHeight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</sheetPr>
  <dimension ref="B1:M39"/>
  <sheetViews>
    <sheetView workbookViewId="0"/>
  </sheetViews>
  <sheetFormatPr defaultRowHeight="12.75" x14ac:dyDescent="0.2"/>
  <cols>
    <col min="1" max="1" width="9.140625" style="1"/>
    <col min="2" max="2" width="10.42578125" style="1" customWidth="1"/>
    <col min="3" max="6" width="15" style="1" customWidth="1"/>
    <col min="7" max="16384" width="9.140625" style="1"/>
  </cols>
  <sheetData>
    <row r="1" spans="2:7" ht="14.25" customHeight="1" x14ac:dyDescent="0.2">
      <c r="B1" s="109"/>
    </row>
    <row r="2" spans="2:7" ht="18.75" customHeight="1" x14ac:dyDescent="0.25">
      <c r="B2" s="163" t="s">
        <v>328</v>
      </c>
      <c r="C2" s="29"/>
      <c r="D2" s="29"/>
      <c r="E2" s="29"/>
      <c r="F2" s="29"/>
    </row>
    <row r="3" spans="2:7" ht="14.25" customHeight="1" x14ac:dyDescent="0.2"/>
    <row r="4" spans="2:7" ht="14.25" customHeight="1" x14ac:dyDescent="0.2">
      <c r="B4" s="5" t="s">
        <v>0</v>
      </c>
      <c r="C4" s="34"/>
      <c r="D4" s="34"/>
      <c r="E4" s="34"/>
      <c r="F4" s="34"/>
    </row>
    <row r="5" spans="2:7" ht="28.5" customHeight="1" x14ac:dyDescent="0.2">
      <c r="B5" s="300"/>
      <c r="C5" s="253" t="s">
        <v>129</v>
      </c>
      <c r="D5" s="253" t="s">
        <v>130</v>
      </c>
      <c r="E5" s="253" t="s">
        <v>131</v>
      </c>
      <c r="F5" s="253" t="s">
        <v>132</v>
      </c>
    </row>
    <row r="6" spans="2:7" ht="14.25" customHeight="1" x14ac:dyDescent="0.2">
      <c r="B6" s="255"/>
      <c r="C6" s="256"/>
      <c r="D6" s="256"/>
      <c r="E6" s="37"/>
      <c r="F6" s="258" t="s">
        <v>20</v>
      </c>
    </row>
    <row r="7" spans="2:7" ht="14.25" customHeight="1" x14ac:dyDescent="0.2">
      <c r="B7" s="301" t="s">
        <v>146</v>
      </c>
      <c r="C7" s="291">
        <v>858</v>
      </c>
      <c r="D7" s="291">
        <v>1271</v>
      </c>
      <c r="E7" s="291">
        <v>1145</v>
      </c>
      <c r="F7" s="291">
        <v>2601</v>
      </c>
      <c r="G7" s="51"/>
    </row>
    <row r="8" spans="2:7" ht="14.25" customHeight="1" x14ac:dyDescent="0.2">
      <c r="B8" s="301" t="s">
        <v>147</v>
      </c>
      <c r="C8" s="291">
        <v>625</v>
      </c>
      <c r="D8" s="291">
        <v>1032</v>
      </c>
      <c r="E8" s="291">
        <v>860</v>
      </c>
      <c r="F8" s="291">
        <v>2032</v>
      </c>
      <c r="G8" s="51"/>
    </row>
    <row r="9" spans="2:7" ht="14.25" customHeight="1" x14ac:dyDescent="0.2">
      <c r="B9" s="301" t="s">
        <v>148</v>
      </c>
      <c r="C9" s="291">
        <v>740</v>
      </c>
      <c r="D9" s="291">
        <v>1066</v>
      </c>
      <c r="E9" s="291">
        <v>1003</v>
      </c>
      <c r="F9" s="291">
        <v>2283</v>
      </c>
      <c r="G9" s="51"/>
    </row>
    <row r="10" spans="2:7" ht="14.25" customHeight="1" x14ac:dyDescent="0.2">
      <c r="B10" s="301" t="s">
        <v>149</v>
      </c>
      <c r="C10" s="291">
        <v>750</v>
      </c>
      <c r="D10" s="291">
        <v>1035</v>
      </c>
      <c r="E10" s="291">
        <v>951</v>
      </c>
      <c r="F10" s="291">
        <v>2251</v>
      </c>
      <c r="G10" s="51"/>
    </row>
    <row r="11" spans="2:7" ht="14.25" customHeight="1" x14ac:dyDescent="0.2">
      <c r="B11" s="301" t="s">
        <v>150</v>
      </c>
      <c r="C11" s="291">
        <v>759</v>
      </c>
      <c r="D11" s="291">
        <v>952</v>
      </c>
      <c r="E11" s="291">
        <v>941</v>
      </c>
      <c r="F11" s="291">
        <v>2210</v>
      </c>
      <c r="G11" s="51"/>
    </row>
    <row r="12" spans="2:7" ht="14.25" customHeight="1" x14ac:dyDescent="0.2">
      <c r="B12" s="301" t="s">
        <v>151</v>
      </c>
      <c r="C12" s="291">
        <v>724</v>
      </c>
      <c r="D12" s="291">
        <v>886</v>
      </c>
      <c r="E12" s="291">
        <v>947</v>
      </c>
      <c r="F12" s="291">
        <v>2158</v>
      </c>
      <c r="G12" s="51"/>
    </row>
    <row r="13" spans="2:7" ht="14.25" customHeight="1" x14ac:dyDescent="0.2">
      <c r="B13" s="301" t="s">
        <v>152</v>
      </c>
      <c r="C13" s="291">
        <v>639.84900000000005</v>
      </c>
      <c r="D13" s="291">
        <v>832.93600000000004</v>
      </c>
      <c r="E13" s="291">
        <v>881.495</v>
      </c>
      <c r="F13" s="291">
        <v>1916.3910000000001</v>
      </c>
      <c r="G13" s="51"/>
    </row>
    <row r="14" spans="2:7" ht="14.25" customHeight="1" x14ac:dyDescent="0.2">
      <c r="B14" s="301" t="s">
        <v>153</v>
      </c>
      <c r="C14" s="291">
        <v>584.44800000000021</v>
      </c>
      <c r="D14" s="291">
        <v>758.57799999999997</v>
      </c>
      <c r="E14" s="291">
        <v>865.46100000000069</v>
      </c>
      <c r="F14" s="49">
        <v>1745.5079999999957</v>
      </c>
      <c r="G14" s="51"/>
    </row>
    <row r="15" spans="2:7" ht="14.25" customHeight="1" x14ac:dyDescent="0.2">
      <c r="B15" s="302">
        <v>2009</v>
      </c>
      <c r="C15" s="291">
        <v>651.22400000000005</v>
      </c>
      <c r="D15" s="291">
        <v>700.93199999999933</v>
      </c>
      <c r="E15" s="291">
        <v>894.80199999999979</v>
      </c>
      <c r="F15" s="49">
        <v>1799.2710000000029</v>
      </c>
      <c r="G15" s="51"/>
    </row>
    <row r="16" spans="2:7" ht="14.25" customHeight="1" x14ac:dyDescent="0.2">
      <c r="B16" s="302">
        <v>2010</v>
      </c>
      <c r="C16" s="291">
        <v>491.3069999999999</v>
      </c>
      <c r="D16" s="291">
        <v>517.48900000000003</v>
      </c>
      <c r="E16" s="291">
        <v>766.12099999999998</v>
      </c>
      <c r="F16" s="49">
        <v>1408.4349999999999</v>
      </c>
      <c r="G16" s="51"/>
    </row>
    <row r="17" spans="2:7" ht="14.25" customHeight="1" x14ac:dyDescent="0.2">
      <c r="B17" s="302">
        <v>2011</v>
      </c>
      <c r="C17" s="291">
        <v>359.03399999999993</v>
      </c>
      <c r="D17" s="291">
        <v>393.13799999999992</v>
      </c>
      <c r="E17" s="291">
        <v>620.13499999999999</v>
      </c>
      <c r="F17" s="49">
        <v>1036.7019999999998</v>
      </c>
      <c r="G17" s="51"/>
    </row>
    <row r="18" spans="2:7" ht="14.25" customHeight="1" x14ac:dyDescent="0.2">
      <c r="B18" s="302">
        <v>2012</v>
      </c>
      <c r="C18" s="291">
        <v>315.20799999999986</v>
      </c>
      <c r="D18" s="291">
        <v>375.28699999999981</v>
      </c>
      <c r="E18" s="291">
        <v>604.4789999999997</v>
      </c>
      <c r="F18" s="49">
        <v>970.48899999999981</v>
      </c>
      <c r="G18" s="51"/>
    </row>
    <row r="19" spans="2:7" ht="14.25" customHeight="1" x14ac:dyDescent="0.2">
      <c r="B19" s="303">
        <v>2013</v>
      </c>
      <c r="C19" s="304">
        <v>294.13299999999998</v>
      </c>
      <c r="D19" s="304">
        <v>399.98499999999996</v>
      </c>
      <c r="E19" s="304">
        <v>617.69600000000003</v>
      </c>
      <c r="F19" s="59">
        <v>998.74100000000033</v>
      </c>
      <c r="G19" s="51"/>
    </row>
    <row r="20" spans="2:7" ht="14.25" customHeight="1" x14ac:dyDescent="0.2">
      <c r="B20" s="255"/>
      <c r="C20" s="256"/>
      <c r="D20" s="256"/>
      <c r="E20" s="37"/>
      <c r="F20" s="61" t="s">
        <v>23</v>
      </c>
    </row>
    <row r="21" spans="2:7" ht="14.25" customHeight="1" x14ac:dyDescent="0.2">
      <c r="B21" s="301" t="s">
        <v>146</v>
      </c>
      <c r="C21" s="305">
        <v>4.2</v>
      </c>
      <c r="D21" s="305">
        <v>6.3</v>
      </c>
      <c r="E21" s="305">
        <v>5.6</v>
      </c>
      <c r="F21" s="305">
        <v>12.8</v>
      </c>
    </row>
    <row r="22" spans="2:7" ht="14.25" customHeight="1" x14ac:dyDescent="0.2">
      <c r="B22" s="301" t="s">
        <v>154</v>
      </c>
      <c r="C22" s="305">
        <v>2.9</v>
      </c>
      <c r="D22" s="305">
        <v>4.9000000000000004</v>
      </c>
      <c r="E22" s="305">
        <v>4.0999999999999996</v>
      </c>
      <c r="F22" s="305">
        <v>9.6</v>
      </c>
    </row>
    <row r="23" spans="2:7" ht="14.25" customHeight="1" x14ac:dyDescent="0.2">
      <c r="B23" s="301" t="s">
        <v>155</v>
      </c>
      <c r="C23" s="305">
        <v>3.4</v>
      </c>
      <c r="D23" s="305">
        <v>5</v>
      </c>
      <c r="E23" s="305">
        <v>4.7</v>
      </c>
      <c r="F23" s="305">
        <v>10.6</v>
      </c>
    </row>
    <row r="24" spans="2:7" ht="14.25" customHeight="1" x14ac:dyDescent="0.2">
      <c r="B24" s="301" t="s">
        <v>156</v>
      </c>
      <c r="C24" s="305">
        <v>3.5</v>
      </c>
      <c r="D24" s="305">
        <v>4.8</v>
      </c>
      <c r="E24" s="305">
        <v>4.4000000000000004</v>
      </c>
      <c r="F24" s="305">
        <v>10.4</v>
      </c>
    </row>
    <row r="25" spans="2:7" ht="14.25" customHeight="1" x14ac:dyDescent="0.2">
      <c r="B25" s="301" t="s">
        <v>157</v>
      </c>
      <c r="C25" s="305">
        <v>3.5</v>
      </c>
      <c r="D25" s="305">
        <v>4.4000000000000004</v>
      </c>
      <c r="E25" s="305">
        <v>4.3</v>
      </c>
      <c r="F25" s="305">
        <v>10.1</v>
      </c>
    </row>
    <row r="26" spans="2:7" ht="14.25" customHeight="1" x14ac:dyDescent="0.2">
      <c r="B26" s="301" t="s">
        <v>147</v>
      </c>
      <c r="C26" s="305">
        <v>3.3</v>
      </c>
      <c r="D26" s="305">
        <v>4</v>
      </c>
      <c r="E26" s="305">
        <v>4.3</v>
      </c>
      <c r="F26" s="305">
        <v>9.8000000000000007</v>
      </c>
    </row>
    <row r="27" spans="2:7" ht="14.25" customHeight="1" x14ac:dyDescent="0.2">
      <c r="B27" s="301" t="s">
        <v>158</v>
      </c>
      <c r="C27" s="305">
        <v>2.8836347780823584</v>
      </c>
      <c r="D27" s="305">
        <v>3.7538281962100548</v>
      </c>
      <c r="E27" s="305">
        <v>3.9726711125682912</v>
      </c>
      <c r="F27" s="305">
        <v>8.6366810544425778</v>
      </c>
    </row>
    <row r="28" spans="2:7" ht="14.25" customHeight="1" x14ac:dyDescent="0.2">
      <c r="B28" s="301" t="s">
        <v>148</v>
      </c>
      <c r="C28" s="305">
        <v>2.6279848042649228</v>
      </c>
      <c r="D28" s="305">
        <v>3.410964631326785</v>
      </c>
      <c r="E28" s="305">
        <v>3.8915666692056869</v>
      </c>
      <c r="F28" s="305">
        <v>7.8487196460982736</v>
      </c>
    </row>
    <row r="29" spans="2:7" ht="14.25" customHeight="1" x14ac:dyDescent="0.2">
      <c r="B29" s="302">
        <v>2009</v>
      </c>
      <c r="C29" s="305">
        <v>2.9157501928165841</v>
      </c>
      <c r="D29" s="305">
        <v>3.1383097277608192</v>
      </c>
      <c r="E29" s="305">
        <v>4.0063313146208746</v>
      </c>
      <c r="F29" s="305">
        <v>8.0559450591183612</v>
      </c>
    </row>
    <row r="30" spans="2:7" ht="14.25" customHeight="1" x14ac:dyDescent="0.2">
      <c r="B30" s="302">
        <v>2010</v>
      </c>
      <c r="C30" s="305">
        <v>2.274577236977569</v>
      </c>
      <c r="D30" s="305">
        <v>2.3957906152085884</v>
      </c>
      <c r="E30" s="305">
        <v>3.5468686327906847</v>
      </c>
      <c r="F30" s="305">
        <v>6.5205547463449589</v>
      </c>
    </row>
    <row r="31" spans="2:7" ht="14.25" customHeight="1" x14ac:dyDescent="0.2">
      <c r="B31" s="302">
        <v>2011</v>
      </c>
      <c r="C31" s="305">
        <v>1.5778842883097308</v>
      </c>
      <c r="D31" s="305">
        <v>1.7277647056755374</v>
      </c>
      <c r="E31" s="305">
        <v>2.7253721740307473</v>
      </c>
      <c r="F31" s="305">
        <v>4.5561027575641164</v>
      </c>
    </row>
    <row r="32" spans="2:7" ht="14.25" customHeight="1" x14ac:dyDescent="0.2">
      <c r="B32" s="302">
        <v>2012</v>
      </c>
      <c r="C32" s="305">
        <v>1.3874650468482082</v>
      </c>
      <c r="D32" s="305">
        <v>1.6519174482770853</v>
      </c>
      <c r="E32" s="305">
        <v>2.6607620493571167</v>
      </c>
      <c r="F32" s="305">
        <v>4.2718445148938828</v>
      </c>
    </row>
    <row r="33" spans="2:13" ht="14.25" customHeight="1" x14ac:dyDescent="0.2">
      <c r="B33" s="303">
        <v>2013</v>
      </c>
      <c r="C33" s="306">
        <v>1.264882472231067</v>
      </c>
      <c r="D33" s="306">
        <v>1.7200858647460273</v>
      </c>
      <c r="E33" s="306">
        <v>2.6563250079632068</v>
      </c>
      <c r="F33" s="306">
        <v>4.2949617526715098</v>
      </c>
    </row>
    <row r="34" spans="2:13" ht="14.25" customHeight="1" x14ac:dyDescent="0.2">
      <c r="B34" s="307" t="s">
        <v>159</v>
      </c>
      <c r="C34" s="291"/>
      <c r="D34" s="291"/>
      <c r="E34" s="291"/>
      <c r="F34" s="291"/>
    </row>
    <row r="35" spans="2:13" ht="14.25" customHeight="1" x14ac:dyDescent="0.2">
      <c r="B35" s="108" t="s">
        <v>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2:13" ht="14.25" customHeight="1" x14ac:dyDescent="0.2">
      <c r="B36" s="26" t="s">
        <v>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ht="14.25" customHeight="1" x14ac:dyDescent="0.2">
      <c r="B37" s="26" t="s">
        <v>10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13" x14ac:dyDescent="0.2">
      <c r="B38" s="76"/>
    </row>
    <row r="39" spans="2:13" x14ac:dyDescent="0.2">
      <c r="B39" s="76"/>
    </row>
  </sheetData>
  <pageMargins left="0.7" right="0.7" top="0.75" bottom="0.75" header="0.3" footer="0.3"/>
  <pageSetup paperSize="9" orientation="portrait" r:id="rId1"/>
  <headerFooter alignWithMargins="0"/>
  <ignoredErrors>
    <ignoredError sqref="B7:B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B1:G117"/>
  <sheetViews>
    <sheetView workbookViewId="0"/>
  </sheetViews>
  <sheetFormatPr defaultRowHeight="15" x14ac:dyDescent="0.2"/>
  <cols>
    <col min="1" max="1" width="2.85546875" style="427" customWidth="1"/>
    <col min="2" max="2" width="23" style="427" customWidth="1"/>
    <col min="3" max="5" width="16.42578125" style="427" customWidth="1"/>
    <col min="6" max="8" width="9.140625" style="427"/>
    <col min="9" max="9" width="13.42578125" style="427" bestFit="1" customWidth="1"/>
    <col min="10" max="11" width="12.140625" style="427" bestFit="1" customWidth="1"/>
    <col min="12" max="16384" width="9.140625" style="427"/>
  </cols>
  <sheetData>
    <row r="1" spans="2:7" s="373" customFormat="1" x14ac:dyDescent="0.2"/>
    <row r="2" spans="2:7" s="373" customFormat="1" ht="18.75" customHeight="1" x14ac:dyDescent="0.2">
      <c r="B2" s="374" t="s">
        <v>300</v>
      </c>
    </row>
    <row r="3" spans="2:7" s="373" customFormat="1" ht="15.75" x14ac:dyDescent="0.25">
      <c r="B3" s="428"/>
    </row>
    <row r="4" spans="2:7" s="373" customFormat="1" x14ac:dyDescent="0.2">
      <c r="B4" s="489" t="s">
        <v>301</v>
      </c>
    </row>
    <row r="5" spans="2:7" s="373" customFormat="1" ht="28.5" customHeight="1" x14ac:dyDescent="0.2">
      <c r="B5" s="509"/>
      <c r="C5" s="378" t="s">
        <v>284</v>
      </c>
      <c r="D5" s="378" t="s">
        <v>259</v>
      </c>
      <c r="E5" s="378" t="s">
        <v>12</v>
      </c>
    </row>
    <row r="6" spans="2:7" s="373" customFormat="1" ht="14.25" customHeight="1" x14ac:dyDescent="0.2">
      <c r="B6" s="385"/>
      <c r="C6" s="510"/>
      <c r="D6" s="510"/>
      <c r="E6" s="511" t="s">
        <v>222</v>
      </c>
    </row>
    <row r="7" spans="2:7" s="373" customFormat="1" ht="14.25" customHeight="1" x14ac:dyDescent="0.2">
      <c r="B7" s="385" t="s">
        <v>228</v>
      </c>
      <c r="C7" s="494">
        <v>605.61072407560539</v>
      </c>
      <c r="D7" s="494">
        <v>5920.6018697929385</v>
      </c>
      <c r="E7" s="494">
        <v>6526.2125938685431</v>
      </c>
    </row>
    <row r="8" spans="2:7" s="373" customFormat="1" ht="14.25" customHeight="1" x14ac:dyDescent="0.2">
      <c r="B8" s="385" t="s">
        <v>229</v>
      </c>
      <c r="C8" s="494">
        <v>254.68486256503377</v>
      </c>
      <c r="D8" s="494">
        <v>9687.3210634887291</v>
      </c>
      <c r="E8" s="494">
        <v>9942.0059260537619</v>
      </c>
    </row>
    <row r="9" spans="2:7" s="373" customFormat="1" ht="14.25" customHeight="1" x14ac:dyDescent="0.2">
      <c r="B9" s="385" t="s">
        <v>230</v>
      </c>
      <c r="C9" s="494">
        <v>68.615539180839804</v>
      </c>
      <c r="D9" s="494">
        <v>4250.8822722328432</v>
      </c>
      <c r="E9" s="494">
        <v>4319.4978114136829</v>
      </c>
    </row>
    <row r="10" spans="2:7" s="373" customFormat="1" ht="14.25" customHeight="1" x14ac:dyDescent="0.2">
      <c r="B10" s="389" t="s">
        <v>221</v>
      </c>
      <c r="C10" s="512">
        <v>928.911125821479</v>
      </c>
      <c r="D10" s="512">
        <v>19858.805205514513</v>
      </c>
      <c r="E10" s="512">
        <v>20787.716331335989</v>
      </c>
      <c r="F10" s="513"/>
      <c r="G10" s="513"/>
    </row>
    <row r="11" spans="2:7" s="373" customFormat="1" ht="14.25" customHeight="1" x14ac:dyDescent="0.2">
      <c r="B11" s="404"/>
      <c r="C11" s="430"/>
      <c r="D11" s="430"/>
      <c r="E11" s="511" t="s">
        <v>23</v>
      </c>
      <c r="F11" s="511"/>
      <c r="G11" s="511"/>
    </row>
    <row r="12" spans="2:7" s="373" customFormat="1" ht="14.25" customHeight="1" x14ac:dyDescent="0.2">
      <c r="B12" s="385" t="s">
        <v>228</v>
      </c>
      <c r="C12" s="496">
        <v>9.2796658914327139</v>
      </c>
      <c r="D12" s="496">
        <v>90.7203341085673</v>
      </c>
      <c r="E12" s="496">
        <v>100</v>
      </c>
      <c r="F12" s="496"/>
      <c r="G12" s="496"/>
    </row>
    <row r="13" spans="2:7" s="373" customFormat="1" ht="14.25" customHeight="1" x14ac:dyDescent="0.2">
      <c r="B13" s="385" t="s">
        <v>229</v>
      </c>
      <c r="C13" s="496">
        <v>2.5617049965501755</v>
      </c>
      <c r="D13" s="496">
        <v>97.438295003449838</v>
      </c>
      <c r="E13" s="496">
        <v>100</v>
      </c>
      <c r="F13" s="496"/>
      <c r="G13" s="496"/>
    </row>
    <row r="14" spans="2:7" s="373" customFormat="1" ht="14.25" customHeight="1" x14ac:dyDescent="0.2">
      <c r="B14" s="385" t="s">
        <v>230</v>
      </c>
      <c r="C14" s="496">
        <v>1.5885073260028657</v>
      </c>
      <c r="D14" s="496">
        <v>98.411492673997131</v>
      </c>
      <c r="E14" s="496">
        <v>100</v>
      </c>
      <c r="F14" s="496"/>
      <c r="G14" s="496"/>
    </row>
    <row r="15" spans="2:7" s="373" customFormat="1" ht="14.25" customHeight="1" x14ac:dyDescent="0.2">
      <c r="B15" s="389" t="s">
        <v>221</v>
      </c>
      <c r="C15" s="514">
        <v>4.4685578300932089</v>
      </c>
      <c r="D15" s="514">
        <v>95.531442169906811</v>
      </c>
      <c r="E15" s="514">
        <v>100</v>
      </c>
      <c r="F15" s="515"/>
      <c r="G15" s="515"/>
    </row>
    <row r="16" spans="2:7" s="373" customFormat="1" ht="14.25" customHeight="1" x14ac:dyDescent="0.2">
      <c r="B16" s="385"/>
      <c r="C16" s="385"/>
      <c r="D16" s="385"/>
      <c r="E16" s="385"/>
    </row>
    <row r="17" spans="2:5" s="373" customFormat="1" ht="14.25" customHeight="1" x14ac:dyDescent="0.2">
      <c r="B17" s="516" t="s">
        <v>86</v>
      </c>
      <c r="C17" s="517">
        <v>12314</v>
      </c>
      <c r="D17" s="418"/>
      <c r="E17" s="418"/>
    </row>
    <row r="18" spans="2:5" s="373" customFormat="1" x14ac:dyDescent="0.2">
      <c r="B18" s="425" t="s">
        <v>302</v>
      </c>
    </row>
    <row r="19" spans="2:5" s="373" customFormat="1" x14ac:dyDescent="0.2">
      <c r="B19" s="425" t="s">
        <v>246</v>
      </c>
    </row>
    <row r="20" spans="2:5" s="373" customFormat="1" x14ac:dyDescent="0.2"/>
    <row r="21" spans="2:5" s="373" customFormat="1" x14ac:dyDescent="0.2">
      <c r="B21" s="425"/>
    </row>
    <row r="22" spans="2:5" s="373" customFormat="1" x14ac:dyDescent="0.2"/>
    <row r="23" spans="2:5" s="373" customFormat="1" x14ac:dyDescent="0.2"/>
    <row r="24" spans="2:5" s="373" customFormat="1" x14ac:dyDescent="0.2"/>
    <row r="25" spans="2:5" s="373" customFormat="1" x14ac:dyDescent="0.2"/>
    <row r="26" spans="2:5" s="373" customFormat="1" x14ac:dyDescent="0.2"/>
    <row r="27" spans="2:5" s="373" customFormat="1" x14ac:dyDescent="0.2"/>
    <row r="28" spans="2:5" s="373" customFormat="1" x14ac:dyDescent="0.2"/>
    <row r="29" spans="2:5" s="373" customFormat="1" x14ac:dyDescent="0.2"/>
    <row r="30" spans="2:5" s="373" customFormat="1" x14ac:dyDescent="0.2"/>
    <row r="31" spans="2:5" s="373" customFormat="1" x14ac:dyDescent="0.2"/>
    <row r="32" spans="2:5" s="373" customFormat="1" x14ac:dyDescent="0.2"/>
    <row r="33" s="373" customFormat="1" x14ac:dyDescent="0.2"/>
    <row r="34" s="373" customFormat="1" x14ac:dyDescent="0.2"/>
    <row r="35" s="373" customFormat="1" x14ac:dyDescent="0.2"/>
    <row r="36" s="373" customFormat="1" x14ac:dyDescent="0.2"/>
    <row r="37" s="373" customFormat="1" x14ac:dyDescent="0.2"/>
    <row r="38" s="373" customFormat="1" x14ac:dyDescent="0.2"/>
    <row r="39" s="373" customFormat="1" x14ac:dyDescent="0.2"/>
    <row r="40" s="373" customFormat="1" x14ac:dyDescent="0.2"/>
    <row r="41" s="373" customFormat="1" x14ac:dyDescent="0.2"/>
    <row r="42" s="373" customFormat="1" x14ac:dyDescent="0.2"/>
    <row r="43" s="373" customFormat="1" x14ac:dyDescent="0.2"/>
    <row r="44" s="373" customFormat="1" x14ac:dyDescent="0.2"/>
    <row r="45" s="373" customFormat="1" x14ac:dyDescent="0.2"/>
    <row r="46" s="373" customFormat="1" x14ac:dyDescent="0.2"/>
    <row r="47" s="373" customFormat="1" x14ac:dyDescent="0.2"/>
    <row r="48" s="373" customFormat="1" x14ac:dyDescent="0.2"/>
    <row r="49" s="373" customFormat="1" x14ac:dyDescent="0.2"/>
    <row r="50" s="373" customFormat="1" x14ac:dyDescent="0.2"/>
    <row r="51" s="373" customFormat="1" x14ac:dyDescent="0.2"/>
    <row r="52" s="373" customFormat="1" x14ac:dyDescent="0.2"/>
    <row r="53" s="373" customFormat="1" x14ac:dyDescent="0.2"/>
    <row r="54" s="373" customFormat="1" x14ac:dyDescent="0.2"/>
    <row r="55" s="373" customFormat="1" x14ac:dyDescent="0.2"/>
    <row r="56" s="373" customFormat="1" x14ac:dyDescent="0.2"/>
    <row r="57" s="373" customFormat="1" x14ac:dyDescent="0.2"/>
    <row r="58" s="373" customFormat="1" x14ac:dyDescent="0.2"/>
    <row r="59" s="373" customFormat="1" x14ac:dyDescent="0.2"/>
    <row r="60" s="373" customFormat="1" x14ac:dyDescent="0.2"/>
    <row r="61" s="373" customFormat="1" x14ac:dyDescent="0.2"/>
    <row r="62" s="373" customFormat="1" x14ac:dyDescent="0.2"/>
    <row r="63" s="373" customFormat="1" x14ac:dyDescent="0.2"/>
    <row r="64" s="373" customFormat="1" x14ac:dyDescent="0.2"/>
    <row r="65" s="373" customFormat="1" x14ac:dyDescent="0.2"/>
    <row r="66" s="373" customFormat="1" x14ac:dyDescent="0.2"/>
    <row r="67" s="373" customFormat="1" x14ac:dyDescent="0.2"/>
    <row r="68" s="373" customFormat="1" x14ac:dyDescent="0.2"/>
    <row r="69" s="373" customFormat="1" x14ac:dyDescent="0.2"/>
    <row r="70" s="373" customFormat="1" x14ac:dyDescent="0.2"/>
    <row r="71" s="373" customFormat="1" x14ac:dyDescent="0.2"/>
    <row r="72" s="373" customFormat="1" x14ac:dyDescent="0.2"/>
    <row r="73" s="373" customFormat="1" x14ac:dyDescent="0.2"/>
    <row r="74" s="373" customFormat="1" x14ac:dyDescent="0.2"/>
    <row r="75" s="373" customFormat="1" x14ac:dyDescent="0.2"/>
    <row r="76" s="373" customFormat="1" x14ac:dyDescent="0.2"/>
    <row r="77" s="373" customFormat="1" x14ac:dyDescent="0.2"/>
    <row r="78" s="373" customFormat="1" x14ac:dyDescent="0.2"/>
    <row r="79" s="373" customFormat="1" x14ac:dyDescent="0.2"/>
    <row r="80" s="373" customFormat="1" x14ac:dyDescent="0.2"/>
    <row r="81" s="373" customFormat="1" x14ac:dyDescent="0.2"/>
    <row r="82" s="373" customFormat="1" x14ac:dyDescent="0.2"/>
    <row r="83" s="373" customFormat="1" x14ac:dyDescent="0.2"/>
    <row r="84" s="373" customFormat="1" x14ac:dyDescent="0.2"/>
    <row r="85" s="373" customFormat="1" x14ac:dyDescent="0.2"/>
    <row r="86" s="373" customFormat="1" x14ac:dyDescent="0.2"/>
    <row r="87" s="373" customFormat="1" x14ac:dyDescent="0.2"/>
    <row r="88" s="373" customFormat="1" x14ac:dyDescent="0.2"/>
    <row r="89" s="373" customFormat="1" x14ac:dyDescent="0.2"/>
    <row r="90" s="373" customFormat="1" x14ac:dyDescent="0.2"/>
    <row r="91" s="373" customFormat="1" x14ac:dyDescent="0.2"/>
    <row r="92" s="373" customFormat="1" x14ac:dyDescent="0.2"/>
    <row r="93" s="373" customFormat="1" x14ac:dyDescent="0.2"/>
    <row r="94" s="373" customFormat="1" x14ac:dyDescent="0.2"/>
    <row r="95" s="373" customFormat="1" x14ac:dyDescent="0.2"/>
    <row r="96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39997558519241921"/>
  </sheetPr>
  <dimension ref="A2:I53"/>
  <sheetViews>
    <sheetView workbookViewId="0"/>
  </sheetViews>
  <sheetFormatPr defaultRowHeight="12.75" x14ac:dyDescent="0.2"/>
  <cols>
    <col min="1" max="5" width="9.140625" style="1"/>
    <col min="6" max="6" width="11.28515625" style="1" customWidth="1"/>
    <col min="7" max="7" width="10.85546875" style="1" customWidth="1"/>
    <col min="8" max="8" width="9.7109375" style="1" customWidth="1"/>
    <col min="9" max="16384" width="9.140625" style="1"/>
  </cols>
  <sheetData>
    <row r="2" spans="2:2" ht="18.75" customHeight="1" x14ac:dyDescent="0.25">
      <c r="B2" s="163" t="s">
        <v>305</v>
      </c>
    </row>
    <row r="27" spans="2:2" ht="14.25" customHeight="1" x14ac:dyDescent="0.2">
      <c r="B27" s="22" t="s">
        <v>160</v>
      </c>
    </row>
    <row r="28" spans="2:2" ht="14.25" customHeight="1" x14ac:dyDescent="0.2">
      <c r="B28" s="22" t="s">
        <v>309</v>
      </c>
    </row>
    <row r="29" spans="2:2" ht="14.25" customHeight="1" x14ac:dyDescent="0.2">
      <c r="B29" s="22" t="s">
        <v>161</v>
      </c>
    </row>
    <row r="34" spans="1:9" x14ac:dyDescent="0.2">
      <c r="A34" s="57"/>
    </row>
    <row r="35" spans="1:9" ht="38.25" x14ac:dyDescent="0.2">
      <c r="A35" s="109"/>
      <c r="D35" s="122" t="s">
        <v>1</v>
      </c>
      <c r="E35" s="122" t="s">
        <v>2</v>
      </c>
      <c r="F35" s="122" t="s">
        <v>4</v>
      </c>
      <c r="G35" s="122" t="s">
        <v>44</v>
      </c>
      <c r="H35" s="122" t="s">
        <v>0</v>
      </c>
    </row>
    <row r="36" spans="1:9" x14ac:dyDescent="0.2">
      <c r="B36" s="128" t="s">
        <v>47</v>
      </c>
      <c r="C36" s="102"/>
      <c r="D36" s="523">
        <v>19.758676940972762</v>
      </c>
      <c r="E36" s="523">
        <v>32.251413769845904</v>
      </c>
      <c r="F36" s="523">
        <v>4.2216327649956993</v>
      </c>
      <c r="G36" s="523">
        <v>9.4664342371720487</v>
      </c>
      <c r="H36" s="523">
        <v>19.988538638082002</v>
      </c>
      <c r="I36" s="102"/>
    </row>
    <row r="37" spans="1:9" x14ac:dyDescent="0.2">
      <c r="B37" s="128" t="s">
        <v>48</v>
      </c>
      <c r="C37" s="102"/>
      <c r="D37" s="523">
        <v>18.755484830564424</v>
      </c>
      <c r="E37" s="523">
        <v>15.509339320229351</v>
      </c>
      <c r="F37" s="523">
        <v>15.576032889821946</v>
      </c>
      <c r="G37" s="523">
        <v>8.8222708680490012</v>
      </c>
      <c r="H37" s="523">
        <v>16.901096643165168</v>
      </c>
      <c r="I37" s="102"/>
    </row>
    <row r="38" spans="1:9" x14ac:dyDescent="0.2">
      <c r="B38" s="128" t="s">
        <v>49</v>
      </c>
      <c r="C38" s="102"/>
      <c r="D38" s="523">
        <v>18.377055236139675</v>
      </c>
      <c r="E38" s="523">
        <v>11.304106718693346</v>
      </c>
      <c r="F38" s="523">
        <v>40.852695584744829</v>
      </c>
      <c r="G38" s="523">
        <v>25.525293789571634</v>
      </c>
      <c r="H38" s="523">
        <v>19.375249126152774</v>
      </c>
      <c r="I38" s="102"/>
    </row>
    <row r="39" spans="1:9" x14ac:dyDescent="0.2">
      <c r="B39" s="128" t="s">
        <v>50</v>
      </c>
      <c r="C39" s="102"/>
      <c r="D39" s="523">
        <v>20.603096927085538</v>
      </c>
      <c r="E39" s="523">
        <v>15.986330438735418</v>
      </c>
      <c r="F39" s="523">
        <v>29.979219268631731</v>
      </c>
      <c r="G39" s="523">
        <v>21.188550598255429</v>
      </c>
      <c r="H39" s="523">
        <v>20.458522422654472</v>
      </c>
      <c r="I39" s="102"/>
    </row>
    <row r="40" spans="1:9" x14ac:dyDescent="0.2">
      <c r="B40" s="128" t="s">
        <v>51</v>
      </c>
      <c r="C40" s="102"/>
      <c r="D40" s="523">
        <v>8.2653584741614452</v>
      </c>
      <c r="E40" s="523">
        <v>7.1067866108054876</v>
      </c>
      <c r="F40" s="523">
        <v>7.2315881301597269</v>
      </c>
      <c r="G40" s="523">
        <v>12.542139233922189</v>
      </c>
      <c r="H40" s="523">
        <v>8.3985352747580677</v>
      </c>
      <c r="I40" s="102"/>
    </row>
    <row r="41" spans="1:9" x14ac:dyDescent="0.2">
      <c r="B41" s="128" t="s">
        <v>52</v>
      </c>
      <c r="C41" s="102"/>
      <c r="D41" s="523">
        <v>14.240327591075916</v>
      </c>
      <c r="E41" s="523">
        <v>17.842023141690326</v>
      </c>
      <c r="F41" s="523">
        <v>2.1388313616461949</v>
      </c>
      <c r="G41" s="523">
        <v>22.4553112730298</v>
      </c>
      <c r="H41" s="523">
        <v>14.878057895186918</v>
      </c>
      <c r="I41" s="102"/>
    </row>
    <row r="42" spans="1:9" x14ac:dyDescent="0.2">
      <c r="D42" s="308"/>
      <c r="E42" s="308"/>
      <c r="F42" s="308"/>
      <c r="G42" s="308"/>
    </row>
    <row r="43" spans="1:9" x14ac:dyDescent="0.2">
      <c r="C43" s="109"/>
    </row>
    <row r="48" spans="1:9" x14ac:dyDescent="0.2">
      <c r="H48" s="154"/>
    </row>
    <row r="49" spans="8:8" x14ac:dyDescent="0.2">
      <c r="H49" s="154"/>
    </row>
    <row r="50" spans="8:8" x14ac:dyDescent="0.2">
      <c r="H50" s="154"/>
    </row>
    <row r="51" spans="8:8" x14ac:dyDescent="0.2">
      <c r="H51" s="154"/>
    </row>
    <row r="52" spans="8:8" x14ac:dyDescent="0.2">
      <c r="H52" s="154"/>
    </row>
    <row r="53" spans="8:8" x14ac:dyDescent="0.2">
      <c r="H53" s="15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39997558519241921"/>
  </sheetPr>
  <dimension ref="A2:I42"/>
  <sheetViews>
    <sheetView workbookViewId="0"/>
  </sheetViews>
  <sheetFormatPr defaultRowHeight="12.75" x14ac:dyDescent="0.2"/>
  <cols>
    <col min="1" max="5" width="9.140625" style="1"/>
    <col min="6" max="6" width="11.28515625" style="1" customWidth="1"/>
    <col min="7" max="7" width="10.85546875" style="1" customWidth="1"/>
    <col min="8" max="8" width="9.7109375" style="1" customWidth="1"/>
    <col min="9" max="16384" width="9.140625" style="1"/>
  </cols>
  <sheetData>
    <row r="2" spans="2:2" ht="18.75" customHeight="1" x14ac:dyDescent="0.25">
      <c r="B2" s="163" t="s">
        <v>306</v>
      </c>
    </row>
    <row r="27" spans="2:2" ht="14.25" customHeight="1" x14ac:dyDescent="0.2">
      <c r="B27" s="22" t="s">
        <v>162</v>
      </c>
    </row>
    <row r="28" spans="2:2" ht="14.25" customHeight="1" x14ac:dyDescent="0.2">
      <c r="B28" s="22" t="s">
        <v>309</v>
      </c>
    </row>
    <row r="29" spans="2:2" ht="14.25" customHeight="1" x14ac:dyDescent="0.2">
      <c r="B29" s="22" t="s">
        <v>161</v>
      </c>
    </row>
    <row r="33" spans="1:9" x14ac:dyDescent="0.2">
      <c r="A33" s="57"/>
    </row>
    <row r="34" spans="1:9" ht="38.25" x14ac:dyDescent="0.2">
      <c r="A34" s="109"/>
      <c r="D34" s="122" t="s">
        <v>1</v>
      </c>
      <c r="E34" s="122" t="s">
        <v>2</v>
      </c>
      <c r="F34" s="122" t="s">
        <v>4</v>
      </c>
      <c r="G34" s="122" t="s">
        <v>44</v>
      </c>
      <c r="H34" s="122" t="s">
        <v>0</v>
      </c>
    </row>
    <row r="35" spans="1:9" x14ac:dyDescent="0.2">
      <c r="B35" s="128" t="s">
        <v>47</v>
      </c>
      <c r="C35" s="102"/>
      <c r="D35" s="523">
        <v>19.758676940972762</v>
      </c>
      <c r="E35" s="523">
        <v>32.251413769845904</v>
      </c>
      <c r="F35" s="523">
        <v>4.2216327649956993</v>
      </c>
      <c r="G35" s="523">
        <v>9.4664342371720487</v>
      </c>
      <c r="H35" s="523">
        <v>19.988538638082002</v>
      </c>
      <c r="I35" s="102"/>
    </row>
    <row r="36" spans="1:9" x14ac:dyDescent="0.2">
      <c r="B36" s="128" t="s">
        <v>48</v>
      </c>
      <c r="C36" s="102"/>
      <c r="D36" s="523">
        <v>18.755484830564424</v>
      </c>
      <c r="E36" s="523">
        <v>15.509339320229351</v>
      </c>
      <c r="F36" s="523">
        <v>15.576032889821946</v>
      </c>
      <c r="G36" s="523">
        <v>8.8222708680490012</v>
      </c>
      <c r="H36" s="523">
        <v>16.901096643165168</v>
      </c>
      <c r="I36" s="102"/>
    </row>
    <row r="37" spans="1:9" x14ac:dyDescent="0.2">
      <c r="B37" s="128" t="s">
        <v>49</v>
      </c>
      <c r="C37" s="102"/>
      <c r="D37" s="523">
        <v>18.377055236139675</v>
      </c>
      <c r="E37" s="523">
        <v>11.304106718693346</v>
      </c>
      <c r="F37" s="523">
        <v>40.852695584744829</v>
      </c>
      <c r="G37" s="523">
        <v>25.525293789571634</v>
      </c>
      <c r="H37" s="523">
        <v>19.375249126152774</v>
      </c>
      <c r="I37" s="102"/>
    </row>
    <row r="38" spans="1:9" x14ac:dyDescent="0.2">
      <c r="B38" s="128" t="s">
        <v>50</v>
      </c>
      <c r="C38" s="102"/>
      <c r="D38" s="523">
        <v>20.603096927085538</v>
      </c>
      <c r="E38" s="523">
        <v>15.986330438735418</v>
      </c>
      <c r="F38" s="523">
        <v>29.979219268631731</v>
      </c>
      <c r="G38" s="523">
        <v>21.188550598255429</v>
      </c>
      <c r="H38" s="523">
        <v>20.458522422654472</v>
      </c>
      <c r="I38" s="102"/>
    </row>
    <row r="39" spans="1:9" x14ac:dyDescent="0.2">
      <c r="B39" s="128" t="s">
        <v>51</v>
      </c>
      <c r="C39" s="102"/>
      <c r="D39" s="523">
        <v>8.2653584741614452</v>
      </c>
      <c r="E39" s="523">
        <v>7.1067866108054876</v>
      </c>
      <c r="F39" s="523">
        <v>7.2315881301597269</v>
      </c>
      <c r="G39" s="523">
        <v>12.542139233922189</v>
      </c>
      <c r="H39" s="523">
        <v>8.3985352747580677</v>
      </c>
      <c r="I39" s="102"/>
    </row>
    <row r="40" spans="1:9" x14ac:dyDescent="0.2">
      <c r="B40" s="128" t="s">
        <v>52</v>
      </c>
      <c r="C40" s="102"/>
      <c r="D40" s="523">
        <v>14.240327591075916</v>
      </c>
      <c r="E40" s="523">
        <v>17.842023141690326</v>
      </c>
      <c r="F40" s="523">
        <v>2.1388313616461949</v>
      </c>
      <c r="G40" s="523">
        <v>22.4553112730298</v>
      </c>
      <c r="H40" s="523">
        <v>14.878057895186918</v>
      </c>
      <c r="I40" s="102"/>
    </row>
    <row r="41" spans="1:9" x14ac:dyDescent="0.2">
      <c r="D41" s="308"/>
      <c r="E41" s="308"/>
      <c r="F41" s="308"/>
      <c r="G41" s="308"/>
    </row>
    <row r="42" spans="1:9" x14ac:dyDescent="0.2">
      <c r="C42" s="109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39997558519241921"/>
    <pageSetUpPr fitToPage="1"/>
  </sheetPr>
  <dimension ref="A1:AV42"/>
  <sheetViews>
    <sheetView workbookViewId="0"/>
  </sheetViews>
  <sheetFormatPr defaultRowHeight="12.75" x14ac:dyDescent="0.2"/>
  <cols>
    <col min="1" max="1" width="9.140625" style="1"/>
    <col min="2" max="2" width="15.7109375" style="1" customWidth="1"/>
    <col min="3" max="3" width="9.85546875" style="1" customWidth="1"/>
    <col min="4" max="4" width="13.5703125" style="1" customWidth="1"/>
    <col min="5" max="5" width="9.140625" style="1"/>
    <col min="6" max="6" width="10.85546875" style="1" customWidth="1"/>
    <col min="7" max="7" width="9.7109375" style="1" customWidth="1"/>
    <col min="8" max="11" width="9.140625" style="1"/>
    <col min="12" max="12" width="12.85546875" style="1" customWidth="1"/>
    <col min="13" max="16" width="9.140625" style="1"/>
    <col min="17" max="17" width="13.5703125" style="1" customWidth="1"/>
    <col min="18" max="16384" width="9.140625" style="1"/>
  </cols>
  <sheetData>
    <row r="1" spans="1:21" x14ac:dyDescent="0.2">
      <c r="A1" s="7"/>
      <c r="B1" s="7"/>
      <c r="C1" s="7"/>
      <c r="D1" s="7"/>
      <c r="E1" s="7"/>
      <c r="F1" s="309"/>
      <c r="G1" s="309"/>
      <c r="H1" s="309"/>
      <c r="I1" s="7"/>
      <c r="J1" s="7"/>
      <c r="K1" s="7"/>
    </row>
    <row r="2" spans="1:21" ht="18.75" customHeight="1" x14ac:dyDescent="0.25">
      <c r="B2" s="163" t="s">
        <v>307</v>
      </c>
      <c r="T2" s="310"/>
      <c r="U2" s="310"/>
    </row>
    <row r="3" spans="1:21" ht="12.75" customHeight="1" x14ac:dyDescent="0.2">
      <c r="T3" s="310"/>
      <c r="U3" s="310"/>
    </row>
    <row r="4" spans="1:21" x14ac:dyDescent="0.2">
      <c r="T4" s="310"/>
      <c r="U4" s="310"/>
    </row>
    <row r="5" spans="1:21" x14ac:dyDescent="0.2">
      <c r="T5" s="310"/>
      <c r="U5" s="310"/>
    </row>
    <row r="6" spans="1:21" x14ac:dyDescent="0.2">
      <c r="T6" s="310"/>
      <c r="U6" s="310"/>
    </row>
    <row r="24" spans="1:19" x14ac:dyDescent="0.2">
      <c r="P24" s="7"/>
      <c r="Q24" s="7"/>
      <c r="R24" s="7"/>
      <c r="S24" s="7"/>
    </row>
    <row r="25" spans="1:19" x14ac:dyDescent="0.2">
      <c r="B25" s="22" t="s">
        <v>160</v>
      </c>
      <c r="P25" s="7"/>
      <c r="Q25" s="7"/>
      <c r="R25" s="7"/>
      <c r="S25" s="7"/>
    </row>
    <row r="26" spans="1:19" x14ac:dyDescent="0.2">
      <c r="B26" s="22" t="s">
        <v>309</v>
      </c>
      <c r="P26" s="7"/>
      <c r="Q26" s="128"/>
      <c r="R26" s="7"/>
      <c r="S26" s="7"/>
    </row>
    <row r="27" spans="1:19" ht="14.25" customHeight="1" x14ac:dyDescent="0.2">
      <c r="B27" s="22" t="s">
        <v>161</v>
      </c>
    </row>
    <row r="28" spans="1:19" ht="14.25" customHeight="1" x14ac:dyDescent="0.2">
      <c r="B28" s="22"/>
    </row>
    <row r="29" spans="1:19" ht="14.25" customHeight="1" x14ac:dyDescent="0.2">
      <c r="B29" s="22"/>
    </row>
    <row r="30" spans="1:19" x14ac:dyDescent="0.2">
      <c r="A30" s="22"/>
    </row>
    <row r="33" spans="1:48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48" x14ac:dyDescent="0.2">
      <c r="A34" s="5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N34" s="57"/>
      <c r="O34" s="311"/>
      <c r="P34" s="156"/>
      <c r="Q34" s="156"/>
      <c r="R34" s="156"/>
      <c r="S34" s="156"/>
      <c r="T34" s="156"/>
      <c r="U34" s="156"/>
      <c r="V34" s="156"/>
      <c r="W34" s="156"/>
      <c r="X34" s="156"/>
      <c r="Y34" s="7"/>
      <c r="AA34" s="312">
        <v>2012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M34" s="15" t="s">
        <v>163</v>
      </c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2.75" customHeight="1" x14ac:dyDescent="0.2"/>
    <row r="36" spans="1:48" ht="38.25" x14ac:dyDescent="0.2">
      <c r="B36" s="156"/>
      <c r="C36" s="122" t="s">
        <v>1</v>
      </c>
      <c r="D36" s="122" t="s">
        <v>2</v>
      </c>
      <c r="E36" s="122" t="s">
        <v>4</v>
      </c>
      <c r="F36" s="122" t="s">
        <v>44</v>
      </c>
      <c r="G36" s="122" t="s">
        <v>0</v>
      </c>
    </row>
    <row r="37" spans="1:48" ht="14.25" customHeight="1" x14ac:dyDescent="0.2">
      <c r="B37" s="139" t="s">
        <v>165</v>
      </c>
      <c r="C37" s="531">
        <v>26.09309048215556</v>
      </c>
      <c r="D37" s="531">
        <v>34.194950842792672</v>
      </c>
      <c r="E37" s="531">
        <v>25.460178539343904</v>
      </c>
      <c r="F37" s="531">
        <v>28.307572207878074</v>
      </c>
      <c r="G37" s="531">
        <v>27.824399825559343</v>
      </c>
    </row>
    <row r="38" spans="1:48" ht="25.5" customHeight="1" x14ac:dyDescent="0.2">
      <c r="B38" s="139" t="s">
        <v>59</v>
      </c>
      <c r="C38" s="531">
        <v>29.708694855601571</v>
      </c>
      <c r="D38" s="531">
        <v>16.688121553834424</v>
      </c>
      <c r="E38" s="531">
        <v>17.631883173990751</v>
      </c>
      <c r="F38" s="531">
        <v>16.078247656986008</v>
      </c>
      <c r="G38" s="531">
        <v>24.959373273533306</v>
      </c>
    </row>
    <row r="39" spans="1:48" ht="25.5" customHeight="1" x14ac:dyDescent="0.2">
      <c r="B39" s="139" t="s">
        <v>166</v>
      </c>
      <c r="C39" s="531">
        <v>35.378187028724675</v>
      </c>
      <c r="D39" s="531">
        <v>11.035104349652421</v>
      </c>
      <c r="E39" s="531">
        <v>11.283948953634622</v>
      </c>
      <c r="F39" s="531">
        <v>12.065849519268957</v>
      </c>
      <c r="G39" s="531">
        <v>26.607260126858371</v>
      </c>
    </row>
    <row r="40" spans="1:48" ht="25.5" customHeight="1" x14ac:dyDescent="0.2">
      <c r="B40" s="139" t="s">
        <v>164</v>
      </c>
      <c r="C40" s="531">
        <v>1.8959422959236498</v>
      </c>
      <c r="D40" s="531">
        <v>12.00013717977656</v>
      </c>
      <c r="E40" s="531">
        <v>1.6404720701296485</v>
      </c>
      <c r="F40" s="531">
        <v>4.391277573600064</v>
      </c>
      <c r="G40" s="531">
        <v>4.0671493379936603</v>
      </c>
    </row>
    <row r="41" spans="1:48" ht="25.5" customHeight="1" x14ac:dyDescent="0.2">
      <c r="B41" s="139" t="s">
        <v>167</v>
      </c>
      <c r="C41" s="531">
        <v>6.3086934462813247</v>
      </c>
      <c r="D41" s="531">
        <v>22.208285075714478</v>
      </c>
      <c r="E41" s="531">
        <v>34.982434489867316</v>
      </c>
      <c r="F41" s="531">
        <v>36.408810569677172</v>
      </c>
      <c r="G41" s="531">
        <v>14.476445787461337</v>
      </c>
    </row>
    <row r="42" spans="1:48" ht="25.5" customHeight="1" x14ac:dyDescent="0.2">
      <c r="B42" s="139" t="s">
        <v>168</v>
      </c>
      <c r="C42" s="531">
        <v>0.61539189131322103</v>
      </c>
      <c r="D42" s="531">
        <v>3.873400998229438</v>
      </c>
      <c r="E42" s="531">
        <v>9.0010827730337528</v>
      </c>
      <c r="F42" s="531">
        <v>2.7482424725897476</v>
      </c>
      <c r="G42" s="531">
        <v>2.0653716485933953</v>
      </c>
    </row>
  </sheetData>
  <pageMargins left="0.47" right="0.39" top="1" bottom="1" header="0.5" footer="0.5"/>
  <pageSetup paperSize="9" scale="6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25421B4-F796-4B92-B72C-9BAA2C9862D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23</vt:i4>
      </vt:variant>
    </vt:vector>
  </HeadingPairs>
  <TitlesOfParts>
    <vt:vector size="59" baseType="lpstr">
      <vt:lpstr>List of contents</vt:lpstr>
      <vt:lpstr>T2.1</vt:lpstr>
      <vt:lpstr>T2.2</vt:lpstr>
      <vt:lpstr>T2.3</vt:lpstr>
      <vt:lpstr>T2.4</vt:lpstr>
      <vt:lpstr>T2.5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  <vt:lpstr>Fig 2.9</vt:lpstr>
      <vt:lpstr>Fig 2.10</vt:lpstr>
      <vt:lpstr>Fig 2.11</vt:lpstr>
      <vt:lpstr>Fig 2.12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AT2.12</vt:lpstr>
      <vt:lpstr>AT2.13</vt:lpstr>
      <vt:lpstr>AT2.14</vt:lpstr>
      <vt:lpstr>AT2.15</vt:lpstr>
      <vt:lpstr>AT2.16</vt:lpstr>
      <vt:lpstr>AT2.17</vt:lpstr>
      <vt:lpstr>AT2.18</vt:lpstr>
      <vt:lpstr>AT2.1!Print_Area</vt:lpstr>
      <vt:lpstr>AT2.10!Print_Area</vt:lpstr>
      <vt:lpstr>AT2.11!Print_Area</vt:lpstr>
      <vt:lpstr>AT2.12!Print_Area</vt:lpstr>
      <vt:lpstr>AT2.14!Print_Area</vt:lpstr>
      <vt:lpstr>AT2.15!Print_Area</vt:lpstr>
      <vt:lpstr>AT2.16!Print_Area</vt:lpstr>
      <vt:lpstr>AT2.17!Print_Area</vt:lpstr>
      <vt:lpstr>AT2.18!Print_Area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AT2.8!Print_Area</vt:lpstr>
      <vt:lpstr>AT2.9!Print_Area</vt:lpstr>
      <vt:lpstr>'Fig 2.10'!Print_Area</vt:lpstr>
      <vt:lpstr>'Fig 2.12'!Print_Area</vt:lpstr>
      <vt:lpstr>T2.1!Print_Area</vt:lpstr>
      <vt:lpstr>T2.2!Print_Area</vt:lpstr>
      <vt:lpstr>T2.4!Print_Area</vt:lpstr>
      <vt:lpstr>T2.5!Print_Area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Murphy</dc:creator>
  <cp:lastModifiedBy>Jenny Collins</cp:lastModifiedBy>
  <dcterms:created xsi:type="dcterms:W3CDTF">2015-02-18T12:39:44Z</dcterms:created>
  <dcterms:modified xsi:type="dcterms:W3CDTF">2015-10-14T14:43:15Z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bf479c04-49cc-4f26-85c7-f1888f3326d0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</Properties>
</file>