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checkCompatibility="1" defaultThemeVersion="124226"/>
  <bookViews>
    <workbookView xWindow="270" yWindow="30" windowWidth="12270" windowHeight="10725" tabRatio="901" firstSheet="1" activeTab="5"/>
  </bookViews>
  <sheets>
    <sheet name="PD Intro sheet" sheetId="15" r:id="rId1"/>
    <sheet name="PD Table 1 new" sheetId="8" r:id="rId2"/>
    <sheet name="PD Table 2 new" sheetId="3" r:id="rId3"/>
    <sheet name="PD Table 3 new" sheetId="17" r:id="rId4"/>
    <sheet name="PD Table 4 new" sheetId="7" r:id="rId5"/>
    <sheet name="PD Table 5 new" sheetId="19" r:id="rId6"/>
    <sheet name="PD Table 6 new " sheetId="16" r:id="rId7"/>
    <sheet name="PD Table 7 new" sheetId="20" r:id="rId8"/>
    <sheet name="PD Table 8(a)(b)(c) new" sheetId="22" r:id="rId9"/>
    <sheet name="PD Tables 9 &amp; 10" sheetId="21" r:id="rId10"/>
    <sheet name="PD Table 11" sheetId="23" r:id="rId11"/>
  </sheets>
  <externalReferences>
    <externalReference r:id="rId12"/>
  </externalReferences>
  <definedNames>
    <definedName name="_xlnm._FilterDatabase" localSheetId="1" hidden="1">'PD Table 1 new'!$G$1:$G$142</definedName>
  </definedNames>
  <calcPr calcId="125725"/>
</workbook>
</file>

<file path=xl/calcChain.xml><?xml version="1.0" encoding="utf-8"?>
<calcChain xmlns="http://schemas.openxmlformats.org/spreadsheetml/2006/main">
  <c r="G34" i="19"/>
  <c r="F34"/>
  <c r="D34"/>
  <c r="C34"/>
  <c r="E33"/>
  <c r="B33"/>
  <c r="E32"/>
  <c r="B32"/>
  <c r="E31"/>
  <c r="B31"/>
  <c r="E30"/>
  <c r="E29"/>
  <c r="B29"/>
  <c r="E28"/>
  <c r="B28"/>
  <c r="E27"/>
  <c r="B27"/>
  <c r="E26"/>
  <c r="B26"/>
  <c r="E25"/>
  <c r="B25"/>
  <c r="E24"/>
  <c r="B24"/>
  <c r="E23"/>
  <c r="B23"/>
  <c r="E22"/>
  <c r="B22"/>
  <c r="E21"/>
  <c r="B21"/>
  <c r="E20"/>
  <c r="B20"/>
  <c r="E19"/>
  <c r="B19"/>
  <c r="E18"/>
  <c r="E34" s="1"/>
  <c r="B18"/>
  <c r="B34" s="1"/>
  <c r="F132" i="8" l="1"/>
  <c r="D132"/>
  <c r="C132"/>
  <c r="E132"/>
  <c r="E134" s="1"/>
  <c r="G132"/>
  <c r="G134" s="1"/>
  <c r="B132"/>
  <c r="C134" l="1"/>
  <c r="N20" i="23"/>
  <c r="N19"/>
  <c r="N18"/>
  <c r="G16" i="21"/>
  <c r="F16"/>
  <c r="F18" s="1"/>
  <c r="E16"/>
  <c r="D16"/>
  <c r="G18" s="1"/>
  <c r="C16"/>
  <c r="B16"/>
  <c r="E18" s="1"/>
  <c r="F16" i="20"/>
  <c r="C9" i="16"/>
  <c r="C57" i="17"/>
  <c r="C58" s="1"/>
  <c r="F36" i="19" l="1"/>
  <c r="G36"/>
  <c r="E36" l="1"/>
</calcChain>
</file>

<file path=xl/comments1.xml><?xml version="1.0" encoding="utf-8"?>
<comments xmlns="http://schemas.openxmlformats.org/spreadsheetml/2006/main">
  <authors>
    <author>Author</author>
  </authors>
  <commentList>
    <comment ref="B11" authorId="0">
      <text>
        <r>
          <rPr>
            <b/>
            <sz val="9"/>
            <color indexed="81"/>
            <rFont val="Tahoma"/>
            <family val="2"/>
          </rPr>
          <t>Author:</t>
        </r>
        <r>
          <rPr>
            <sz val="9"/>
            <color indexed="81"/>
            <rFont val="Tahoma"/>
            <family val="2"/>
          </rPr>
          <t xml:space="preserve">
There are now less technology groups.  Do we think this breakdown is ok?</t>
        </r>
      </text>
    </comment>
  </commentList>
</comments>
</file>

<file path=xl/sharedStrings.xml><?xml version="1.0" encoding="utf-8"?>
<sst xmlns="http://schemas.openxmlformats.org/spreadsheetml/2006/main" count="388" uniqueCount="355">
  <si>
    <t>East Midlands</t>
  </si>
  <si>
    <t>East of England</t>
  </si>
  <si>
    <t>London</t>
  </si>
  <si>
    <t>North West</t>
  </si>
  <si>
    <t>Northern Ireland</t>
  </si>
  <si>
    <t>North East</t>
  </si>
  <si>
    <t>Scotland</t>
  </si>
  <si>
    <t>South East</t>
  </si>
  <si>
    <t>South West</t>
  </si>
  <si>
    <t>Wales</t>
  </si>
  <si>
    <t>West Midlands</t>
  </si>
  <si>
    <t>Unmatched Postcodes**</t>
  </si>
  <si>
    <t>Total</t>
  </si>
  <si>
    <t>**   Full address details not given at point of data capture.</t>
  </si>
  <si>
    <t>Applications Published</t>
  </si>
  <si>
    <t>Patents Granted</t>
  </si>
  <si>
    <t>PATENTS</t>
  </si>
  <si>
    <t>Filed</t>
  </si>
  <si>
    <t>Granted</t>
  </si>
  <si>
    <t>Withdrawn</t>
  </si>
  <si>
    <t>Rejected</t>
  </si>
  <si>
    <t>Entered into force</t>
  </si>
  <si>
    <t>Medicinal products</t>
  </si>
  <si>
    <t>Plant protection products</t>
  </si>
  <si>
    <t>Organisation</t>
  </si>
  <si>
    <t xml:space="preserve"> </t>
  </si>
  <si>
    <t>Applications</t>
  </si>
  <si>
    <t>Published</t>
  </si>
  <si>
    <t>Patents</t>
  </si>
  <si>
    <t>United Kingdom</t>
  </si>
  <si>
    <t>Channel Islands</t>
  </si>
  <si>
    <t>Argentina</t>
  </si>
  <si>
    <t>Australia</t>
  </si>
  <si>
    <t>Austria</t>
  </si>
  <si>
    <t>Bahamas</t>
  </si>
  <si>
    <t>Bahrain</t>
  </si>
  <si>
    <t>Barbados</t>
  </si>
  <si>
    <t>Belgium</t>
  </si>
  <si>
    <t>Bermuda</t>
  </si>
  <si>
    <t>Brazil</t>
  </si>
  <si>
    <t>British Virgin Islands</t>
  </si>
  <si>
    <t>Bulgaria</t>
  </si>
  <si>
    <t>Canada</t>
  </si>
  <si>
    <t>Cayman Islands</t>
  </si>
  <si>
    <t>China</t>
  </si>
  <si>
    <t>Croatia</t>
  </si>
  <si>
    <t>Cyprus</t>
  </si>
  <si>
    <t>Czech Republic</t>
  </si>
  <si>
    <t>Denmark</t>
  </si>
  <si>
    <t>Egypt</t>
  </si>
  <si>
    <t>Estonia</t>
  </si>
  <si>
    <t>Finland</t>
  </si>
  <si>
    <t>France</t>
  </si>
  <si>
    <t>Germany</t>
  </si>
  <si>
    <t>Gibraltar</t>
  </si>
  <si>
    <t>Greece</t>
  </si>
  <si>
    <t>Hong Kong</t>
  </si>
  <si>
    <t>Hungary</t>
  </si>
  <si>
    <t>Iceland</t>
  </si>
  <si>
    <t>India</t>
  </si>
  <si>
    <t>Indonesia</t>
  </si>
  <si>
    <t>Iraq</t>
  </si>
  <si>
    <t>Irish Republic</t>
  </si>
  <si>
    <t>Isle of Man</t>
  </si>
  <si>
    <t>Israel</t>
  </si>
  <si>
    <t>Italy</t>
  </si>
  <si>
    <t>Japan</t>
  </si>
  <si>
    <t>Jordan</t>
  </si>
  <si>
    <t>Kenya</t>
  </si>
  <si>
    <t>Korea, Republic of</t>
  </si>
  <si>
    <t>Kuwait</t>
  </si>
  <si>
    <t>Lebanon</t>
  </si>
  <si>
    <t>Liechtenstein</t>
  </si>
  <si>
    <t>Luxembourg</t>
  </si>
  <si>
    <t>Malaysia</t>
  </si>
  <si>
    <t>Malta</t>
  </si>
  <si>
    <t>Mauritius</t>
  </si>
  <si>
    <t>Mexico</t>
  </si>
  <si>
    <t>Monaco</t>
  </si>
  <si>
    <t>Namibia</t>
  </si>
  <si>
    <t>Netherlands</t>
  </si>
  <si>
    <t>New Zealand</t>
  </si>
  <si>
    <t>Nigeria</t>
  </si>
  <si>
    <t>Norway</t>
  </si>
  <si>
    <t>Pakistan</t>
  </si>
  <si>
    <t>Panama</t>
  </si>
  <si>
    <t>Philippines</t>
  </si>
  <si>
    <t>Poland</t>
  </si>
  <si>
    <t>Portugal</t>
  </si>
  <si>
    <t>Qatar</t>
  </si>
  <si>
    <t>Russian Federation</t>
  </si>
  <si>
    <t>Saudi Arabia</t>
  </si>
  <si>
    <t>St Kitts &amp; Nevis</t>
  </si>
  <si>
    <t>Seychelles</t>
  </si>
  <si>
    <t>Singapore</t>
  </si>
  <si>
    <t>Slovakia</t>
  </si>
  <si>
    <t>Slovenia, Republic of</t>
  </si>
  <si>
    <t>South Africa</t>
  </si>
  <si>
    <t>Spain</t>
  </si>
  <si>
    <t>Sri Lanka</t>
  </si>
  <si>
    <t>Sweden</t>
  </si>
  <si>
    <t>Switzerland</t>
  </si>
  <si>
    <t>Syria</t>
  </si>
  <si>
    <t>Taiwan</t>
  </si>
  <si>
    <t>Thailand</t>
  </si>
  <si>
    <t>Turkey</t>
  </si>
  <si>
    <t>Ukraine</t>
  </si>
  <si>
    <t>United Arab Emirates</t>
  </si>
  <si>
    <t>USA</t>
  </si>
  <si>
    <t>**Other</t>
  </si>
  <si>
    <t>Requests for Examination</t>
  </si>
  <si>
    <t>1 month</t>
  </si>
  <si>
    <t>2 months</t>
  </si>
  <si>
    <t>3 months</t>
  </si>
  <si>
    <t>4 months</t>
  </si>
  <si>
    <t>5 months</t>
  </si>
  <si>
    <t>6 months</t>
  </si>
  <si>
    <t>Restorations</t>
  </si>
  <si>
    <t>Surrender</t>
  </si>
  <si>
    <t>Totals</t>
  </si>
  <si>
    <t xml:space="preserve">Filed </t>
  </si>
  <si>
    <t>Decided</t>
  </si>
  <si>
    <t>Chile</t>
  </si>
  <si>
    <t>Lithuania</t>
  </si>
  <si>
    <t>Romania</t>
  </si>
  <si>
    <t>Algeria</t>
  </si>
  <si>
    <t>Islamic Republic of Iran</t>
  </si>
  <si>
    <t>Oman</t>
  </si>
  <si>
    <t>Serbia</t>
  </si>
  <si>
    <t>Year</t>
  </si>
  <si>
    <t>UK Origin</t>
  </si>
  <si>
    <t>Foreign Origin</t>
  </si>
  <si>
    <t>Private Inventors</t>
  </si>
  <si>
    <t>Defence Industry</t>
  </si>
  <si>
    <t>Declassified</t>
  </si>
  <si>
    <t>Top 50 total</t>
  </si>
  <si>
    <t>Top 50 total as a percentage of Granted Patents</t>
  </si>
  <si>
    <t>Percentage  increase year on year</t>
  </si>
  <si>
    <t xml:space="preserve">This table shows the number of applications released from directions under section 22 by year of declassification. </t>
  </si>
  <si>
    <t>This table shows the number of applications having directions under section 22 remaining in force by year of filing.</t>
  </si>
  <si>
    <t>IPO patents</t>
  </si>
  <si>
    <t>EPO Patents</t>
  </si>
  <si>
    <t>All Patents</t>
  </si>
  <si>
    <t>5th year</t>
  </si>
  <si>
    <t>6th year</t>
  </si>
  <si>
    <t>7th year</t>
  </si>
  <si>
    <t>8th year</t>
  </si>
  <si>
    <t>9th year</t>
  </si>
  <si>
    <t>10th year</t>
  </si>
  <si>
    <t>11th year</t>
  </si>
  <si>
    <t>12th year</t>
  </si>
  <si>
    <t>13th year</t>
  </si>
  <si>
    <t>14th year</t>
  </si>
  <si>
    <t>15th year</t>
  </si>
  <si>
    <t>16th year</t>
  </si>
  <si>
    <t>17th year</t>
  </si>
  <si>
    <t>18th year</t>
  </si>
  <si>
    <t>19th year</t>
  </si>
  <si>
    <t>20th year</t>
  </si>
  <si>
    <t>Source - IPO data</t>
  </si>
  <si>
    <t>Total Cases</t>
  </si>
  <si>
    <t>Without claim to Priority</t>
  </si>
  <si>
    <t>With claim to priority</t>
  </si>
  <si>
    <t>Requests for Search</t>
  </si>
  <si>
    <t xml:space="preserve">Please address all queries to: information@ipo.gov.uk </t>
  </si>
  <si>
    <t>Directions under section 22 can prohibit both publication of the application and disclosure of the contents of the application without permission. The applications are inspected by advisors at the Ministry of Defence and reviewed annually, these reviews determine whether directions should be maintained or revoked.</t>
  </si>
  <si>
    <r>
      <t>Cancellations of Licences of Right</t>
    </r>
    <r>
      <rPr>
        <b/>
        <vertAlign val="superscript"/>
        <sz val="11"/>
        <color indexed="8"/>
        <rFont val="Arial"/>
        <family val="2"/>
      </rPr>
      <t xml:space="preserve"> </t>
    </r>
  </si>
  <si>
    <t xml:space="preserve">Source: IPO Data </t>
  </si>
  <si>
    <t>Source: IPO Data</t>
  </si>
  <si>
    <t>The IPC is a language independent hierarchical system of symbols for the classification of patents and utility models according to the different areas of technology to which they pertain. An IPC technical unit comprises a collection of these symbols to group together similar areas of technology. The IPC has evolved to encompass new areas of technology since these collections were devised and we shall be reviewing how we group together different areas of technology in subsequent reports.</t>
  </si>
  <si>
    <t>Figures do not include European patents designating UK.</t>
  </si>
  <si>
    <t>To keep a granted patent in force and maintain the rights for the full 20 years that the law allows, the patent must be renewed every year. Renewal fees are paid for the year ahead, starting from the 4th anniversary of the filing date of the patent. Renewal fees increase for every year that a patent is in force from £70 in the 5th year to £600 in the 20th year.</t>
  </si>
  <si>
    <t>Introduction to the Patenting process</t>
  </si>
  <si>
    <t>EP (UK) patent renewal fees are paid to the EPO for the years until the patent is granted, starting from the 2nd anniversary of the filing date. The first renewal fees paid to the IPO is for the year after the date the patent is granted, and are then treated the same as a UK patent.  EP (UK) renewals fees are split between the IPO and EPO.</t>
  </si>
  <si>
    <t>A European patent (EP), when granted, is a bundle of separate national patents for all the designated states specified by the applicant.  Therefore, an EP patent designating UK is a European patent with a national UK patent as a part of the patent bundle.</t>
  </si>
  <si>
    <t>The period allowed for payment of a renewal fee may be extended by up to six months.</t>
  </si>
  <si>
    <t>Some patent applicants may wish to let other people licence their patent, usually for a fee, and make this known publically. These granted patents (both UK and EP(designated UK)) are recorded on a register and the applicant is entitled to pay renewal fees at half the normal rate.</t>
  </si>
  <si>
    <t>Licences of Right</t>
  </si>
  <si>
    <t>This table illustrates actions occurring after a patent has been granted that are initiated by the applicant or the office for amendments, corrections, cancellation of licence of right, restoration and surrender of a patent.</t>
  </si>
  <si>
    <t>The types of ex parte post grant case are:</t>
  </si>
  <si>
    <t>Corrections (s.80 and s.117) – if a feature which has clearly been omitted by mistake and should have been in the application at the time it was filed, then a correction may be possible.</t>
  </si>
  <si>
    <t>Revocations (s.73(1) and 73(2)) - terminating the granted patent because the patent is rendered invalid.  This also happens when an EP(UK) with identical claims is granted.</t>
  </si>
  <si>
    <t>Amendments</t>
  </si>
  <si>
    <t>Corrections</t>
  </si>
  <si>
    <t>Revocations  (Cancellations)</t>
  </si>
  <si>
    <r>
      <t xml:space="preserve">You </t>
    </r>
    <r>
      <rPr>
        <b/>
        <sz val="12"/>
        <rFont val="Arial"/>
        <family val="2"/>
      </rPr>
      <t>File</t>
    </r>
    <r>
      <rPr>
        <sz val="12"/>
        <rFont val="Arial"/>
        <family val="2"/>
      </rPr>
      <t xml:space="preserve"> form 1 along with your patent specification. This asks us to grant you a patent.</t>
    </r>
    <r>
      <rPr>
        <b/>
        <sz val="12"/>
        <rFont val="Arial"/>
        <family val="2"/>
      </rPr>
      <t xml:space="preserve"> </t>
    </r>
    <r>
      <rPr>
        <sz val="12"/>
        <rFont val="Arial"/>
        <family val="2"/>
      </rPr>
      <t xml:space="preserve">Within 12 months of the </t>
    </r>
    <r>
      <rPr>
        <b/>
        <sz val="12"/>
        <rFont val="Arial"/>
        <family val="2"/>
      </rPr>
      <t xml:space="preserve">filing date </t>
    </r>
    <r>
      <rPr>
        <sz val="12"/>
        <rFont val="Arial"/>
        <family val="2"/>
      </rPr>
      <t xml:space="preserve">you must fill in and file form 9A which asks us to carry out a </t>
    </r>
    <r>
      <rPr>
        <b/>
        <sz val="12"/>
        <rFont val="Arial"/>
        <family val="2"/>
      </rPr>
      <t>search</t>
    </r>
    <r>
      <rPr>
        <sz val="12"/>
        <rFont val="Arial"/>
        <family val="2"/>
      </rPr>
      <t xml:space="preserve">, together with the appropriate fee. We carry out our </t>
    </r>
    <r>
      <rPr>
        <b/>
        <sz val="12"/>
        <rFont val="Arial"/>
        <family val="2"/>
      </rPr>
      <t xml:space="preserve">preliminary examination </t>
    </r>
    <r>
      <rPr>
        <sz val="12"/>
        <rFont val="Arial"/>
        <family val="2"/>
      </rPr>
      <t xml:space="preserve">to make sure your application meets our formal requirements. We do this within one month of receiving the form 1 and fee. We will search for inventions like yours within 4 months of you filing the form 9A and fees. We will send you a report detailing the documents we have found. We </t>
    </r>
    <r>
      <rPr>
        <b/>
        <sz val="12"/>
        <rFont val="Arial"/>
        <family val="2"/>
      </rPr>
      <t xml:space="preserve">publish </t>
    </r>
    <r>
      <rPr>
        <sz val="12"/>
        <rFont val="Arial"/>
        <family val="2"/>
      </rPr>
      <t xml:space="preserve">your patent application 18 months after your filing date as long as you have not asked for </t>
    </r>
    <r>
      <rPr>
        <b/>
        <sz val="12"/>
        <rFont val="Arial"/>
        <family val="2"/>
      </rPr>
      <t xml:space="preserve">withdrawal </t>
    </r>
    <r>
      <rPr>
        <sz val="12"/>
        <rFont val="Arial"/>
        <family val="2"/>
      </rPr>
      <t xml:space="preserve">of your application. You fill in and file form 10, along with the fee, no later than 6 months from publication. This asks us to carry out a </t>
    </r>
    <r>
      <rPr>
        <b/>
        <sz val="12"/>
        <rFont val="Arial"/>
        <family val="2"/>
      </rPr>
      <t>substantive examination</t>
    </r>
    <r>
      <rPr>
        <sz val="12"/>
        <rFont val="Arial"/>
        <family val="2"/>
      </rPr>
      <t>.</t>
    </r>
    <r>
      <rPr>
        <b/>
        <sz val="12"/>
        <rFont val="Arial"/>
        <family val="2"/>
      </rPr>
      <t xml:space="preserve"> </t>
    </r>
    <r>
      <rPr>
        <sz val="12"/>
        <rFont val="Arial"/>
        <family val="2"/>
      </rPr>
      <t>We examine your application and let you know about any changes which are needed. If your application meets all the requirements of the Patents Act 1977, we will grant your patent.</t>
    </r>
  </si>
  <si>
    <t xml:space="preserve">Applications Filed </t>
  </si>
  <si>
    <t>This table shows the number of directions under section 22 issued per year (the total includes UK, EP and PCT applications).</t>
  </si>
  <si>
    <t>IPO Patents</t>
  </si>
  <si>
    <t>This table shows the number of Applications Published and Patents Granted by reference to their International Patent Classification (IPC Technical Unit).</t>
  </si>
  <si>
    <t>This table shows the top 50 companies who have had the most Patents Granted in any particular year.</t>
  </si>
  <si>
    <t>Applications Filed</t>
  </si>
  <si>
    <t xml:space="preserve">Application Filed </t>
  </si>
  <si>
    <t>In Force under Section 22</t>
  </si>
  <si>
    <t>Number of Patents Renewal Fees</t>
  </si>
  <si>
    <t>Cancellation of Licences of Right (s.47)– the applicant no longer wishes to offer licences of right and so resumes paying full renewal fees.</t>
  </si>
  <si>
    <t>Restorations (s.28) –a patent may lapse so the applicant seeks to reinstate a patent.</t>
  </si>
  <si>
    <t>Surrender (s.29) – an applicant gives up their granted patent so that it is no longer in force.</t>
  </si>
  <si>
    <t>Amendments (s.27) - in certain circumstances it may be possible to amend a patent application after it has been granted.</t>
  </si>
  <si>
    <t>The table shows the number of applications Filed and withdrawn or not proceeded with(Withdrawn) - by an applicant and the number Decided without a hearing or reasoned decision - by the Office.</t>
  </si>
  <si>
    <t>2 Published Applications and Granted Patents by International Patent Classification (IPC)</t>
  </si>
  <si>
    <t>Number of Extensions of Renewal Fees</t>
  </si>
  <si>
    <t xml:space="preserve">Request for Search is the condition for the application to be published and must be applied for. Every published application will have a search and some of applications can have more than one search therefore the number of Requests for Search do not match with the number of Applications Published in each calendar year. Not every search leads to publication.    </t>
  </si>
  <si>
    <t xml:space="preserve">Request for Examination is the condition for the published application to be granted and must be applied for. There are time gaps due to Office operating time between the Request for Examination and the examination and between the granting of applications, therefore the number of Requests for Examination do not match with the number of Patents Granted for each calendar year. Not every examination leads to grant. </t>
  </si>
  <si>
    <t>Ranking</t>
  </si>
  <si>
    <t>Data for years before 2000 can be obtained from previous editions of the Facts and figures booklet.</t>
  </si>
  <si>
    <t>Yorkshire</t>
  </si>
  <si>
    <t>Rather it extends the protection conferred by the patent but is restricted in its scope only to the product that is covered by an authorisation to place the product on the market as a corresponding medicinal or plant protection product.</t>
  </si>
  <si>
    <t>A supplementary protection certificate is intended to compensate a patent holder for the loss of effective protection that results from the time taken to obtain regulatory approval to place a product on the market as either a medicinal or plant protection product. A certificate takes effect at the end of the lawful term of the patent but does not extend the term of the patent itself.</t>
  </si>
  <si>
    <t>UK Regions</t>
  </si>
  <si>
    <t>This table shows the breakdown of the Applications for UK patents (PCT &amp; direct filings to the IPO)  based on the address given at time of filing.</t>
  </si>
  <si>
    <t>This table also includes how many patent applications were filed, published and granted by UK region. The data is only representative of the first applicant named on a patent application and the region data only valid if a postcode was given upon filing.</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</si>
  <si>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</si>
  <si>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t>
  </si>
  <si>
    <t xml:space="preserve">1  Applications Filed and Published, and Patents Granted, in 2013 and 2014, according to Country of Residence </t>
  </si>
  <si>
    <r>
      <t>3</t>
    </r>
    <r>
      <rPr>
        <b/>
        <sz val="7"/>
        <rFont val="Times New Roman"/>
        <family val="1"/>
      </rPr>
      <t> </t>
    </r>
    <r>
      <rPr>
        <b/>
        <sz val="11"/>
        <rFont val="Arial"/>
        <family val="2"/>
      </rPr>
      <t>Patents Granted 2014 (Top 50)</t>
    </r>
  </si>
  <si>
    <t xml:space="preserve">4 Application Filed and Requests for Search and Examination </t>
  </si>
  <si>
    <t>This table shows the number of Application Filed with reference to whether the application claimed priority from a prior application.</t>
  </si>
  <si>
    <t xml:space="preserve">This table shows also the number of Requests for Search and Requests for Examination.      </t>
  </si>
  <si>
    <t>The Green Channel for patent applications was introduced on 12 May 2009. This service allows applicants to request accelerated processing of their patent application if the invention has an environmental benefit.</t>
  </si>
  <si>
    <t>Green channel applications</t>
  </si>
  <si>
    <t>Green channel</t>
  </si>
  <si>
    <t>% of total applications</t>
  </si>
  <si>
    <t>IPC Classification</t>
  </si>
  <si>
    <t>A01</t>
  </si>
  <si>
    <t>A21 - A24</t>
  </si>
  <si>
    <t>A41 - A47</t>
  </si>
  <si>
    <t>A61 - A99</t>
  </si>
  <si>
    <t>B01 - B09</t>
  </si>
  <si>
    <t>B21 - B32</t>
  </si>
  <si>
    <t>B41 - B44</t>
  </si>
  <si>
    <t>B60 - B68</t>
  </si>
  <si>
    <t>B81 - B99</t>
  </si>
  <si>
    <t>C01 - C14</t>
  </si>
  <si>
    <t>C21 - C30</t>
  </si>
  <si>
    <t>C40 - C99</t>
  </si>
  <si>
    <t>D01 - D07</t>
  </si>
  <si>
    <t>D21 - D99</t>
  </si>
  <si>
    <t>E01 - E06</t>
  </si>
  <si>
    <t>E21 - E99</t>
  </si>
  <si>
    <t>F01 - F04</t>
  </si>
  <si>
    <t>F15 - F17</t>
  </si>
  <si>
    <t>F21 - F28</t>
  </si>
  <si>
    <t>F41 - F99</t>
  </si>
  <si>
    <t>G01 - G12</t>
  </si>
  <si>
    <t>G21 - G99</t>
  </si>
  <si>
    <t>H01 - H99</t>
  </si>
  <si>
    <t>The table below shows the number of renewal fees received by the IPO: for patents granted at IPO, and the renewal fees received from European Patents (designated UK) .</t>
  </si>
  <si>
    <t>S22 Directions by Year</t>
  </si>
  <si>
    <t>S22 Directions released</t>
  </si>
  <si>
    <t>S22 Directions in Force by Year</t>
  </si>
  <si>
    <t>9 Extensions of Period for Payment of Patent Renewal Fees for IPO Patents and EPO patents (designated UK)</t>
  </si>
  <si>
    <t xml:space="preserve">10 Licences of right         </t>
  </si>
  <si>
    <t>8 National Security Patents</t>
  </si>
  <si>
    <t>SPC applications 2014</t>
  </si>
  <si>
    <t>This table shows the numbers and lengths of extensions for 2013 and 2014 for the renewal fees paid for UK patents (IPO Patents) and EP designated UK patents (EPO Patents)  .</t>
  </si>
  <si>
    <t>Andorra</t>
  </si>
  <si>
    <t>Armenia</t>
  </si>
  <si>
    <t>Azerbaijan</t>
  </si>
  <si>
    <t>Belize</t>
  </si>
  <si>
    <t>Bosnia and Herzegovina</t>
  </si>
  <si>
    <t>Costa Rica</t>
  </si>
  <si>
    <t>Guernsey</t>
  </si>
  <si>
    <t>Jamaica</t>
  </si>
  <si>
    <t>Kazakhstan</t>
  </si>
  <si>
    <t>Latvia</t>
  </si>
  <si>
    <t>Macau</t>
  </si>
  <si>
    <t>Marshall Islands</t>
  </si>
  <si>
    <t>Morocco</t>
  </si>
  <si>
    <t>Tanzania</t>
  </si>
  <si>
    <t>Venezuela</t>
  </si>
  <si>
    <t>Uruguay</t>
  </si>
  <si>
    <t>title</t>
  </si>
  <si>
    <t>Agriculture</t>
  </si>
  <si>
    <t>Building</t>
  </si>
  <si>
    <t>Chemistry</t>
  </si>
  <si>
    <t>Combinatorial Technology</t>
  </si>
  <si>
    <t>Earth or Rock Drilling; Mining</t>
  </si>
  <si>
    <t>Electricity</t>
  </si>
  <si>
    <t>Engineering in general</t>
  </si>
  <si>
    <t>Engines or Pumps</t>
  </si>
  <si>
    <t>Foodstuffs; Tobacco</t>
  </si>
  <si>
    <t>Health; Life-Saving;Amusement</t>
  </si>
  <si>
    <t>Instruments</t>
  </si>
  <si>
    <t>Lighting; Heating</t>
  </si>
  <si>
    <t>Metallurgy</t>
  </si>
  <si>
    <t>Micro-structural technology; Nano-technology</t>
  </si>
  <si>
    <t>Nucleonics</t>
  </si>
  <si>
    <t>Paper</t>
  </si>
  <si>
    <t>Personal or Domestic articles</t>
  </si>
  <si>
    <t>Printing</t>
  </si>
  <si>
    <t>Seperating; Mixing</t>
  </si>
  <si>
    <t>Shaping</t>
  </si>
  <si>
    <t>Textiles or flexible materials not otherwise provi</t>
  </si>
  <si>
    <t>Transporting</t>
  </si>
  <si>
    <t>Weapons; Blasting</t>
  </si>
  <si>
    <t>Countries not included in this table did not have any cases processed by IPO in years 2013 and 2014.</t>
  </si>
  <si>
    <t>International Business Machines Corporation</t>
  </si>
  <si>
    <t>Dyson Technology Limited</t>
  </si>
  <si>
    <t>Broadcom Corporation</t>
  </si>
  <si>
    <t>Canon</t>
  </si>
  <si>
    <t>Jaguar Land Rover</t>
  </si>
  <si>
    <t>Baker Hughes Incorporated</t>
  </si>
  <si>
    <t>GE (General Electric)</t>
  </si>
  <si>
    <t>LG</t>
  </si>
  <si>
    <t>Samsung</t>
  </si>
  <si>
    <t>Toshiba</t>
  </si>
  <si>
    <t>Hewlett-Packard Development Company, L.P.</t>
  </si>
  <si>
    <t>Schlumberger Holdings Limited</t>
  </si>
  <si>
    <t>Element Six</t>
  </si>
  <si>
    <t>GM Global Technology Operations LLC</t>
  </si>
  <si>
    <t>The Boeing Company</t>
  </si>
  <si>
    <t>Rolls-Royce</t>
  </si>
  <si>
    <t>Intel Corporation</t>
  </si>
  <si>
    <t>Vetco Gray</t>
  </si>
  <si>
    <t>Cameron International Corporation</t>
  </si>
  <si>
    <t>Siemens</t>
  </si>
  <si>
    <t>Imagination Technologies Limited</t>
  </si>
  <si>
    <t>Johnson Matthey</t>
  </si>
  <si>
    <t>Apple Inc.</t>
  </si>
  <si>
    <t>Honeywell International Inc.</t>
  </si>
  <si>
    <t>Fisher-Rosemount Systems ,Inc</t>
  </si>
  <si>
    <t>Avaya Inc</t>
  </si>
  <si>
    <t>Robert Bosch GmbH</t>
  </si>
  <si>
    <t>Seven Networks, Inc.</t>
  </si>
  <si>
    <t>ARM Limited</t>
  </si>
  <si>
    <t>Faro Technologies, Inc.</t>
  </si>
  <si>
    <t>Fujitsu</t>
  </si>
  <si>
    <t>PGS Geophysical AS</t>
  </si>
  <si>
    <t>Sony</t>
  </si>
  <si>
    <t>Vodafone</t>
  </si>
  <si>
    <t>Chevron</t>
  </si>
  <si>
    <t>Ford Global Technologies, LLC</t>
  </si>
  <si>
    <t>Xerox Corporation</t>
  </si>
  <si>
    <t>Cook Medical Technologies LLC</t>
  </si>
  <si>
    <t>Dr. Ing. h.c.F. Porsche Aktiengesellschaft</t>
  </si>
  <si>
    <t>Kimberly-Clark Worldwide Inc.</t>
  </si>
  <si>
    <t>Wonderland Nurserygoods CompanyLimited</t>
  </si>
  <si>
    <t>Halliburton Energy Services, Inc.</t>
  </si>
  <si>
    <t>Institute of Microelectronics,Chinese Academy of Scien</t>
  </si>
  <si>
    <t>ip.access Limited</t>
  </si>
  <si>
    <t>Perkins Engines Company Limited</t>
  </si>
  <si>
    <t>AVX Corporation</t>
  </si>
  <si>
    <t>Box Inc.</t>
  </si>
  <si>
    <t>Draeger Safety</t>
  </si>
  <si>
    <t>Kraft Foods</t>
  </si>
  <si>
    <t>Leica Biosystems Nussloch GmbH</t>
  </si>
  <si>
    <t>Applications Filed ('000)</t>
  </si>
  <si>
    <t>6 Green channel applications</t>
  </si>
  <si>
    <t>This table shows the number of  Licence of Right granted by IPO.</t>
  </si>
  <si>
    <t>11           Miscellaneous ex parte post grant cases decided without a hearing or reasoned decision</t>
  </si>
  <si>
    <t>7 Supplementary Protection Certificates* : applications for medicinal products under Regulation (EC) No 469/2009 and plant protection products under Regulation (EC) No 1610/96 for 2014</t>
  </si>
  <si>
    <t>St Lucia</t>
  </si>
  <si>
    <t>The Patents Act allows for all patent applications (either UK, EP or PCT) directed to the Intellectual Property Office to be made subject to directions under section 22 if they contain information which fall within certain technical areas specified by the Ministry of Defence.</t>
  </si>
  <si>
    <t>5 Number of Patent Renewal Fees Paid by IPO Patents and EPO Patents (designated UK)</t>
  </si>
</sst>
</file>

<file path=xl/styles.xml><?xml version="1.0" encoding="utf-8"?>
<styleSheet xmlns="http://schemas.openxmlformats.org/spreadsheetml/2006/main">
  <numFmts count="2">
    <numFmt numFmtId="164" formatCode="0.0"/>
    <numFmt numFmtId="165" formatCode="0;[Red]0"/>
  </numFmts>
  <fonts count="30">
    <font>
      <sz val="10"/>
      <name val="Arial"/>
    </font>
    <font>
      <sz val="10"/>
      <name val="Arial"/>
      <family val="2"/>
    </font>
    <font>
      <b/>
      <sz val="11"/>
      <name val="Arial"/>
      <family val="2"/>
    </font>
    <font>
      <sz val="11"/>
      <name val="Arial"/>
      <family val="2"/>
    </font>
    <font>
      <b/>
      <sz val="7"/>
      <name val="Times New Roman"/>
      <family val="1"/>
    </font>
    <font>
      <sz val="8"/>
      <name val="Arial"/>
      <family val="2"/>
    </font>
    <font>
      <sz val="9"/>
      <name val="Arial"/>
      <family val="2"/>
    </font>
    <font>
      <b/>
      <sz val="9"/>
      <name val="Arial"/>
      <family val="2"/>
    </font>
    <font>
      <sz val="11"/>
      <color indexed="8"/>
      <name val="Arial"/>
      <family val="2"/>
    </font>
    <font>
      <b/>
      <sz val="11"/>
      <color indexed="8"/>
      <name val="Arial"/>
      <family val="2"/>
    </font>
    <font>
      <sz val="12"/>
      <name val="Arial"/>
      <family val="2"/>
    </font>
    <font>
      <b/>
      <sz val="10"/>
      <name val="Arial"/>
      <family val="2"/>
    </font>
    <font>
      <sz val="10"/>
      <name val="Arial"/>
      <family val="2"/>
    </font>
    <font>
      <sz val="10"/>
      <name val="Arial"/>
      <family val="2"/>
    </font>
    <font>
      <sz val="11"/>
      <name val="Calibri"/>
      <family val="2"/>
    </font>
    <font>
      <b/>
      <vertAlign val="superscript"/>
      <sz val="11"/>
      <color indexed="8"/>
      <name val="Arial"/>
      <family val="2"/>
    </font>
    <font>
      <sz val="10.5"/>
      <name val="Consolas"/>
      <family val="3"/>
    </font>
    <font>
      <sz val="10"/>
      <name val="Arial"/>
      <family val="2"/>
    </font>
    <font>
      <b/>
      <sz val="12"/>
      <name val="Arial"/>
      <family val="2"/>
    </font>
    <font>
      <sz val="10"/>
      <name val="Arial"/>
      <family val="2"/>
    </font>
    <font>
      <sz val="12"/>
      <color theme="1"/>
      <name val="Arial"/>
      <family val="2"/>
    </font>
    <font>
      <sz val="10"/>
      <color rgb="FFFF0000"/>
      <name val="Arial"/>
      <family val="2"/>
    </font>
    <font>
      <b/>
      <sz val="11"/>
      <color rgb="FFFF0000"/>
      <name val="Arial"/>
      <family val="2"/>
    </font>
    <font>
      <sz val="10"/>
      <color theme="1"/>
      <name val="Arial"/>
      <family val="2"/>
    </font>
    <font>
      <sz val="10.5"/>
      <color rgb="FFFF0000"/>
      <name val="Arial"/>
      <family val="2"/>
    </font>
    <font>
      <sz val="11"/>
      <color rgb="FFFF0000"/>
      <name val="Arial"/>
      <family val="2"/>
    </font>
    <font>
      <sz val="11"/>
      <color theme="1"/>
      <name val="Arial"/>
      <family val="2"/>
    </font>
    <font>
      <sz val="11"/>
      <color rgb="FF000000"/>
      <name val="Arial"/>
      <family val="2"/>
    </font>
    <font>
      <sz val="9"/>
      <color indexed="81"/>
      <name val="Tahoma"/>
      <family val="2"/>
    </font>
    <font>
      <b/>
      <sz val="9"/>
      <color indexed="81"/>
      <name val="Tahoma"/>
      <family val="2"/>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style="thin">
        <color indexed="8"/>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s>
  <cellStyleXfs count="8">
    <xf numFmtId="0" fontId="0" fillId="0" borderId="0"/>
    <xf numFmtId="0" fontId="20" fillId="0" borderId="0"/>
    <xf numFmtId="0" fontId="12" fillId="0" borderId="0"/>
    <xf numFmtId="9" fontId="1"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cellStyleXfs>
  <cellXfs count="329">
    <xf numFmtId="0" fontId="0" fillId="0" borderId="0" xfId="0"/>
    <xf numFmtId="0" fontId="2" fillId="0" borderId="0" xfId="0" applyFont="1"/>
    <xf numFmtId="0" fontId="3" fillId="0" borderId="0" xfId="0" applyFont="1"/>
    <xf numFmtId="0" fontId="2" fillId="0" borderId="0" xfId="0" applyFont="1" applyAlignment="1"/>
    <xf numFmtId="0" fontId="2" fillId="0" borderId="1" xfId="0" applyFont="1" applyBorder="1" applyAlignment="1">
      <alignment vertical="top" wrapText="1"/>
    </xf>
    <xf numFmtId="0" fontId="2" fillId="0" borderId="0" xfId="0" applyFont="1" applyAlignment="1">
      <alignment horizontal="left"/>
    </xf>
    <xf numFmtId="0" fontId="2" fillId="0" borderId="1" xfId="0" applyFont="1" applyBorder="1" applyAlignment="1">
      <alignment vertical="center" wrapText="1"/>
    </xf>
    <xf numFmtId="0" fontId="3" fillId="0" borderId="2" xfId="0" applyFont="1" applyBorder="1" applyAlignment="1">
      <alignment vertical="top" wrapText="1"/>
    </xf>
    <xf numFmtId="0" fontId="2" fillId="0" borderId="3" xfId="0" applyFont="1" applyBorder="1" applyAlignment="1">
      <alignment horizontal="right" vertical="center" wrapText="1"/>
    </xf>
    <xf numFmtId="0" fontId="3" fillId="0" borderId="2" xfId="0" applyFont="1" applyBorder="1" applyAlignment="1">
      <alignment wrapText="1"/>
    </xf>
    <xf numFmtId="0" fontId="2" fillId="0" borderId="2" xfId="0" applyFont="1" applyBorder="1" applyAlignment="1">
      <alignment vertical="top" wrapText="1"/>
    </xf>
    <xf numFmtId="0" fontId="2" fillId="0" borderId="2" xfId="0" applyFont="1" applyBorder="1" applyAlignment="1">
      <alignment horizontal="left"/>
    </xf>
    <xf numFmtId="0" fontId="11" fillId="0" borderId="0" xfId="0" applyFont="1"/>
    <xf numFmtId="0" fontId="11" fillId="0" borderId="0" xfId="0" applyFont="1" applyAlignment="1">
      <alignment horizontal="left"/>
    </xf>
    <xf numFmtId="0" fontId="13" fillId="0" borderId="0" xfId="0" applyFont="1"/>
    <xf numFmtId="0" fontId="14" fillId="0" borderId="0" xfId="0" applyFont="1"/>
    <xf numFmtId="0" fontId="10" fillId="0" borderId="0" xfId="0" applyFont="1"/>
    <xf numFmtId="0" fontId="0" fillId="0" borderId="0" xfId="0" applyBorder="1"/>
    <xf numFmtId="0" fontId="2" fillId="0" borderId="0" xfId="0" applyFont="1" applyBorder="1" applyAlignment="1">
      <alignment horizontal="center" vertical="top" wrapText="1"/>
    </xf>
    <xf numFmtId="0" fontId="2" fillId="0" borderId="0" xfId="0" applyFont="1" applyBorder="1" applyAlignment="1">
      <alignment horizontal="center" wrapText="1"/>
    </xf>
    <xf numFmtId="0" fontId="3" fillId="0" borderId="0" xfId="0" applyFont="1" applyBorder="1" applyAlignment="1">
      <alignment horizontal="center" wrapText="1"/>
    </xf>
    <xf numFmtId="0" fontId="14" fillId="0" borderId="0" xfId="0" applyFont="1" applyBorder="1"/>
    <xf numFmtId="0" fontId="2" fillId="0" borderId="0" xfId="0" applyFont="1" applyBorder="1" applyAlignment="1">
      <alignment horizontal="center"/>
    </xf>
    <xf numFmtId="0" fontId="13" fillId="0" borderId="0" xfId="0" applyFont="1" applyBorder="1" applyAlignment="1">
      <alignment horizontal="right"/>
    </xf>
    <xf numFmtId="0" fontId="13" fillId="0" borderId="0" xfId="0" applyFont="1" applyAlignment="1">
      <alignment wrapText="1"/>
    </xf>
    <xf numFmtId="0" fontId="21" fillId="0" borderId="0" xfId="0" applyFont="1"/>
    <xf numFmtId="0" fontId="22" fillId="0" borderId="0" xfId="0" applyFont="1" applyAlignment="1">
      <alignment horizontal="left"/>
    </xf>
    <xf numFmtId="0" fontId="23" fillId="0" borderId="0" xfId="1" applyFont="1"/>
    <xf numFmtId="0" fontId="23" fillId="0" borderId="0" xfId="1" applyFont="1" applyFill="1" applyBorder="1"/>
    <xf numFmtId="3" fontId="2" fillId="0" borderId="0" xfId="0" applyNumberFormat="1" applyFont="1" applyBorder="1" applyAlignment="1">
      <alignment horizontal="right" wrapText="1"/>
    </xf>
    <xf numFmtId="0" fontId="0" fillId="0" borderId="0" xfId="0" applyAlignment="1">
      <alignment wrapText="1"/>
    </xf>
    <xf numFmtId="0" fontId="2" fillId="0" borderId="0" xfId="0" applyFont="1" applyAlignment="1">
      <alignment horizontal="center" wrapText="1"/>
    </xf>
    <xf numFmtId="0" fontId="12" fillId="0" borderId="0" xfId="0" applyFont="1"/>
    <xf numFmtId="0" fontId="22" fillId="0" borderId="0" xfId="0" applyFont="1"/>
    <xf numFmtId="0" fontId="0" fillId="0" borderId="8" xfId="0" applyBorder="1"/>
    <xf numFmtId="0" fontId="0" fillId="0" borderId="9" xfId="0" applyBorder="1"/>
    <xf numFmtId="1" fontId="23" fillId="0" borderId="0" xfId="1" applyNumberFormat="1" applyFont="1" applyFill="1" applyBorder="1"/>
    <xf numFmtId="0" fontId="0" fillId="0" borderId="10" xfId="0" applyBorder="1"/>
    <xf numFmtId="0" fontId="2" fillId="0" borderId="11" xfId="0" applyFont="1" applyBorder="1"/>
    <xf numFmtId="0" fontId="16" fillId="0" borderId="0" xfId="0" applyFont="1"/>
    <xf numFmtId="0" fontId="3" fillId="0" borderId="13" xfId="0" applyFont="1" applyBorder="1"/>
    <xf numFmtId="9" fontId="11" fillId="0" borderId="14" xfId="3" applyFont="1" applyBorder="1"/>
    <xf numFmtId="0" fontId="0" fillId="0" borderId="13" xfId="0" applyBorder="1"/>
    <xf numFmtId="0" fontId="3" fillId="0" borderId="8" xfId="0" applyFont="1" applyBorder="1"/>
    <xf numFmtId="3" fontId="2" fillId="0" borderId="15" xfId="0" applyNumberFormat="1" applyFont="1" applyBorder="1" applyAlignment="1">
      <alignment horizontal="center" vertical="center" wrapText="1"/>
    </xf>
    <xf numFmtId="0" fontId="11" fillId="0" borderId="9" xfId="0" applyFont="1" applyBorder="1"/>
    <xf numFmtId="0" fontId="24" fillId="0" borderId="0" xfId="0" applyFont="1"/>
    <xf numFmtId="0" fontId="3" fillId="0" borderId="0" xfId="0" applyFont="1" applyAlignment="1">
      <alignment horizontal="left" vertical="top"/>
    </xf>
    <xf numFmtId="0" fontId="8" fillId="0" borderId="0" xfId="2" applyFont="1" applyAlignment="1"/>
    <xf numFmtId="0" fontId="3" fillId="0" borderId="0" xfId="2" applyFont="1" applyAlignment="1"/>
    <xf numFmtId="0" fontId="3" fillId="0" borderId="0" xfId="2" applyFont="1"/>
    <xf numFmtId="0" fontId="11" fillId="0" borderId="5" xfId="0" applyFont="1" applyBorder="1" applyAlignment="1">
      <alignment horizontal="center" vertical="top"/>
    </xf>
    <xf numFmtId="0" fontId="11" fillId="0" borderId="1" xfId="0" applyFont="1" applyBorder="1" applyAlignment="1">
      <alignment horizontal="center" vertical="center"/>
    </xf>
    <xf numFmtId="0" fontId="2" fillId="0" borderId="3" xfId="0" applyFont="1" applyBorder="1"/>
    <xf numFmtId="0" fontId="25" fillId="0" borderId="0" xfId="0" applyFont="1"/>
    <xf numFmtId="0" fontId="0" fillId="0" borderId="0" xfId="0" applyAlignment="1">
      <alignment vertical="top" wrapText="1"/>
    </xf>
    <xf numFmtId="0" fontId="12" fillId="0" borderId="0" xfId="0" applyFont="1" applyAlignment="1">
      <alignment horizontal="left" vertical="top"/>
    </xf>
    <xf numFmtId="0" fontId="21" fillId="0" borderId="0" xfId="0" applyFont="1" applyAlignment="1">
      <alignment vertical="top" wrapText="1"/>
    </xf>
    <xf numFmtId="0" fontId="0" fillId="2" borderId="2" xfId="0" applyFill="1" applyBorder="1"/>
    <xf numFmtId="9" fontId="11" fillId="0" borderId="14" xfId="3" applyNumberFormat="1" applyFont="1" applyBorder="1"/>
    <xf numFmtId="0" fontId="25" fillId="0" borderId="0" xfId="0" applyFont="1" applyFill="1" applyBorder="1" applyAlignment="1">
      <alignment vertical="top" wrapText="1"/>
    </xf>
    <xf numFmtId="0" fontId="25" fillId="0" borderId="0" xfId="0" applyFont="1" applyFill="1" applyBorder="1" applyAlignment="1">
      <alignment vertical="top"/>
    </xf>
    <xf numFmtId="0" fontId="0" fillId="2" borderId="10" xfId="0" applyFill="1" applyBorder="1"/>
    <xf numFmtId="0" fontId="0" fillId="0" borderId="11" xfId="0" applyBorder="1"/>
    <xf numFmtId="0" fontId="12" fillId="0" borderId="0" xfId="0" applyFont="1" applyAlignment="1">
      <alignment horizontal="left" wrapText="1"/>
    </xf>
    <xf numFmtId="0" fontId="0" fillId="0" borderId="0" xfId="0" applyNumberFormat="1"/>
    <xf numFmtId="0" fontId="3" fillId="0" borderId="0" xfId="0" applyFont="1" applyBorder="1" applyAlignment="1">
      <alignment horizontal="left" vertical="top"/>
    </xf>
    <xf numFmtId="0" fontId="12" fillId="0" borderId="0" xfId="0" applyFont="1" applyAlignment="1">
      <alignment horizontal="left"/>
    </xf>
    <xf numFmtId="0" fontId="25" fillId="0" borderId="0" xfId="2" applyFont="1" applyAlignment="1"/>
    <xf numFmtId="0" fontId="18" fillId="0" borderId="0" xfId="0" applyFont="1"/>
    <xf numFmtId="0" fontId="3" fillId="0" borderId="0" xfId="0" applyFont="1" applyAlignment="1">
      <alignment vertical="top"/>
    </xf>
    <xf numFmtId="0" fontId="2" fillId="0" borderId="4" xfId="0" applyFont="1" applyBorder="1" applyAlignment="1">
      <alignment horizontal="center" wrapText="1"/>
    </xf>
    <xf numFmtId="0" fontId="21" fillId="0" borderId="0" xfId="0" applyFont="1" applyBorder="1"/>
    <xf numFmtId="0" fontId="25" fillId="0" borderId="0" xfId="0" applyFont="1" applyBorder="1" applyAlignment="1">
      <alignment vertical="top" wrapText="1"/>
    </xf>
    <xf numFmtId="0" fontId="26" fillId="0" borderId="1" xfId="1" applyFont="1" applyBorder="1"/>
    <xf numFmtId="0" fontId="26" fillId="0" borderId="1" xfId="1" applyFont="1" applyBorder="1" applyAlignment="1">
      <alignment horizontal="center"/>
    </xf>
    <xf numFmtId="0" fontId="3" fillId="0" borderId="0" xfId="0" applyFont="1" applyAlignment="1">
      <alignment vertical="top" wrapText="1"/>
    </xf>
    <xf numFmtId="0" fontId="12" fillId="0" borderId="0" xfId="0" applyFont="1" applyBorder="1"/>
    <xf numFmtId="0" fontId="3" fillId="0" borderId="2" xfId="0" applyFont="1" applyBorder="1" applyAlignment="1">
      <alignment horizontal="right" vertical="top" wrapText="1"/>
    </xf>
    <xf numFmtId="0" fontId="5" fillId="0" borderId="3" xfId="0" applyFont="1" applyBorder="1" applyAlignment="1">
      <alignment horizontal="right"/>
    </xf>
    <xf numFmtId="0" fontId="3" fillId="0" borderId="0" xfId="0" applyFont="1" applyFill="1" applyAlignment="1">
      <alignment vertical="top" wrapText="1"/>
    </xf>
    <xf numFmtId="0" fontId="0" fillId="0" borderId="0" xfId="0" applyFill="1"/>
    <xf numFmtId="0" fontId="0" fillId="0" borderId="0" xfId="0" applyAlignment="1">
      <alignment horizontal="left" wrapText="1"/>
    </xf>
    <xf numFmtId="0" fontId="2" fillId="0" borderId="8" xfId="0" applyFont="1" applyBorder="1" applyAlignment="1">
      <alignment horizontal="center"/>
    </xf>
    <xf numFmtId="0" fontId="0" fillId="0" borderId="3" xfId="0" applyBorder="1"/>
    <xf numFmtId="0" fontId="2" fillId="0" borderId="5" xfId="0" applyFont="1" applyBorder="1" applyAlignment="1">
      <alignment horizontal="center" wrapText="1"/>
    </xf>
    <xf numFmtId="0" fontId="3" fillId="0" borderId="1" xfId="0" applyFont="1" applyBorder="1" applyAlignment="1">
      <alignment horizontal="center"/>
    </xf>
    <xf numFmtId="0" fontId="0" fillId="0" borderId="0" xfId="0"/>
    <xf numFmtId="0" fontId="0" fillId="0" borderId="0" xfId="0"/>
    <xf numFmtId="49" fontId="0" fillId="0" borderId="0" xfId="0" applyNumberFormat="1"/>
    <xf numFmtId="0" fontId="23" fillId="0" borderId="0" xfId="0" applyFont="1"/>
    <xf numFmtId="0" fontId="0" fillId="0" borderId="0" xfId="0"/>
    <xf numFmtId="0" fontId="0" fillId="0" borderId="0" xfId="0"/>
    <xf numFmtId="0" fontId="2" fillId="0" borderId="0" xfId="0" applyFont="1" applyBorder="1" applyAlignment="1"/>
    <xf numFmtId="14" fontId="0" fillId="0" borderId="0" xfId="0" applyNumberFormat="1"/>
    <xf numFmtId="14" fontId="21" fillId="0" borderId="0" xfId="0" applyNumberFormat="1" applyFont="1"/>
    <xf numFmtId="14" fontId="25" fillId="0" borderId="0" xfId="0" applyNumberFormat="1" applyFont="1"/>
    <xf numFmtId="14" fontId="14" fillId="0" borderId="0" xfId="0" applyNumberFormat="1" applyFont="1"/>
    <xf numFmtId="14" fontId="2" fillId="0" borderId="0" xfId="0" applyNumberFormat="1" applyFont="1" applyBorder="1" applyAlignment="1">
      <alignment horizontal="center" vertical="top" wrapText="1"/>
    </xf>
    <xf numFmtId="14" fontId="3" fillId="0" borderId="0" xfId="0" applyNumberFormat="1" applyFont="1" applyBorder="1" applyAlignment="1">
      <alignment horizontal="center" wrapText="1"/>
    </xf>
    <xf numFmtId="0" fontId="0" fillId="0" borderId="0" xfId="0" applyAlignment="1"/>
    <xf numFmtId="0" fontId="3" fillId="0" borderId="0" xfId="0" applyFont="1" applyBorder="1" applyAlignment="1">
      <alignment vertical="top" wrapText="1"/>
    </xf>
    <xf numFmtId="0" fontId="0" fillId="0" borderId="0" xfId="0"/>
    <xf numFmtId="0" fontId="0" fillId="0" borderId="0" xfId="0"/>
    <xf numFmtId="0" fontId="3" fillId="0" borderId="0" xfId="0" applyFont="1" applyBorder="1" applyAlignment="1">
      <alignment vertical="top"/>
    </xf>
    <xf numFmtId="0" fontId="2" fillId="0" borderId="0" xfId="0" applyFont="1" applyBorder="1" applyAlignment="1">
      <alignment horizontal="center" vertical="top"/>
    </xf>
    <xf numFmtId="14" fontId="0" fillId="0" borderId="0" xfId="0" applyNumberFormat="1" applyAlignment="1"/>
    <xf numFmtId="0" fontId="14" fillId="0" borderId="0" xfId="0" applyFont="1" applyAlignment="1"/>
    <xf numFmtId="0" fontId="0" fillId="0" borderId="1" xfId="0" applyBorder="1" applyAlignment="1">
      <alignment horizontal="center"/>
    </xf>
    <xf numFmtId="0" fontId="0" fillId="0" borderId="0" xfId="0" applyAlignment="1">
      <alignment horizontal="center"/>
    </xf>
    <xf numFmtId="0" fontId="10" fillId="0" borderId="0" xfId="0" applyFont="1" applyFill="1" applyAlignment="1">
      <alignment horizontal="left" wrapText="1"/>
    </xf>
    <xf numFmtId="49" fontId="3" fillId="0"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2" fillId="0" borderId="0" xfId="2" applyFont="1"/>
    <xf numFmtId="0" fontId="21" fillId="0" borderId="0" xfId="2" applyFont="1"/>
    <xf numFmtId="0" fontId="12" fillId="0" borderId="0" xfId="2"/>
    <xf numFmtId="0" fontId="12" fillId="0" borderId="0" xfId="2" applyAlignment="1">
      <alignment vertical="top"/>
    </xf>
    <xf numFmtId="0" fontId="21" fillId="0" borderId="0" xfId="2" applyFont="1" applyAlignment="1">
      <alignment vertical="top"/>
    </xf>
    <xf numFmtId="0" fontId="12" fillId="0" borderId="0" xfId="2" applyAlignment="1">
      <alignment wrapText="1"/>
    </xf>
    <xf numFmtId="0" fontId="11" fillId="0" borderId="1" xfId="2" applyFont="1" applyBorder="1" applyAlignment="1">
      <alignment wrapText="1"/>
    </xf>
    <xf numFmtId="0" fontId="2" fillId="0" borderId="16" xfId="2" applyFont="1" applyBorder="1"/>
    <xf numFmtId="0" fontId="11" fillId="0" borderId="23" xfId="2" applyFont="1" applyBorder="1" applyAlignment="1">
      <alignment horizontal="center"/>
    </xf>
    <xf numFmtId="0" fontId="11" fillId="0" borderId="24" xfId="2" applyFont="1" applyBorder="1" applyAlignment="1">
      <alignment horizontal="center"/>
    </xf>
    <xf numFmtId="0" fontId="11" fillId="0" borderId="25" xfId="2" applyFont="1" applyBorder="1" applyAlignment="1">
      <alignment horizontal="center"/>
    </xf>
    <xf numFmtId="9" fontId="11" fillId="0" borderId="23" xfId="5" applyFont="1" applyBorder="1" applyAlignment="1">
      <alignment horizontal="center"/>
    </xf>
    <xf numFmtId="9" fontId="11" fillId="0" borderId="24" xfId="5" applyFont="1" applyBorder="1" applyAlignment="1">
      <alignment horizontal="center"/>
    </xf>
    <xf numFmtId="9" fontId="11" fillId="0" borderId="25" xfId="5" applyFont="1" applyBorder="1" applyAlignment="1">
      <alignment horizontal="center"/>
    </xf>
    <xf numFmtId="0" fontId="2" fillId="0" borderId="0" xfId="0" applyFont="1" applyBorder="1"/>
    <xf numFmtId="0" fontId="26" fillId="0" borderId="3" xfId="1" applyFont="1" applyBorder="1"/>
    <xf numFmtId="0" fontId="0" fillId="0" borderId="0" xfId="0" applyBorder="1" applyAlignment="1">
      <alignment horizontal="center"/>
    </xf>
    <xf numFmtId="0" fontId="26" fillId="0" borderId="0" xfId="1" applyFont="1" applyBorder="1" applyAlignment="1">
      <alignment horizontal="center"/>
    </xf>
    <xf numFmtId="9" fontId="26" fillId="0" borderId="0" xfId="3" applyFont="1" applyBorder="1" applyAlignment="1">
      <alignment horizontal="center"/>
    </xf>
    <xf numFmtId="0" fontId="23" fillId="0" borderId="0" xfId="1" applyFont="1" applyBorder="1"/>
    <xf numFmtId="0" fontId="12" fillId="0" borderId="1" xfId="0" applyFont="1" applyBorder="1" applyAlignment="1">
      <alignment horizontal="center"/>
    </xf>
    <xf numFmtId="9" fontId="12" fillId="0" borderId="1" xfId="5" applyFont="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0" fillId="0" borderId="33" xfId="0" applyBorder="1"/>
    <xf numFmtId="0" fontId="0" fillId="2" borderId="35" xfId="0" applyFill="1" applyBorder="1" applyAlignment="1">
      <alignment horizontal="center"/>
    </xf>
    <xf numFmtId="9" fontId="0" fillId="0" borderId="1" xfId="0" applyNumberFormat="1" applyBorder="1"/>
    <xf numFmtId="0" fontId="0" fillId="2" borderId="0" xfId="0" applyFill="1" applyBorder="1"/>
    <xf numFmtId="0" fontId="12" fillId="0" borderId="0" xfId="2" applyAlignment="1">
      <alignment vertical="center" wrapText="1"/>
    </xf>
    <xf numFmtId="0" fontId="12" fillId="0" borderId="0" xfId="2" applyNumberFormat="1"/>
    <xf numFmtId="0" fontId="2" fillId="0" borderId="1" xfId="2" applyFont="1" applyBorder="1" applyAlignment="1">
      <alignment horizontal="center" vertical="top" wrapText="1"/>
    </xf>
    <xf numFmtId="0" fontId="3" fillId="0" borderId="5" xfId="2" applyFont="1" applyBorder="1" applyAlignment="1">
      <alignment horizontal="center"/>
    </xf>
    <xf numFmtId="0" fontId="3" fillId="0" borderId="17" xfId="2" applyFont="1" applyBorder="1" applyAlignment="1">
      <alignment horizontal="center"/>
    </xf>
    <xf numFmtId="0" fontId="2" fillId="0" borderId="1" xfId="2" applyFont="1" applyBorder="1" applyAlignment="1">
      <alignment horizontal="center"/>
    </xf>
    <xf numFmtId="0" fontId="11" fillId="0" borderId="0" xfId="2" applyFont="1"/>
    <xf numFmtId="165" fontId="12" fillId="0" borderId="0" xfId="2" applyNumberFormat="1"/>
    <xf numFmtId="0" fontId="2" fillId="0" borderId="0" xfId="2" applyFont="1" applyAlignment="1"/>
    <xf numFmtId="0" fontId="3" fillId="0" borderId="0" xfId="2" applyFont="1" applyAlignment="1">
      <alignment horizontal="left"/>
    </xf>
    <xf numFmtId="0" fontId="18" fillId="0" borderId="1" xfId="2" applyFont="1" applyBorder="1"/>
    <xf numFmtId="3" fontId="6" fillId="0" borderId="0" xfId="2" applyNumberFormat="1" applyFont="1" applyBorder="1" applyAlignment="1">
      <alignment horizontal="right" wrapText="1"/>
    </xf>
    <xf numFmtId="0" fontId="6" fillId="0" borderId="0" xfId="2" applyFont="1" applyBorder="1" applyAlignment="1">
      <alignment horizontal="right" wrapText="1"/>
    </xf>
    <xf numFmtId="3" fontId="7" fillId="0" borderId="0" xfId="2" applyNumberFormat="1" applyFont="1" applyBorder="1" applyAlignment="1">
      <alignment horizontal="right" wrapText="1"/>
    </xf>
    <xf numFmtId="0" fontId="12" fillId="0" borderId="0" xfId="2" applyFont="1"/>
    <xf numFmtId="0" fontId="16" fillId="0" borderId="0" xfId="2" applyFont="1"/>
    <xf numFmtId="0" fontId="3" fillId="0" borderId="10" xfId="2" applyFont="1" applyBorder="1" applyAlignment="1">
      <alignment horizontal="left" vertical="top"/>
    </xf>
    <xf numFmtId="0" fontId="2" fillId="0" borderId="1" xfId="2" applyFont="1" applyBorder="1" applyAlignment="1">
      <alignment horizontal="left" vertical="top"/>
    </xf>
    <xf numFmtId="0" fontId="2" fillId="0" borderId="7" xfId="2" applyFont="1" applyBorder="1" applyAlignment="1">
      <alignment horizontal="center" vertical="top" wrapText="1"/>
    </xf>
    <xf numFmtId="3" fontId="3" fillId="0" borderId="7" xfId="2" applyNumberFormat="1" applyFont="1" applyFill="1" applyBorder="1" applyAlignment="1">
      <alignment horizontal="center" vertical="top" wrapText="1"/>
    </xf>
    <xf numFmtId="0" fontId="14" fillId="0" borderId="0" xfId="2" applyFont="1"/>
    <xf numFmtId="0" fontId="2" fillId="0" borderId="0" xfId="2" applyFont="1" applyBorder="1" applyAlignment="1">
      <alignment horizontal="center" vertical="top" wrapText="1"/>
    </xf>
    <xf numFmtId="3" fontId="3" fillId="0" borderId="0" xfId="2" applyNumberFormat="1" applyFont="1" applyFill="1" applyBorder="1" applyAlignment="1">
      <alignment horizontal="center" vertical="top" wrapText="1"/>
    </xf>
    <xf numFmtId="0" fontId="2" fillId="0" borderId="33" xfId="2" applyFont="1" applyBorder="1" applyAlignment="1">
      <alignment horizontal="center" vertical="center"/>
    </xf>
    <xf numFmtId="164" fontId="11" fillId="0" borderId="36" xfId="2" applyNumberFormat="1" applyFont="1" applyBorder="1" applyAlignment="1">
      <alignment horizontal="center"/>
    </xf>
    <xf numFmtId="164" fontId="11" fillId="0" borderId="0" xfId="2" applyNumberFormat="1" applyFont="1" applyBorder="1" applyAlignment="1">
      <alignment horizontal="center"/>
    </xf>
    <xf numFmtId="164" fontId="11" fillId="0" borderId="27" xfId="2" applyNumberFormat="1" applyFont="1" applyBorder="1" applyAlignment="1">
      <alignment horizontal="center"/>
    </xf>
    <xf numFmtId="0" fontId="3" fillId="0" borderId="1" xfId="2" applyFont="1" applyBorder="1" applyAlignment="1">
      <alignment horizontal="center" wrapText="1"/>
    </xf>
    <xf numFmtId="3" fontId="12" fillId="0" borderId="1" xfId="2" applyNumberFormat="1" applyFont="1" applyFill="1" applyBorder="1" applyAlignment="1">
      <alignment horizontal="center"/>
    </xf>
    <xf numFmtId="3" fontId="12" fillId="0" borderId="1" xfId="2" applyNumberFormat="1" applyFont="1" applyFill="1" applyBorder="1" applyAlignment="1">
      <alignment horizontal="center" wrapText="1"/>
    </xf>
    <xf numFmtId="0" fontId="12" fillId="0" borderId="1" xfId="2" applyFont="1" applyFill="1" applyBorder="1" applyAlignment="1">
      <alignment horizontal="center"/>
    </xf>
    <xf numFmtId="0" fontId="12" fillId="0" borderId="1" xfId="2" applyFont="1" applyFill="1" applyBorder="1" applyAlignment="1">
      <alignment horizontal="center" wrapText="1"/>
    </xf>
    <xf numFmtId="0" fontId="2" fillId="0" borderId="34" xfId="2" applyFont="1" applyBorder="1" applyAlignment="1">
      <alignment horizontal="center" vertical="center"/>
    </xf>
    <xf numFmtId="0" fontId="11" fillId="0" borderId="1" xfId="2" applyFont="1" applyBorder="1"/>
    <xf numFmtId="0" fontId="2" fillId="0" borderId="0" xfId="2" applyFont="1" applyBorder="1"/>
    <xf numFmtId="0" fontId="2" fillId="0" borderId="3" xfId="2" applyFont="1" applyBorder="1"/>
    <xf numFmtId="0" fontId="2" fillId="0" borderId="31" xfId="2" applyFont="1" applyBorder="1"/>
    <xf numFmtId="0" fontId="2" fillId="0" borderId="28" xfId="2" applyFont="1" applyBorder="1"/>
    <xf numFmtId="0" fontId="2" fillId="0" borderId="8" xfId="2" applyFont="1" applyBorder="1" applyAlignment="1">
      <alignment horizontal="center" vertical="center"/>
    </xf>
    <xf numFmtId="0" fontId="2" fillId="0" borderId="1" xfId="2" applyFont="1" applyBorder="1" applyAlignment="1">
      <alignment horizontal="center" vertical="center"/>
    </xf>
    <xf numFmtId="164" fontId="11" fillId="0" borderId="8" xfId="2" applyNumberFormat="1" applyFont="1" applyBorder="1" applyAlignment="1">
      <alignment horizontal="center"/>
    </xf>
    <xf numFmtId="164" fontId="11" fillId="0" borderId="12" xfId="2" applyNumberFormat="1" applyFont="1" applyBorder="1" applyAlignment="1">
      <alignment horizontal="center"/>
    </xf>
    <xf numFmtId="164" fontId="11" fillId="0" borderId="13" xfId="2" applyNumberFormat="1" applyFont="1" applyBorder="1" applyAlignment="1">
      <alignment horizontal="center"/>
    </xf>
    <xf numFmtId="0" fontId="11" fillId="0" borderId="9" xfId="2" applyFont="1" applyBorder="1" applyAlignment="1">
      <alignment horizontal="center"/>
    </xf>
    <xf numFmtId="0" fontId="11" fillId="0" borderId="16" xfId="2" applyFont="1" applyBorder="1" applyAlignment="1">
      <alignment horizontal="center"/>
    </xf>
    <xf numFmtId="0" fontId="11" fillId="0" borderId="14" xfId="2" applyFont="1" applyBorder="1" applyAlignment="1">
      <alignment horizontal="center"/>
    </xf>
    <xf numFmtId="9" fontId="11" fillId="0" borderId="9" xfId="5" applyFont="1" applyBorder="1" applyAlignment="1">
      <alignment horizontal="center"/>
    </xf>
    <xf numFmtId="9" fontId="11" fillId="0" borderId="16" xfId="5" applyFont="1" applyBorder="1" applyAlignment="1">
      <alignment horizontal="center"/>
    </xf>
    <xf numFmtId="9" fontId="11" fillId="0" borderId="14" xfId="5" applyFont="1" applyBorder="1" applyAlignment="1">
      <alignment horizontal="center"/>
    </xf>
    <xf numFmtId="0" fontId="3" fillId="0" borderId="1" xfId="2" applyFont="1" applyBorder="1"/>
    <xf numFmtId="0" fontId="2" fillId="0" borderId="5" xfId="2" applyFont="1" applyBorder="1" applyAlignment="1">
      <alignment horizontal="center"/>
    </xf>
    <xf numFmtId="0" fontId="3" fillId="0" borderId="8" xfId="2" applyFont="1" applyBorder="1" applyAlignment="1">
      <alignment horizontal="center"/>
    </xf>
    <xf numFmtId="0" fontId="3" fillId="0" borderId="12" xfId="2" applyFont="1" applyBorder="1" applyAlignment="1">
      <alignment horizontal="center"/>
    </xf>
    <xf numFmtId="0" fontId="3" fillId="0" borderId="13" xfId="2" applyFont="1" applyBorder="1" applyAlignment="1">
      <alignment horizontal="center"/>
    </xf>
    <xf numFmtId="0" fontId="3" fillId="0" borderId="33" xfId="2" applyFont="1" applyBorder="1" applyAlignment="1">
      <alignment horizontal="center"/>
    </xf>
    <xf numFmtId="0" fontId="3" fillId="0" borderId="0" xfId="2" applyFont="1" applyBorder="1" applyAlignment="1">
      <alignment horizontal="center"/>
    </xf>
    <xf numFmtId="0" fontId="3" fillId="0" borderId="34" xfId="2" applyFont="1" applyBorder="1" applyAlignment="1">
      <alignment horizontal="center"/>
    </xf>
    <xf numFmtId="0" fontId="3" fillId="0" borderId="33" xfId="2" applyFont="1" applyFill="1" applyBorder="1" applyAlignment="1">
      <alignment horizontal="center"/>
    </xf>
    <xf numFmtId="0" fontId="3" fillId="0" borderId="0" xfId="2" applyFont="1" applyFill="1" applyBorder="1" applyAlignment="1">
      <alignment horizontal="center"/>
    </xf>
    <xf numFmtId="0" fontId="3" fillId="0" borderId="34" xfId="2" applyFont="1" applyFill="1" applyBorder="1" applyAlignment="1">
      <alignment horizontal="center"/>
    </xf>
    <xf numFmtId="0" fontId="3" fillId="0" borderId="9" xfId="2" applyFont="1" applyBorder="1" applyAlignment="1">
      <alignment horizontal="center"/>
    </xf>
    <xf numFmtId="0" fontId="3" fillId="0" borderId="16" xfId="2" applyFont="1" applyBorder="1" applyAlignment="1">
      <alignment horizontal="center"/>
    </xf>
    <xf numFmtId="0" fontId="3" fillId="0" borderId="14" xfId="2" applyFont="1" applyBorder="1" applyAlignment="1">
      <alignment horizontal="center"/>
    </xf>
    <xf numFmtId="0" fontId="2" fillId="0" borderId="0" xfId="2" applyFont="1" applyBorder="1" applyAlignment="1">
      <alignment horizontal="center"/>
    </xf>
    <xf numFmtId="0" fontId="22" fillId="0" borderId="0" xfId="2" applyFont="1"/>
    <xf numFmtId="0" fontId="2" fillId="0" borderId="1" xfId="2" applyFont="1" applyBorder="1"/>
    <xf numFmtId="0" fontId="3" fillId="0" borderId="17" xfId="2" applyFont="1" applyFill="1" applyBorder="1" applyAlignment="1">
      <alignment horizontal="center"/>
    </xf>
    <xf numFmtId="0" fontId="2" fillId="0" borderId="6" xfId="2" applyFont="1" applyFill="1" applyBorder="1" applyAlignment="1">
      <alignment horizontal="center"/>
    </xf>
    <xf numFmtId="0" fontId="3" fillId="0" borderId="0" xfId="2" applyFont="1" applyFill="1" applyAlignment="1">
      <alignment horizontal="center"/>
    </xf>
    <xf numFmtId="0" fontId="22" fillId="0" borderId="1" xfId="2" applyFont="1" applyBorder="1" applyAlignment="1">
      <alignment horizontal="left"/>
    </xf>
    <xf numFmtId="0" fontId="2" fillId="0" borderId="1" xfId="2" applyFont="1" applyBorder="1" applyAlignment="1">
      <alignment horizontal="center" vertical="top"/>
    </xf>
    <xf numFmtId="0" fontId="25" fillId="0" borderId="0" xfId="2" applyFont="1"/>
    <xf numFmtId="0" fontId="9" fillId="0" borderId="0" xfId="2" applyFont="1"/>
    <xf numFmtId="0" fontId="24" fillId="0" borderId="0" xfId="2" applyFont="1"/>
    <xf numFmtId="0" fontId="3" fillId="0" borderId="0" xfId="2" applyFont="1" applyAlignment="1">
      <alignment vertical="top"/>
    </xf>
    <xf numFmtId="0" fontId="12" fillId="0" borderId="0" xfId="2" applyAlignment="1">
      <alignment vertical="top" wrapText="1"/>
    </xf>
    <xf numFmtId="0" fontId="12" fillId="0" borderId="0" xfId="2" applyAlignment="1"/>
    <xf numFmtId="0" fontId="8" fillId="0" borderId="0" xfId="2" applyFont="1" applyAlignment="1">
      <alignment horizontal="left" indent="1"/>
    </xf>
    <xf numFmtId="0" fontId="8" fillId="0" borderId="2" xfId="2" applyFont="1" applyBorder="1" applyAlignment="1">
      <alignment horizontal="center" vertical="top" wrapText="1"/>
    </xf>
    <xf numFmtId="0" fontId="3" fillId="0" borderId="2" xfId="2" applyFont="1" applyBorder="1" applyAlignment="1">
      <alignment horizontal="center"/>
    </xf>
    <xf numFmtId="0" fontId="12" fillId="0" borderId="2" xfId="2" applyBorder="1" applyAlignment="1">
      <alignment horizontal="center"/>
    </xf>
    <xf numFmtId="0" fontId="8" fillId="0" borderId="0" xfId="2" applyFont="1" applyBorder="1" applyAlignment="1">
      <alignment horizontal="center" vertical="top" wrapText="1"/>
    </xf>
    <xf numFmtId="0" fontId="8" fillId="0" borderId="0" xfId="2" applyFont="1" applyBorder="1" applyAlignment="1">
      <alignment horizontal="center" wrapText="1"/>
    </xf>
    <xf numFmtId="0" fontId="8" fillId="0" borderId="0" xfId="2" applyFont="1" applyFill="1" applyBorder="1" applyAlignment="1">
      <alignment horizontal="center" vertical="top" wrapText="1"/>
    </xf>
    <xf numFmtId="0" fontId="11" fillId="0" borderId="18" xfId="2" applyFont="1" applyFill="1" applyBorder="1"/>
    <xf numFmtId="0" fontId="11" fillId="0" borderId="26" xfId="2" applyFont="1" applyBorder="1"/>
    <xf numFmtId="0" fontId="11" fillId="0" borderId="18" xfId="2" applyFont="1" applyBorder="1"/>
    <xf numFmtId="0" fontId="12" fillId="0" borderId="18" xfId="2" applyFont="1" applyBorder="1"/>
    <xf numFmtId="0" fontId="2" fillId="0" borderId="22" xfId="2" applyFont="1" applyBorder="1"/>
    <xf numFmtId="164" fontId="11" fillId="0" borderId="37" xfId="2" applyNumberFormat="1" applyFont="1" applyBorder="1" applyAlignment="1">
      <alignment horizontal="center"/>
    </xf>
    <xf numFmtId="164" fontId="11" fillId="0" borderId="38" xfId="2" applyNumberFormat="1" applyFont="1" applyBorder="1" applyAlignment="1">
      <alignment horizontal="center"/>
    </xf>
    <xf numFmtId="164" fontId="11" fillId="0" borderId="39" xfId="2" applyNumberFormat="1" applyFont="1" applyBorder="1" applyAlignment="1">
      <alignment horizontal="center"/>
    </xf>
    <xf numFmtId="0" fontId="2" fillId="0" borderId="20" xfId="2" applyFont="1" applyBorder="1"/>
    <xf numFmtId="0" fontId="2" fillId="0" borderId="21" xfId="2" applyFont="1" applyBorder="1"/>
    <xf numFmtId="0" fontId="2" fillId="0" borderId="40" xfId="2" applyFont="1" applyBorder="1" applyAlignment="1">
      <alignment horizontal="center" vertical="center"/>
    </xf>
    <xf numFmtId="0" fontId="2" fillId="0" borderId="41" xfId="2" applyFont="1" applyBorder="1" applyAlignment="1">
      <alignment horizontal="center" vertical="center"/>
    </xf>
    <xf numFmtId="0" fontId="2" fillId="0" borderId="42" xfId="2" applyFont="1" applyBorder="1" applyAlignment="1">
      <alignment horizontal="center" vertical="center"/>
    </xf>
    <xf numFmtId="0" fontId="2" fillId="0" borderId="43" xfId="2" applyFont="1" applyBorder="1" applyAlignment="1">
      <alignment horizontal="center" vertical="center"/>
    </xf>
    <xf numFmtId="164" fontId="11" fillId="0" borderId="44" xfId="2" applyNumberFormat="1" applyFont="1" applyBorder="1" applyAlignment="1">
      <alignment horizontal="center"/>
    </xf>
    <xf numFmtId="164" fontId="11" fillId="0" borderId="45" xfId="2" applyNumberFormat="1" applyFont="1" applyBorder="1" applyAlignment="1">
      <alignment horizontal="center"/>
    </xf>
    <xf numFmtId="0" fontId="3" fillId="0" borderId="0" xfId="0" applyFont="1" applyBorder="1" applyAlignment="1">
      <alignment vertical="top" wrapText="1"/>
    </xf>
    <xf numFmtId="0" fontId="1" fillId="0" borderId="0" xfId="0" applyFont="1"/>
    <xf numFmtId="0" fontId="1" fillId="0" borderId="0" xfId="0" applyFont="1" applyBorder="1"/>
    <xf numFmtId="0" fontId="0" fillId="2" borderId="0" xfId="0" applyFill="1" applyBorder="1" applyAlignment="1">
      <alignment horizontal="center" vertical="center"/>
    </xf>
    <xf numFmtId="0" fontId="23" fillId="0" borderId="0" xfId="0" applyFont="1" applyBorder="1" applyAlignment="1">
      <alignment horizontal="center"/>
    </xf>
    <xf numFmtId="0" fontId="3" fillId="0" borderId="0" xfId="0" applyFont="1" applyBorder="1" applyAlignment="1">
      <alignment horizontal="right" vertical="top" wrapText="1"/>
    </xf>
    <xf numFmtId="0" fontId="5" fillId="0" borderId="0" xfId="0" applyFont="1" applyBorder="1" applyAlignment="1">
      <alignment horizontal="right"/>
    </xf>
    <xf numFmtId="3" fontId="0" fillId="2" borderId="2" xfId="0" applyNumberFormat="1" applyFill="1" applyBorder="1" applyAlignment="1">
      <alignment horizontal="center" vertical="center"/>
    </xf>
    <xf numFmtId="3" fontId="23" fillId="0" borderId="0" xfId="0" applyNumberFormat="1" applyFont="1" applyAlignment="1">
      <alignment horizontal="center"/>
    </xf>
    <xf numFmtId="3" fontId="0" fillId="0" borderId="0" xfId="0" applyNumberFormat="1" applyAlignment="1">
      <alignment horizontal="center"/>
    </xf>
    <xf numFmtId="3" fontId="12" fillId="2" borderId="2" xfId="0" applyNumberFormat="1" applyFont="1" applyFill="1" applyBorder="1" applyAlignment="1">
      <alignment horizontal="center" vertical="center"/>
    </xf>
    <xf numFmtId="164" fontId="1" fillId="0" borderId="18" xfId="2" applyNumberFormat="1" applyFont="1" applyBorder="1" applyAlignment="1">
      <alignment horizontal="center"/>
    </xf>
    <xf numFmtId="164" fontId="1" fillId="2" borderId="1" xfId="2" applyNumberFormat="1" applyFont="1" applyFill="1" applyBorder="1" applyAlignment="1">
      <alignment horizontal="center" vertical="center"/>
    </xf>
    <xf numFmtId="164" fontId="1" fillId="0" borderId="3" xfId="2" applyNumberFormat="1" applyFont="1" applyFill="1" applyBorder="1" applyAlignment="1">
      <alignment horizontal="center"/>
    </xf>
    <xf numFmtId="164" fontId="1" fillId="0" borderId="19" xfId="2" applyNumberFormat="1" applyFont="1" applyFill="1" applyBorder="1" applyAlignment="1">
      <alignment horizontal="center"/>
    </xf>
    <xf numFmtId="0" fontId="10" fillId="0" borderId="0" xfId="0" applyFont="1" applyAlignment="1">
      <alignment vertical="top" wrapText="1"/>
    </xf>
    <xf numFmtId="0" fontId="0" fillId="0" borderId="0" xfId="0" applyAlignment="1">
      <alignment vertical="top" wrapText="1"/>
    </xf>
    <xf numFmtId="0" fontId="3" fillId="0" borderId="8" xfId="0" applyFont="1" applyBorder="1" applyAlignment="1">
      <alignment wrapText="1"/>
    </xf>
    <xf numFmtId="0" fontId="0" fillId="0" borderId="9" xfId="0" applyBorder="1" applyAlignment="1">
      <alignment wrapText="1"/>
    </xf>
    <xf numFmtId="0" fontId="3"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wrapText="1"/>
    </xf>
    <xf numFmtId="0" fontId="2" fillId="0" borderId="14" xfId="0" applyFont="1" applyBorder="1" applyAlignment="1">
      <alignment horizontal="center" wrapText="1"/>
    </xf>
    <xf numFmtId="0" fontId="2" fillId="0" borderId="9" xfId="0" applyFont="1" applyBorder="1" applyAlignment="1">
      <alignment horizontal="center" vertical="top" wrapText="1"/>
    </xf>
    <xf numFmtId="0" fontId="2" fillId="0" borderId="14" xfId="0" applyFont="1" applyBorder="1" applyAlignment="1">
      <alignment horizontal="center" vertical="top" wrapText="1"/>
    </xf>
    <xf numFmtId="0" fontId="0" fillId="0" borderId="0" xfId="0" applyBorder="1" applyAlignment="1"/>
    <xf numFmtId="0" fontId="0" fillId="0" borderId="0" xfId="0" applyAlignment="1"/>
    <xf numFmtId="0" fontId="2" fillId="0" borderId="1" xfId="0" applyFont="1" applyBorder="1" applyAlignment="1">
      <alignment horizontal="center" vertical="top" wrapText="1"/>
    </xf>
    <xf numFmtId="0" fontId="21" fillId="0" borderId="0" xfId="0" applyFont="1" applyAlignment="1"/>
    <xf numFmtId="0" fontId="12" fillId="0" borderId="0" xfId="0" applyFont="1" applyAlignment="1"/>
    <xf numFmtId="0" fontId="2" fillId="0" borderId="0" xfId="0" applyFont="1" applyAlignment="1">
      <alignment horizontal="left" vertical="top"/>
    </xf>
    <xf numFmtId="0" fontId="0" fillId="0" borderId="0" xfId="0" applyAlignment="1">
      <alignment vertical="top"/>
    </xf>
    <xf numFmtId="0" fontId="0" fillId="0" borderId="12" xfId="0" applyBorder="1" applyAlignment="1">
      <alignment wrapText="1"/>
    </xf>
    <xf numFmtId="0" fontId="0" fillId="0" borderId="16" xfId="0" applyBorder="1" applyAlignment="1">
      <alignment wrapText="1"/>
    </xf>
    <xf numFmtId="0" fontId="3" fillId="0" borderId="0" xfId="0" applyFont="1" applyAlignment="1">
      <alignment vertical="top" wrapText="1"/>
    </xf>
    <xf numFmtId="0" fontId="3" fillId="0" borderId="0" xfId="0" applyFont="1" applyAlignment="1">
      <alignment vertical="center" wrapText="1"/>
    </xf>
    <xf numFmtId="0" fontId="12" fillId="0" borderId="0" xfId="0" applyFont="1" applyAlignment="1">
      <alignment wrapText="1"/>
    </xf>
    <xf numFmtId="0" fontId="2" fillId="0" borderId="0" xfId="0" applyFont="1" applyAlignment="1">
      <alignment horizontal="left"/>
    </xf>
    <xf numFmtId="0" fontId="2" fillId="0" borderId="5" xfId="0" applyFont="1" applyBorder="1" applyAlignment="1">
      <alignment horizontal="center" vertical="center" wrapText="1"/>
    </xf>
    <xf numFmtId="0" fontId="0" fillId="0" borderId="17" xfId="0" applyBorder="1" applyAlignment="1">
      <alignment horizontal="center" wrapText="1"/>
    </xf>
    <xf numFmtId="0" fontId="0" fillId="0" borderId="6" xfId="0" applyBorder="1" applyAlignment="1">
      <alignment horizontal="center" wrapText="1"/>
    </xf>
    <xf numFmtId="0" fontId="0" fillId="0" borderId="34" xfId="0" applyBorder="1" applyAlignment="1">
      <alignment horizontal="center" wrapText="1"/>
    </xf>
    <xf numFmtId="0" fontId="0" fillId="0" borderId="14" xfId="0" applyBorder="1" applyAlignment="1">
      <alignment horizontal="center" wrapText="1"/>
    </xf>
    <xf numFmtId="0" fontId="13" fillId="0" borderId="0" xfId="0" applyFont="1"/>
    <xf numFmtId="0" fontId="3" fillId="0" borderId="2" xfId="0" applyFont="1" applyBorder="1" applyAlignment="1">
      <alignment horizontal="right"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3" fillId="0" borderId="0" xfId="0" applyFont="1" applyBorder="1" applyAlignment="1">
      <alignment vertical="top" wrapText="1"/>
    </xf>
    <xf numFmtId="0" fontId="2" fillId="0" borderId="15" xfId="0" applyFont="1" applyBorder="1" applyAlignment="1">
      <alignment horizontal="center" vertical="center" wrapText="1"/>
    </xf>
    <xf numFmtId="0" fontId="0" fillId="0" borderId="4" xfId="0" applyBorder="1" applyAlignment="1">
      <alignment horizontal="center" vertical="center" wrapText="1"/>
    </xf>
    <xf numFmtId="0" fontId="2" fillId="0" borderId="0" xfId="0" applyFont="1" applyBorder="1" applyAlignment="1">
      <alignment horizontal="center" vertical="center" wrapText="1"/>
    </xf>
    <xf numFmtId="0" fontId="12" fillId="0" borderId="8" xfId="2" applyFont="1" applyBorder="1" applyAlignment="1">
      <alignment wrapText="1"/>
    </xf>
    <xf numFmtId="0" fontId="12" fillId="0" borderId="9" xfId="2" applyFont="1" applyBorder="1" applyAlignment="1">
      <alignment wrapText="1"/>
    </xf>
    <xf numFmtId="0" fontId="3" fillId="0" borderId="0" xfId="2" applyFont="1" applyAlignment="1">
      <alignment vertical="top" wrapText="1"/>
    </xf>
    <xf numFmtId="0" fontId="12" fillId="0" borderId="0" xfId="2" applyAlignment="1">
      <alignment vertical="top" wrapText="1"/>
    </xf>
    <xf numFmtId="0" fontId="3" fillId="0" borderId="0" xfId="2" applyFont="1" applyFill="1" applyAlignment="1">
      <alignment vertical="top" wrapText="1"/>
    </xf>
    <xf numFmtId="0" fontId="12" fillId="0" borderId="0" xfId="2" applyFill="1" applyAlignment="1">
      <alignment vertical="top" wrapText="1"/>
    </xf>
    <xf numFmtId="0" fontId="3" fillId="0" borderId="0" xfId="2" applyFont="1" applyAlignment="1">
      <alignment wrapText="1"/>
    </xf>
    <xf numFmtId="0" fontId="12" fillId="0" borderId="0" xfId="2" applyAlignment="1">
      <alignment wrapText="1"/>
    </xf>
    <xf numFmtId="0" fontId="2" fillId="0" borderId="8" xfId="2" applyFont="1" applyBorder="1" applyAlignment="1">
      <alignment horizontal="center" wrapText="1"/>
    </xf>
    <xf numFmtId="0" fontId="2" fillId="0" borderId="12" xfId="2" applyFont="1" applyBorder="1" applyAlignment="1">
      <alignment horizontal="center" wrapText="1"/>
    </xf>
    <xf numFmtId="0" fontId="2" fillId="0" borderId="13" xfId="2" applyFont="1" applyBorder="1" applyAlignment="1">
      <alignment horizontal="center" wrapText="1"/>
    </xf>
    <xf numFmtId="0" fontId="3" fillId="0" borderId="0" xfId="0" applyFont="1" applyAlignment="1">
      <alignment wrapText="1"/>
    </xf>
    <xf numFmtId="0" fontId="2" fillId="0" borderId="3" xfId="2" applyFont="1" applyBorder="1" applyAlignment="1">
      <alignment horizontal="left" vertical="top" wrapText="1"/>
    </xf>
    <xf numFmtId="0" fontId="2" fillId="0" borderId="28" xfId="2" applyFont="1" applyBorder="1" applyAlignment="1">
      <alignment horizontal="left" vertical="top" wrapText="1"/>
    </xf>
    <xf numFmtId="0" fontId="2" fillId="0" borderId="0" xfId="2" applyFont="1" applyAlignment="1">
      <alignment horizontal="left" vertical="top" wrapText="1"/>
    </xf>
    <xf numFmtId="0" fontId="12" fillId="0" borderId="0" xfId="2" applyAlignment="1">
      <alignment horizontal="left" vertical="top" wrapText="1"/>
    </xf>
    <xf numFmtId="0" fontId="27" fillId="0" borderId="0" xfId="2" applyFont="1" applyAlignment="1">
      <alignment horizontal="left" vertical="top" wrapText="1"/>
    </xf>
    <xf numFmtId="0" fontId="3" fillId="0" borderId="0" xfId="2" applyFont="1" applyAlignment="1">
      <alignment horizontal="left" vertical="top" wrapText="1"/>
    </xf>
    <xf numFmtId="0" fontId="3" fillId="0" borderId="0" xfId="2" applyNumberFormat="1" applyFont="1" applyAlignment="1">
      <alignment vertical="top" wrapText="1"/>
    </xf>
    <xf numFmtId="0" fontId="3" fillId="0" borderId="3" xfId="2" applyFont="1" applyBorder="1" applyAlignment="1">
      <alignment horizontal="left" vertical="top" wrapText="1"/>
    </xf>
    <xf numFmtId="0" fontId="3" fillId="0" borderId="28" xfId="2" applyFont="1" applyBorder="1" applyAlignment="1">
      <alignment horizontal="left" vertical="top" wrapText="1"/>
    </xf>
    <xf numFmtId="0" fontId="2" fillId="0" borderId="3" xfId="2" applyFont="1" applyBorder="1" applyAlignment="1">
      <alignment horizontal="center" wrapText="1"/>
    </xf>
    <xf numFmtId="0" fontId="2" fillId="0" borderId="31" xfId="2" applyFont="1" applyBorder="1" applyAlignment="1">
      <alignment horizontal="center" wrapText="1"/>
    </xf>
    <xf numFmtId="0" fontId="2" fillId="0" borderId="28" xfId="2" applyFont="1" applyBorder="1" applyAlignment="1">
      <alignment horizontal="center" wrapText="1"/>
    </xf>
    <xf numFmtId="0" fontId="12" fillId="0" borderId="33" xfId="2" applyFont="1" applyBorder="1" applyAlignment="1">
      <alignment wrapText="1"/>
    </xf>
    <xf numFmtId="0" fontId="12" fillId="0" borderId="0" xfId="2" applyAlignment="1">
      <alignment vertical="center" wrapText="1"/>
    </xf>
    <xf numFmtId="0" fontId="12" fillId="0" borderId="0" xfId="2"/>
    <xf numFmtId="0" fontId="9" fillId="0" borderId="10" xfId="2" applyFont="1" applyBorder="1" applyAlignment="1">
      <alignment horizontal="center" vertical="top" wrapText="1"/>
    </xf>
    <xf numFmtId="0" fontId="9" fillId="0" borderId="32" xfId="2" applyFont="1" applyBorder="1" applyAlignment="1">
      <alignment horizontal="center" vertical="top" wrapText="1"/>
    </xf>
    <xf numFmtId="0" fontId="9" fillId="0" borderId="2" xfId="2" applyFont="1" applyBorder="1" applyAlignment="1">
      <alignment horizontal="center" vertical="top" wrapText="1"/>
    </xf>
  </cellXfs>
  <cellStyles count="8">
    <cellStyle name="Normal" xfId="0" builtinId="0"/>
    <cellStyle name="Normal 2" xfId="1"/>
    <cellStyle name="Normal 3" xfId="2"/>
    <cellStyle name="Percent" xfId="3" builtinId="5"/>
    <cellStyle name="Percent 2" xfId="4"/>
    <cellStyle name="Percent 2 2" xfId="5"/>
    <cellStyle name="Percent 3" xfId="6"/>
    <cellStyle name="Percent 4"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433189/Summary%20of%20all%20registered%20righ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Table"/>
    </sheetNames>
    <sheetDataSet>
      <sheetData sheetId="0">
        <row r="8">
          <cell r="G8">
            <v>23040</v>
          </cell>
        </row>
        <row r="10">
          <cell r="G10">
            <v>4986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F25"/>
  <sheetViews>
    <sheetView workbookViewId="0">
      <selection activeCell="A18" sqref="A18"/>
    </sheetView>
  </sheetViews>
  <sheetFormatPr defaultRowHeight="12.75"/>
  <cols>
    <col min="1" max="1" width="112.140625" customWidth="1"/>
  </cols>
  <sheetData>
    <row r="1" spans="1:6" ht="15">
      <c r="A1" s="1" t="s">
        <v>16</v>
      </c>
    </row>
    <row r="3" spans="1:6" ht="15">
      <c r="A3" s="1" t="s">
        <v>164</v>
      </c>
      <c r="F3" s="3"/>
    </row>
    <row r="4" spans="1:6" ht="15">
      <c r="F4" s="3"/>
    </row>
    <row r="5" spans="1:6" ht="15.75">
      <c r="A5" s="69" t="s">
        <v>172</v>
      </c>
      <c r="F5" s="3"/>
    </row>
    <row r="6" spans="1:6" ht="15.75">
      <c r="A6" s="16"/>
      <c r="F6" s="3"/>
    </row>
    <row r="7" spans="1:6" ht="43.5" customHeight="1">
      <c r="A7" s="258" t="s">
        <v>185</v>
      </c>
      <c r="B7" s="259"/>
      <c r="C7" s="259"/>
      <c r="D7" s="259"/>
      <c r="E7" s="259"/>
      <c r="F7" s="259"/>
    </row>
    <row r="8" spans="1:6">
      <c r="A8" s="259"/>
      <c r="B8" s="259"/>
      <c r="C8" s="259"/>
      <c r="D8" s="259"/>
      <c r="E8" s="259"/>
      <c r="F8" s="259"/>
    </row>
    <row r="9" spans="1:6">
      <c r="A9" s="259"/>
      <c r="B9" s="259"/>
      <c r="C9" s="259"/>
      <c r="D9" s="259"/>
      <c r="E9" s="259"/>
      <c r="F9" s="259"/>
    </row>
    <row r="10" spans="1:6">
      <c r="A10" s="259"/>
      <c r="B10" s="259"/>
      <c r="C10" s="259"/>
      <c r="D10" s="259"/>
      <c r="E10" s="259"/>
      <c r="F10" s="259"/>
    </row>
    <row r="11" spans="1:6">
      <c r="A11" s="259"/>
      <c r="B11" s="259"/>
      <c r="C11" s="259"/>
      <c r="D11" s="259"/>
      <c r="E11" s="259"/>
      <c r="F11" s="259"/>
    </row>
    <row r="12" spans="1:6">
      <c r="A12" s="259"/>
      <c r="B12" s="259"/>
      <c r="C12" s="259"/>
      <c r="D12" s="259"/>
      <c r="E12" s="259"/>
      <c r="F12" s="259"/>
    </row>
    <row r="13" spans="1:6">
      <c r="A13" s="259"/>
      <c r="B13" s="259"/>
      <c r="C13" s="259"/>
      <c r="D13" s="259"/>
      <c r="E13" s="259"/>
      <c r="F13" s="259"/>
    </row>
    <row r="16" spans="1:6" ht="30">
      <c r="A16" s="110" t="s">
        <v>212</v>
      </c>
      <c r="B16" s="82"/>
      <c r="C16" s="82"/>
      <c r="D16" s="82"/>
      <c r="E16" s="82"/>
      <c r="F16" s="82"/>
    </row>
    <row r="17" spans="1:6">
      <c r="A17" s="82"/>
      <c r="B17" s="82"/>
      <c r="C17" s="82"/>
      <c r="D17" s="82"/>
      <c r="E17" s="82"/>
      <c r="F17" s="82"/>
    </row>
    <row r="18" spans="1:6" ht="31.5" customHeight="1">
      <c r="A18" s="110" t="s">
        <v>213</v>
      </c>
      <c r="B18" s="82"/>
      <c r="C18" s="82"/>
      <c r="D18" s="82"/>
      <c r="E18" s="82"/>
      <c r="F18" s="82"/>
    </row>
    <row r="19" spans="1:6">
      <c r="A19" s="82"/>
      <c r="B19" s="82"/>
      <c r="C19" s="82"/>
      <c r="D19" s="82"/>
      <c r="E19" s="82"/>
      <c r="F19" s="82"/>
    </row>
    <row r="20" spans="1:6">
      <c r="A20" s="82"/>
      <c r="B20" s="82"/>
      <c r="C20" s="82"/>
      <c r="D20" s="82"/>
      <c r="E20" s="82"/>
      <c r="F20" s="82"/>
    </row>
    <row r="21" spans="1:6">
      <c r="A21" s="82"/>
      <c r="B21" s="82"/>
      <c r="C21" s="82"/>
      <c r="D21" s="82"/>
      <c r="E21" s="82"/>
      <c r="F21" s="82"/>
    </row>
    <row r="22" spans="1:6">
      <c r="A22" s="82"/>
      <c r="B22" s="82"/>
      <c r="C22" s="82"/>
      <c r="D22" s="82"/>
      <c r="E22" s="82"/>
      <c r="F22" s="82"/>
    </row>
    <row r="23" spans="1:6">
      <c r="A23" s="82"/>
      <c r="B23" s="82"/>
      <c r="C23" s="82"/>
      <c r="D23" s="82"/>
      <c r="E23" s="82"/>
      <c r="F23" s="82"/>
    </row>
    <row r="24" spans="1:6">
      <c r="A24" s="82"/>
      <c r="B24" s="82"/>
      <c r="C24" s="82"/>
      <c r="D24" s="82"/>
      <c r="E24" s="82"/>
      <c r="F24" s="82"/>
    </row>
    <row r="25" spans="1:6">
      <c r="A25" s="82"/>
      <c r="B25" s="82"/>
      <c r="C25" s="82"/>
      <c r="D25" s="82"/>
      <c r="E25" s="82"/>
      <c r="F25" s="82"/>
    </row>
  </sheetData>
  <mergeCells count="1">
    <mergeCell ref="A7:F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K33"/>
  <sheetViews>
    <sheetView workbookViewId="0">
      <selection activeCell="F29" sqref="F29"/>
    </sheetView>
  </sheetViews>
  <sheetFormatPr defaultRowHeight="12.75"/>
  <cols>
    <col min="1" max="1" width="18" style="117" customWidth="1"/>
    <col min="2" max="2" width="20" style="117" customWidth="1"/>
    <col min="3" max="8" width="13.140625" style="117" customWidth="1"/>
    <col min="9" max="10" width="9.140625" style="117"/>
    <col min="11" max="11" width="19.140625" style="117" bestFit="1" customWidth="1"/>
    <col min="12" max="12" width="9.140625" style="117"/>
    <col min="13" max="13" width="20.28515625" style="117" customWidth="1"/>
    <col min="14" max="19" width="12.42578125" style="117" customWidth="1"/>
    <col min="20" max="16384" width="9.140625" style="117"/>
  </cols>
  <sheetData>
    <row r="1" spans="1:9" ht="15">
      <c r="A1" s="151" t="s">
        <v>251</v>
      </c>
    </row>
    <row r="2" spans="1:9" ht="15">
      <c r="A2" s="151"/>
    </row>
    <row r="3" spans="1:9" ht="14.25">
      <c r="A3" s="50" t="s">
        <v>175</v>
      </c>
    </row>
    <row r="4" spans="1:9" ht="14.25">
      <c r="A4" s="152"/>
    </row>
    <row r="5" spans="1:9" s="118" customFormat="1" ht="18" customHeight="1">
      <c r="A5" s="301" t="s">
        <v>255</v>
      </c>
      <c r="B5" s="302"/>
      <c r="C5" s="302"/>
      <c r="D5" s="302"/>
      <c r="E5" s="302"/>
      <c r="F5" s="302"/>
      <c r="G5" s="302"/>
      <c r="H5" s="302"/>
      <c r="I5" s="302"/>
    </row>
    <row r="6" spans="1:9" s="118" customFormat="1" ht="18" customHeight="1">
      <c r="A6" s="302"/>
      <c r="B6" s="302"/>
      <c r="C6" s="302"/>
      <c r="D6" s="302"/>
      <c r="E6" s="302"/>
      <c r="F6" s="302"/>
      <c r="G6" s="302"/>
      <c r="H6" s="302"/>
      <c r="I6" s="302"/>
    </row>
    <row r="7" spans="1:9" ht="15.75">
      <c r="A7" s="153"/>
      <c r="B7" s="320" t="s">
        <v>201</v>
      </c>
      <c r="C7" s="321"/>
      <c r="D7" s="321"/>
      <c r="E7" s="321"/>
      <c r="F7" s="321"/>
      <c r="G7" s="322"/>
    </row>
    <row r="8" spans="1:9" ht="15">
      <c r="A8" s="176"/>
      <c r="B8" s="122"/>
      <c r="C8" s="122">
        <v>2013</v>
      </c>
      <c r="D8" s="177"/>
      <c r="E8" s="178"/>
      <c r="F8" s="179">
        <v>2014</v>
      </c>
      <c r="G8" s="180"/>
    </row>
    <row r="9" spans="1:9" ht="15">
      <c r="A9" s="176"/>
      <c r="B9" s="175" t="s">
        <v>188</v>
      </c>
      <c r="C9" s="166" t="s">
        <v>141</v>
      </c>
      <c r="D9" s="181" t="s">
        <v>142</v>
      </c>
      <c r="E9" s="182" t="s">
        <v>140</v>
      </c>
      <c r="F9" s="182" t="s">
        <v>141</v>
      </c>
      <c r="G9" s="182" t="s">
        <v>142</v>
      </c>
    </row>
    <row r="10" spans="1:9" ht="14.25">
      <c r="A10" s="170" t="s">
        <v>111</v>
      </c>
      <c r="B10" s="171">
        <v>2059</v>
      </c>
      <c r="C10" s="171">
        <v>4887</v>
      </c>
      <c r="D10" s="172">
        <v>6946</v>
      </c>
      <c r="E10" s="171">
        <v>2133</v>
      </c>
      <c r="F10" s="171">
        <v>3670</v>
      </c>
      <c r="G10" s="172">
        <v>5803</v>
      </c>
    </row>
    <row r="11" spans="1:9" ht="14.25">
      <c r="A11" s="170" t="s">
        <v>112</v>
      </c>
      <c r="B11" s="171">
        <v>386</v>
      </c>
      <c r="C11" s="171">
        <v>824</v>
      </c>
      <c r="D11" s="172">
        <v>1210</v>
      </c>
      <c r="E11" s="171">
        <v>387</v>
      </c>
      <c r="F11" s="171">
        <v>800</v>
      </c>
      <c r="G11" s="172">
        <v>1187</v>
      </c>
    </row>
    <row r="12" spans="1:9" ht="14.25">
      <c r="A12" s="170" t="s">
        <v>113</v>
      </c>
      <c r="B12" s="171">
        <v>151</v>
      </c>
      <c r="C12" s="173">
        <v>445</v>
      </c>
      <c r="D12" s="174">
        <v>596</v>
      </c>
      <c r="E12" s="171">
        <v>151</v>
      </c>
      <c r="F12" s="173">
        <v>476</v>
      </c>
      <c r="G12" s="174">
        <v>627</v>
      </c>
    </row>
    <row r="13" spans="1:9" ht="14.25">
      <c r="A13" s="170" t="s">
        <v>114</v>
      </c>
      <c r="B13" s="171">
        <v>130</v>
      </c>
      <c r="C13" s="173">
        <v>362</v>
      </c>
      <c r="D13" s="174">
        <v>492</v>
      </c>
      <c r="E13" s="171">
        <v>111</v>
      </c>
      <c r="F13" s="173">
        <v>423</v>
      </c>
      <c r="G13" s="174">
        <v>534</v>
      </c>
    </row>
    <row r="14" spans="1:9" ht="14.25">
      <c r="A14" s="170" t="s">
        <v>115</v>
      </c>
      <c r="B14" s="171">
        <v>186</v>
      </c>
      <c r="C14" s="173">
        <v>652</v>
      </c>
      <c r="D14" s="174">
        <v>838</v>
      </c>
      <c r="E14" s="171">
        <v>169</v>
      </c>
      <c r="F14" s="173">
        <v>746</v>
      </c>
      <c r="G14" s="174">
        <v>915</v>
      </c>
    </row>
    <row r="15" spans="1:9" ht="14.25">
      <c r="A15" s="170" t="s">
        <v>116</v>
      </c>
      <c r="B15" s="171">
        <v>394</v>
      </c>
      <c r="C15" s="171">
        <v>1531</v>
      </c>
      <c r="D15" s="172">
        <v>1925</v>
      </c>
      <c r="E15" s="171">
        <v>310</v>
      </c>
      <c r="F15" s="171">
        <v>1554</v>
      </c>
      <c r="G15" s="172">
        <v>1864</v>
      </c>
    </row>
    <row r="16" spans="1:9" ht="14.25">
      <c r="A16" s="170" t="s">
        <v>12</v>
      </c>
      <c r="B16" s="171">
        <f t="shared" ref="B16:G16" si="0">SUM(B10:B15)</f>
        <v>3306</v>
      </c>
      <c r="C16" s="172">
        <f t="shared" si="0"/>
        <v>8701</v>
      </c>
      <c r="D16" s="172">
        <f t="shared" si="0"/>
        <v>12007</v>
      </c>
      <c r="E16" s="171">
        <f t="shared" si="0"/>
        <v>3261</v>
      </c>
      <c r="F16" s="172">
        <f t="shared" si="0"/>
        <v>7669</v>
      </c>
      <c r="G16" s="172">
        <f t="shared" si="0"/>
        <v>10930</v>
      </c>
    </row>
    <row r="17" spans="1:11">
      <c r="A17" s="323" t="s">
        <v>137</v>
      </c>
      <c r="B17" s="183"/>
      <c r="C17" s="184"/>
      <c r="D17" s="185"/>
      <c r="E17" s="183"/>
      <c r="F17" s="184"/>
      <c r="G17" s="185"/>
    </row>
    <row r="18" spans="1:11" ht="24" customHeight="1">
      <c r="A18" s="300"/>
      <c r="B18" s="186"/>
      <c r="C18" s="187"/>
      <c r="D18" s="188"/>
      <c r="E18" s="189">
        <f>(E16-B16)/B16</f>
        <v>-1.3611615245009074E-2</v>
      </c>
      <c r="F18" s="190">
        <f>(F16-C16)/C16</f>
        <v>-0.118607056660154</v>
      </c>
      <c r="G18" s="191">
        <f>(G16-D16)/D16</f>
        <v>-8.9697676355459319E-2</v>
      </c>
    </row>
    <row r="20" spans="1:11" ht="15">
      <c r="A20" s="115" t="s">
        <v>168</v>
      </c>
    </row>
    <row r="21" spans="1:11" ht="15">
      <c r="A21" s="115"/>
    </row>
    <row r="22" spans="1:11" ht="15">
      <c r="A22" s="151" t="s">
        <v>252</v>
      </c>
      <c r="B22" s="154"/>
      <c r="C22" s="155"/>
      <c r="D22" s="155"/>
      <c r="E22" s="155"/>
      <c r="F22" s="155"/>
      <c r="G22" s="155"/>
      <c r="H22" s="156"/>
    </row>
    <row r="23" spans="1:11" ht="15">
      <c r="A23" s="151"/>
      <c r="B23" s="154"/>
      <c r="C23" s="155"/>
      <c r="D23" s="155"/>
      <c r="E23" s="155"/>
      <c r="F23" s="155"/>
      <c r="G23" s="155"/>
      <c r="H23" s="156"/>
    </row>
    <row r="24" spans="1:11">
      <c r="A24" s="301" t="s">
        <v>176</v>
      </c>
      <c r="B24" s="302"/>
      <c r="C24" s="302"/>
      <c r="D24" s="302"/>
      <c r="E24" s="302"/>
      <c r="F24" s="302"/>
      <c r="G24" s="302"/>
      <c r="H24" s="302"/>
      <c r="I24" s="302"/>
      <c r="J24" s="302"/>
      <c r="K24" s="118"/>
    </row>
    <row r="25" spans="1:11">
      <c r="A25" s="302"/>
      <c r="B25" s="302"/>
      <c r="C25" s="302"/>
      <c r="D25" s="302"/>
      <c r="E25" s="302"/>
      <c r="F25" s="302"/>
      <c r="G25" s="302"/>
      <c r="H25" s="302"/>
      <c r="I25" s="302"/>
      <c r="J25" s="302"/>
      <c r="K25" s="118"/>
    </row>
    <row r="26" spans="1:11" ht="24" customHeight="1">
      <c r="A26" s="302"/>
      <c r="B26" s="302"/>
      <c r="C26" s="302"/>
      <c r="D26" s="302"/>
      <c r="E26" s="302"/>
      <c r="F26" s="302"/>
      <c r="G26" s="302"/>
      <c r="H26" s="302"/>
      <c r="I26" s="302"/>
      <c r="J26" s="302"/>
      <c r="K26" s="118"/>
    </row>
    <row r="27" spans="1:11" ht="14.25">
      <c r="A27" s="50" t="s">
        <v>349</v>
      </c>
      <c r="B27" s="154"/>
      <c r="C27" s="155"/>
      <c r="D27" s="155"/>
      <c r="E27" s="155"/>
      <c r="F27" s="155"/>
      <c r="G27" s="155"/>
      <c r="H27" s="156"/>
      <c r="K27" s="157"/>
    </row>
    <row r="28" spans="1:11" ht="14.25">
      <c r="A28" s="158"/>
      <c r="B28" s="154"/>
      <c r="C28" s="155"/>
      <c r="D28" s="155"/>
      <c r="E28" s="155"/>
      <c r="F28" s="155"/>
      <c r="G28" s="155"/>
      <c r="H28" s="156"/>
      <c r="K28" s="157"/>
    </row>
    <row r="29" spans="1:11" ht="25.5" customHeight="1">
      <c r="A29" s="159"/>
      <c r="B29" s="160" t="s">
        <v>177</v>
      </c>
      <c r="C29" s="155"/>
      <c r="D29" s="155"/>
      <c r="E29" s="155"/>
      <c r="F29" s="155"/>
      <c r="G29" s="155"/>
      <c r="H29" s="156"/>
      <c r="K29" s="157"/>
    </row>
    <row r="30" spans="1:11" ht="15">
      <c r="A30" s="161">
        <v>2013</v>
      </c>
      <c r="B30" s="162">
        <v>2130</v>
      </c>
      <c r="C30" s="155"/>
      <c r="D30" s="163"/>
      <c r="E30" s="155"/>
      <c r="F30" s="155"/>
      <c r="G30" s="155"/>
      <c r="H30" s="156"/>
      <c r="K30" s="157"/>
    </row>
    <row r="31" spans="1:11" ht="15">
      <c r="A31" s="161">
        <v>2014</v>
      </c>
      <c r="B31" s="162">
        <v>1244</v>
      </c>
      <c r="C31" s="155"/>
      <c r="D31" s="155"/>
      <c r="E31" s="155"/>
      <c r="F31" s="155"/>
      <c r="G31" s="155"/>
      <c r="H31" s="156"/>
      <c r="K31" s="157"/>
    </row>
    <row r="32" spans="1:11" ht="15">
      <c r="A32" s="164"/>
      <c r="B32" s="165"/>
      <c r="C32" s="155"/>
      <c r="D32" s="155"/>
      <c r="E32" s="155"/>
      <c r="F32" s="155"/>
      <c r="G32" s="155"/>
      <c r="H32" s="156"/>
    </row>
    <row r="33" spans="1:8" ht="15">
      <c r="A33" s="115" t="s">
        <v>168</v>
      </c>
      <c r="B33" s="165"/>
      <c r="C33" s="155"/>
      <c r="D33" s="155"/>
      <c r="E33" s="155"/>
      <c r="F33" s="155"/>
      <c r="G33" s="155"/>
      <c r="H33" s="156"/>
    </row>
  </sheetData>
  <mergeCells count="4">
    <mergeCell ref="A5:I6"/>
    <mergeCell ref="B7:G7"/>
    <mergeCell ref="A17:A18"/>
    <mergeCell ref="A24:J26"/>
  </mergeCell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dimension ref="A1:Q31"/>
  <sheetViews>
    <sheetView zoomScaleNormal="100" workbookViewId="0">
      <selection activeCell="J6" sqref="J6"/>
    </sheetView>
  </sheetViews>
  <sheetFormatPr defaultRowHeight="12.75"/>
  <cols>
    <col min="1" max="1" width="19.42578125" style="117" customWidth="1"/>
    <col min="2" max="3" width="8.28515625" style="117" customWidth="1"/>
    <col min="4" max="4" width="8" style="117" customWidth="1"/>
    <col min="5" max="5" width="9.5703125" style="117" customWidth="1"/>
    <col min="6" max="7" width="8.7109375" style="117" customWidth="1"/>
    <col min="8" max="9" width="8.28515625" style="117" customWidth="1"/>
    <col min="10" max="11" width="8.42578125" style="117" customWidth="1"/>
    <col min="12" max="12" width="8.28515625" style="117" customWidth="1"/>
    <col min="13" max="13" width="9.28515625" style="117" customWidth="1"/>
    <col min="14" max="15" width="8.140625" style="117" customWidth="1"/>
    <col min="16" max="16384" width="9.140625" style="117"/>
  </cols>
  <sheetData>
    <row r="1" spans="1:17" ht="15">
      <c r="A1" s="215" t="s">
        <v>350</v>
      </c>
      <c r="B1" s="50"/>
      <c r="C1" s="50"/>
      <c r="D1" s="50"/>
      <c r="E1" s="50"/>
      <c r="F1" s="50"/>
      <c r="G1" s="50"/>
      <c r="H1" s="50"/>
      <c r="I1" s="50"/>
      <c r="J1" s="50"/>
      <c r="K1" s="50"/>
      <c r="L1" s="50"/>
      <c r="M1" s="50"/>
      <c r="N1" s="50"/>
      <c r="O1" s="50"/>
      <c r="Q1" s="116"/>
    </row>
    <row r="2" spans="1:17" ht="15">
      <c r="A2" s="215"/>
      <c r="B2" s="50"/>
      <c r="C2" s="50"/>
      <c r="D2" s="50"/>
      <c r="E2" s="50"/>
      <c r="F2" s="50"/>
      <c r="G2" s="50"/>
      <c r="H2" s="50"/>
      <c r="I2" s="50"/>
      <c r="J2" s="50"/>
      <c r="K2" s="50"/>
      <c r="L2" s="50"/>
      <c r="M2" s="50"/>
      <c r="N2" s="50"/>
      <c r="O2" s="50"/>
      <c r="Q2" s="216"/>
    </row>
    <row r="3" spans="1:17" ht="13.5">
      <c r="A3" s="301" t="s">
        <v>178</v>
      </c>
      <c r="B3" s="302"/>
      <c r="C3" s="302"/>
      <c r="D3" s="302"/>
      <c r="E3" s="302"/>
      <c r="F3" s="302"/>
      <c r="G3" s="302"/>
      <c r="H3" s="302"/>
      <c r="I3" s="302"/>
      <c r="J3" s="302"/>
      <c r="K3" s="302"/>
      <c r="L3" s="302"/>
      <c r="M3" s="302"/>
      <c r="N3" s="302"/>
      <c r="O3" s="302"/>
      <c r="Q3" s="216"/>
    </row>
    <row r="4" spans="1:17" ht="17.25" customHeight="1">
      <c r="A4" s="302"/>
      <c r="B4" s="302"/>
      <c r="C4" s="302"/>
      <c r="D4" s="302"/>
      <c r="E4" s="302"/>
      <c r="F4" s="302"/>
      <c r="G4" s="302"/>
      <c r="H4" s="302"/>
      <c r="I4" s="302"/>
      <c r="J4" s="302"/>
      <c r="K4" s="302"/>
      <c r="L4" s="302"/>
      <c r="M4" s="302"/>
      <c r="N4" s="302"/>
      <c r="O4" s="302"/>
      <c r="Q4" s="216"/>
    </row>
    <row r="5" spans="1:17" ht="13.5">
      <c r="A5" s="324"/>
      <c r="B5" s="324"/>
      <c r="C5" s="324"/>
      <c r="D5" s="324"/>
      <c r="E5" s="324"/>
      <c r="F5" s="324"/>
      <c r="G5" s="324"/>
      <c r="H5" s="324"/>
      <c r="I5" s="324"/>
      <c r="J5" s="324"/>
      <c r="K5" s="324"/>
      <c r="L5" s="324"/>
      <c r="M5" s="324"/>
      <c r="N5" s="324"/>
      <c r="O5" s="324"/>
      <c r="Q5" s="216"/>
    </row>
    <row r="6" spans="1:17" ht="20.25" customHeight="1">
      <c r="A6" s="217" t="s">
        <v>179</v>
      </c>
      <c r="B6" s="218"/>
      <c r="C6" s="218"/>
      <c r="D6" s="218"/>
      <c r="E6" s="218"/>
      <c r="F6" s="218"/>
      <c r="G6" s="218"/>
      <c r="H6" s="218"/>
      <c r="I6" s="218"/>
      <c r="J6" s="218"/>
      <c r="K6" s="218"/>
      <c r="L6" s="218"/>
      <c r="M6" s="218"/>
      <c r="N6" s="218"/>
      <c r="O6" s="218"/>
      <c r="Q6" s="216"/>
    </row>
    <row r="7" spans="1:17" ht="20.25" customHeight="1">
      <c r="A7" s="301" t="s">
        <v>198</v>
      </c>
      <c r="B7" s="301"/>
      <c r="C7" s="301"/>
      <c r="D7" s="301"/>
      <c r="E7" s="301"/>
      <c r="F7" s="301"/>
      <c r="G7" s="301"/>
      <c r="H7" s="301"/>
      <c r="I7" s="301"/>
      <c r="J7" s="301"/>
      <c r="K7" s="301"/>
      <c r="L7" s="301"/>
      <c r="M7" s="301"/>
      <c r="N7" s="301"/>
      <c r="O7" s="301"/>
      <c r="Q7" s="216"/>
    </row>
    <row r="8" spans="1:17" ht="33" customHeight="1">
      <c r="A8" s="301" t="s">
        <v>180</v>
      </c>
      <c r="B8" s="301"/>
      <c r="C8" s="301"/>
      <c r="D8" s="301"/>
      <c r="E8" s="301"/>
      <c r="F8" s="301"/>
      <c r="G8" s="301"/>
      <c r="H8" s="301"/>
      <c r="I8" s="301"/>
      <c r="J8" s="301"/>
      <c r="K8" s="301"/>
      <c r="L8" s="301"/>
      <c r="M8" s="301"/>
      <c r="N8" s="301"/>
      <c r="O8" s="301"/>
      <c r="P8" s="219"/>
      <c r="Q8" s="216"/>
    </row>
    <row r="9" spans="1:17" ht="20.25" customHeight="1">
      <c r="A9" s="301" t="s">
        <v>195</v>
      </c>
      <c r="B9" s="302"/>
      <c r="C9" s="302"/>
      <c r="D9" s="302"/>
      <c r="E9" s="302"/>
      <c r="F9" s="302"/>
      <c r="G9" s="302"/>
      <c r="H9" s="302"/>
      <c r="I9" s="302"/>
      <c r="J9" s="302"/>
      <c r="K9" s="302"/>
      <c r="L9" s="302"/>
      <c r="M9" s="302"/>
      <c r="N9" s="302"/>
      <c r="O9" s="302"/>
      <c r="P9" s="219"/>
      <c r="Q9" s="216"/>
    </row>
    <row r="10" spans="1:17" ht="25.5" customHeight="1">
      <c r="A10" s="301" t="s">
        <v>196</v>
      </c>
      <c r="B10" s="301"/>
      <c r="C10" s="301"/>
      <c r="D10" s="301"/>
      <c r="E10" s="301"/>
      <c r="F10" s="301"/>
      <c r="G10" s="301"/>
      <c r="H10" s="301"/>
      <c r="I10" s="301"/>
      <c r="J10" s="301"/>
      <c r="K10" s="301"/>
      <c r="L10" s="301"/>
      <c r="M10" s="301"/>
      <c r="N10" s="301"/>
      <c r="O10" s="301"/>
      <c r="Q10" s="216"/>
    </row>
    <row r="11" spans="1:17" ht="25.5" customHeight="1">
      <c r="A11" s="301" t="s">
        <v>197</v>
      </c>
      <c r="B11" s="301"/>
      <c r="C11" s="301"/>
      <c r="D11" s="301"/>
      <c r="E11" s="301"/>
      <c r="F11" s="301"/>
      <c r="G11" s="301"/>
      <c r="H11" s="301"/>
      <c r="I11" s="301"/>
      <c r="J11" s="301"/>
      <c r="K11" s="301"/>
      <c r="L11" s="301"/>
      <c r="M11" s="301"/>
      <c r="N11" s="301"/>
      <c r="O11" s="301"/>
      <c r="Q11" s="214"/>
    </row>
    <row r="12" spans="1:17" ht="34.5" customHeight="1">
      <c r="A12" s="301" t="s">
        <v>181</v>
      </c>
      <c r="B12" s="325"/>
      <c r="C12" s="325"/>
      <c r="D12" s="325"/>
      <c r="E12" s="325"/>
      <c r="F12" s="325"/>
      <c r="G12" s="325"/>
      <c r="H12" s="325"/>
      <c r="I12" s="325"/>
      <c r="J12" s="325"/>
      <c r="K12" s="325"/>
      <c r="L12" s="325"/>
      <c r="M12" s="325"/>
      <c r="N12" s="325"/>
      <c r="O12" s="325"/>
      <c r="P12" s="219"/>
      <c r="Q12" s="216"/>
    </row>
    <row r="13" spans="1:17" ht="36.75" customHeight="1">
      <c r="A13" s="301" t="s">
        <v>199</v>
      </c>
      <c r="B13" s="301"/>
      <c r="C13" s="301"/>
      <c r="D13" s="301"/>
      <c r="E13" s="301"/>
      <c r="F13" s="301"/>
      <c r="G13" s="301"/>
      <c r="H13" s="301"/>
      <c r="I13" s="301"/>
      <c r="J13" s="301"/>
      <c r="K13" s="301"/>
      <c r="L13" s="301"/>
      <c r="M13" s="301"/>
      <c r="N13" s="301"/>
      <c r="O13" s="301"/>
    </row>
    <row r="14" spans="1:17" ht="14.25">
      <c r="B14" s="50"/>
      <c r="C14" s="50"/>
      <c r="D14" s="50"/>
      <c r="E14" s="50"/>
      <c r="F14" s="50"/>
      <c r="G14" s="50"/>
      <c r="H14" s="50"/>
      <c r="I14" s="50"/>
      <c r="J14" s="50"/>
      <c r="K14" s="50"/>
      <c r="L14" s="50"/>
      <c r="M14" s="50"/>
      <c r="N14" s="50"/>
      <c r="O14" s="50"/>
    </row>
    <row r="15" spans="1:17" ht="14.25">
      <c r="A15" s="220"/>
      <c r="B15" s="50"/>
      <c r="C15" s="50"/>
      <c r="D15" s="50"/>
      <c r="E15" s="50"/>
      <c r="F15" s="50"/>
      <c r="G15" s="50"/>
      <c r="H15" s="50"/>
      <c r="I15" s="50"/>
      <c r="J15" s="50"/>
      <c r="K15" s="50"/>
      <c r="L15" s="50"/>
      <c r="M15" s="50"/>
      <c r="N15" s="50"/>
      <c r="O15" s="50"/>
    </row>
    <row r="16" spans="1:17" ht="46.5" customHeight="1">
      <c r="A16" s="221"/>
      <c r="B16" s="326" t="s">
        <v>182</v>
      </c>
      <c r="C16" s="327"/>
      <c r="D16" s="326" t="s">
        <v>183</v>
      </c>
      <c r="E16" s="327"/>
      <c r="F16" s="328" t="s">
        <v>166</v>
      </c>
      <c r="G16" s="328"/>
      <c r="H16" s="328" t="s">
        <v>117</v>
      </c>
      <c r="I16" s="328"/>
      <c r="J16" s="328" t="s">
        <v>118</v>
      </c>
      <c r="K16" s="328"/>
      <c r="L16" s="328" t="s">
        <v>184</v>
      </c>
      <c r="M16" s="328"/>
      <c r="N16" s="328" t="s">
        <v>160</v>
      </c>
      <c r="O16" s="328"/>
    </row>
    <row r="17" spans="1:15" ht="14.25">
      <c r="A17" s="221"/>
      <c r="B17" s="221">
        <v>2013</v>
      </c>
      <c r="C17" s="221">
        <v>2014</v>
      </c>
      <c r="D17" s="221">
        <v>2013</v>
      </c>
      <c r="E17" s="221">
        <v>2014</v>
      </c>
      <c r="F17" s="221">
        <v>2013</v>
      </c>
      <c r="G17" s="221">
        <v>2014</v>
      </c>
      <c r="H17" s="221">
        <v>2013</v>
      </c>
      <c r="I17" s="221">
        <v>2014</v>
      </c>
      <c r="J17" s="221">
        <v>2013</v>
      </c>
      <c r="K17" s="221">
        <v>2014</v>
      </c>
      <c r="L17" s="221">
        <v>2013</v>
      </c>
      <c r="M17" s="221">
        <v>2014</v>
      </c>
      <c r="N17" s="221">
        <v>2013</v>
      </c>
      <c r="O17" s="221">
        <v>2014</v>
      </c>
    </row>
    <row r="18" spans="1:15" ht="25.5" customHeight="1">
      <c r="A18" s="221" t="s">
        <v>120</v>
      </c>
      <c r="B18" s="222">
        <v>28</v>
      </c>
      <c r="C18" s="222">
        <v>18</v>
      </c>
      <c r="D18" s="222">
        <v>166</v>
      </c>
      <c r="E18" s="222">
        <v>151</v>
      </c>
      <c r="F18" s="222">
        <v>14</v>
      </c>
      <c r="G18" s="222">
        <v>15</v>
      </c>
      <c r="H18" s="222">
        <v>190</v>
      </c>
      <c r="I18" s="222">
        <v>202</v>
      </c>
      <c r="J18" s="222">
        <v>19</v>
      </c>
      <c r="K18" s="222">
        <v>9</v>
      </c>
      <c r="L18" s="222">
        <v>93</v>
      </c>
      <c r="M18" s="222">
        <v>78</v>
      </c>
      <c r="N18" s="223">
        <f>SUM(B18+D18+F18+H18+J18+L18)</f>
        <v>510</v>
      </c>
      <c r="O18" s="223">
        <v>473</v>
      </c>
    </row>
    <row r="19" spans="1:15" ht="25.5" customHeight="1">
      <c r="A19" s="221" t="s">
        <v>19</v>
      </c>
      <c r="B19" s="222">
        <v>10</v>
      </c>
      <c r="C19" s="222">
        <v>3</v>
      </c>
      <c r="D19" s="222">
        <v>54</v>
      </c>
      <c r="E19" s="222">
        <v>44</v>
      </c>
      <c r="F19" s="222">
        <v>0</v>
      </c>
      <c r="G19" s="222">
        <v>0</v>
      </c>
      <c r="H19" s="222">
        <v>11</v>
      </c>
      <c r="I19" s="222">
        <v>7</v>
      </c>
      <c r="J19" s="222">
        <v>0</v>
      </c>
      <c r="K19" s="222">
        <v>1</v>
      </c>
      <c r="L19" s="222">
        <v>6</v>
      </c>
      <c r="M19" s="222">
        <v>12</v>
      </c>
      <c r="N19" s="223">
        <f>SUM(B19+D19+F19+H19+J19+L19)</f>
        <v>81</v>
      </c>
      <c r="O19" s="223">
        <v>67</v>
      </c>
    </row>
    <row r="20" spans="1:15" ht="25.5" customHeight="1">
      <c r="A20" s="221" t="s">
        <v>121</v>
      </c>
      <c r="B20" s="222">
        <v>24</v>
      </c>
      <c r="C20" s="222">
        <v>13</v>
      </c>
      <c r="D20" s="222">
        <v>127</v>
      </c>
      <c r="E20" s="222">
        <v>149</v>
      </c>
      <c r="F20" s="222">
        <v>15</v>
      </c>
      <c r="G20" s="222">
        <v>16</v>
      </c>
      <c r="H20" s="222">
        <v>158</v>
      </c>
      <c r="I20" s="222">
        <v>223</v>
      </c>
      <c r="J20" s="222">
        <v>18</v>
      </c>
      <c r="K20" s="222">
        <v>13</v>
      </c>
      <c r="L20" s="222">
        <v>58</v>
      </c>
      <c r="M20" s="222">
        <v>77</v>
      </c>
      <c r="N20" s="223">
        <f>SUM(B20+D20+F20+H20+J20+L20)</f>
        <v>400</v>
      </c>
      <c r="O20" s="223">
        <v>491</v>
      </c>
    </row>
    <row r="21" spans="1:15" ht="14.25" customHeight="1">
      <c r="A21" s="224"/>
      <c r="B21" s="225"/>
      <c r="C21" s="225"/>
      <c r="D21" s="225"/>
      <c r="E21" s="225"/>
      <c r="F21" s="225"/>
      <c r="G21" s="225"/>
      <c r="H21" s="225"/>
      <c r="J21" s="225"/>
      <c r="K21" s="225"/>
      <c r="L21" s="225"/>
      <c r="M21" s="225"/>
      <c r="N21" s="225"/>
    </row>
    <row r="22" spans="1:15" ht="15">
      <c r="A22" s="115" t="s">
        <v>159</v>
      </c>
      <c r="B22" s="50"/>
      <c r="C22" s="50"/>
      <c r="D22" s="50"/>
      <c r="E22" s="50"/>
      <c r="F22" s="50"/>
      <c r="G22" s="50"/>
      <c r="H22" s="50"/>
      <c r="I22" s="50"/>
      <c r="J22" s="50"/>
      <c r="K22" s="50"/>
      <c r="L22" s="50"/>
      <c r="M22" s="50"/>
      <c r="N22" s="50"/>
      <c r="O22" s="50"/>
    </row>
    <row r="23" spans="1:15" ht="14.25">
      <c r="A23" s="226"/>
      <c r="F23" s="50"/>
      <c r="G23" s="50"/>
      <c r="H23" s="50"/>
      <c r="I23" s="50"/>
      <c r="J23" s="50"/>
      <c r="K23" s="50"/>
      <c r="L23" s="50"/>
      <c r="M23" s="50"/>
      <c r="N23" s="50"/>
      <c r="O23" s="50"/>
    </row>
    <row r="24" spans="1:15" ht="14.25">
      <c r="A24" s="49"/>
      <c r="N24" s="50"/>
      <c r="O24" s="50"/>
    </row>
    <row r="25" spans="1:15" ht="14.25">
      <c r="A25" s="48"/>
    </row>
    <row r="26" spans="1:15" ht="14.25">
      <c r="A26" s="48"/>
    </row>
    <row r="27" spans="1:15" ht="14.25">
      <c r="A27" s="49"/>
    </row>
    <row r="28" spans="1:15" ht="14.25">
      <c r="A28" s="68"/>
    </row>
    <row r="29" spans="1:15" ht="14.25">
      <c r="A29" s="68"/>
    </row>
    <row r="30" spans="1:15" ht="14.25">
      <c r="A30" s="68"/>
    </row>
    <row r="31" spans="1:15" ht="14.25">
      <c r="A31" s="68"/>
    </row>
  </sheetData>
  <mergeCells count="16">
    <mergeCell ref="A11:O11"/>
    <mergeCell ref="A12:O12"/>
    <mergeCell ref="A13:O13"/>
    <mergeCell ref="B16:C16"/>
    <mergeCell ref="D16:E16"/>
    <mergeCell ref="F16:G16"/>
    <mergeCell ref="H16:I16"/>
    <mergeCell ref="J16:K16"/>
    <mergeCell ref="L16:M16"/>
    <mergeCell ref="N16:O16"/>
    <mergeCell ref="A10:O10"/>
    <mergeCell ref="A3:O4"/>
    <mergeCell ref="A5:O5"/>
    <mergeCell ref="A7:O7"/>
    <mergeCell ref="A8:O8"/>
    <mergeCell ref="A9:O9"/>
  </mergeCells>
  <pageMargins left="0.75" right="0.75" top="1" bottom="1" header="0.5" footer="0.5"/>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7"/>
  <dimension ref="A1:AI167"/>
  <sheetViews>
    <sheetView zoomScale="75" zoomScaleNormal="75" workbookViewId="0">
      <selection activeCell="H141" sqref="H141"/>
    </sheetView>
  </sheetViews>
  <sheetFormatPr defaultRowHeight="12.75"/>
  <cols>
    <col min="1" max="1" width="28.140625" customWidth="1"/>
    <col min="4" max="4" width="13.7109375" customWidth="1"/>
    <col min="5" max="5" width="12.5703125" customWidth="1"/>
    <col min="9" max="9" width="11.7109375" customWidth="1"/>
    <col min="10" max="10" width="11.85546875" customWidth="1"/>
    <col min="12" max="12" width="17.28515625" customWidth="1"/>
    <col min="13" max="13" width="22.85546875" customWidth="1"/>
    <col min="14" max="14" width="12.85546875" customWidth="1"/>
    <col min="15" max="15" width="13" customWidth="1"/>
    <col min="18" max="18" width="20.85546875" customWidth="1"/>
    <col min="19" max="19" width="16.28515625" customWidth="1"/>
    <col min="25" max="33" width="9.140625" style="89"/>
  </cols>
  <sheetData>
    <row r="1" spans="1:22" ht="33" customHeight="1">
      <c r="A1" s="264" t="s">
        <v>214</v>
      </c>
      <c r="B1" s="264"/>
      <c r="C1" s="264"/>
      <c r="D1" s="264"/>
      <c r="E1" s="264"/>
      <c r="F1" s="264"/>
      <c r="G1" s="264"/>
    </row>
    <row r="2" spans="1:22" ht="15.75" customHeight="1">
      <c r="A2" s="31"/>
      <c r="B2" s="31"/>
      <c r="C2" s="31"/>
      <c r="D2" s="31"/>
      <c r="E2" s="31"/>
      <c r="F2" s="31"/>
      <c r="G2" s="31"/>
    </row>
    <row r="3" spans="1:22" ht="33" customHeight="1">
      <c r="A3" s="262" t="s">
        <v>210</v>
      </c>
      <c r="B3" s="262"/>
      <c r="C3" s="262"/>
      <c r="D3" s="262"/>
      <c r="E3" s="262"/>
      <c r="F3" s="262"/>
      <c r="G3" s="262"/>
      <c r="H3" s="262"/>
    </row>
    <row r="4" spans="1:22" ht="15.75" customHeight="1">
      <c r="A4" s="80"/>
      <c r="B4" s="80"/>
      <c r="C4" s="80"/>
      <c r="D4" s="80"/>
      <c r="E4" s="80"/>
      <c r="F4" s="80"/>
      <c r="G4" s="80"/>
      <c r="H4" s="80"/>
      <c r="I4" s="81"/>
    </row>
    <row r="5" spans="1:22" ht="46.5" customHeight="1">
      <c r="A5" s="262" t="s">
        <v>211</v>
      </c>
      <c r="B5" s="263"/>
      <c r="C5" s="263"/>
      <c r="D5" s="263"/>
      <c r="E5" s="263"/>
      <c r="F5" s="263"/>
      <c r="G5" s="263"/>
      <c r="H5" s="263"/>
      <c r="I5" s="81"/>
      <c r="J5" s="103"/>
      <c r="K5" s="103"/>
      <c r="L5" s="103"/>
      <c r="M5" s="103"/>
      <c r="N5" s="103"/>
      <c r="O5" s="103"/>
      <c r="P5" s="103"/>
    </row>
    <row r="6" spans="1:22" ht="15" customHeight="1">
      <c r="A6" s="76"/>
      <c r="B6" s="76"/>
      <c r="C6" s="76"/>
      <c r="D6" s="76"/>
      <c r="E6" s="76"/>
      <c r="F6" s="76"/>
      <c r="G6" s="80"/>
      <c r="H6" s="80"/>
      <c r="J6" s="103"/>
      <c r="K6" s="103"/>
      <c r="L6" s="103"/>
      <c r="M6" s="103"/>
      <c r="N6" s="103"/>
      <c r="O6" s="103"/>
      <c r="P6" s="103"/>
    </row>
    <row r="7" spans="1:22" ht="15.75" customHeight="1">
      <c r="A7" s="50" t="s">
        <v>296</v>
      </c>
      <c r="B7" s="76"/>
      <c r="C7" s="76"/>
      <c r="D7" s="76"/>
      <c r="E7" s="76"/>
      <c r="F7" s="76"/>
      <c r="J7" s="103"/>
      <c r="K7" s="103"/>
      <c r="L7" s="103"/>
      <c r="M7" s="103"/>
      <c r="N7" s="103"/>
      <c r="O7" s="103"/>
      <c r="P7" s="103"/>
      <c r="R7" s="91"/>
      <c r="S7" s="91"/>
      <c r="T7" s="91"/>
      <c r="U7" s="91"/>
      <c r="V7" s="91"/>
    </row>
    <row r="8" spans="1:22" ht="15.75" customHeight="1">
      <c r="A8" s="76"/>
      <c r="B8" s="76"/>
      <c r="C8" s="76"/>
      <c r="D8" s="76"/>
      <c r="E8" s="76"/>
      <c r="F8" s="76"/>
      <c r="J8" s="103"/>
      <c r="K8" s="103"/>
      <c r="L8" s="103"/>
      <c r="M8" s="103"/>
      <c r="N8" s="103"/>
      <c r="O8" s="103"/>
      <c r="P8" s="103"/>
      <c r="Q8" s="87"/>
      <c r="R8" s="91"/>
      <c r="S8" s="91"/>
      <c r="T8" s="91"/>
      <c r="U8" s="91"/>
      <c r="V8" s="91"/>
    </row>
    <row r="9" spans="1:22" ht="14.25">
      <c r="A9" s="76"/>
      <c r="B9" s="76"/>
      <c r="C9" s="76"/>
      <c r="D9" s="76"/>
      <c r="E9" s="76"/>
      <c r="F9" s="76"/>
      <c r="J9" s="103"/>
      <c r="K9" s="103"/>
      <c r="L9" s="103"/>
      <c r="M9" s="103"/>
      <c r="N9" s="103"/>
      <c r="O9" s="103"/>
      <c r="P9" s="103"/>
      <c r="Q9" s="87"/>
      <c r="R9" s="91"/>
      <c r="S9" s="91"/>
      <c r="T9" s="91"/>
      <c r="U9" s="91"/>
      <c r="V9" s="91"/>
    </row>
    <row r="10" spans="1:22" ht="22.5" customHeight="1">
      <c r="A10" s="265"/>
      <c r="B10" s="267" t="s">
        <v>26</v>
      </c>
      <c r="C10" s="268"/>
      <c r="D10" s="267" t="s">
        <v>26</v>
      </c>
      <c r="E10" s="268"/>
      <c r="F10" s="267" t="s">
        <v>28</v>
      </c>
      <c r="G10" s="268"/>
      <c r="H10" s="273"/>
      <c r="I10" s="274"/>
      <c r="J10" s="103"/>
      <c r="K10" s="103"/>
      <c r="L10" s="103"/>
      <c r="M10" s="103"/>
      <c r="N10" s="103"/>
      <c r="O10" s="103"/>
      <c r="P10" s="103"/>
      <c r="Q10" s="87"/>
      <c r="R10" s="91"/>
      <c r="S10" s="91"/>
      <c r="T10" s="91"/>
      <c r="U10" s="91"/>
      <c r="V10" s="91"/>
    </row>
    <row r="11" spans="1:22" ht="15">
      <c r="A11" s="266"/>
      <c r="B11" s="269" t="s">
        <v>17</v>
      </c>
      <c r="C11" s="270"/>
      <c r="D11" s="271" t="s">
        <v>27</v>
      </c>
      <c r="E11" s="272"/>
      <c r="F11" s="271" t="s">
        <v>18</v>
      </c>
      <c r="G11" s="272"/>
      <c r="H11" s="273"/>
      <c r="I11" s="274"/>
      <c r="J11" s="103"/>
      <c r="K11" s="103"/>
      <c r="L11" s="103"/>
      <c r="M11" s="103"/>
      <c r="N11" s="103"/>
      <c r="O11" s="103"/>
      <c r="P11" s="103"/>
      <c r="Q11" s="87"/>
      <c r="R11" s="91"/>
      <c r="S11" s="91"/>
      <c r="T11" s="91"/>
      <c r="U11" s="91"/>
      <c r="V11" s="91"/>
    </row>
    <row r="12" spans="1:22" ht="15">
      <c r="A12" s="7"/>
      <c r="B12" s="71">
        <v>2013</v>
      </c>
      <c r="C12" s="71">
        <v>2014</v>
      </c>
      <c r="D12" s="71">
        <v>2013</v>
      </c>
      <c r="E12" s="71">
        <v>2014</v>
      </c>
      <c r="F12" s="71">
        <v>2013</v>
      </c>
      <c r="G12" s="71">
        <v>2014</v>
      </c>
      <c r="I12" s="72"/>
      <c r="J12" s="103"/>
      <c r="K12" s="103"/>
      <c r="L12" s="103"/>
      <c r="M12" s="103"/>
      <c r="N12" s="103"/>
      <c r="O12" s="103"/>
      <c r="P12" s="103"/>
      <c r="Q12" s="87"/>
      <c r="R12" s="91"/>
      <c r="S12" s="91"/>
      <c r="T12" s="91"/>
      <c r="U12" s="91"/>
      <c r="V12" s="91"/>
    </row>
    <row r="13" spans="1:22" ht="14.25">
      <c r="A13" s="7" t="s">
        <v>29</v>
      </c>
      <c r="B13" s="250">
        <v>14946</v>
      </c>
      <c r="C13" s="250">
        <v>15187</v>
      </c>
      <c r="D13" s="251">
        <v>5494</v>
      </c>
      <c r="E13" s="250">
        <v>6216</v>
      </c>
      <c r="F13" s="251">
        <v>2437</v>
      </c>
      <c r="G13" s="250">
        <v>2315</v>
      </c>
      <c r="I13" s="73"/>
      <c r="J13" s="103"/>
      <c r="K13" s="103"/>
      <c r="L13" s="103"/>
      <c r="M13" s="103"/>
      <c r="N13" s="103"/>
      <c r="O13" s="103"/>
      <c r="P13" s="103"/>
      <c r="Q13" s="87"/>
      <c r="R13" s="91"/>
      <c r="S13" s="91"/>
      <c r="T13" s="91"/>
      <c r="U13" s="91"/>
      <c r="V13" s="91"/>
    </row>
    <row r="14" spans="1:22" ht="14.25">
      <c r="A14" s="78" t="s">
        <v>209</v>
      </c>
      <c r="B14" s="250"/>
      <c r="C14" s="250"/>
      <c r="D14" s="250"/>
      <c r="E14" s="250"/>
      <c r="F14" s="250"/>
      <c r="G14" s="250"/>
      <c r="I14" s="73"/>
      <c r="J14" s="103"/>
      <c r="K14" s="103"/>
      <c r="L14" s="103"/>
      <c r="M14" s="103"/>
      <c r="N14" s="103"/>
      <c r="O14" s="103"/>
      <c r="P14" s="103"/>
      <c r="Q14" s="87"/>
      <c r="R14" s="91"/>
      <c r="S14" s="91"/>
      <c r="T14" s="91"/>
      <c r="U14" s="91"/>
      <c r="V14" s="91"/>
    </row>
    <row r="15" spans="1:22" ht="14.25">
      <c r="A15" s="79" t="s">
        <v>0</v>
      </c>
      <c r="B15" s="250">
        <v>743</v>
      </c>
      <c r="C15" s="250">
        <v>711</v>
      </c>
      <c r="D15" s="250">
        <v>279</v>
      </c>
      <c r="E15" s="250">
        <v>292</v>
      </c>
      <c r="F15" s="250">
        <v>111</v>
      </c>
      <c r="G15" s="250">
        <v>95</v>
      </c>
      <c r="I15" s="73"/>
      <c r="J15" s="103"/>
      <c r="K15" s="103"/>
      <c r="L15" s="103"/>
      <c r="M15" s="103"/>
      <c r="N15" s="103"/>
      <c r="O15" s="103"/>
      <c r="P15" s="103"/>
      <c r="Q15" s="87"/>
      <c r="R15" s="91"/>
      <c r="S15" s="91"/>
      <c r="T15" s="91"/>
      <c r="U15" s="91"/>
      <c r="V15" s="91"/>
    </row>
    <row r="16" spans="1:22" ht="14.25">
      <c r="A16" s="79" t="s">
        <v>1</v>
      </c>
      <c r="B16" s="250">
        <v>1802</v>
      </c>
      <c r="C16" s="250">
        <v>1938</v>
      </c>
      <c r="D16" s="250">
        <v>699</v>
      </c>
      <c r="E16" s="250">
        <v>834</v>
      </c>
      <c r="F16" s="250">
        <v>338</v>
      </c>
      <c r="G16" s="250">
        <v>346</v>
      </c>
      <c r="I16" s="73"/>
      <c r="J16" s="103"/>
      <c r="K16" s="103"/>
      <c r="L16" s="103"/>
      <c r="M16" s="103"/>
      <c r="N16" s="103"/>
      <c r="O16" s="103"/>
      <c r="P16" s="103"/>
      <c r="Q16" s="87"/>
      <c r="R16" s="91"/>
      <c r="S16" s="91"/>
      <c r="T16" s="91"/>
      <c r="U16" s="91"/>
      <c r="V16" s="91"/>
    </row>
    <row r="17" spans="1:33" ht="14.25">
      <c r="A17" s="79" t="s">
        <v>2</v>
      </c>
      <c r="B17" s="250">
        <v>2599</v>
      </c>
      <c r="C17" s="250">
        <v>2766</v>
      </c>
      <c r="D17" s="250">
        <v>878</v>
      </c>
      <c r="E17" s="250">
        <v>1007</v>
      </c>
      <c r="F17" s="250">
        <v>341</v>
      </c>
      <c r="G17" s="250">
        <v>268</v>
      </c>
      <c r="I17" s="73"/>
      <c r="J17" s="103"/>
      <c r="K17" s="103"/>
      <c r="L17" s="103"/>
      <c r="M17" s="103"/>
      <c r="N17" s="103"/>
      <c r="O17" s="103"/>
      <c r="P17" s="103"/>
      <c r="Q17" s="87"/>
      <c r="R17" s="91"/>
      <c r="S17" s="91"/>
      <c r="T17" s="91"/>
      <c r="U17" s="91"/>
      <c r="V17" s="91"/>
    </row>
    <row r="18" spans="1:33" ht="14.25">
      <c r="A18" s="79" t="s">
        <v>5</v>
      </c>
      <c r="B18" s="250">
        <v>314</v>
      </c>
      <c r="C18" s="250">
        <v>363</v>
      </c>
      <c r="D18" s="250">
        <v>126</v>
      </c>
      <c r="E18" s="250">
        <v>126</v>
      </c>
      <c r="F18" s="250">
        <v>50</v>
      </c>
      <c r="G18" s="250">
        <v>44</v>
      </c>
      <c r="I18" s="73"/>
      <c r="J18" s="103"/>
      <c r="K18" s="103"/>
      <c r="L18" s="103"/>
      <c r="M18" s="103"/>
      <c r="N18" s="103"/>
      <c r="O18" s="103"/>
      <c r="P18" s="103"/>
      <c r="Q18" s="87"/>
      <c r="R18" s="91"/>
      <c r="S18" s="91"/>
      <c r="T18" s="91"/>
      <c r="U18" s="91"/>
      <c r="V18" s="91"/>
    </row>
    <row r="19" spans="1:33" ht="14.25">
      <c r="A19" s="79" t="s">
        <v>3</v>
      </c>
      <c r="B19" s="250">
        <v>1260</v>
      </c>
      <c r="C19" s="250">
        <v>1329</v>
      </c>
      <c r="D19" s="250">
        <v>436</v>
      </c>
      <c r="E19" s="250">
        <v>481</v>
      </c>
      <c r="F19" s="250">
        <v>183</v>
      </c>
      <c r="G19" s="250">
        <v>158</v>
      </c>
      <c r="I19" s="73"/>
      <c r="J19" s="103"/>
      <c r="K19" s="103"/>
      <c r="L19" s="103"/>
      <c r="M19" s="103"/>
      <c r="N19" s="103"/>
      <c r="O19" s="103"/>
      <c r="P19" s="103"/>
      <c r="Q19" s="87"/>
      <c r="R19" s="91"/>
      <c r="S19" s="91"/>
      <c r="T19" s="91"/>
      <c r="U19" s="91"/>
      <c r="V19" s="91"/>
    </row>
    <row r="20" spans="1:33" ht="14.25">
      <c r="A20" s="79" t="s">
        <v>4</v>
      </c>
      <c r="B20" s="250">
        <v>237</v>
      </c>
      <c r="C20" s="250">
        <v>224</v>
      </c>
      <c r="D20" s="250">
        <v>60</v>
      </c>
      <c r="E20" s="250">
        <v>81</v>
      </c>
      <c r="F20" s="250">
        <v>17</v>
      </c>
      <c r="G20" s="250">
        <v>27</v>
      </c>
      <c r="I20" s="73"/>
      <c r="J20" s="103"/>
      <c r="K20" s="103"/>
      <c r="L20" s="103"/>
      <c r="M20" s="103"/>
      <c r="N20" s="103"/>
      <c r="O20" s="103"/>
      <c r="P20" s="103"/>
      <c r="Q20" s="87"/>
      <c r="R20" s="91"/>
      <c r="S20" s="91"/>
      <c r="T20" s="91"/>
      <c r="U20" s="91"/>
      <c r="V20" s="91"/>
    </row>
    <row r="21" spans="1:33" ht="14.25">
      <c r="A21" s="79" t="s">
        <v>6</v>
      </c>
      <c r="B21" s="250">
        <v>902</v>
      </c>
      <c r="C21" s="250">
        <v>851</v>
      </c>
      <c r="D21" s="250">
        <v>266</v>
      </c>
      <c r="E21" s="250">
        <v>305</v>
      </c>
      <c r="F21" s="250">
        <v>142</v>
      </c>
      <c r="G21" s="250">
        <v>103</v>
      </c>
      <c r="I21" s="73"/>
      <c r="J21" s="103"/>
      <c r="K21" s="103"/>
      <c r="L21" s="103"/>
      <c r="M21" s="103"/>
      <c r="N21" s="103"/>
      <c r="O21" s="103"/>
      <c r="P21" s="103"/>
      <c r="Q21" s="87"/>
      <c r="R21" s="91"/>
      <c r="S21" s="91"/>
      <c r="T21" s="91"/>
      <c r="U21" s="91"/>
      <c r="V21" s="91"/>
    </row>
    <row r="22" spans="1:33" ht="14.25">
      <c r="A22" s="79" t="s">
        <v>7</v>
      </c>
      <c r="B22" s="250">
        <v>2821</v>
      </c>
      <c r="C22" s="250">
        <v>2701</v>
      </c>
      <c r="D22" s="250">
        <v>1058</v>
      </c>
      <c r="E22" s="250">
        <v>1168</v>
      </c>
      <c r="F22" s="250">
        <v>442</v>
      </c>
      <c r="G22" s="250">
        <v>450</v>
      </c>
      <c r="I22" s="73"/>
      <c r="J22" s="103"/>
      <c r="K22" s="103"/>
      <c r="L22" s="103"/>
      <c r="M22" s="103"/>
      <c r="N22" s="103"/>
      <c r="O22" s="103"/>
      <c r="P22" s="103"/>
      <c r="Q22" s="87"/>
      <c r="R22" s="91"/>
      <c r="S22" s="91"/>
      <c r="T22" s="91"/>
      <c r="U22" s="91"/>
      <c r="V22" s="91"/>
    </row>
    <row r="23" spans="1:33" ht="14.25">
      <c r="A23" s="79" t="s">
        <v>8</v>
      </c>
      <c r="B23" s="250">
        <v>1371</v>
      </c>
      <c r="C23" s="250">
        <v>1510</v>
      </c>
      <c r="D23" s="250">
        <v>622</v>
      </c>
      <c r="E23" s="250">
        <v>667</v>
      </c>
      <c r="F23" s="250">
        <v>336</v>
      </c>
      <c r="G23" s="250">
        <v>375</v>
      </c>
      <c r="I23" s="73"/>
      <c r="J23" s="103"/>
      <c r="K23" s="103"/>
      <c r="L23" s="103"/>
      <c r="M23" s="103"/>
      <c r="N23" s="103"/>
      <c r="O23" s="103"/>
      <c r="P23" s="103"/>
      <c r="Q23" s="87"/>
      <c r="R23" s="91"/>
      <c r="S23" s="91"/>
      <c r="T23" s="91"/>
      <c r="U23" s="91"/>
      <c r="V23" s="91"/>
    </row>
    <row r="24" spans="1:33" ht="14.25">
      <c r="A24" s="79" t="s">
        <v>9</v>
      </c>
      <c r="B24" s="250">
        <v>540</v>
      </c>
      <c r="C24" s="250">
        <v>483</v>
      </c>
      <c r="D24" s="250">
        <v>203</v>
      </c>
      <c r="E24" s="250">
        <v>219</v>
      </c>
      <c r="F24" s="250">
        <v>82</v>
      </c>
      <c r="G24" s="250">
        <v>77</v>
      </c>
      <c r="I24" s="73"/>
      <c r="J24" s="103"/>
      <c r="K24" s="103"/>
      <c r="L24" s="103"/>
      <c r="M24" s="103"/>
      <c r="N24" s="103"/>
      <c r="O24" s="103"/>
      <c r="P24" s="103"/>
      <c r="Q24" s="87"/>
      <c r="R24" s="91"/>
      <c r="S24" s="91"/>
      <c r="T24" s="91"/>
      <c r="U24" s="91"/>
      <c r="V24" s="91"/>
    </row>
    <row r="25" spans="1:33" ht="14.25">
      <c r="A25" s="79" t="s">
        <v>10</v>
      </c>
      <c r="B25" s="250">
        <v>1184</v>
      </c>
      <c r="C25" s="250">
        <v>1144</v>
      </c>
      <c r="D25" s="250">
        <v>442</v>
      </c>
      <c r="E25" s="250">
        <v>581</v>
      </c>
      <c r="F25" s="250">
        <v>198</v>
      </c>
      <c r="G25" s="250">
        <v>203</v>
      </c>
      <c r="I25" s="73"/>
      <c r="J25" s="90"/>
      <c r="K25" s="90"/>
      <c r="L25" s="103"/>
      <c r="M25" s="103"/>
      <c r="N25" s="103"/>
      <c r="O25" s="103"/>
      <c r="P25" s="103"/>
      <c r="Q25" s="90"/>
      <c r="R25" s="90"/>
      <c r="S25" s="90"/>
      <c r="T25" s="91"/>
      <c r="U25" s="91"/>
      <c r="V25" s="91"/>
      <c r="W25" s="87"/>
      <c r="X25" s="87"/>
    </row>
    <row r="26" spans="1:33" ht="14.25">
      <c r="A26" s="79" t="s">
        <v>206</v>
      </c>
      <c r="B26" s="250">
        <v>983</v>
      </c>
      <c r="C26" s="250">
        <v>980</v>
      </c>
      <c r="D26" s="250">
        <v>349</v>
      </c>
      <c r="E26" s="250">
        <v>387</v>
      </c>
      <c r="F26" s="250">
        <v>165</v>
      </c>
      <c r="G26" s="250">
        <v>143</v>
      </c>
      <c r="I26" s="73"/>
      <c r="J26" s="90"/>
      <c r="K26" s="90"/>
      <c r="L26" s="103"/>
      <c r="M26" s="103"/>
      <c r="N26" s="103"/>
      <c r="O26" s="103"/>
      <c r="P26" s="103"/>
      <c r="Q26" s="90"/>
      <c r="R26" s="90"/>
      <c r="S26" s="90"/>
      <c r="T26" s="91"/>
      <c r="U26" s="91"/>
      <c r="V26" s="91"/>
      <c r="W26" s="87"/>
      <c r="X26" s="87"/>
    </row>
    <row r="27" spans="1:33" ht="14.25">
      <c r="A27" s="79" t="s">
        <v>11</v>
      </c>
      <c r="B27" s="250">
        <v>190</v>
      </c>
      <c r="C27" s="250">
        <v>187</v>
      </c>
      <c r="D27" s="250">
        <v>76</v>
      </c>
      <c r="E27" s="250">
        <v>68</v>
      </c>
      <c r="F27" s="250">
        <v>32</v>
      </c>
      <c r="G27" s="250">
        <v>26</v>
      </c>
      <c r="I27" s="73"/>
      <c r="J27" s="90"/>
      <c r="K27" s="90"/>
      <c r="L27" s="103"/>
      <c r="M27" s="103"/>
      <c r="N27" s="103"/>
      <c r="O27" s="103"/>
      <c r="P27" s="103"/>
      <c r="Q27" s="90"/>
      <c r="R27" s="90"/>
      <c r="S27" s="90"/>
      <c r="T27" s="91"/>
      <c r="U27" s="91"/>
      <c r="V27" s="91"/>
      <c r="W27" s="87"/>
      <c r="X27" s="87"/>
    </row>
    <row r="28" spans="1:33" ht="14.25">
      <c r="A28" s="7" t="s">
        <v>30</v>
      </c>
      <c r="B28" s="250">
        <v>8</v>
      </c>
      <c r="C28" s="250">
        <v>9</v>
      </c>
      <c r="D28" s="250">
        <v>2</v>
      </c>
      <c r="E28" s="250">
        <v>5</v>
      </c>
      <c r="F28" s="250">
        <v>5</v>
      </c>
      <c r="G28" s="250">
        <v>0</v>
      </c>
      <c r="I28" s="73"/>
      <c r="J28" s="90"/>
      <c r="K28" s="90"/>
      <c r="L28" s="103"/>
      <c r="M28" s="103"/>
      <c r="N28" s="103"/>
      <c r="O28" s="103"/>
      <c r="P28" s="103"/>
      <c r="Q28" s="90"/>
      <c r="R28" s="90"/>
      <c r="S28" s="90"/>
      <c r="T28" s="91"/>
      <c r="U28" s="91"/>
      <c r="V28" s="91"/>
      <c r="W28" s="87"/>
      <c r="X28" s="87"/>
    </row>
    <row r="29" spans="1:33" ht="14.25">
      <c r="A29" s="7" t="s">
        <v>125</v>
      </c>
      <c r="B29" s="252">
        <v>2</v>
      </c>
      <c r="C29" s="250">
        <v>0</v>
      </c>
      <c r="D29" s="250">
        <v>0</v>
      </c>
      <c r="E29" s="250">
        <v>0</v>
      </c>
      <c r="F29" s="250">
        <v>0</v>
      </c>
      <c r="G29" s="250">
        <v>0</v>
      </c>
      <c r="I29" s="73"/>
      <c r="J29" s="90"/>
      <c r="K29" s="90"/>
      <c r="L29" s="103"/>
      <c r="M29" s="103"/>
      <c r="N29" s="103"/>
      <c r="O29" s="103"/>
      <c r="P29" s="103"/>
      <c r="Q29" s="90"/>
      <c r="R29" s="90"/>
      <c r="S29" s="90"/>
      <c r="T29" s="91"/>
      <c r="U29" s="91"/>
      <c r="V29" s="91"/>
      <c r="W29" s="87"/>
      <c r="X29" s="87"/>
    </row>
    <row r="30" spans="1:33" ht="14.25">
      <c r="A30" s="7" t="s">
        <v>256</v>
      </c>
      <c r="B30" s="250">
        <v>1</v>
      </c>
      <c r="C30" s="250">
        <v>2</v>
      </c>
      <c r="D30" s="250">
        <v>0</v>
      </c>
      <c r="E30" s="250">
        <v>1</v>
      </c>
      <c r="F30" s="250">
        <v>0</v>
      </c>
      <c r="G30" s="250">
        <v>0</v>
      </c>
      <c r="I30" s="72"/>
      <c r="J30" s="90"/>
      <c r="K30" s="90"/>
      <c r="L30" s="103"/>
      <c r="M30" s="103"/>
      <c r="N30" s="103"/>
      <c r="O30" s="103"/>
      <c r="P30" s="103"/>
      <c r="Q30" s="90"/>
      <c r="R30" s="90"/>
      <c r="S30" s="90"/>
      <c r="T30" s="91"/>
      <c r="U30" s="91"/>
      <c r="V30" s="91"/>
      <c r="W30" s="87"/>
      <c r="X30" s="87"/>
    </row>
    <row r="31" spans="1:33" ht="14.25">
      <c r="A31" s="7" t="s">
        <v>31</v>
      </c>
      <c r="B31" s="250">
        <v>1</v>
      </c>
      <c r="C31" s="250">
        <v>0</v>
      </c>
      <c r="D31" s="250">
        <v>1</v>
      </c>
      <c r="E31" s="250">
        <v>0</v>
      </c>
      <c r="F31" s="250">
        <v>0</v>
      </c>
      <c r="G31" s="250">
        <v>0</v>
      </c>
      <c r="I31" s="60"/>
      <c r="J31" s="90"/>
      <c r="K31" s="90"/>
      <c r="L31" s="103"/>
      <c r="M31" s="103"/>
      <c r="N31" s="103"/>
      <c r="O31" s="103"/>
      <c r="P31" s="103"/>
      <c r="Q31" s="90"/>
      <c r="R31" s="90"/>
      <c r="S31" s="90"/>
      <c r="T31" s="91"/>
      <c r="U31" s="91"/>
      <c r="V31" s="91"/>
      <c r="W31" s="87"/>
      <c r="X31" s="87"/>
    </row>
    <row r="32" spans="1:33" s="103" customFormat="1" ht="14.25">
      <c r="A32" s="7" t="s">
        <v>257</v>
      </c>
      <c r="B32" s="250">
        <v>0</v>
      </c>
      <c r="C32" s="250">
        <v>1</v>
      </c>
      <c r="D32" s="250">
        <v>0</v>
      </c>
      <c r="E32" s="250">
        <v>0</v>
      </c>
      <c r="F32" s="250">
        <v>0</v>
      </c>
      <c r="G32" s="250">
        <v>0</v>
      </c>
      <c r="I32" s="60"/>
      <c r="J32" s="90"/>
      <c r="K32" s="90"/>
      <c r="Q32" s="90"/>
      <c r="R32" s="90"/>
      <c r="S32" s="90"/>
      <c r="Y32" s="89"/>
      <c r="Z32" s="89"/>
      <c r="AA32" s="89"/>
      <c r="AB32" s="89"/>
      <c r="AC32" s="89"/>
      <c r="AD32" s="89"/>
      <c r="AE32" s="89"/>
      <c r="AF32" s="89"/>
      <c r="AG32" s="89"/>
    </row>
    <row r="33" spans="1:33" ht="14.25">
      <c r="A33" s="7" t="s">
        <v>32</v>
      </c>
      <c r="B33" s="250">
        <v>113</v>
      </c>
      <c r="C33" s="250">
        <v>101</v>
      </c>
      <c r="D33" s="250">
        <v>74</v>
      </c>
      <c r="E33" s="250">
        <v>68</v>
      </c>
      <c r="F33" s="250">
        <v>37</v>
      </c>
      <c r="G33" s="250">
        <v>22</v>
      </c>
      <c r="I33" s="73"/>
      <c r="J33" s="90"/>
      <c r="K33" s="90"/>
      <c r="L33" s="103"/>
      <c r="M33" s="103"/>
      <c r="N33" s="103"/>
      <c r="O33" s="103"/>
      <c r="P33" s="103"/>
      <c r="Q33" s="90"/>
      <c r="R33" s="90"/>
      <c r="S33" s="90"/>
      <c r="T33" s="91"/>
      <c r="U33" s="91"/>
      <c r="V33" s="91"/>
      <c r="W33" s="87"/>
      <c r="X33" s="87"/>
    </row>
    <row r="34" spans="1:33" ht="14.25">
      <c r="A34" s="7" t="s">
        <v>33</v>
      </c>
      <c r="B34" s="250">
        <v>37</v>
      </c>
      <c r="C34" s="250">
        <v>41</v>
      </c>
      <c r="D34" s="250">
        <v>18</v>
      </c>
      <c r="E34" s="250">
        <v>17</v>
      </c>
      <c r="F34" s="250">
        <v>6</v>
      </c>
      <c r="G34" s="250">
        <v>9</v>
      </c>
      <c r="I34" s="72"/>
      <c r="J34" s="90"/>
      <c r="K34" s="90"/>
      <c r="L34" s="103"/>
      <c r="M34" s="103"/>
      <c r="N34" s="103"/>
      <c r="O34" s="103"/>
      <c r="P34" s="103"/>
      <c r="Q34" s="90"/>
      <c r="R34" s="90"/>
      <c r="S34" s="90"/>
      <c r="T34" s="91"/>
      <c r="U34" s="91"/>
      <c r="V34" s="91"/>
      <c r="W34" s="87"/>
      <c r="X34" s="87"/>
    </row>
    <row r="35" spans="1:33" s="103" customFormat="1" ht="14.25">
      <c r="A35" s="7" t="s">
        <v>258</v>
      </c>
      <c r="B35" s="250">
        <v>0</v>
      </c>
      <c r="C35" s="250">
        <v>1</v>
      </c>
      <c r="D35" s="250">
        <v>0</v>
      </c>
      <c r="E35" s="250">
        <v>0</v>
      </c>
      <c r="F35" s="250">
        <v>0</v>
      </c>
      <c r="G35" s="250">
        <v>0</v>
      </c>
      <c r="I35" s="72"/>
      <c r="J35" s="90"/>
      <c r="K35" s="90"/>
      <c r="Q35" s="90"/>
      <c r="R35" s="90"/>
      <c r="S35" s="90"/>
      <c r="Y35" s="89"/>
      <c r="Z35" s="89"/>
      <c r="AA35" s="89"/>
      <c r="AB35" s="89"/>
      <c r="AC35" s="89"/>
      <c r="AD35" s="89"/>
      <c r="AE35" s="89"/>
      <c r="AF35" s="89"/>
      <c r="AG35" s="89"/>
    </row>
    <row r="36" spans="1:33" ht="14.25">
      <c r="A36" s="7" t="s">
        <v>34</v>
      </c>
      <c r="B36" s="250">
        <v>8</v>
      </c>
      <c r="C36" s="250">
        <v>4</v>
      </c>
      <c r="D36" s="250">
        <v>1</v>
      </c>
      <c r="E36" s="250">
        <v>2</v>
      </c>
      <c r="F36" s="250">
        <v>2</v>
      </c>
      <c r="G36" s="250">
        <v>0</v>
      </c>
      <c r="I36" s="61"/>
      <c r="J36" s="90"/>
      <c r="K36" s="90"/>
      <c r="L36" s="103"/>
      <c r="M36" s="103"/>
      <c r="N36" s="103"/>
      <c r="O36" s="103"/>
      <c r="P36" s="103"/>
      <c r="Q36" s="90"/>
      <c r="R36" s="90"/>
      <c r="S36" s="90"/>
      <c r="T36" s="91"/>
      <c r="U36" s="91"/>
      <c r="V36" s="91"/>
      <c r="W36" s="87"/>
      <c r="X36" s="87"/>
    </row>
    <row r="37" spans="1:33" ht="14.25">
      <c r="A37" s="7" t="s">
        <v>35</v>
      </c>
      <c r="B37" s="250">
        <v>0</v>
      </c>
      <c r="C37" s="250">
        <v>0</v>
      </c>
      <c r="D37" s="250">
        <v>0</v>
      </c>
      <c r="E37" s="250">
        <v>0</v>
      </c>
      <c r="F37" s="250">
        <v>0</v>
      </c>
      <c r="G37" s="250">
        <v>0</v>
      </c>
      <c r="I37" s="61"/>
      <c r="J37" s="90"/>
      <c r="K37" s="90"/>
      <c r="L37" s="103"/>
      <c r="M37" s="103"/>
      <c r="N37" s="103"/>
      <c r="O37" s="103"/>
      <c r="P37" s="103"/>
      <c r="Q37" s="90"/>
      <c r="R37" s="90"/>
      <c r="S37" s="90"/>
      <c r="T37" s="91"/>
      <c r="U37" s="91"/>
      <c r="V37" s="91"/>
      <c r="W37" s="87"/>
      <c r="X37" s="87"/>
    </row>
    <row r="38" spans="1:33" ht="14.25">
      <c r="A38" s="7" t="s">
        <v>36</v>
      </c>
      <c r="B38" s="250">
        <v>10</v>
      </c>
      <c r="C38" s="250">
        <v>8</v>
      </c>
      <c r="D38" s="250">
        <v>9</v>
      </c>
      <c r="E38" s="250">
        <v>3</v>
      </c>
      <c r="F38" s="250">
        <v>2</v>
      </c>
      <c r="G38" s="250">
        <v>4</v>
      </c>
      <c r="J38" s="90"/>
      <c r="K38" s="90"/>
      <c r="L38" s="103"/>
      <c r="M38" s="103"/>
      <c r="N38" s="103"/>
      <c r="O38" s="103"/>
      <c r="P38" s="103"/>
      <c r="Q38" s="90"/>
      <c r="R38" s="90"/>
      <c r="S38" s="90"/>
      <c r="T38" s="91"/>
      <c r="U38" s="91"/>
      <c r="V38" s="91"/>
      <c r="W38" s="87"/>
      <c r="X38" s="87"/>
    </row>
    <row r="39" spans="1:33" ht="14.25">
      <c r="A39" s="7" t="s">
        <v>37</v>
      </c>
      <c r="B39" s="250">
        <v>224</v>
      </c>
      <c r="C39" s="250">
        <v>199</v>
      </c>
      <c r="D39" s="250">
        <v>29</v>
      </c>
      <c r="E39" s="250">
        <v>38</v>
      </c>
      <c r="F39" s="250">
        <v>5</v>
      </c>
      <c r="G39" s="250">
        <v>8</v>
      </c>
      <c r="J39" s="90"/>
      <c r="K39" s="90"/>
      <c r="L39" s="103"/>
      <c r="M39" s="103"/>
      <c r="N39" s="103"/>
      <c r="O39" s="103"/>
      <c r="P39" s="103"/>
      <c r="Q39" s="90"/>
      <c r="R39" s="90"/>
      <c r="S39" s="90"/>
      <c r="T39" s="91"/>
      <c r="U39" s="91"/>
      <c r="V39" s="91"/>
      <c r="W39" s="87"/>
      <c r="X39" s="87"/>
    </row>
    <row r="40" spans="1:33" s="103" customFormat="1" ht="14.25">
      <c r="A40" s="7" t="s">
        <v>259</v>
      </c>
      <c r="B40" s="250">
        <v>0</v>
      </c>
      <c r="C40" s="250">
        <v>1</v>
      </c>
      <c r="D40" s="250">
        <v>0</v>
      </c>
      <c r="E40" s="250">
        <v>0</v>
      </c>
      <c r="F40" s="250">
        <v>0</v>
      </c>
      <c r="G40" s="250">
        <v>0</v>
      </c>
      <c r="J40" s="90"/>
      <c r="K40" s="90"/>
      <c r="Q40" s="90"/>
      <c r="R40" s="90"/>
      <c r="S40" s="90"/>
      <c r="Y40" s="89"/>
      <c r="Z40" s="89"/>
      <c r="AA40" s="89"/>
      <c r="AB40" s="89"/>
      <c r="AC40" s="89"/>
      <c r="AD40" s="89"/>
      <c r="AE40" s="89"/>
      <c r="AF40" s="89"/>
      <c r="AG40" s="89"/>
    </row>
    <row r="41" spans="1:33" ht="14.25">
      <c r="A41" s="7" t="s">
        <v>38</v>
      </c>
      <c r="B41" s="250">
        <v>4</v>
      </c>
      <c r="C41" s="250">
        <v>4</v>
      </c>
      <c r="D41" s="250">
        <v>0</v>
      </c>
      <c r="E41" s="250">
        <v>2</v>
      </c>
      <c r="F41" s="250">
        <v>1</v>
      </c>
      <c r="G41" s="250">
        <v>0</v>
      </c>
      <c r="J41" s="90"/>
      <c r="K41" s="90"/>
      <c r="L41" s="103"/>
      <c r="M41" s="103"/>
      <c r="N41" s="103"/>
      <c r="O41" s="103"/>
      <c r="P41" s="103"/>
      <c r="Q41" s="90"/>
      <c r="R41" s="90"/>
      <c r="S41" s="90"/>
      <c r="T41" s="91"/>
      <c r="U41" s="91"/>
      <c r="V41" s="91"/>
      <c r="W41" s="87"/>
      <c r="X41" s="87"/>
    </row>
    <row r="42" spans="1:33" s="103" customFormat="1" ht="14.25">
      <c r="A42" s="7" t="s">
        <v>260</v>
      </c>
      <c r="B42" s="250">
        <v>2</v>
      </c>
      <c r="C42" s="250">
        <v>4</v>
      </c>
      <c r="D42" s="250">
        <v>0</v>
      </c>
      <c r="E42" s="250">
        <v>0</v>
      </c>
      <c r="F42" s="250">
        <v>0</v>
      </c>
      <c r="G42" s="250">
        <v>0</v>
      </c>
      <c r="J42" s="90"/>
      <c r="K42" s="90"/>
      <c r="Q42" s="90"/>
      <c r="R42" s="90"/>
      <c r="S42" s="90"/>
      <c r="Y42" s="89"/>
      <c r="Z42" s="89"/>
      <c r="AA42" s="89"/>
      <c r="AB42" s="89"/>
      <c r="AC42" s="89"/>
      <c r="AD42" s="89"/>
      <c r="AE42" s="89"/>
      <c r="AF42" s="89"/>
      <c r="AG42" s="89"/>
    </row>
    <row r="43" spans="1:33" ht="14.25">
      <c r="A43" s="7" t="s">
        <v>39</v>
      </c>
      <c r="B43" s="250">
        <v>16</v>
      </c>
      <c r="C43" s="250">
        <v>6</v>
      </c>
      <c r="D43" s="250">
        <v>7</v>
      </c>
      <c r="E43" s="250">
        <v>5</v>
      </c>
      <c r="F43" s="250">
        <v>4</v>
      </c>
      <c r="G43" s="250">
        <v>0</v>
      </c>
      <c r="J43" s="90"/>
      <c r="K43" s="90"/>
      <c r="L43" s="103"/>
      <c r="M43" s="103"/>
      <c r="N43" s="103"/>
      <c r="O43" s="103"/>
      <c r="P43" s="103"/>
      <c r="Q43" s="90"/>
      <c r="R43" s="90"/>
      <c r="S43" s="90"/>
      <c r="T43" s="91"/>
      <c r="U43" s="91"/>
      <c r="V43" s="91"/>
      <c r="W43" s="87"/>
      <c r="X43" s="87"/>
    </row>
    <row r="44" spans="1:33" ht="14.25">
      <c r="A44" s="7" t="s">
        <v>40</v>
      </c>
      <c r="B44" s="250">
        <v>108</v>
      </c>
      <c r="C44" s="250">
        <v>120</v>
      </c>
      <c r="D44" s="250">
        <v>89</v>
      </c>
      <c r="E44" s="250">
        <v>87</v>
      </c>
      <c r="F44" s="250">
        <v>75</v>
      </c>
      <c r="G44" s="250">
        <v>42</v>
      </c>
      <c r="J44" s="90"/>
      <c r="K44" s="90"/>
      <c r="L44" s="103"/>
      <c r="M44" s="103"/>
      <c r="N44" s="103"/>
      <c r="O44" s="103"/>
      <c r="P44" s="103"/>
      <c r="Q44" s="90"/>
      <c r="R44" s="90"/>
      <c r="S44" s="90"/>
      <c r="T44" s="91"/>
      <c r="U44" s="91"/>
      <c r="V44" s="91"/>
      <c r="W44" s="87"/>
      <c r="X44" s="87"/>
    </row>
    <row r="45" spans="1:33" ht="14.25">
      <c r="A45" s="7" t="s">
        <v>41</v>
      </c>
      <c r="B45" s="250">
        <v>1</v>
      </c>
      <c r="C45" s="250">
        <v>1</v>
      </c>
      <c r="D45" s="250">
        <v>0</v>
      </c>
      <c r="E45" s="250">
        <v>0</v>
      </c>
      <c r="F45" s="250">
        <v>0</v>
      </c>
      <c r="G45" s="250">
        <v>0</v>
      </c>
      <c r="J45" s="90"/>
      <c r="K45" s="90"/>
      <c r="L45" s="103"/>
      <c r="M45" s="103"/>
      <c r="N45" s="103"/>
      <c r="O45" s="103"/>
      <c r="P45" s="103"/>
      <c r="Q45" s="90"/>
      <c r="R45" s="90"/>
      <c r="S45" s="90"/>
      <c r="T45" s="91"/>
      <c r="U45" s="91"/>
      <c r="V45" s="91"/>
      <c r="W45" s="87"/>
      <c r="X45" s="87"/>
    </row>
    <row r="46" spans="1:33" ht="14.25">
      <c r="A46" s="9" t="s">
        <v>42</v>
      </c>
      <c r="B46" s="250">
        <v>207</v>
      </c>
      <c r="C46" s="250">
        <v>228</v>
      </c>
      <c r="D46" s="250">
        <v>66</v>
      </c>
      <c r="E46" s="250">
        <v>90</v>
      </c>
      <c r="F46" s="250">
        <v>45</v>
      </c>
      <c r="G46" s="250">
        <v>30</v>
      </c>
      <c r="J46" s="90"/>
      <c r="K46" s="90"/>
      <c r="L46" s="103"/>
      <c r="M46" s="103"/>
      <c r="N46" s="103"/>
      <c r="O46" s="103"/>
      <c r="P46" s="103"/>
      <c r="Q46" s="90"/>
      <c r="R46" s="90"/>
      <c r="S46" s="90"/>
      <c r="T46" s="91"/>
      <c r="U46" s="91"/>
      <c r="V46" s="91"/>
      <c r="W46" s="87"/>
      <c r="X46" s="87"/>
    </row>
    <row r="47" spans="1:33" ht="14.25">
      <c r="A47" s="7" t="s">
        <v>43</v>
      </c>
      <c r="B47" s="250">
        <v>2</v>
      </c>
      <c r="C47" s="250">
        <v>7</v>
      </c>
      <c r="D47" s="250">
        <v>0</v>
      </c>
      <c r="E47" s="250">
        <v>5</v>
      </c>
      <c r="F47" s="250">
        <v>1</v>
      </c>
      <c r="G47" s="250">
        <v>2</v>
      </c>
      <c r="J47" s="90"/>
      <c r="K47" s="90"/>
      <c r="L47" s="103"/>
      <c r="M47" s="103"/>
      <c r="N47" s="103"/>
      <c r="O47" s="103"/>
      <c r="P47" s="103"/>
      <c r="Q47" s="90"/>
      <c r="R47" s="90"/>
      <c r="S47" s="90"/>
      <c r="T47" s="91"/>
      <c r="U47" s="91"/>
      <c r="V47" s="91"/>
      <c r="W47" s="87"/>
      <c r="X47" s="87"/>
    </row>
    <row r="48" spans="1:33" ht="14.25">
      <c r="A48" s="7" t="s">
        <v>122</v>
      </c>
      <c r="B48" s="253">
        <v>4</v>
      </c>
      <c r="C48" s="250">
        <v>2</v>
      </c>
      <c r="D48" s="250">
        <v>4</v>
      </c>
      <c r="E48" s="250">
        <v>0</v>
      </c>
      <c r="F48" s="250">
        <v>2</v>
      </c>
      <c r="G48" s="250">
        <v>1</v>
      </c>
      <c r="J48" s="90"/>
      <c r="K48" s="90"/>
      <c r="L48" s="103"/>
      <c r="M48" s="103"/>
      <c r="N48" s="103"/>
      <c r="O48" s="103"/>
      <c r="P48" s="103"/>
      <c r="Q48" s="90"/>
      <c r="R48" s="90"/>
      <c r="S48" s="90"/>
      <c r="T48" s="91"/>
      <c r="U48" s="91"/>
      <c r="V48" s="91"/>
      <c r="W48" s="87"/>
      <c r="X48" s="87"/>
    </row>
    <row r="49" spans="1:33" ht="14.25">
      <c r="A49" s="7" t="s">
        <v>44</v>
      </c>
      <c r="B49" s="250">
        <v>189</v>
      </c>
      <c r="C49" s="250">
        <v>293</v>
      </c>
      <c r="D49" s="250">
        <v>129</v>
      </c>
      <c r="E49" s="250">
        <v>187</v>
      </c>
      <c r="F49" s="250">
        <v>64</v>
      </c>
      <c r="G49" s="250">
        <v>48</v>
      </c>
      <c r="J49" s="90"/>
      <c r="K49" s="90"/>
      <c r="L49" s="103"/>
      <c r="M49" s="103"/>
      <c r="N49" s="103"/>
      <c r="O49" s="103"/>
      <c r="P49" s="103"/>
      <c r="Q49" s="90"/>
      <c r="R49" s="90"/>
      <c r="S49" s="90"/>
      <c r="T49" s="91"/>
      <c r="U49" s="91"/>
      <c r="V49" s="91"/>
      <c r="W49" s="87"/>
      <c r="X49" s="87"/>
    </row>
    <row r="50" spans="1:33" ht="14.25">
      <c r="A50" s="7" t="s">
        <v>261</v>
      </c>
      <c r="B50" s="253">
        <v>0</v>
      </c>
      <c r="C50" s="250">
        <v>1</v>
      </c>
      <c r="D50" s="250">
        <v>0</v>
      </c>
      <c r="E50" s="250">
        <v>0</v>
      </c>
      <c r="F50" s="250">
        <v>0</v>
      </c>
      <c r="G50" s="250">
        <v>0</v>
      </c>
      <c r="J50" s="90"/>
      <c r="K50" s="90"/>
      <c r="L50" s="103"/>
      <c r="M50" s="103"/>
      <c r="N50" s="103"/>
      <c r="O50" s="103"/>
      <c r="P50" s="103"/>
      <c r="Q50" s="90"/>
      <c r="R50" s="90"/>
      <c r="S50" s="90"/>
      <c r="T50" s="91"/>
      <c r="U50" s="91"/>
      <c r="V50" s="91"/>
      <c r="W50" s="87"/>
      <c r="X50" s="87"/>
    </row>
    <row r="51" spans="1:33" ht="14.25" customHeight="1">
      <c r="A51" s="7" t="s">
        <v>45</v>
      </c>
      <c r="B51" s="253">
        <v>0</v>
      </c>
      <c r="C51" s="250">
        <v>2</v>
      </c>
      <c r="D51" s="250">
        <v>0</v>
      </c>
      <c r="E51" s="250">
        <v>0</v>
      </c>
      <c r="F51" s="250">
        <v>0</v>
      </c>
      <c r="G51" s="250">
        <v>0</v>
      </c>
      <c r="J51" s="90"/>
      <c r="K51" s="90"/>
      <c r="L51" s="103"/>
      <c r="M51" s="103"/>
      <c r="N51" s="103"/>
      <c r="O51" s="103"/>
      <c r="P51" s="103"/>
      <c r="Q51" s="90"/>
      <c r="R51" s="90"/>
      <c r="S51" s="90"/>
      <c r="T51" s="91"/>
      <c r="U51" s="91"/>
      <c r="V51" s="91"/>
      <c r="W51" s="87"/>
      <c r="X51" s="87"/>
    </row>
    <row r="52" spans="1:33" ht="14.25">
      <c r="A52" s="7" t="s">
        <v>46</v>
      </c>
      <c r="B52" s="250">
        <v>3</v>
      </c>
      <c r="C52" s="250">
        <v>8</v>
      </c>
      <c r="D52" s="250">
        <v>3</v>
      </c>
      <c r="E52" s="250">
        <v>2</v>
      </c>
      <c r="F52" s="250">
        <v>1</v>
      </c>
      <c r="G52" s="250">
        <v>2</v>
      </c>
      <c r="J52" s="90"/>
      <c r="K52" s="90"/>
      <c r="L52" s="103"/>
      <c r="M52" s="103"/>
      <c r="N52" s="103"/>
      <c r="O52" s="103"/>
      <c r="P52" s="103"/>
      <c r="Q52" s="90"/>
      <c r="R52" s="90"/>
      <c r="S52" s="90"/>
      <c r="T52" s="91"/>
      <c r="U52" s="91"/>
      <c r="V52" s="91"/>
      <c r="W52" s="87"/>
      <c r="X52" s="87"/>
    </row>
    <row r="53" spans="1:33" ht="14.25" customHeight="1">
      <c r="A53" s="7" t="s">
        <v>47</v>
      </c>
      <c r="B53" s="250">
        <v>4</v>
      </c>
      <c r="C53" s="250">
        <v>12</v>
      </c>
      <c r="D53" s="250">
        <v>2</v>
      </c>
      <c r="E53" s="250">
        <v>3</v>
      </c>
      <c r="F53" s="250">
        <v>1</v>
      </c>
      <c r="G53" s="250">
        <v>0</v>
      </c>
      <c r="J53" s="90"/>
      <c r="K53" s="90"/>
      <c r="L53" s="103"/>
      <c r="M53" s="103"/>
      <c r="N53" s="103"/>
      <c r="O53" s="103"/>
      <c r="P53" s="103"/>
      <c r="Q53" s="90"/>
      <c r="R53" s="90"/>
      <c r="S53" s="90"/>
      <c r="T53" s="91"/>
      <c r="U53" s="91"/>
      <c r="V53" s="91"/>
      <c r="W53" s="87"/>
      <c r="X53" s="87"/>
    </row>
    <row r="54" spans="1:33" ht="14.25">
      <c r="A54" s="7" t="s">
        <v>48</v>
      </c>
      <c r="B54" s="250">
        <v>89</v>
      </c>
      <c r="C54" s="250">
        <v>80</v>
      </c>
      <c r="D54" s="250">
        <v>14</v>
      </c>
      <c r="E54" s="250">
        <v>18</v>
      </c>
      <c r="F54" s="250">
        <v>12</v>
      </c>
      <c r="G54" s="250">
        <v>6</v>
      </c>
      <c r="J54" s="90"/>
      <c r="K54" s="90"/>
      <c r="L54" s="103"/>
      <c r="M54" s="103"/>
      <c r="N54" s="103"/>
      <c r="O54" s="103"/>
      <c r="P54" s="103"/>
      <c r="Q54" s="90"/>
      <c r="R54" s="90"/>
      <c r="S54" s="90"/>
      <c r="T54" s="91"/>
      <c r="U54" s="91"/>
      <c r="V54" s="91"/>
      <c r="W54" s="87"/>
      <c r="X54" s="87"/>
    </row>
    <row r="55" spans="1:33" ht="14.25">
      <c r="A55" s="7" t="s">
        <v>49</v>
      </c>
      <c r="B55" s="250">
        <v>17</v>
      </c>
      <c r="C55" s="250">
        <v>14</v>
      </c>
      <c r="D55" s="250">
        <v>2</v>
      </c>
      <c r="E55" s="250">
        <v>0</v>
      </c>
      <c r="F55" s="250">
        <v>0</v>
      </c>
      <c r="G55" s="250">
        <v>0</v>
      </c>
      <c r="J55" s="90"/>
      <c r="K55" s="90"/>
      <c r="L55" s="103"/>
      <c r="M55" s="103"/>
      <c r="N55" s="103"/>
      <c r="O55" s="103"/>
      <c r="P55" s="103"/>
      <c r="Q55" s="90"/>
      <c r="R55" s="90"/>
      <c r="S55" s="90"/>
      <c r="T55" s="91"/>
      <c r="U55" s="91"/>
      <c r="V55" s="91"/>
      <c r="W55" s="87"/>
      <c r="X55" s="87"/>
    </row>
    <row r="56" spans="1:33" ht="14.25">
      <c r="A56" s="7" t="s">
        <v>50</v>
      </c>
      <c r="B56" s="250">
        <v>6</v>
      </c>
      <c r="C56" s="250">
        <v>12</v>
      </c>
      <c r="D56" s="250">
        <v>1</v>
      </c>
      <c r="E56" s="250">
        <v>1</v>
      </c>
      <c r="F56" s="250">
        <v>0</v>
      </c>
      <c r="G56" s="250">
        <v>0</v>
      </c>
      <c r="J56" s="90"/>
      <c r="K56" s="90"/>
      <c r="L56" s="103"/>
      <c r="M56" s="103"/>
      <c r="N56" s="103"/>
      <c r="O56" s="103"/>
      <c r="P56" s="103"/>
      <c r="Q56" s="90"/>
      <c r="R56" s="90"/>
      <c r="S56" s="90"/>
      <c r="T56" s="91"/>
      <c r="U56" s="91"/>
      <c r="V56" s="91"/>
      <c r="W56" s="87"/>
      <c r="X56" s="87"/>
    </row>
    <row r="57" spans="1:33" ht="14.25">
      <c r="A57" s="7" t="s">
        <v>51</v>
      </c>
      <c r="B57" s="253">
        <v>173</v>
      </c>
      <c r="C57" s="250">
        <v>166</v>
      </c>
      <c r="D57" s="250">
        <v>44</v>
      </c>
      <c r="E57" s="250">
        <v>103</v>
      </c>
      <c r="F57" s="250">
        <v>16</v>
      </c>
      <c r="G57" s="250">
        <v>36</v>
      </c>
      <c r="J57" s="90"/>
      <c r="K57" s="90"/>
      <c r="L57" s="103"/>
      <c r="M57" s="103"/>
      <c r="N57" s="103"/>
      <c r="O57" s="103"/>
      <c r="P57" s="103"/>
      <c r="Q57" s="90"/>
      <c r="R57" s="90"/>
      <c r="S57" s="90"/>
      <c r="T57" s="91"/>
      <c r="U57" s="91"/>
      <c r="V57" s="91"/>
      <c r="W57" s="87"/>
      <c r="X57" s="87"/>
    </row>
    <row r="58" spans="1:33" ht="14.25">
      <c r="A58" s="7" t="s">
        <v>52</v>
      </c>
      <c r="B58" s="250">
        <v>205</v>
      </c>
      <c r="C58" s="250">
        <v>177</v>
      </c>
      <c r="D58" s="250">
        <v>140</v>
      </c>
      <c r="E58" s="250">
        <v>153</v>
      </c>
      <c r="F58" s="250">
        <v>53</v>
      </c>
      <c r="G58" s="250">
        <v>40</v>
      </c>
      <c r="J58" s="90"/>
      <c r="K58" s="90"/>
      <c r="L58" s="103"/>
      <c r="M58" s="103"/>
      <c r="N58" s="103"/>
      <c r="O58" s="103"/>
      <c r="P58" s="103"/>
      <c r="Q58" s="90"/>
      <c r="R58" s="90"/>
      <c r="S58" s="90"/>
      <c r="T58" s="91"/>
      <c r="U58" s="91"/>
      <c r="V58" s="91"/>
      <c r="W58" s="87"/>
      <c r="X58" s="87"/>
    </row>
    <row r="59" spans="1:33" ht="14.25">
      <c r="A59" s="7" t="s">
        <v>53</v>
      </c>
      <c r="B59" s="250">
        <v>473</v>
      </c>
      <c r="C59" s="250">
        <v>516</v>
      </c>
      <c r="D59" s="250">
        <v>296</v>
      </c>
      <c r="E59" s="250">
        <v>453</v>
      </c>
      <c r="F59" s="250">
        <v>143</v>
      </c>
      <c r="G59" s="250">
        <v>131</v>
      </c>
      <c r="J59" s="90"/>
      <c r="K59" s="90"/>
      <c r="L59" s="103"/>
      <c r="M59" s="103"/>
      <c r="N59" s="103"/>
      <c r="O59" s="103"/>
      <c r="P59" s="103"/>
      <c r="Q59" s="90"/>
      <c r="R59" s="90"/>
      <c r="S59" s="90"/>
      <c r="T59" s="91"/>
      <c r="U59" s="91"/>
      <c r="V59" s="91"/>
      <c r="W59" s="87"/>
      <c r="X59" s="87"/>
    </row>
    <row r="60" spans="1:33" ht="14.25">
      <c r="A60" s="7" t="s">
        <v>54</v>
      </c>
      <c r="B60" s="250">
        <v>6</v>
      </c>
      <c r="C60" s="250">
        <v>7</v>
      </c>
      <c r="D60" s="250">
        <v>5</v>
      </c>
      <c r="E60" s="250">
        <v>6</v>
      </c>
      <c r="F60" s="250">
        <v>3</v>
      </c>
      <c r="G60" s="250">
        <v>0</v>
      </c>
      <c r="J60" s="90"/>
      <c r="K60" s="90"/>
      <c r="L60" s="103"/>
      <c r="M60" s="103"/>
      <c r="N60" s="103"/>
      <c r="O60" s="103"/>
      <c r="P60" s="103"/>
      <c r="Q60" s="90"/>
      <c r="R60" s="90"/>
      <c r="S60" s="90"/>
      <c r="T60" s="91"/>
      <c r="U60" s="91"/>
      <c r="V60" s="91"/>
      <c r="W60" s="87"/>
      <c r="X60" s="87"/>
    </row>
    <row r="61" spans="1:33" ht="14.25">
      <c r="A61" s="7" t="s">
        <v>55</v>
      </c>
      <c r="B61" s="250">
        <v>10</v>
      </c>
      <c r="C61" s="250">
        <v>22</v>
      </c>
      <c r="D61" s="250">
        <v>5</v>
      </c>
      <c r="E61" s="250">
        <v>5</v>
      </c>
      <c r="F61" s="250">
        <v>3</v>
      </c>
      <c r="G61" s="250">
        <v>3</v>
      </c>
      <c r="J61" s="90"/>
      <c r="K61" s="90"/>
      <c r="L61" s="103"/>
      <c r="M61" s="103"/>
      <c r="N61" s="103"/>
      <c r="O61" s="103"/>
      <c r="P61" s="103"/>
      <c r="Q61" s="90"/>
      <c r="R61" s="90"/>
      <c r="S61" s="90"/>
      <c r="T61" s="91"/>
      <c r="U61" s="91"/>
      <c r="V61" s="91"/>
      <c r="W61" s="87"/>
      <c r="X61" s="87"/>
    </row>
    <row r="62" spans="1:33" s="103" customFormat="1" ht="14.25">
      <c r="A62" s="7" t="s">
        <v>262</v>
      </c>
      <c r="B62" s="250">
        <v>2</v>
      </c>
      <c r="C62" s="250">
        <v>0</v>
      </c>
      <c r="D62" s="250">
        <v>0</v>
      </c>
      <c r="E62" s="250">
        <v>2</v>
      </c>
      <c r="F62" s="250">
        <v>0</v>
      </c>
      <c r="G62" s="250">
        <v>1</v>
      </c>
      <c r="J62" s="90"/>
      <c r="K62" s="90"/>
      <c r="Q62" s="90"/>
      <c r="R62" s="90"/>
      <c r="S62" s="90"/>
      <c r="Y62" s="89"/>
      <c r="Z62" s="89"/>
      <c r="AA62" s="89"/>
      <c r="AB62" s="89"/>
      <c r="AC62" s="89"/>
      <c r="AD62" s="89"/>
      <c r="AE62" s="89"/>
      <c r="AF62" s="89"/>
      <c r="AG62" s="89"/>
    </row>
    <row r="63" spans="1:33" ht="14.25">
      <c r="A63" s="7" t="s">
        <v>56</v>
      </c>
      <c r="B63" s="250">
        <v>70</v>
      </c>
      <c r="C63" s="250">
        <v>109</v>
      </c>
      <c r="D63" s="250">
        <v>74</v>
      </c>
      <c r="E63" s="250">
        <v>68</v>
      </c>
      <c r="F63" s="250">
        <v>45</v>
      </c>
      <c r="G63" s="250">
        <v>45</v>
      </c>
      <c r="J63" s="90"/>
      <c r="K63" s="90"/>
      <c r="L63" s="103"/>
      <c r="M63" s="103"/>
      <c r="N63" s="103"/>
      <c r="O63" s="103"/>
      <c r="P63" s="103"/>
      <c r="Q63" s="90"/>
      <c r="R63" s="90"/>
      <c r="S63" s="90"/>
      <c r="T63" s="91"/>
      <c r="U63" s="91"/>
      <c r="V63" s="91"/>
      <c r="W63" s="87"/>
      <c r="X63" s="87"/>
    </row>
    <row r="64" spans="1:33" ht="14.25">
      <c r="A64" s="7" t="s">
        <v>57</v>
      </c>
      <c r="B64" s="250">
        <v>4</v>
      </c>
      <c r="C64" s="250">
        <v>5</v>
      </c>
      <c r="D64" s="250">
        <v>0</v>
      </c>
      <c r="E64" s="250">
        <v>2</v>
      </c>
      <c r="F64" s="250">
        <v>0</v>
      </c>
      <c r="G64" s="250">
        <v>1</v>
      </c>
      <c r="J64" s="90"/>
      <c r="K64" s="90"/>
      <c r="L64" s="103"/>
      <c r="M64" s="103"/>
      <c r="N64" s="103"/>
      <c r="O64" s="103"/>
      <c r="P64" s="103"/>
      <c r="Q64" s="90"/>
      <c r="R64" s="90"/>
      <c r="S64" s="90"/>
      <c r="T64" s="91"/>
      <c r="U64" s="91"/>
      <c r="V64" s="91"/>
      <c r="W64" s="87"/>
      <c r="X64" s="87"/>
    </row>
    <row r="65" spans="1:33" ht="14.25">
      <c r="A65" s="7" t="s">
        <v>58</v>
      </c>
      <c r="B65" s="250">
        <v>1</v>
      </c>
      <c r="C65" s="250">
        <v>1</v>
      </c>
      <c r="D65" s="250">
        <v>0</v>
      </c>
      <c r="E65" s="250">
        <v>0</v>
      </c>
      <c r="F65" s="250">
        <v>0</v>
      </c>
      <c r="G65" s="250">
        <v>0</v>
      </c>
      <c r="J65" s="90"/>
      <c r="K65" s="90"/>
      <c r="L65" s="103"/>
      <c r="M65" s="103"/>
      <c r="N65" s="103"/>
      <c r="O65" s="103"/>
      <c r="P65" s="103"/>
      <c r="Q65" s="90"/>
      <c r="R65" s="90"/>
      <c r="S65" s="90"/>
      <c r="T65" s="91"/>
      <c r="U65" s="91"/>
      <c r="V65" s="91"/>
      <c r="W65" s="87"/>
      <c r="X65" s="87"/>
    </row>
    <row r="66" spans="1:33" ht="14.25">
      <c r="A66" s="7" t="s">
        <v>59</v>
      </c>
      <c r="B66" s="250">
        <v>49</v>
      </c>
      <c r="C66" s="250">
        <v>36</v>
      </c>
      <c r="D66" s="250">
        <v>24</v>
      </c>
      <c r="E66" s="250">
        <v>25</v>
      </c>
      <c r="F66" s="250">
        <v>13</v>
      </c>
      <c r="G66" s="250">
        <v>11</v>
      </c>
      <c r="J66" s="90"/>
      <c r="K66" s="90"/>
      <c r="L66" s="103"/>
      <c r="M66" s="103"/>
      <c r="N66" s="103"/>
      <c r="O66" s="103"/>
      <c r="P66" s="103"/>
      <c r="Q66" s="90"/>
      <c r="R66" s="90"/>
      <c r="S66" s="90"/>
      <c r="T66" s="91"/>
      <c r="U66" s="91"/>
      <c r="V66" s="91"/>
      <c r="W66" s="87"/>
      <c r="X66" s="87"/>
    </row>
    <row r="67" spans="1:33" ht="14.25">
      <c r="A67" s="7" t="s">
        <v>60</v>
      </c>
      <c r="B67" s="250">
        <v>5</v>
      </c>
      <c r="C67" s="250">
        <v>0</v>
      </c>
      <c r="D67" s="250">
        <v>1</v>
      </c>
      <c r="E67" s="250">
        <v>1</v>
      </c>
      <c r="F67" s="250">
        <v>0</v>
      </c>
      <c r="G67" s="250">
        <v>0</v>
      </c>
      <c r="J67" s="90"/>
      <c r="K67" s="90"/>
      <c r="L67" s="103"/>
      <c r="M67" s="103"/>
      <c r="N67" s="103"/>
      <c r="O67" s="103"/>
      <c r="P67" s="103"/>
      <c r="Q67" s="90"/>
      <c r="R67" s="90"/>
      <c r="S67" s="90"/>
      <c r="T67" s="91"/>
      <c r="U67" s="91"/>
      <c r="V67" s="91"/>
      <c r="W67" s="87"/>
      <c r="X67" s="87"/>
    </row>
    <row r="68" spans="1:33" ht="14.25">
      <c r="A68" s="7" t="s">
        <v>126</v>
      </c>
      <c r="B68" s="250">
        <v>1</v>
      </c>
      <c r="C68" s="250">
        <v>4</v>
      </c>
      <c r="D68" s="250">
        <v>1</v>
      </c>
      <c r="E68" s="250">
        <v>0</v>
      </c>
      <c r="F68" s="250">
        <v>1</v>
      </c>
      <c r="G68" s="250">
        <v>0</v>
      </c>
      <c r="J68" s="90"/>
      <c r="K68" s="90"/>
      <c r="L68" s="103"/>
      <c r="M68" s="103"/>
      <c r="N68" s="103"/>
      <c r="O68" s="103"/>
      <c r="P68" s="103"/>
      <c r="Q68" s="90"/>
      <c r="R68" s="90"/>
      <c r="S68" s="90"/>
      <c r="T68" s="91"/>
      <c r="U68" s="91"/>
      <c r="V68" s="91"/>
      <c r="W68" s="87"/>
      <c r="X68" s="87"/>
    </row>
    <row r="69" spans="1:33" ht="14.25">
      <c r="A69" s="7" t="s">
        <v>61</v>
      </c>
      <c r="B69" s="250">
        <v>2</v>
      </c>
      <c r="C69" s="250">
        <v>0</v>
      </c>
      <c r="D69" s="250">
        <v>2</v>
      </c>
      <c r="E69" s="250">
        <v>1</v>
      </c>
      <c r="F69" s="250">
        <v>2</v>
      </c>
      <c r="G69" s="250">
        <v>1</v>
      </c>
      <c r="J69" s="90"/>
      <c r="K69" s="90"/>
      <c r="L69" s="103"/>
      <c r="M69" s="103"/>
      <c r="N69" s="244"/>
      <c r="O69" s="103"/>
      <c r="P69" s="103"/>
      <c r="Q69" s="90"/>
      <c r="R69" s="90"/>
      <c r="S69" s="90"/>
      <c r="T69" s="91"/>
      <c r="U69" s="91"/>
      <c r="V69" s="91"/>
      <c r="W69" s="87"/>
      <c r="X69" s="87"/>
    </row>
    <row r="70" spans="1:33" ht="14.25">
      <c r="A70" s="7" t="s">
        <v>62</v>
      </c>
      <c r="B70" s="250">
        <v>359</v>
      </c>
      <c r="C70" s="250">
        <v>352</v>
      </c>
      <c r="D70" s="250">
        <v>155</v>
      </c>
      <c r="E70" s="250">
        <v>145</v>
      </c>
      <c r="F70" s="250">
        <v>72</v>
      </c>
      <c r="G70" s="250">
        <v>48</v>
      </c>
      <c r="J70" s="90"/>
      <c r="K70" s="90"/>
      <c r="L70" s="103"/>
      <c r="M70" s="103"/>
      <c r="N70" s="103"/>
      <c r="O70" s="103"/>
      <c r="P70" s="103"/>
      <c r="Q70" s="90"/>
      <c r="R70" s="90"/>
      <c r="S70" s="90"/>
      <c r="T70" s="91"/>
      <c r="U70" s="91"/>
      <c r="V70" s="91"/>
      <c r="W70" s="87"/>
      <c r="X70" s="87"/>
    </row>
    <row r="71" spans="1:33" ht="14.25">
      <c r="A71" s="7" t="s">
        <v>63</v>
      </c>
      <c r="B71" s="250">
        <v>2</v>
      </c>
      <c r="C71" s="250">
        <v>0</v>
      </c>
      <c r="D71" s="250">
        <v>0</v>
      </c>
      <c r="E71" s="250">
        <v>2</v>
      </c>
      <c r="F71" s="250">
        <v>1</v>
      </c>
      <c r="G71" s="250">
        <v>0</v>
      </c>
      <c r="J71" s="90"/>
      <c r="K71" s="90"/>
      <c r="L71" s="103"/>
      <c r="M71" s="103"/>
      <c r="N71" s="103"/>
      <c r="O71" s="103"/>
      <c r="P71" s="103"/>
      <c r="Q71" s="90"/>
      <c r="R71" s="90"/>
      <c r="S71" s="90"/>
      <c r="T71" s="91"/>
      <c r="U71" s="91"/>
      <c r="V71" s="91"/>
      <c r="W71" s="87"/>
      <c r="X71" s="87"/>
    </row>
    <row r="72" spans="1:33" ht="14.25">
      <c r="A72" s="7" t="s">
        <v>64</v>
      </c>
      <c r="B72" s="250">
        <v>102</v>
      </c>
      <c r="C72" s="250">
        <v>98</v>
      </c>
      <c r="D72" s="250">
        <v>56</v>
      </c>
      <c r="E72" s="250">
        <v>54</v>
      </c>
      <c r="F72" s="250">
        <v>29</v>
      </c>
      <c r="G72" s="250">
        <v>30</v>
      </c>
      <c r="J72" s="90"/>
      <c r="K72" s="90"/>
      <c r="L72" s="103"/>
      <c r="M72" s="103"/>
      <c r="N72" s="103"/>
      <c r="O72" s="103"/>
      <c r="P72" s="103"/>
      <c r="Q72" s="90"/>
      <c r="R72" s="90"/>
      <c r="S72" s="90"/>
      <c r="T72" s="91"/>
      <c r="U72" s="91"/>
      <c r="V72" s="91"/>
      <c r="W72" s="87"/>
      <c r="X72" s="87"/>
    </row>
    <row r="73" spans="1:33" ht="14.25">
      <c r="A73" s="7" t="s">
        <v>65</v>
      </c>
      <c r="B73" s="250">
        <v>48</v>
      </c>
      <c r="C73" s="250">
        <v>36</v>
      </c>
      <c r="D73" s="250">
        <v>17</v>
      </c>
      <c r="E73" s="250">
        <v>18</v>
      </c>
      <c r="F73" s="250">
        <v>11</v>
      </c>
      <c r="G73" s="250">
        <v>8</v>
      </c>
      <c r="J73" s="90"/>
      <c r="K73" s="90"/>
      <c r="L73" s="103"/>
      <c r="M73" s="103"/>
      <c r="N73" s="103"/>
      <c r="O73" s="103"/>
      <c r="P73" s="103"/>
      <c r="Q73" s="90"/>
      <c r="R73" s="90"/>
      <c r="S73" s="90"/>
      <c r="T73" s="91"/>
      <c r="U73" s="91"/>
      <c r="V73" s="91"/>
      <c r="W73" s="87"/>
      <c r="X73" s="87"/>
    </row>
    <row r="74" spans="1:33" s="103" customFormat="1" ht="14.25">
      <c r="A74" s="7" t="s">
        <v>263</v>
      </c>
      <c r="B74" s="250">
        <v>1</v>
      </c>
      <c r="C74" s="250">
        <v>0</v>
      </c>
      <c r="D74" s="250">
        <v>0</v>
      </c>
      <c r="E74" s="250">
        <v>0</v>
      </c>
      <c r="F74" s="250">
        <v>0</v>
      </c>
      <c r="G74" s="250">
        <v>0</v>
      </c>
      <c r="J74" s="90"/>
      <c r="K74" s="90"/>
      <c r="Q74" s="90"/>
      <c r="R74" s="90"/>
      <c r="S74" s="90"/>
      <c r="Y74" s="89"/>
      <c r="Z74" s="89"/>
      <c r="AA74" s="89"/>
      <c r="AB74" s="89"/>
      <c r="AC74" s="89"/>
      <c r="AD74" s="89"/>
      <c r="AE74" s="89"/>
      <c r="AF74" s="89"/>
      <c r="AG74" s="89"/>
    </row>
    <row r="75" spans="1:33" ht="14.25">
      <c r="A75" s="7" t="s">
        <v>66</v>
      </c>
      <c r="B75" s="250">
        <v>646</v>
      </c>
      <c r="C75" s="250">
        <v>491</v>
      </c>
      <c r="D75" s="250">
        <v>707</v>
      </c>
      <c r="E75" s="250">
        <v>555</v>
      </c>
      <c r="F75" s="250">
        <v>307</v>
      </c>
      <c r="G75" s="250">
        <v>226</v>
      </c>
      <c r="J75" s="90"/>
      <c r="K75" s="90"/>
      <c r="L75" s="103"/>
      <c r="M75" s="103"/>
      <c r="N75" s="103"/>
      <c r="O75" s="103"/>
      <c r="P75" s="103"/>
      <c r="Q75" s="90"/>
      <c r="R75" s="90"/>
      <c r="S75" s="90"/>
      <c r="T75" s="91"/>
      <c r="U75" s="91"/>
      <c r="V75" s="91"/>
      <c r="W75" s="87"/>
      <c r="X75" s="87"/>
    </row>
    <row r="76" spans="1:33" ht="14.25" customHeight="1">
      <c r="A76" s="7" t="s">
        <v>67</v>
      </c>
      <c r="B76" s="250">
        <v>3</v>
      </c>
      <c r="C76" s="250">
        <v>0</v>
      </c>
      <c r="D76" s="250">
        <v>6</v>
      </c>
      <c r="E76" s="250">
        <v>3</v>
      </c>
      <c r="F76" s="250">
        <v>0</v>
      </c>
      <c r="G76" s="250">
        <v>0</v>
      </c>
      <c r="J76" s="90"/>
      <c r="K76" s="90"/>
      <c r="L76" s="103"/>
      <c r="M76" s="103"/>
      <c r="N76" s="103"/>
      <c r="O76" s="103"/>
      <c r="P76" s="103"/>
      <c r="Q76" s="90"/>
      <c r="R76" s="90"/>
      <c r="S76" s="90"/>
      <c r="T76" s="91"/>
      <c r="U76" s="91"/>
      <c r="V76" s="91"/>
      <c r="W76" s="87"/>
      <c r="X76" s="87"/>
    </row>
    <row r="77" spans="1:33" s="103" customFormat="1" ht="14.25" customHeight="1">
      <c r="A77" s="7" t="s">
        <v>264</v>
      </c>
      <c r="B77" s="250">
        <v>1</v>
      </c>
      <c r="C77" s="250">
        <v>0</v>
      </c>
      <c r="D77" s="250">
        <v>1</v>
      </c>
      <c r="E77" s="250">
        <v>0</v>
      </c>
      <c r="F77" s="250">
        <v>0</v>
      </c>
      <c r="G77" s="250">
        <v>0</v>
      </c>
      <c r="J77" s="90"/>
      <c r="K77" s="90"/>
      <c r="Q77" s="90"/>
      <c r="R77" s="90"/>
      <c r="S77" s="90"/>
      <c r="Y77" s="89"/>
      <c r="Z77" s="89"/>
      <c r="AA77" s="89"/>
      <c r="AB77" s="89"/>
      <c r="AC77" s="89"/>
      <c r="AD77" s="89"/>
      <c r="AE77" s="89"/>
      <c r="AF77" s="89"/>
      <c r="AG77" s="89"/>
    </row>
    <row r="78" spans="1:33" ht="14.25">
      <c r="A78" s="7" t="s">
        <v>68</v>
      </c>
      <c r="B78" s="250">
        <v>2</v>
      </c>
      <c r="C78" s="250">
        <v>0</v>
      </c>
      <c r="D78" s="250">
        <v>0</v>
      </c>
      <c r="E78" s="250">
        <v>0</v>
      </c>
      <c r="F78" s="250">
        <v>1</v>
      </c>
      <c r="G78" s="250">
        <v>0</v>
      </c>
      <c r="J78" s="90"/>
      <c r="K78" s="90"/>
      <c r="L78" s="103"/>
      <c r="M78" s="103"/>
      <c r="N78" s="103"/>
      <c r="O78" s="103"/>
      <c r="P78" s="103"/>
      <c r="Q78" s="90"/>
      <c r="R78" s="90"/>
      <c r="S78" s="90"/>
      <c r="T78" s="91"/>
      <c r="U78" s="91"/>
      <c r="V78" s="91"/>
      <c r="W78" s="87"/>
      <c r="X78" s="87"/>
    </row>
    <row r="79" spans="1:33" ht="14.25">
      <c r="A79" s="7" t="s">
        <v>69</v>
      </c>
      <c r="B79" s="250">
        <v>145</v>
      </c>
      <c r="C79" s="250">
        <v>112</v>
      </c>
      <c r="D79" s="250">
        <v>131</v>
      </c>
      <c r="E79" s="250">
        <v>158</v>
      </c>
      <c r="F79" s="250">
        <v>73</v>
      </c>
      <c r="G79" s="250">
        <v>107</v>
      </c>
      <c r="J79" s="90"/>
      <c r="K79" s="90"/>
      <c r="L79" s="103"/>
      <c r="M79" s="103"/>
      <c r="N79" s="103"/>
      <c r="O79" s="103"/>
      <c r="P79" s="103"/>
      <c r="Q79" s="90"/>
      <c r="R79" s="90"/>
      <c r="S79" s="90"/>
      <c r="T79" s="91"/>
      <c r="U79" s="91"/>
      <c r="V79" s="91"/>
      <c r="W79" s="87"/>
      <c r="X79" s="87"/>
    </row>
    <row r="80" spans="1:33" ht="14.25">
      <c r="A80" s="7" t="s">
        <v>70</v>
      </c>
      <c r="B80" s="250">
        <v>0</v>
      </c>
      <c r="C80" s="250">
        <v>2</v>
      </c>
      <c r="D80" s="250">
        <v>0</v>
      </c>
      <c r="E80" s="250">
        <v>2</v>
      </c>
      <c r="F80" s="250">
        <v>0</v>
      </c>
      <c r="G80" s="250">
        <v>0</v>
      </c>
      <c r="J80" s="90"/>
      <c r="K80" s="90"/>
      <c r="L80" s="103"/>
      <c r="M80" s="103"/>
      <c r="N80" s="103"/>
      <c r="O80" s="103"/>
      <c r="P80" s="103"/>
      <c r="Q80" s="90"/>
      <c r="R80" s="90"/>
      <c r="S80" s="90"/>
      <c r="T80" s="91"/>
      <c r="U80" s="91"/>
      <c r="V80" s="91"/>
      <c r="W80" s="87"/>
      <c r="X80" s="87"/>
    </row>
    <row r="81" spans="1:33" s="103" customFormat="1" ht="14.25">
      <c r="A81" s="7" t="s">
        <v>265</v>
      </c>
      <c r="B81" s="250">
        <v>1</v>
      </c>
      <c r="C81" s="250">
        <v>3</v>
      </c>
      <c r="D81" s="250">
        <v>0</v>
      </c>
      <c r="E81" s="250">
        <v>1</v>
      </c>
      <c r="F81" s="250">
        <v>0</v>
      </c>
      <c r="G81" s="250">
        <v>1</v>
      </c>
      <c r="J81" s="90"/>
      <c r="K81" s="90"/>
      <c r="Q81" s="90"/>
      <c r="R81" s="90"/>
      <c r="S81" s="90"/>
      <c r="Y81" s="89"/>
      <c r="Z81" s="89"/>
      <c r="AA81" s="89"/>
      <c r="AB81" s="89"/>
      <c r="AC81" s="89"/>
      <c r="AD81" s="89"/>
      <c r="AE81" s="89"/>
      <c r="AF81" s="89"/>
      <c r="AG81" s="89"/>
    </row>
    <row r="82" spans="1:33" ht="14.25">
      <c r="A82" s="7" t="s">
        <v>71</v>
      </c>
      <c r="B82" s="250">
        <v>1</v>
      </c>
      <c r="C82" s="250">
        <v>2</v>
      </c>
      <c r="D82" s="250">
        <v>1</v>
      </c>
      <c r="E82" s="250">
        <v>0</v>
      </c>
      <c r="F82" s="250">
        <v>0</v>
      </c>
      <c r="G82" s="250">
        <v>0</v>
      </c>
      <c r="J82" s="90"/>
      <c r="K82" s="90"/>
      <c r="L82" s="103"/>
      <c r="M82" s="103"/>
      <c r="N82" s="103"/>
      <c r="O82" s="103"/>
      <c r="P82" s="103"/>
      <c r="Q82" s="90"/>
      <c r="R82" s="90"/>
      <c r="S82" s="90"/>
      <c r="T82" s="91"/>
      <c r="U82" s="91"/>
      <c r="V82" s="91"/>
      <c r="W82" s="87"/>
      <c r="X82" s="87"/>
    </row>
    <row r="83" spans="1:33" ht="14.25">
      <c r="A83" s="7" t="s">
        <v>72</v>
      </c>
      <c r="B83" s="250">
        <v>5</v>
      </c>
      <c r="C83" s="250">
        <v>3</v>
      </c>
      <c r="D83" s="250">
        <v>6</v>
      </c>
      <c r="E83" s="250">
        <v>4</v>
      </c>
      <c r="F83" s="250">
        <v>0</v>
      </c>
      <c r="G83" s="250">
        <v>2</v>
      </c>
      <c r="J83" s="90"/>
      <c r="K83" s="90"/>
      <c r="L83" s="103"/>
      <c r="M83" s="103"/>
      <c r="N83" s="103"/>
      <c r="O83" s="103"/>
      <c r="P83" s="103"/>
      <c r="Q83" s="90"/>
      <c r="R83" s="90"/>
      <c r="S83" s="90"/>
      <c r="T83" s="91"/>
      <c r="U83" s="91"/>
      <c r="V83" s="91"/>
      <c r="W83" s="87"/>
      <c r="X83" s="87"/>
    </row>
    <row r="84" spans="1:33" ht="14.25">
      <c r="A84" s="7" t="s">
        <v>123</v>
      </c>
      <c r="B84" s="250">
        <v>2</v>
      </c>
      <c r="C84" s="250">
        <v>3</v>
      </c>
      <c r="D84" s="250">
        <v>1</v>
      </c>
      <c r="E84" s="250">
        <v>1</v>
      </c>
      <c r="F84" s="250">
        <v>0</v>
      </c>
      <c r="G84" s="250">
        <v>1</v>
      </c>
      <c r="J84" s="90"/>
      <c r="K84" s="90"/>
      <c r="L84" s="103"/>
      <c r="M84" s="103"/>
      <c r="N84" s="103"/>
      <c r="O84" s="103"/>
      <c r="P84" s="103"/>
      <c r="Q84" s="90"/>
      <c r="R84" s="90"/>
      <c r="S84" s="90"/>
      <c r="T84" s="91"/>
      <c r="U84" s="91"/>
      <c r="V84" s="91"/>
      <c r="W84" s="87"/>
      <c r="X84" s="87"/>
    </row>
    <row r="85" spans="1:33" ht="14.25">
      <c r="A85" s="7" t="s">
        <v>73</v>
      </c>
      <c r="B85" s="250">
        <v>65</v>
      </c>
      <c r="C85" s="250">
        <v>112</v>
      </c>
      <c r="D85" s="250">
        <v>28</v>
      </c>
      <c r="E85" s="250">
        <v>30</v>
      </c>
      <c r="F85" s="250">
        <v>8</v>
      </c>
      <c r="G85" s="250">
        <v>14</v>
      </c>
      <c r="J85" s="90"/>
      <c r="K85" s="90"/>
      <c r="L85" s="103"/>
      <c r="M85" s="103"/>
      <c r="N85" s="103"/>
      <c r="O85" s="103"/>
      <c r="P85" s="103"/>
      <c r="Q85" s="90"/>
      <c r="R85" s="90"/>
      <c r="S85" s="90"/>
      <c r="T85" s="91"/>
      <c r="U85" s="91"/>
      <c r="V85" s="91"/>
      <c r="W85" s="87"/>
      <c r="X85" s="87"/>
    </row>
    <row r="86" spans="1:33" s="103" customFormat="1" ht="14.25">
      <c r="A86" s="7" t="s">
        <v>266</v>
      </c>
      <c r="B86" s="250">
        <v>0</v>
      </c>
      <c r="C86" s="250">
        <v>2</v>
      </c>
      <c r="D86" s="250">
        <v>0</v>
      </c>
      <c r="E86" s="250">
        <v>1</v>
      </c>
      <c r="F86" s="250">
        <v>0</v>
      </c>
      <c r="G86" s="250">
        <v>0</v>
      </c>
      <c r="J86" s="90"/>
      <c r="K86" s="90"/>
      <c r="Q86" s="90"/>
      <c r="R86" s="90"/>
      <c r="S86" s="90"/>
      <c r="Y86" s="89"/>
      <c r="Z86" s="89"/>
      <c r="AA86" s="89"/>
      <c r="AB86" s="89"/>
      <c r="AC86" s="89"/>
      <c r="AD86" s="89"/>
      <c r="AE86" s="89"/>
      <c r="AF86" s="89"/>
      <c r="AG86" s="89"/>
    </row>
    <row r="87" spans="1:33" ht="14.25">
      <c r="A87" s="7" t="s">
        <v>74</v>
      </c>
      <c r="B87" s="250">
        <v>12</v>
      </c>
      <c r="C87" s="250">
        <v>17</v>
      </c>
      <c r="D87" s="250">
        <v>10</v>
      </c>
      <c r="E87" s="250">
        <v>10</v>
      </c>
      <c r="F87" s="250">
        <v>4</v>
      </c>
      <c r="G87" s="250">
        <v>3</v>
      </c>
      <c r="J87" s="90"/>
      <c r="K87" s="90"/>
      <c r="L87" s="103"/>
      <c r="M87" s="103"/>
      <c r="N87" s="103"/>
      <c r="O87" s="103"/>
      <c r="P87" s="103"/>
      <c r="Q87" s="90"/>
      <c r="R87" s="90"/>
      <c r="S87" s="90"/>
      <c r="T87" s="91"/>
      <c r="U87" s="91"/>
      <c r="V87" s="91"/>
      <c r="W87" s="87"/>
      <c r="X87" s="87"/>
    </row>
    <row r="88" spans="1:33" ht="14.25">
      <c r="A88" s="7" t="s">
        <v>75</v>
      </c>
      <c r="B88" s="250">
        <v>34</v>
      </c>
      <c r="C88" s="250">
        <v>25</v>
      </c>
      <c r="D88" s="250">
        <v>9</v>
      </c>
      <c r="E88" s="250">
        <v>17</v>
      </c>
      <c r="F88" s="250">
        <v>1</v>
      </c>
      <c r="G88" s="250">
        <v>2</v>
      </c>
      <c r="J88" s="90"/>
      <c r="K88" s="90"/>
      <c r="L88" s="103"/>
      <c r="M88" s="103"/>
      <c r="N88" s="103"/>
      <c r="O88" s="103"/>
      <c r="P88" s="103"/>
      <c r="Q88" s="90"/>
      <c r="R88" s="90"/>
      <c r="S88" s="90"/>
      <c r="T88" s="91"/>
      <c r="U88" s="91"/>
      <c r="V88" s="91"/>
      <c r="W88" s="87"/>
      <c r="X88" s="87"/>
    </row>
    <row r="89" spans="1:33" ht="14.25">
      <c r="A89" s="7" t="s">
        <v>267</v>
      </c>
      <c r="B89" s="250">
        <v>1</v>
      </c>
      <c r="C89" s="250">
        <v>0</v>
      </c>
      <c r="D89" s="250">
        <v>0</v>
      </c>
      <c r="E89" s="250">
        <v>1</v>
      </c>
      <c r="F89" s="250">
        <v>0</v>
      </c>
      <c r="G89" s="250">
        <v>0</v>
      </c>
      <c r="J89" s="90"/>
      <c r="K89" s="90"/>
      <c r="L89" s="103"/>
      <c r="M89" s="103"/>
      <c r="N89" s="103"/>
      <c r="O89" s="103"/>
      <c r="P89" s="103"/>
      <c r="Q89" s="90"/>
      <c r="R89" s="90"/>
      <c r="S89" s="90"/>
      <c r="T89" s="91"/>
      <c r="U89" s="91"/>
      <c r="V89" s="91"/>
      <c r="W89" s="87"/>
      <c r="X89" s="87"/>
    </row>
    <row r="90" spans="1:33" ht="14.25">
      <c r="A90" s="7" t="s">
        <v>76</v>
      </c>
      <c r="B90" s="250">
        <v>25</v>
      </c>
      <c r="C90" s="250">
        <v>29</v>
      </c>
      <c r="D90" s="250">
        <v>0</v>
      </c>
      <c r="E90" s="250">
        <v>0</v>
      </c>
      <c r="F90" s="250">
        <v>0</v>
      </c>
      <c r="G90" s="250">
        <v>0</v>
      </c>
      <c r="J90" s="90"/>
      <c r="K90" s="90"/>
      <c r="L90" s="103"/>
      <c r="M90" s="103"/>
      <c r="N90" s="103"/>
      <c r="O90" s="103"/>
      <c r="P90" s="103"/>
      <c r="Q90" s="90"/>
      <c r="R90" s="90"/>
      <c r="S90" s="90"/>
      <c r="T90" s="91"/>
      <c r="U90" s="91"/>
      <c r="V90" s="91"/>
      <c r="W90" s="87"/>
      <c r="X90" s="87"/>
    </row>
    <row r="91" spans="1:33" ht="14.25" customHeight="1">
      <c r="A91" s="7" t="s">
        <v>77</v>
      </c>
      <c r="B91" s="250">
        <v>8</v>
      </c>
      <c r="C91" s="250">
        <v>6</v>
      </c>
      <c r="D91" s="250">
        <v>4</v>
      </c>
      <c r="E91" s="250">
        <v>4</v>
      </c>
      <c r="F91" s="250">
        <v>4</v>
      </c>
      <c r="G91" s="250">
        <v>1</v>
      </c>
      <c r="J91" s="90"/>
      <c r="K91" s="90"/>
      <c r="L91" s="103"/>
      <c r="M91" s="103"/>
      <c r="N91" s="103"/>
      <c r="O91" s="103"/>
      <c r="P91" s="103"/>
      <c r="Q91" s="90"/>
      <c r="R91" s="90"/>
      <c r="S91" s="90"/>
      <c r="T91" s="91"/>
      <c r="U91" s="91"/>
      <c r="V91" s="91"/>
      <c r="W91" s="87"/>
      <c r="X91" s="87"/>
    </row>
    <row r="92" spans="1:33" ht="14.25">
      <c r="A92" s="7" t="s">
        <v>78</v>
      </c>
      <c r="B92" s="250">
        <v>1</v>
      </c>
      <c r="C92" s="250">
        <v>3</v>
      </c>
      <c r="D92" s="250">
        <v>0</v>
      </c>
      <c r="E92" s="250">
        <v>4</v>
      </c>
      <c r="F92" s="250">
        <v>0</v>
      </c>
      <c r="G92" s="250">
        <v>0</v>
      </c>
      <c r="J92" s="90"/>
      <c r="K92" s="90"/>
      <c r="L92" s="103"/>
      <c r="M92" s="103"/>
      <c r="N92" s="103"/>
      <c r="O92" s="103"/>
      <c r="P92" s="103"/>
      <c r="Q92" s="90"/>
      <c r="R92" s="90"/>
      <c r="S92" s="90"/>
      <c r="T92" s="91"/>
      <c r="U92" s="91"/>
      <c r="V92" s="91"/>
      <c r="W92" s="87"/>
      <c r="X92" s="87"/>
    </row>
    <row r="93" spans="1:33" s="103" customFormat="1" ht="14.25">
      <c r="A93" s="7" t="s">
        <v>268</v>
      </c>
      <c r="B93" s="250">
        <v>1</v>
      </c>
      <c r="C93" s="250">
        <v>0</v>
      </c>
      <c r="D93" s="250">
        <v>0</v>
      </c>
      <c r="E93" s="250">
        <v>0</v>
      </c>
      <c r="F93" s="250">
        <v>0</v>
      </c>
      <c r="G93" s="250">
        <v>0</v>
      </c>
      <c r="J93" s="90"/>
      <c r="K93" s="90"/>
      <c r="Q93" s="90"/>
      <c r="R93" s="90"/>
      <c r="S93" s="90"/>
      <c r="Y93" s="89"/>
      <c r="Z93" s="89"/>
      <c r="AA93" s="89"/>
      <c r="AB93" s="89"/>
      <c r="AC93" s="89"/>
      <c r="AD93" s="89"/>
      <c r="AE93" s="89"/>
      <c r="AF93" s="89"/>
      <c r="AG93" s="89"/>
    </row>
    <row r="94" spans="1:33" ht="14.25">
      <c r="A94" s="7" t="s">
        <v>79</v>
      </c>
      <c r="B94" s="250">
        <v>0</v>
      </c>
      <c r="C94" s="250">
        <v>0</v>
      </c>
      <c r="D94" s="250">
        <v>0</v>
      </c>
      <c r="E94" s="250">
        <v>0</v>
      </c>
      <c r="F94" s="250">
        <v>0</v>
      </c>
      <c r="G94" s="250">
        <v>0</v>
      </c>
      <c r="J94" s="90"/>
      <c r="K94" s="90"/>
      <c r="L94" s="103"/>
      <c r="M94" s="103"/>
      <c r="N94" s="103"/>
      <c r="O94" s="103"/>
      <c r="P94" s="103"/>
      <c r="Q94" s="90"/>
      <c r="R94" s="90"/>
      <c r="S94" s="90"/>
      <c r="T94" s="91"/>
      <c r="U94" s="91"/>
      <c r="V94" s="91"/>
      <c r="W94" s="87"/>
      <c r="X94" s="87"/>
    </row>
    <row r="95" spans="1:33" ht="14.25">
      <c r="A95" s="7" t="s">
        <v>80</v>
      </c>
      <c r="B95" s="250">
        <v>234</v>
      </c>
      <c r="C95" s="250">
        <v>201</v>
      </c>
      <c r="D95" s="250">
        <v>101</v>
      </c>
      <c r="E95" s="250">
        <v>137</v>
      </c>
      <c r="F95" s="250">
        <v>50</v>
      </c>
      <c r="G95" s="250">
        <v>34</v>
      </c>
      <c r="J95" s="90"/>
      <c r="K95" s="90"/>
      <c r="L95" s="103"/>
      <c r="M95" s="103"/>
      <c r="N95" s="103"/>
      <c r="O95" s="103"/>
      <c r="P95" s="103"/>
      <c r="Q95" s="90"/>
      <c r="R95" s="90"/>
      <c r="S95" s="90"/>
      <c r="T95" s="91"/>
      <c r="U95" s="91"/>
      <c r="V95" s="91"/>
      <c r="W95" s="87"/>
      <c r="X95" s="87"/>
    </row>
    <row r="96" spans="1:33" ht="14.25">
      <c r="A96" s="7" t="s">
        <v>81</v>
      </c>
      <c r="B96" s="250">
        <v>33</v>
      </c>
      <c r="C96" s="250">
        <v>46</v>
      </c>
      <c r="D96" s="250">
        <v>27</v>
      </c>
      <c r="E96" s="250">
        <v>34</v>
      </c>
      <c r="F96" s="250">
        <v>15</v>
      </c>
      <c r="G96" s="250">
        <v>10</v>
      </c>
      <c r="J96" s="90"/>
      <c r="K96" s="90"/>
      <c r="L96" s="103"/>
      <c r="M96" s="103"/>
      <c r="N96" s="103"/>
      <c r="O96" s="103"/>
      <c r="P96" s="103"/>
      <c r="Q96" s="90"/>
      <c r="R96" s="90"/>
      <c r="S96" s="90"/>
      <c r="T96" s="91"/>
      <c r="U96" s="91"/>
      <c r="V96" s="91"/>
      <c r="W96" s="87"/>
      <c r="X96" s="87"/>
    </row>
    <row r="97" spans="1:33" ht="14.25">
      <c r="A97" s="7" t="s">
        <v>82</v>
      </c>
      <c r="B97" s="250">
        <v>4</v>
      </c>
      <c r="C97" s="250">
        <v>1</v>
      </c>
      <c r="D97" s="250">
        <v>1</v>
      </c>
      <c r="E97" s="250">
        <v>1</v>
      </c>
      <c r="F97" s="250">
        <v>0</v>
      </c>
      <c r="G97" s="250">
        <v>0</v>
      </c>
      <c r="J97" s="90"/>
      <c r="K97" s="90"/>
      <c r="L97" s="103"/>
      <c r="M97" s="103"/>
      <c r="N97" s="103"/>
      <c r="O97" s="103"/>
      <c r="P97" s="103"/>
      <c r="Q97" s="90"/>
      <c r="R97" s="90"/>
      <c r="S97" s="90"/>
      <c r="T97" s="91"/>
      <c r="U97" s="91"/>
      <c r="V97" s="91"/>
      <c r="W97" s="87"/>
      <c r="X97" s="87"/>
    </row>
    <row r="98" spans="1:33" ht="14.25">
      <c r="A98" s="7" t="s">
        <v>83</v>
      </c>
      <c r="B98" s="250">
        <v>263</v>
      </c>
      <c r="C98" s="250">
        <v>303</v>
      </c>
      <c r="D98" s="250">
        <v>146</v>
      </c>
      <c r="E98" s="250">
        <v>170</v>
      </c>
      <c r="F98" s="250">
        <v>81</v>
      </c>
      <c r="G98" s="250">
        <v>63</v>
      </c>
      <c r="J98" s="90"/>
      <c r="K98" s="90"/>
      <c r="L98" s="103"/>
      <c r="M98" s="103"/>
      <c r="N98" s="103"/>
      <c r="O98" s="103"/>
      <c r="P98" s="103"/>
      <c r="Q98" s="90"/>
      <c r="R98" s="90"/>
      <c r="S98" s="90"/>
      <c r="T98" s="91"/>
      <c r="U98" s="91"/>
      <c r="V98" s="91"/>
      <c r="W98" s="87"/>
      <c r="X98" s="87"/>
    </row>
    <row r="99" spans="1:33" ht="14.25">
      <c r="A99" s="7" t="s">
        <v>127</v>
      </c>
      <c r="B99" s="250">
        <v>1</v>
      </c>
      <c r="C99" s="250">
        <v>0</v>
      </c>
      <c r="D99" s="250">
        <v>0</v>
      </c>
      <c r="E99" s="250">
        <v>0</v>
      </c>
      <c r="F99" s="250">
        <v>1</v>
      </c>
      <c r="G99" s="250">
        <v>0</v>
      </c>
      <c r="J99" s="90"/>
      <c r="K99" s="90"/>
      <c r="L99" s="103"/>
      <c r="M99" s="103"/>
      <c r="N99" s="103"/>
      <c r="O99" s="103"/>
      <c r="P99" s="103"/>
      <c r="Q99" s="90"/>
      <c r="R99" s="90"/>
      <c r="S99" s="90"/>
      <c r="T99" s="91"/>
      <c r="U99" s="91"/>
      <c r="V99" s="91"/>
      <c r="W99" s="87"/>
      <c r="X99" s="87"/>
    </row>
    <row r="100" spans="1:33" ht="14.25">
      <c r="A100" s="7" t="s">
        <v>84</v>
      </c>
      <c r="B100" s="250">
        <v>1</v>
      </c>
      <c r="C100" s="250">
        <v>2</v>
      </c>
      <c r="D100" s="250">
        <v>1</v>
      </c>
      <c r="E100" s="250">
        <v>0</v>
      </c>
      <c r="F100" s="250">
        <v>0</v>
      </c>
      <c r="G100" s="250">
        <v>0</v>
      </c>
      <c r="J100" s="90"/>
      <c r="K100" s="90"/>
      <c r="L100" s="103"/>
      <c r="M100" s="103"/>
      <c r="N100" s="103"/>
      <c r="O100" s="103"/>
      <c r="P100" s="103"/>
      <c r="Q100" s="90"/>
      <c r="R100" s="90"/>
      <c r="S100" s="90"/>
      <c r="T100" s="91"/>
      <c r="U100" s="91"/>
      <c r="V100" s="91"/>
      <c r="W100" s="87"/>
      <c r="X100" s="87"/>
    </row>
    <row r="101" spans="1:33" ht="14.25">
      <c r="A101" s="7" t="s">
        <v>85</v>
      </c>
      <c r="B101" s="250">
        <v>2</v>
      </c>
      <c r="C101" s="250">
        <v>2</v>
      </c>
      <c r="D101" s="250">
        <v>1</v>
      </c>
      <c r="E101" s="250">
        <v>0</v>
      </c>
      <c r="F101" s="250">
        <v>0</v>
      </c>
      <c r="G101" s="250">
        <v>1</v>
      </c>
      <c r="J101" s="90"/>
      <c r="K101" s="90"/>
      <c r="L101" s="103"/>
      <c r="M101" s="103"/>
      <c r="N101" s="103"/>
      <c r="O101" s="103"/>
      <c r="P101" s="103"/>
      <c r="Q101" s="90"/>
      <c r="R101" s="90"/>
      <c r="S101" s="90"/>
      <c r="T101" s="91"/>
      <c r="U101" s="91"/>
      <c r="V101" s="91"/>
      <c r="W101" s="87"/>
      <c r="X101" s="87"/>
    </row>
    <row r="102" spans="1:33" ht="14.25">
      <c r="A102" s="7" t="s">
        <v>86</v>
      </c>
      <c r="B102" s="250">
        <v>7</v>
      </c>
      <c r="C102" s="250">
        <v>1</v>
      </c>
      <c r="D102" s="250">
        <v>0</v>
      </c>
      <c r="E102" s="250">
        <v>4</v>
      </c>
      <c r="F102" s="250">
        <v>0</v>
      </c>
      <c r="G102" s="250">
        <v>1</v>
      </c>
      <c r="J102" s="90"/>
      <c r="K102" s="90"/>
      <c r="L102" s="103"/>
      <c r="M102" s="103"/>
      <c r="N102" s="103"/>
      <c r="O102" s="103"/>
      <c r="P102" s="103"/>
      <c r="Q102" s="90"/>
      <c r="R102" s="90"/>
      <c r="S102" s="90"/>
      <c r="T102" s="91"/>
      <c r="U102" s="91"/>
      <c r="V102" s="91"/>
      <c r="W102" s="87"/>
      <c r="X102" s="87"/>
    </row>
    <row r="103" spans="1:33" ht="14.25" customHeight="1">
      <c r="A103" s="7" t="s">
        <v>87</v>
      </c>
      <c r="B103" s="250">
        <v>12</v>
      </c>
      <c r="C103" s="250">
        <v>12</v>
      </c>
      <c r="D103" s="250">
        <v>9</v>
      </c>
      <c r="E103" s="250">
        <v>10</v>
      </c>
      <c r="F103" s="250">
        <v>1</v>
      </c>
      <c r="G103" s="250">
        <v>3</v>
      </c>
      <c r="J103" s="90"/>
      <c r="K103" s="90"/>
      <c r="L103" s="103"/>
      <c r="M103" s="103"/>
      <c r="N103" s="103"/>
      <c r="O103" s="103"/>
      <c r="P103" s="103"/>
      <c r="Q103" s="90"/>
      <c r="R103" s="90"/>
      <c r="S103" s="90"/>
      <c r="T103" s="91"/>
      <c r="U103" s="91"/>
      <c r="V103" s="91"/>
      <c r="W103" s="87"/>
      <c r="X103" s="87"/>
    </row>
    <row r="104" spans="1:33" ht="14.25">
      <c r="A104" s="7" t="s">
        <v>88</v>
      </c>
      <c r="B104" s="250">
        <v>23</v>
      </c>
      <c r="C104" s="250">
        <v>15</v>
      </c>
      <c r="D104" s="250">
        <v>1</v>
      </c>
      <c r="E104" s="250">
        <v>2</v>
      </c>
      <c r="F104" s="250">
        <v>0</v>
      </c>
      <c r="G104" s="250">
        <v>0</v>
      </c>
      <c r="J104" s="90"/>
      <c r="K104" s="90"/>
      <c r="L104" s="103"/>
      <c r="M104" s="103"/>
      <c r="N104" s="103"/>
      <c r="O104" s="103"/>
      <c r="P104" s="103"/>
      <c r="Q104" s="90"/>
      <c r="R104" s="90"/>
      <c r="S104" s="90"/>
      <c r="T104" s="91"/>
      <c r="U104" s="91"/>
      <c r="V104" s="91"/>
      <c r="W104" s="87"/>
      <c r="X104" s="87"/>
    </row>
    <row r="105" spans="1:33" ht="14.25">
      <c r="A105" s="7" t="s">
        <v>89</v>
      </c>
      <c r="B105" s="250">
        <v>16</v>
      </c>
      <c r="C105" s="250">
        <v>15</v>
      </c>
      <c r="D105" s="250">
        <v>21</v>
      </c>
      <c r="E105" s="250">
        <v>5</v>
      </c>
      <c r="F105" s="250">
        <v>0</v>
      </c>
      <c r="G105" s="250">
        <v>4</v>
      </c>
      <c r="J105" s="90"/>
      <c r="K105" s="90"/>
      <c r="L105" s="103"/>
      <c r="M105" s="103"/>
      <c r="N105" s="103"/>
      <c r="O105" s="103"/>
      <c r="P105" s="103"/>
      <c r="Q105" s="90"/>
      <c r="R105" s="90"/>
      <c r="S105" s="90"/>
      <c r="T105" s="91"/>
      <c r="U105" s="91"/>
      <c r="V105" s="91"/>
      <c r="W105" s="87"/>
      <c r="X105" s="87"/>
    </row>
    <row r="106" spans="1:33" ht="14.25">
      <c r="A106" s="7" t="s">
        <v>124</v>
      </c>
      <c r="B106" s="250">
        <v>0</v>
      </c>
      <c r="C106" s="250">
        <v>2</v>
      </c>
      <c r="D106" s="250">
        <v>0</v>
      </c>
      <c r="E106" s="250">
        <v>0</v>
      </c>
      <c r="F106" s="250">
        <v>0</v>
      </c>
      <c r="G106" s="250">
        <v>0</v>
      </c>
      <c r="J106" s="90"/>
      <c r="K106" s="90"/>
      <c r="L106" s="103"/>
      <c r="M106" s="103"/>
      <c r="N106" s="103"/>
      <c r="O106" s="103"/>
      <c r="P106" s="103"/>
      <c r="Q106" s="90"/>
      <c r="R106" s="90"/>
      <c r="S106" s="90"/>
      <c r="T106" s="91"/>
      <c r="U106" s="91"/>
      <c r="V106" s="91"/>
      <c r="W106" s="87"/>
      <c r="X106" s="87"/>
    </row>
    <row r="107" spans="1:33" ht="14.25">
      <c r="A107" s="7" t="s">
        <v>90</v>
      </c>
      <c r="B107" s="250">
        <v>23</v>
      </c>
      <c r="C107" s="250">
        <v>10</v>
      </c>
      <c r="D107" s="250">
        <v>21</v>
      </c>
      <c r="E107" s="250">
        <v>6</v>
      </c>
      <c r="F107" s="250">
        <v>3</v>
      </c>
      <c r="G107" s="250">
        <v>2</v>
      </c>
      <c r="J107" s="90"/>
      <c r="K107" s="90"/>
      <c r="L107" s="103"/>
      <c r="M107" s="103"/>
      <c r="N107" s="103"/>
      <c r="O107" s="103"/>
      <c r="P107" s="103"/>
      <c r="Q107" s="90"/>
      <c r="R107" s="90"/>
      <c r="S107" s="90"/>
      <c r="T107" s="91"/>
      <c r="U107" s="91"/>
      <c r="V107" s="91"/>
      <c r="W107" s="87"/>
      <c r="X107" s="87"/>
    </row>
    <row r="108" spans="1:33" ht="14.25">
      <c r="A108" s="7" t="s">
        <v>91</v>
      </c>
      <c r="B108" s="250">
        <v>22</v>
      </c>
      <c r="C108" s="250">
        <v>8</v>
      </c>
      <c r="D108" s="250">
        <v>0</v>
      </c>
      <c r="E108" s="250">
        <v>3</v>
      </c>
      <c r="F108" s="250">
        <v>0</v>
      </c>
      <c r="G108" s="250">
        <v>0</v>
      </c>
      <c r="J108" s="90"/>
      <c r="K108" s="90"/>
      <c r="L108" s="103"/>
      <c r="M108" s="103"/>
      <c r="N108" s="103"/>
      <c r="O108" s="103"/>
      <c r="P108" s="103"/>
      <c r="Q108" s="90"/>
      <c r="R108" s="90"/>
      <c r="S108" s="90"/>
      <c r="T108" s="91"/>
      <c r="U108" s="91"/>
      <c r="V108" s="91"/>
      <c r="W108" s="87"/>
      <c r="X108" s="87"/>
    </row>
    <row r="109" spans="1:33" ht="14.25" customHeight="1">
      <c r="A109" s="7" t="s">
        <v>92</v>
      </c>
      <c r="B109" s="250">
        <v>1</v>
      </c>
      <c r="C109" s="250">
        <v>0</v>
      </c>
      <c r="D109" s="250">
        <v>1</v>
      </c>
      <c r="E109" s="250">
        <v>0</v>
      </c>
      <c r="F109" s="250">
        <v>0</v>
      </c>
      <c r="G109" s="250">
        <v>0</v>
      </c>
      <c r="J109" s="90"/>
      <c r="K109" s="90"/>
      <c r="L109" s="103"/>
      <c r="M109" s="103"/>
      <c r="N109" s="103"/>
      <c r="O109" s="103"/>
      <c r="P109" s="103"/>
      <c r="Q109" s="90"/>
      <c r="R109" s="90"/>
      <c r="S109" s="90"/>
      <c r="T109" s="91"/>
      <c r="U109" s="91"/>
      <c r="V109" s="91"/>
      <c r="W109" s="87"/>
      <c r="X109" s="87"/>
    </row>
    <row r="110" spans="1:33" s="103" customFormat="1" ht="14.25" customHeight="1">
      <c r="A110" s="7" t="s">
        <v>352</v>
      </c>
      <c r="B110" s="250">
        <v>3</v>
      </c>
      <c r="C110" s="250">
        <v>0</v>
      </c>
      <c r="D110" s="250">
        <v>0</v>
      </c>
      <c r="E110" s="250">
        <v>0</v>
      </c>
      <c r="F110" s="250">
        <v>0</v>
      </c>
      <c r="G110" s="250">
        <v>0</v>
      </c>
      <c r="J110" s="90"/>
      <c r="K110" s="90"/>
      <c r="Q110" s="90"/>
      <c r="R110" s="90"/>
      <c r="S110" s="90"/>
      <c r="Y110" s="89"/>
      <c r="Z110" s="89"/>
      <c r="AA110" s="89"/>
      <c r="AB110" s="89"/>
      <c r="AC110" s="89"/>
      <c r="AD110" s="89"/>
      <c r="AE110" s="89"/>
      <c r="AF110" s="89"/>
      <c r="AG110" s="89"/>
    </row>
    <row r="111" spans="1:33" ht="14.25" customHeight="1">
      <c r="A111" s="7" t="s">
        <v>128</v>
      </c>
      <c r="B111" s="250">
        <v>15</v>
      </c>
      <c r="C111" s="250">
        <v>12</v>
      </c>
      <c r="D111" s="250">
        <v>2</v>
      </c>
      <c r="E111" s="250">
        <v>1</v>
      </c>
      <c r="F111" s="250">
        <v>0</v>
      </c>
      <c r="G111" s="250">
        <v>0</v>
      </c>
      <c r="J111" s="90"/>
      <c r="K111" s="90"/>
      <c r="L111" s="103"/>
      <c r="M111" s="103"/>
      <c r="N111" s="103"/>
      <c r="O111" s="103"/>
      <c r="P111" s="103"/>
      <c r="Q111" s="90"/>
      <c r="R111" s="90"/>
      <c r="S111" s="90"/>
      <c r="T111" s="91"/>
      <c r="U111" s="91"/>
      <c r="V111" s="91"/>
      <c r="W111" s="87"/>
      <c r="X111" s="87"/>
    </row>
    <row r="112" spans="1:33" ht="14.25">
      <c r="A112" s="7" t="s">
        <v>93</v>
      </c>
      <c r="B112" s="250">
        <v>3</v>
      </c>
      <c r="C112" s="250">
        <v>14</v>
      </c>
      <c r="D112" s="250">
        <v>2</v>
      </c>
      <c r="E112" s="250">
        <v>1</v>
      </c>
      <c r="F112" s="250">
        <v>0</v>
      </c>
      <c r="G112" s="250">
        <v>0</v>
      </c>
      <c r="J112" s="90"/>
      <c r="K112" s="90"/>
      <c r="L112" s="103"/>
      <c r="M112" s="103"/>
      <c r="N112" s="103"/>
      <c r="O112" s="103"/>
      <c r="P112" s="103"/>
      <c r="Q112" s="90"/>
      <c r="R112" s="90"/>
      <c r="S112" s="90"/>
      <c r="T112" s="91"/>
      <c r="U112" s="91"/>
      <c r="V112" s="91"/>
      <c r="W112" s="87"/>
      <c r="X112" s="87"/>
    </row>
    <row r="113" spans="1:35" ht="14.25">
      <c r="A113" s="7" t="s">
        <v>94</v>
      </c>
      <c r="B113" s="250">
        <v>98</v>
      </c>
      <c r="C113" s="250">
        <v>102</v>
      </c>
      <c r="D113" s="250">
        <v>47</v>
      </c>
      <c r="E113" s="250">
        <v>51</v>
      </c>
      <c r="F113" s="250">
        <v>33</v>
      </c>
      <c r="G113" s="250">
        <v>20</v>
      </c>
      <c r="J113" s="90"/>
      <c r="K113" s="90"/>
      <c r="L113" s="103"/>
      <c r="M113" s="103"/>
      <c r="N113" s="103"/>
      <c r="O113" s="103"/>
      <c r="P113" s="103"/>
      <c r="Q113" s="90"/>
      <c r="R113" s="90"/>
      <c r="S113" s="90"/>
      <c r="T113" s="91"/>
      <c r="U113" s="91"/>
      <c r="V113" s="91"/>
      <c r="W113" s="87"/>
      <c r="X113" s="87"/>
    </row>
    <row r="114" spans="1:35" ht="14.25">
      <c r="A114" s="7" t="s">
        <v>95</v>
      </c>
      <c r="B114" s="250">
        <v>1</v>
      </c>
      <c r="C114" s="250">
        <v>3</v>
      </c>
      <c r="D114" s="250">
        <v>0</v>
      </c>
      <c r="E114" s="250">
        <v>0</v>
      </c>
      <c r="F114" s="250">
        <v>0</v>
      </c>
      <c r="G114" s="250">
        <v>0</v>
      </c>
      <c r="J114" s="90"/>
      <c r="K114" s="90"/>
      <c r="L114" s="103"/>
      <c r="M114" s="103"/>
      <c r="N114" s="103"/>
      <c r="O114" s="103"/>
      <c r="P114" s="103"/>
      <c r="Q114" s="90"/>
      <c r="R114" s="90"/>
      <c r="S114" s="90"/>
      <c r="T114" s="91"/>
      <c r="U114" s="91"/>
      <c r="V114" s="91"/>
      <c r="W114" s="87"/>
      <c r="X114" s="87"/>
    </row>
    <row r="115" spans="1:35" ht="14.25">
      <c r="A115" s="7" t="s">
        <v>96</v>
      </c>
      <c r="B115" s="250">
        <v>16</v>
      </c>
      <c r="C115" s="250">
        <v>23</v>
      </c>
      <c r="D115" s="250">
        <v>2</v>
      </c>
      <c r="E115" s="250">
        <v>7</v>
      </c>
      <c r="F115" s="250">
        <v>1</v>
      </c>
      <c r="G115" s="250">
        <v>3</v>
      </c>
      <c r="J115" s="90"/>
      <c r="K115" s="90"/>
      <c r="L115" s="103"/>
      <c r="M115" s="103"/>
      <c r="N115" s="103"/>
      <c r="O115" s="103"/>
      <c r="P115" s="103"/>
      <c r="Q115" s="90"/>
      <c r="R115" s="90"/>
      <c r="S115" s="90"/>
      <c r="T115" s="91"/>
      <c r="U115" s="91"/>
      <c r="V115" s="91"/>
      <c r="W115" s="87"/>
      <c r="X115" s="87"/>
    </row>
    <row r="116" spans="1:35" ht="14.25">
      <c r="A116" s="7" t="s">
        <v>97</v>
      </c>
      <c r="B116" s="250">
        <v>50</v>
      </c>
      <c r="C116" s="250">
        <v>39</v>
      </c>
      <c r="D116" s="250">
        <v>10</v>
      </c>
      <c r="E116" s="250">
        <v>19</v>
      </c>
      <c r="F116" s="250">
        <v>5</v>
      </c>
      <c r="G116" s="250">
        <v>0</v>
      </c>
      <c r="J116" s="90"/>
      <c r="K116" s="90"/>
      <c r="L116" s="103"/>
      <c r="M116" s="103"/>
      <c r="N116" s="103"/>
      <c r="O116" s="103"/>
      <c r="P116" s="103"/>
      <c r="Q116" s="90"/>
      <c r="R116" s="90"/>
      <c r="S116" s="90"/>
      <c r="T116" s="91"/>
      <c r="U116" s="91"/>
      <c r="V116" s="91"/>
      <c r="W116" s="87"/>
      <c r="X116" s="87"/>
    </row>
    <row r="117" spans="1:35" ht="14.25">
      <c r="A117" s="7" t="s">
        <v>98</v>
      </c>
      <c r="B117" s="250">
        <v>61</v>
      </c>
      <c r="C117" s="250">
        <v>41</v>
      </c>
      <c r="D117" s="250">
        <v>18</v>
      </c>
      <c r="E117" s="250">
        <v>17</v>
      </c>
      <c r="F117" s="250">
        <v>8</v>
      </c>
      <c r="G117" s="250">
        <v>7</v>
      </c>
      <c r="J117" s="90"/>
      <c r="K117" s="90"/>
      <c r="L117" s="90"/>
      <c r="M117" s="90"/>
      <c r="N117" s="90"/>
      <c r="O117" s="90"/>
      <c r="P117" s="90"/>
      <c r="Q117" s="90"/>
      <c r="R117" s="90"/>
      <c r="S117" s="90"/>
      <c r="T117" s="90"/>
      <c r="U117" s="90"/>
      <c r="V117" s="90"/>
      <c r="W117" s="87"/>
      <c r="X117" s="87"/>
    </row>
    <row r="118" spans="1:35" ht="14.25">
      <c r="A118" s="7" t="s">
        <v>99</v>
      </c>
      <c r="B118" s="250">
        <v>0</v>
      </c>
      <c r="C118" s="250">
        <v>0</v>
      </c>
      <c r="D118" s="250">
        <v>0</v>
      </c>
      <c r="E118" s="250">
        <v>0</v>
      </c>
      <c r="F118" s="250">
        <v>0</v>
      </c>
      <c r="G118" s="250">
        <v>0</v>
      </c>
      <c r="J118" s="90"/>
      <c r="K118" s="90"/>
      <c r="L118" s="103"/>
      <c r="M118" s="103"/>
      <c r="N118" s="103"/>
      <c r="O118" s="103"/>
      <c r="P118" s="103"/>
      <c r="Q118" s="90"/>
      <c r="R118" s="90"/>
      <c r="S118" s="90"/>
      <c r="T118" s="91"/>
      <c r="U118" s="91"/>
      <c r="V118" s="91"/>
      <c r="W118" s="87"/>
      <c r="X118" s="87"/>
    </row>
    <row r="119" spans="1:35" ht="14.25" customHeight="1">
      <c r="A119" s="7" t="s">
        <v>100</v>
      </c>
      <c r="B119" s="250">
        <v>108</v>
      </c>
      <c r="C119" s="250">
        <v>159</v>
      </c>
      <c r="D119" s="250">
        <v>31</v>
      </c>
      <c r="E119" s="250">
        <v>34</v>
      </c>
      <c r="F119" s="250">
        <v>19</v>
      </c>
      <c r="G119" s="250">
        <v>0</v>
      </c>
      <c r="J119" s="90"/>
      <c r="K119" s="90"/>
      <c r="L119" s="103"/>
      <c r="M119" s="103"/>
      <c r="N119" s="103"/>
      <c r="O119" s="103"/>
      <c r="P119" s="103"/>
      <c r="Q119" s="90"/>
      <c r="R119" s="90"/>
      <c r="S119" s="90"/>
      <c r="T119" s="91"/>
      <c r="U119" s="91"/>
      <c r="V119" s="91"/>
      <c r="W119" s="87"/>
      <c r="X119" s="87"/>
    </row>
    <row r="120" spans="1:35" ht="14.25">
      <c r="A120" s="7" t="s">
        <v>101</v>
      </c>
      <c r="B120" s="250">
        <v>248</v>
      </c>
      <c r="C120" s="250">
        <v>313</v>
      </c>
      <c r="D120" s="250">
        <v>63</v>
      </c>
      <c r="E120" s="250">
        <v>102</v>
      </c>
      <c r="F120" s="250">
        <v>35</v>
      </c>
      <c r="G120" s="250">
        <v>29</v>
      </c>
      <c r="J120" s="90"/>
      <c r="K120" s="90"/>
      <c r="L120" s="103"/>
      <c r="M120" s="103"/>
      <c r="N120" s="103"/>
      <c r="O120" s="103"/>
      <c r="P120" s="103"/>
      <c r="Q120" s="90"/>
      <c r="R120" s="90"/>
      <c r="S120" s="90"/>
      <c r="T120" s="91"/>
      <c r="U120" s="91"/>
      <c r="V120" s="91"/>
      <c r="W120" s="87"/>
      <c r="X120" s="87"/>
    </row>
    <row r="121" spans="1:35" ht="14.25">
      <c r="A121" s="7" t="s">
        <v>102</v>
      </c>
      <c r="B121" s="250">
        <v>0</v>
      </c>
      <c r="C121" s="250">
        <v>0</v>
      </c>
      <c r="D121" s="250">
        <v>1</v>
      </c>
      <c r="E121" s="250">
        <v>0</v>
      </c>
      <c r="F121" s="250">
        <v>0</v>
      </c>
      <c r="G121" s="250">
        <v>1</v>
      </c>
      <c r="J121" s="90"/>
      <c r="K121" s="90"/>
      <c r="L121" s="103"/>
      <c r="M121" s="103"/>
      <c r="N121" s="103"/>
      <c r="O121" s="103"/>
      <c r="P121" s="103"/>
      <c r="Q121" s="90"/>
      <c r="R121" s="90"/>
      <c r="S121" s="90"/>
      <c r="V121" s="87"/>
      <c r="W121" s="87"/>
      <c r="X121" s="87"/>
    </row>
    <row r="122" spans="1:35" ht="14.25">
      <c r="A122" s="7" t="s">
        <v>103</v>
      </c>
      <c r="B122" s="250">
        <v>194</v>
      </c>
      <c r="C122" s="250">
        <v>164</v>
      </c>
      <c r="D122" s="250">
        <v>200</v>
      </c>
      <c r="E122" s="250">
        <v>188</v>
      </c>
      <c r="F122" s="250">
        <v>98</v>
      </c>
      <c r="G122" s="250">
        <v>98</v>
      </c>
      <c r="J122" s="90"/>
      <c r="K122" s="90"/>
      <c r="L122" s="103"/>
      <c r="M122" s="103"/>
      <c r="N122" s="103"/>
      <c r="O122" s="103"/>
      <c r="P122" s="103"/>
      <c r="Q122" s="90"/>
      <c r="R122" s="90"/>
      <c r="S122" s="90"/>
      <c r="U122" s="91"/>
      <c r="V122" s="91"/>
      <c r="W122" s="87"/>
      <c r="X122" s="87"/>
    </row>
    <row r="123" spans="1:35" ht="14.25" customHeight="1">
      <c r="A123" s="7" t="s">
        <v>269</v>
      </c>
      <c r="B123" s="250">
        <v>0</v>
      </c>
      <c r="C123" s="250">
        <v>1</v>
      </c>
      <c r="D123" s="250">
        <v>0</v>
      </c>
      <c r="E123" s="250">
        <v>0</v>
      </c>
      <c r="F123" s="250">
        <v>0</v>
      </c>
      <c r="G123" s="250">
        <v>0</v>
      </c>
      <c r="J123" s="90"/>
      <c r="K123" s="90"/>
      <c r="L123" s="103"/>
      <c r="M123" s="103"/>
      <c r="N123" s="103"/>
      <c r="O123" s="103"/>
      <c r="P123" s="103"/>
      <c r="Q123" s="90"/>
      <c r="R123" s="90"/>
      <c r="S123" s="90"/>
      <c r="V123" s="87"/>
      <c r="W123" s="87"/>
      <c r="X123" s="87"/>
    </row>
    <row r="124" spans="1:35" ht="14.25">
      <c r="A124" s="7" t="s">
        <v>104</v>
      </c>
      <c r="B124" s="250">
        <v>4</v>
      </c>
      <c r="C124" s="250">
        <v>13</v>
      </c>
      <c r="D124" s="250">
        <v>5</v>
      </c>
      <c r="E124" s="250">
        <v>3</v>
      </c>
      <c r="F124" s="250">
        <v>1</v>
      </c>
      <c r="G124" s="250">
        <v>0</v>
      </c>
      <c r="J124" s="90"/>
      <c r="K124" s="90"/>
      <c r="L124" s="103"/>
      <c r="M124" s="103"/>
      <c r="N124" s="103"/>
      <c r="O124" s="103"/>
      <c r="P124" s="103"/>
      <c r="Q124" s="90"/>
      <c r="R124" s="90"/>
      <c r="S124" s="90"/>
      <c r="V124" s="87"/>
      <c r="W124" s="87"/>
      <c r="X124" s="87"/>
    </row>
    <row r="125" spans="1:35" ht="14.25">
      <c r="A125" s="7" t="s">
        <v>105</v>
      </c>
      <c r="B125" s="250">
        <v>9</v>
      </c>
      <c r="C125" s="250">
        <v>5</v>
      </c>
      <c r="D125" s="250">
        <v>4</v>
      </c>
      <c r="E125" s="250">
        <v>2</v>
      </c>
      <c r="F125" s="250">
        <v>0</v>
      </c>
      <c r="G125" s="250">
        <v>1</v>
      </c>
      <c r="J125" s="90"/>
      <c r="K125" s="90"/>
      <c r="L125" s="103"/>
      <c r="M125" s="103"/>
      <c r="N125" s="103"/>
      <c r="O125" s="103"/>
      <c r="P125" s="103"/>
      <c r="Q125" s="90"/>
      <c r="R125" s="90"/>
      <c r="S125" s="90"/>
      <c r="V125" s="87"/>
      <c r="W125" s="87"/>
      <c r="X125" s="87"/>
    </row>
    <row r="126" spans="1:35" ht="14.25">
      <c r="A126" s="7" t="s">
        <v>106</v>
      </c>
      <c r="B126" s="250">
        <v>3</v>
      </c>
      <c r="C126" s="250">
        <v>4</v>
      </c>
      <c r="D126" s="250">
        <v>2</v>
      </c>
      <c r="E126" s="250">
        <v>3</v>
      </c>
      <c r="F126" s="250">
        <v>0</v>
      </c>
      <c r="G126" s="250">
        <v>1</v>
      </c>
      <c r="J126" s="90"/>
      <c r="K126" s="90"/>
      <c r="L126" s="90"/>
      <c r="M126" s="90"/>
      <c r="N126" s="90"/>
      <c r="O126" s="90"/>
      <c r="P126" s="90"/>
      <c r="Q126" s="90"/>
      <c r="R126" s="90"/>
      <c r="S126" s="90"/>
      <c r="T126" s="90"/>
      <c r="U126" s="90"/>
      <c r="V126" s="90"/>
      <c r="W126" s="87"/>
      <c r="X126" s="87"/>
    </row>
    <row r="127" spans="1:35" ht="14.25">
      <c r="A127" s="7" t="s">
        <v>107</v>
      </c>
      <c r="B127" s="250">
        <v>24</v>
      </c>
      <c r="C127" s="250">
        <v>16</v>
      </c>
      <c r="D127" s="250">
        <v>9</v>
      </c>
      <c r="E127" s="250">
        <v>10</v>
      </c>
      <c r="F127" s="250">
        <v>4</v>
      </c>
      <c r="G127" s="250">
        <v>1</v>
      </c>
      <c r="J127" s="90"/>
      <c r="K127" s="90"/>
      <c r="L127" s="103"/>
      <c r="M127" s="103"/>
      <c r="N127" s="103"/>
      <c r="O127" s="103"/>
      <c r="P127" s="103"/>
      <c r="Q127" s="90"/>
      <c r="R127" s="90"/>
      <c r="S127" s="90"/>
      <c r="V127" s="87"/>
      <c r="W127" s="87"/>
      <c r="X127" s="87"/>
    </row>
    <row r="128" spans="1:35" ht="14.25">
      <c r="A128" s="7" t="s">
        <v>108</v>
      </c>
      <c r="B128" s="250">
        <v>2908</v>
      </c>
      <c r="C128" s="250">
        <v>2778</v>
      </c>
      <c r="D128" s="250">
        <v>2594</v>
      </c>
      <c r="E128" s="250">
        <v>2808</v>
      </c>
      <c r="F128" s="250">
        <v>1362</v>
      </c>
      <c r="G128" s="250">
        <v>1461</v>
      </c>
      <c r="J128" s="90"/>
      <c r="K128" s="90"/>
      <c r="L128" s="103"/>
      <c r="M128" s="103"/>
      <c r="N128" s="103"/>
      <c r="O128" s="103"/>
      <c r="P128" s="103"/>
      <c r="Q128" s="90"/>
      <c r="R128" s="90"/>
      <c r="S128" s="90"/>
      <c r="T128" s="91"/>
      <c r="U128" s="91"/>
      <c r="V128" s="91"/>
      <c r="W128" s="87"/>
      <c r="X128" s="87"/>
      <c r="AH128" s="88"/>
      <c r="AI128" s="88"/>
    </row>
    <row r="129" spans="1:35" ht="14.25">
      <c r="A129" s="7" t="s">
        <v>271</v>
      </c>
      <c r="B129" s="250">
        <v>0</v>
      </c>
      <c r="C129" s="250">
        <v>0</v>
      </c>
      <c r="D129" s="250">
        <v>1</v>
      </c>
      <c r="E129" s="250">
        <v>0</v>
      </c>
      <c r="F129" s="250">
        <v>0</v>
      </c>
      <c r="G129" s="250">
        <v>0</v>
      </c>
      <c r="J129" s="90"/>
      <c r="K129" s="90"/>
      <c r="L129" s="103"/>
      <c r="M129" s="103"/>
      <c r="N129" s="103"/>
      <c r="O129" s="103"/>
      <c r="P129" s="103"/>
      <c r="Q129" s="90"/>
      <c r="R129" s="90"/>
      <c r="S129" s="90"/>
      <c r="T129" s="91"/>
      <c r="U129" s="91"/>
      <c r="V129" s="91"/>
      <c r="W129" s="87"/>
      <c r="X129" s="87"/>
      <c r="AH129" s="88"/>
      <c r="AI129" s="88"/>
    </row>
    <row r="130" spans="1:35" ht="14.25">
      <c r="A130" s="7" t="s">
        <v>270</v>
      </c>
      <c r="B130" s="250">
        <v>1</v>
      </c>
      <c r="C130" s="250">
        <v>0</v>
      </c>
      <c r="D130" s="250">
        <v>0</v>
      </c>
      <c r="E130" s="250">
        <v>1</v>
      </c>
      <c r="F130" s="250">
        <v>0</v>
      </c>
      <c r="G130" s="250">
        <v>1</v>
      </c>
      <c r="J130" s="90"/>
      <c r="K130" s="90"/>
      <c r="L130" s="103"/>
      <c r="M130" s="103"/>
      <c r="N130" s="103"/>
      <c r="O130" s="103"/>
      <c r="P130" s="103"/>
      <c r="Q130" s="90"/>
      <c r="R130" s="90"/>
      <c r="S130" s="90"/>
      <c r="T130" s="91"/>
      <c r="U130" s="91"/>
      <c r="V130" s="91"/>
      <c r="W130" s="87"/>
      <c r="X130" s="87"/>
      <c r="AH130" s="88"/>
      <c r="AI130" s="88"/>
    </row>
    <row r="131" spans="1:35" ht="14.25">
      <c r="A131" s="7" t="s">
        <v>109</v>
      </c>
      <c r="B131" s="250">
        <v>80</v>
      </c>
      <c r="C131" s="250">
        <v>48</v>
      </c>
      <c r="D131" s="250">
        <v>31</v>
      </c>
      <c r="E131" s="250">
        <v>29</v>
      </c>
      <c r="F131" s="250">
        <v>28</v>
      </c>
      <c r="G131" s="250">
        <v>44</v>
      </c>
      <c r="J131" s="90"/>
      <c r="K131" s="90"/>
      <c r="L131" s="103"/>
      <c r="M131" s="103"/>
      <c r="N131" s="103"/>
      <c r="O131" s="103"/>
      <c r="P131" s="103"/>
      <c r="Q131" s="90"/>
      <c r="R131" s="90"/>
      <c r="S131" s="90"/>
      <c r="T131" s="91"/>
      <c r="U131" s="91"/>
      <c r="V131" s="91"/>
      <c r="W131" s="87"/>
      <c r="X131" s="87"/>
      <c r="AH131" s="88"/>
      <c r="AI131" s="88"/>
    </row>
    <row r="132" spans="1:35" ht="15">
      <c r="A132" s="10" t="s">
        <v>12</v>
      </c>
      <c r="B132" s="44">
        <f t="shared" ref="B132:G132" si="0">SUM(B13, B28:B131)</f>
        <v>22936</v>
      </c>
      <c r="C132" s="44">
        <f t="shared" si="0"/>
        <v>23040</v>
      </c>
      <c r="D132" s="44">
        <f t="shared" si="0"/>
        <v>11021</v>
      </c>
      <c r="E132" s="44">
        <f t="shared" si="0"/>
        <v>12227</v>
      </c>
      <c r="F132" s="44">
        <f t="shared" si="0"/>
        <v>5235</v>
      </c>
      <c r="G132" s="44">
        <f t="shared" si="0"/>
        <v>4986</v>
      </c>
      <c r="J132" s="90"/>
      <c r="K132" s="90"/>
      <c r="L132" s="103"/>
      <c r="M132" s="103"/>
      <c r="N132" s="103"/>
      <c r="O132" s="103"/>
      <c r="P132" s="103"/>
      <c r="Q132" s="90"/>
      <c r="R132" s="90"/>
      <c r="S132" s="90"/>
      <c r="T132" s="91"/>
      <c r="U132" s="91"/>
      <c r="V132" s="91"/>
      <c r="W132" s="87"/>
      <c r="X132" s="87"/>
      <c r="AH132" s="88"/>
      <c r="AI132" s="88"/>
    </row>
    <row r="133" spans="1:35" ht="14.25" customHeight="1">
      <c r="A133" s="260" t="s">
        <v>137</v>
      </c>
      <c r="B133" s="43"/>
      <c r="C133" s="40"/>
      <c r="D133" s="43"/>
      <c r="E133" s="40"/>
      <c r="F133" s="34"/>
      <c r="G133" s="40"/>
      <c r="J133" s="90"/>
      <c r="K133" s="90"/>
      <c r="L133" s="103"/>
      <c r="M133" s="103"/>
      <c r="N133" s="103"/>
      <c r="O133" s="103"/>
      <c r="P133" s="103"/>
      <c r="Q133" s="90"/>
      <c r="R133" s="90"/>
      <c r="S133" s="90"/>
      <c r="T133" s="91"/>
      <c r="U133" s="91"/>
      <c r="V133" s="91"/>
      <c r="W133" s="87"/>
      <c r="X133" s="87"/>
      <c r="AH133" s="88"/>
      <c r="AI133" s="88"/>
    </row>
    <row r="134" spans="1:35">
      <c r="A134" s="261"/>
      <c r="B134" s="35"/>
      <c r="C134" s="41">
        <f>(C132-B132)/B132</f>
        <v>4.534356470177886E-3</v>
      </c>
      <c r="D134" s="45"/>
      <c r="E134" s="41">
        <f>(E132-D132)/D132</f>
        <v>0.10942745667362308</v>
      </c>
      <c r="F134" s="35"/>
      <c r="G134" s="41">
        <f>(G132-F132)/F132</f>
        <v>-4.7564469914040113E-2</v>
      </c>
      <c r="J134" s="90"/>
      <c r="K134" s="90"/>
      <c r="L134" s="103"/>
      <c r="M134" s="103"/>
      <c r="N134" s="103"/>
      <c r="O134" s="103"/>
      <c r="P134" s="103"/>
      <c r="Q134" s="90"/>
      <c r="R134" s="90"/>
      <c r="S134" s="90"/>
      <c r="T134" s="91"/>
      <c r="U134" s="91"/>
      <c r="V134" s="91"/>
      <c r="W134" s="87"/>
      <c r="X134" s="87"/>
      <c r="AH134" s="88"/>
      <c r="AI134" s="88"/>
    </row>
    <row r="135" spans="1:35">
      <c r="C135" s="17"/>
      <c r="J135" s="90"/>
      <c r="K135" s="90"/>
      <c r="L135" s="103"/>
      <c r="M135" s="103"/>
      <c r="N135" s="103"/>
      <c r="O135" s="103"/>
      <c r="P135" s="103"/>
      <c r="Q135" s="90"/>
      <c r="R135" s="90"/>
      <c r="S135" s="90"/>
      <c r="T135" s="91"/>
      <c r="U135" s="91"/>
      <c r="V135" s="91"/>
      <c r="W135" s="87"/>
      <c r="X135" s="87"/>
      <c r="AH135" s="88"/>
      <c r="AI135" s="88"/>
    </row>
    <row r="136" spans="1:35" ht="15">
      <c r="A136" s="1" t="s">
        <v>168</v>
      </c>
      <c r="C136" s="17"/>
      <c r="J136" s="90"/>
      <c r="K136" s="103"/>
      <c r="L136" s="103"/>
      <c r="M136" s="103"/>
      <c r="N136" s="103"/>
      <c r="O136" s="103"/>
      <c r="P136" s="103"/>
      <c r="Q136" s="90"/>
      <c r="R136" s="90"/>
      <c r="S136" s="91"/>
      <c r="T136" s="91"/>
      <c r="U136" s="91"/>
      <c r="V136" s="91"/>
      <c r="W136" s="87"/>
      <c r="X136" s="87"/>
      <c r="AH136" s="88"/>
      <c r="AI136" s="88"/>
    </row>
    <row r="137" spans="1:35" ht="15">
      <c r="A137" s="33"/>
      <c r="C137" s="17"/>
      <c r="J137" s="90"/>
      <c r="K137" s="103"/>
      <c r="L137" s="103"/>
      <c r="M137" s="103"/>
      <c r="N137" s="103"/>
      <c r="O137" s="103"/>
      <c r="P137" s="103"/>
      <c r="Q137" s="90"/>
      <c r="R137" s="90"/>
      <c r="S137" s="91"/>
      <c r="T137" s="91"/>
      <c r="U137" s="91"/>
      <c r="V137" s="91"/>
      <c r="W137" s="87"/>
      <c r="X137" s="87"/>
      <c r="AH137" s="88"/>
      <c r="AI137" s="88"/>
    </row>
    <row r="138" spans="1:35" ht="15">
      <c r="A138" s="1"/>
      <c r="C138" s="17"/>
      <c r="J138" s="103"/>
      <c r="K138" s="103"/>
      <c r="L138" s="103"/>
      <c r="M138" s="103"/>
      <c r="N138" s="103"/>
      <c r="O138" s="103"/>
      <c r="P138" s="103"/>
      <c r="R138" s="88"/>
      <c r="S138" s="91"/>
      <c r="T138" s="91"/>
      <c r="U138" s="91"/>
      <c r="V138" s="91"/>
      <c r="X138" s="87"/>
      <c r="AH138" s="88"/>
      <c r="AI138" s="88"/>
    </row>
    <row r="139" spans="1:35">
      <c r="J139" s="103"/>
      <c r="K139" s="103"/>
      <c r="L139" s="103"/>
      <c r="M139" s="103"/>
      <c r="N139" s="103"/>
      <c r="O139" s="103"/>
      <c r="P139" s="103"/>
      <c r="Q139" s="87"/>
      <c r="R139" s="88"/>
      <c r="S139" s="91"/>
      <c r="T139" s="91"/>
      <c r="U139" s="91"/>
      <c r="V139" s="91"/>
      <c r="AH139" s="88"/>
      <c r="AI139" s="88"/>
    </row>
    <row r="140" spans="1:35" ht="15">
      <c r="A140" s="2" t="s">
        <v>13</v>
      </c>
      <c r="C140" s="29"/>
      <c r="J140" s="103"/>
      <c r="K140" s="103"/>
      <c r="L140" s="103"/>
      <c r="M140" s="103"/>
      <c r="N140" s="103"/>
      <c r="O140" s="103"/>
      <c r="P140" s="103"/>
      <c r="R140" s="88"/>
      <c r="S140" s="91"/>
      <c r="T140" s="91"/>
      <c r="U140" s="91"/>
      <c r="V140" s="91"/>
      <c r="AH140" s="88"/>
      <c r="AI140" s="88"/>
    </row>
    <row r="141" spans="1:35">
      <c r="A141" s="25"/>
      <c r="B141" s="32"/>
      <c r="C141" s="32"/>
      <c r="D141" s="32"/>
      <c r="E141" s="32"/>
      <c r="F141" s="32"/>
      <c r="J141" s="103"/>
      <c r="K141" s="103"/>
      <c r="L141" s="103"/>
      <c r="M141" s="103"/>
      <c r="N141" s="103"/>
      <c r="O141" s="103"/>
      <c r="P141" s="103"/>
      <c r="R141" s="88"/>
      <c r="S141" s="91"/>
      <c r="T141" s="91"/>
      <c r="U141" s="91"/>
      <c r="V141" s="91"/>
      <c r="AH141" s="88"/>
      <c r="AI141" s="88"/>
    </row>
    <row r="142" spans="1:35" ht="13.5">
      <c r="A142" s="46"/>
      <c r="B142" s="32"/>
      <c r="C142" s="32"/>
      <c r="D142" s="32"/>
      <c r="E142" s="32"/>
      <c r="F142" s="32"/>
      <c r="J142" s="103"/>
      <c r="K142" s="103"/>
      <c r="L142" s="103"/>
      <c r="M142" s="103"/>
      <c r="N142" s="103"/>
      <c r="O142" s="103"/>
      <c r="P142" s="103"/>
      <c r="R142" s="88"/>
      <c r="S142" s="91"/>
      <c r="T142" s="91"/>
      <c r="U142" s="91"/>
      <c r="V142" s="91"/>
      <c r="AH142" s="88"/>
      <c r="AI142" s="88"/>
    </row>
    <row r="143" spans="1:35">
      <c r="J143" s="103"/>
      <c r="K143" s="103"/>
      <c r="L143" s="17"/>
      <c r="M143" s="17"/>
      <c r="N143" s="17"/>
      <c r="O143" s="17"/>
      <c r="P143" s="17"/>
      <c r="Q143" s="17"/>
      <c r="R143" s="17"/>
      <c r="S143" s="17"/>
      <c r="T143" s="17"/>
      <c r="U143" s="91"/>
      <c r="V143" s="91"/>
      <c r="AH143" s="88"/>
      <c r="AI143" s="88"/>
    </row>
    <row r="144" spans="1:35">
      <c r="L144" s="17"/>
      <c r="M144" s="17"/>
      <c r="N144" s="17"/>
      <c r="O144" s="17"/>
      <c r="P144" s="17"/>
      <c r="Q144" s="17"/>
      <c r="R144" s="17"/>
      <c r="S144" s="17"/>
      <c r="T144" s="17"/>
      <c r="AH144" s="88"/>
      <c r="AI144" s="88"/>
    </row>
    <row r="145" spans="12:35">
      <c r="L145" s="17"/>
      <c r="M145" s="17"/>
      <c r="N145" s="17"/>
      <c r="O145" s="17"/>
      <c r="P145" s="17"/>
      <c r="Q145" s="17"/>
      <c r="R145" s="17"/>
      <c r="S145" s="17"/>
      <c r="T145" s="17"/>
      <c r="AH145" s="88"/>
      <c r="AI145" s="88"/>
    </row>
    <row r="146" spans="12:35">
      <c r="L146" s="17"/>
      <c r="M146" s="17"/>
      <c r="N146" s="17"/>
      <c r="O146" s="17"/>
      <c r="P146" s="17"/>
      <c r="Q146" s="17"/>
      <c r="R146" s="17"/>
      <c r="S146" s="17"/>
      <c r="T146" s="17"/>
      <c r="AH146" s="88"/>
      <c r="AI146" s="88"/>
    </row>
    <row r="147" spans="12:35">
      <c r="L147" s="17"/>
      <c r="M147" s="17"/>
      <c r="N147" s="245"/>
      <c r="O147" s="245"/>
      <c r="P147" s="245"/>
      <c r="Q147" s="245"/>
      <c r="R147" s="245"/>
      <c r="S147" s="245"/>
      <c r="T147" s="17"/>
      <c r="AH147" s="88"/>
      <c r="AI147" s="88"/>
    </row>
    <row r="148" spans="12:35" ht="15">
      <c r="L148" s="17"/>
      <c r="M148" s="243"/>
      <c r="N148" s="19"/>
      <c r="O148" s="19"/>
      <c r="P148" s="19"/>
      <c r="Q148" s="19"/>
      <c r="R148" s="19"/>
      <c r="S148" s="19"/>
      <c r="T148" s="17"/>
      <c r="AH148" s="88"/>
      <c r="AI148" s="88"/>
    </row>
    <row r="149" spans="12:35" ht="14.25">
      <c r="L149" s="17"/>
      <c r="M149" s="243"/>
      <c r="N149" s="246"/>
      <c r="O149" s="246"/>
      <c r="P149" s="247"/>
      <c r="Q149" s="246"/>
      <c r="R149" s="247"/>
      <c r="S149" s="246"/>
      <c r="T149" s="17"/>
      <c r="AH149" s="88"/>
      <c r="AI149" s="88"/>
    </row>
    <row r="150" spans="12:35" ht="14.25">
      <c r="L150" s="17"/>
      <c r="M150" s="248"/>
      <c r="N150" s="246"/>
      <c r="O150" s="246"/>
      <c r="P150" s="246"/>
      <c r="Q150" s="246"/>
      <c r="R150" s="246"/>
      <c r="S150" s="246"/>
      <c r="T150" s="17"/>
      <c r="AH150" s="88"/>
      <c r="AI150" s="88"/>
    </row>
    <row r="151" spans="12:35">
      <c r="L151" s="17"/>
      <c r="M151" s="249"/>
      <c r="N151" s="246"/>
      <c r="O151" s="246"/>
      <c r="P151" s="246"/>
      <c r="Q151" s="246"/>
      <c r="R151" s="246"/>
      <c r="S151" s="246"/>
      <c r="T151" s="17"/>
      <c r="AH151" s="88"/>
      <c r="AI151" s="88"/>
    </row>
    <row r="152" spans="12:35">
      <c r="L152" s="17"/>
      <c r="M152" s="249"/>
      <c r="N152" s="246"/>
      <c r="O152" s="246"/>
      <c r="P152" s="246"/>
      <c r="Q152" s="246"/>
      <c r="R152" s="246"/>
      <c r="S152" s="246"/>
      <c r="T152" s="17"/>
      <c r="AH152" s="88"/>
      <c r="AI152" s="88"/>
    </row>
    <row r="153" spans="12:35">
      <c r="L153" s="17"/>
      <c r="M153" s="249"/>
      <c r="N153" s="246"/>
      <c r="O153" s="246"/>
      <c r="P153" s="246"/>
      <c r="Q153" s="246"/>
      <c r="R153" s="246"/>
      <c r="S153" s="246"/>
      <c r="T153" s="17"/>
      <c r="AH153" s="88"/>
      <c r="AI153" s="88"/>
    </row>
    <row r="154" spans="12:35">
      <c r="L154" s="17"/>
      <c r="M154" s="249"/>
      <c r="N154" s="246"/>
      <c r="O154" s="246"/>
      <c r="P154" s="246"/>
      <c r="Q154" s="246"/>
      <c r="R154" s="246"/>
      <c r="S154" s="246"/>
      <c r="T154" s="17"/>
      <c r="AH154" s="88"/>
      <c r="AI154" s="88"/>
    </row>
    <row r="155" spans="12:35">
      <c r="L155" s="17"/>
      <c r="M155" s="249"/>
      <c r="N155" s="246"/>
      <c r="O155" s="246"/>
      <c r="P155" s="246"/>
      <c r="Q155" s="246"/>
      <c r="R155" s="246"/>
      <c r="S155" s="246"/>
      <c r="T155" s="17"/>
      <c r="AH155" s="88"/>
      <c r="AI155" s="88"/>
    </row>
    <row r="156" spans="12:35">
      <c r="L156" s="17"/>
      <c r="M156" s="249"/>
      <c r="N156" s="246"/>
      <c r="O156" s="246"/>
      <c r="P156" s="246"/>
      <c r="Q156" s="246"/>
      <c r="R156" s="246"/>
      <c r="S156" s="246"/>
      <c r="T156" s="17"/>
      <c r="AH156" s="88"/>
      <c r="AI156" s="88"/>
    </row>
    <row r="157" spans="12:35">
      <c r="L157" s="17"/>
      <c r="M157" s="249"/>
      <c r="N157" s="246"/>
      <c r="O157" s="246"/>
      <c r="P157" s="246"/>
      <c r="Q157" s="246"/>
      <c r="R157" s="246"/>
      <c r="S157" s="246"/>
      <c r="T157" s="17"/>
      <c r="AH157" s="88"/>
      <c r="AI157" s="88"/>
    </row>
    <row r="158" spans="12:35">
      <c r="L158" s="17"/>
      <c r="M158" s="249"/>
      <c r="N158" s="246"/>
      <c r="O158" s="246"/>
      <c r="P158" s="246"/>
      <c r="Q158" s="246"/>
      <c r="R158" s="246"/>
      <c r="S158" s="246"/>
      <c r="T158" s="17"/>
      <c r="AH158" s="88"/>
      <c r="AI158" s="88"/>
    </row>
    <row r="159" spans="12:35">
      <c r="L159" s="17"/>
      <c r="M159" s="249"/>
      <c r="N159" s="246"/>
      <c r="O159" s="246"/>
      <c r="P159" s="246"/>
      <c r="Q159" s="246"/>
      <c r="R159" s="246"/>
      <c r="S159" s="246"/>
      <c r="T159" s="17"/>
      <c r="AH159" s="88"/>
      <c r="AI159" s="88"/>
    </row>
    <row r="160" spans="12:35">
      <c r="L160" s="17"/>
      <c r="M160" s="249"/>
      <c r="N160" s="246"/>
      <c r="O160" s="246"/>
      <c r="P160" s="246"/>
      <c r="Q160" s="246"/>
      <c r="R160" s="246"/>
      <c r="S160" s="246"/>
      <c r="T160" s="17"/>
      <c r="AH160" s="88"/>
      <c r="AI160" s="88"/>
    </row>
    <row r="161" spans="12:35">
      <c r="L161" s="17"/>
      <c r="M161" s="249"/>
      <c r="N161" s="246"/>
      <c r="O161" s="246"/>
      <c r="P161" s="246"/>
      <c r="Q161" s="246"/>
      <c r="R161" s="246"/>
      <c r="S161" s="246"/>
      <c r="T161" s="17"/>
      <c r="AH161" s="88"/>
      <c r="AI161" s="88"/>
    </row>
    <row r="162" spans="12:35">
      <c r="L162" s="17"/>
      <c r="M162" s="249"/>
      <c r="N162" s="246"/>
      <c r="O162" s="246"/>
      <c r="P162" s="246"/>
      <c r="Q162" s="246"/>
      <c r="R162" s="246"/>
      <c r="S162" s="246"/>
      <c r="T162" s="17"/>
      <c r="AH162" s="88"/>
      <c r="AI162" s="88"/>
    </row>
    <row r="163" spans="12:35">
      <c r="L163" s="17"/>
      <c r="M163" s="249"/>
      <c r="N163" s="246"/>
      <c r="O163" s="246"/>
      <c r="P163" s="246"/>
      <c r="Q163" s="246"/>
      <c r="R163" s="246"/>
      <c r="S163" s="246"/>
      <c r="T163" s="17"/>
      <c r="AH163" s="88"/>
      <c r="AI163" s="88"/>
    </row>
    <row r="164" spans="12:35">
      <c r="L164" s="17"/>
      <c r="M164" s="17"/>
      <c r="N164" s="17"/>
      <c r="O164" s="17"/>
      <c r="P164" s="17"/>
      <c r="Q164" s="17"/>
      <c r="R164" s="17"/>
      <c r="S164" s="17"/>
      <c r="T164" s="17"/>
      <c r="AH164" s="88"/>
      <c r="AI164" s="88"/>
    </row>
    <row r="165" spans="12:35">
      <c r="AH165" s="88"/>
      <c r="AI165" s="88"/>
    </row>
    <row r="166" spans="12:35">
      <c r="AH166" s="88"/>
      <c r="AI166" s="88"/>
    </row>
    <row r="167" spans="12:35">
      <c r="AH167" s="88"/>
      <c r="AI167" s="88"/>
    </row>
  </sheetData>
  <mergeCells count="13">
    <mergeCell ref="A133:A134"/>
    <mergeCell ref="A5:H5"/>
    <mergeCell ref="A1:G1"/>
    <mergeCell ref="A10:A11"/>
    <mergeCell ref="B10:C10"/>
    <mergeCell ref="B11:C11"/>
    <mergeCell ref="D10:E10"/>
    <mergeCell ref="D11:E11"/>
    <mergeCell ref="F10:G10"/>
    <mergeCell ref="F11:G11"/>
    <mergeCell ref="H10:I10"/>
    <mergeCell ref="H11:I11"/>
    <mergeCell ref="A3:H3"/>
  </mergeCells>
  <phoneticPr fontId="5" type="noConversion"/>
  <pageMargins left="0.75" right="0.75" top="1" bottom="1" header="0.5" footer="0.5"/>
  <pageSetup paperSize="9" orientation="portrait" r:id="rId1"/>
  <headerFooter alignWithMargins="0"/>
  <ignoredErrors>
    <ignoredError sqref="B132 C132:G132" formulaRange="1"/>
  </ignoredErrors>
</worksheet>
</file>

<file path=xl/worksheets/sheet3.xml><?xml version="1.0" encoding="utf-8"?>
<worksheet xmlns="http://schemas.openxmlformats.org/spreadsheetml/2006/main" xmlns:r="http://schemas.openxmlformats.org/officeDocument/2006/relationships">
  <sheetPr codeName="Sheet3"/>
  <dimension ref="A1:L52"/>
  <sheetViews>
    <sheetView workbookViewId="0">
      <selection activeCell="K33" sqref="K33"/>
    </sheetView>
  </sheetViews>
  <sheetFormatPr defaultRowHeight="12.75"/>
  <cols>
    <col min="1" max="1" width="14.42578125" customWidth="1"/>
    <col min="2" max="2" width="34.140625" customWidth="1"/>
    <col min="3" max="6" width="12.85546875" customWidth="1"/>
    <col min="8" max="8" width="10" customWidth="1"/>
  </cols>
  <sheetData>
    <row r="1" spans="1:12" ht="17.25" customHeight="1">
      <c r="A1" s="278" t="s">
        <v>200</v>
      </c>
      <c r="B1" s="279"/>
      <c r="C1" s="279"/>
      <c r="D1" s="279"/>
      <c r="E1" s="279"/>
      <c r="F1" s="279"/>
      <c r="G1" s="279"/>
      <c r="H1" s="279"/>
    </row>
    <row r="2" spans="1:12" ht="17.25" customHeight="1">
      <c r="A2" s="26"/>
      <c r="B2" s="30"/>
      <c r="C2" s="30"/>
      <c r="D2" s="30"/>
      <c r="E2" s="30"/>
      <c r="F2" s="30"/>
      <c r="G2" s="30"/>
      <c r="H2" s="30"/>
    </row>
    <row r="3" spans="1:12" s="2" customFormat="1" ht="34.5" customHeight="1">
      <c r="A3" s="283" t="s">
        <v>189</v>
      </c>
      <c r="B3" s="284"/>
      <c r="C3" s="284"/>
      <c r="D3" s="284"/>
      <c r="E3" s="284"/>
      <c r="F3" s="284"/>
      <c r="G3" s="284"/>
      <c r="H3" s="284"/>
      <c r="I3" s="284"/>
      <c r="J3" s="284"/>
      <c r="K3" s="284"/>
    </row>
    <row r="4" spans="1:12" s="2" customFormat="1" ht="17.25" customHeight="1">
      <c r="A4" s="282" t="s">
        <v>169</v>
      </c>
      <c r="B4" s="282"/>
      <c r="C4" s="282"/>
      <c r="D4" s="282"/>
      <c r="E4" s="282"/>
      <c r="F4" s="282"/>
      <c r="G4" s="282"/>
      <c r="H4" s="282"/>
      <c r="I4" s="282"/>
      <c r="J4" s="282"/>
      <c r="K4" s="282"/>
      <c r="L4" s="54"/>
    </row>
    <row r="5" spans="1:12" s="2" customFormat="1" ht="17.25" customHeight="1">
      <c r="A5" s="282"/>
      <c r="B5" s="282"/>
      <c r="C5" s="282"/>
      <c r="D5" s="282"/>
      <c r="E5" s="282"/>
      <c r="F5" s="282"/>
      <c r="G5" s="282"/>
      <c r="H5" s="282"/>
      <c r="I5" s="282"/>
      <c r="J5" s="282"/>
      <c r="K5" s="282"/>
    </row>
    <row r="6" spans="1:12" s="2" customFormat="1" ht="17.25" customHeight="1">
      <c r="A6" s="282"/>
      <c r="B6" s="282"/>
      <c r="C6" s="282"/>
      <c r="D6" s="282"/>
      <c r="E6" s="282"/>
      <c r="F6" s="282"/>
      <c r="G6" s="282"/>
      <c r="H6" s="282"/>
      <c r="I6" s="282"/>
      <c r="J6" s="282"/>
      <c r="K6" s="282"/>
    </row>
    <row r="7" spans="1:12" s="2" customFormat="1" ht="17.25" customHeight="1">
      <c r="A7" s="282"/>
      <c r="B7" s="282"/>
      <c r="C7" s="282"/>
      <c r="D7" s="282"/>
      <c r="E7" s="282"/>
      <c r="F7" s="282"/>
      <c r="G7" s="282"/>
      <c r="H7" s="282"/>
      <c r="I7" s="282"/>
      <c r="J7" s="282"/>
      <c r="K7" s="282"/>
    </row>
    <row r="9" spans="1:12" ht="26.25" customHeight="1">
      <c r="A9" s="4"/>
      <c r="B9" s="4"/>
      <c r="C9" s="275" t="s">
        <v>14</v>
      </c>
      <c r="D9" s="275"/>
      <c r="E9" s="275" t="s">
        <v>15</v>
      </c>
      <c r="F9" s="275"/>
    </row>
    <row r="10" spans="1:12" ht="50.25" customHeight="1">
      <c r="A10" s="6" t="s">
        <v>223</v>
      </c>
      <c r="B10" s="6" t="s">
        <v>272</v>
      </c>
      <c r="C10" s="52">
        <v>2013</v>
      </c>
      <c r="D10" s="52">
        <v>2014</v>
      </c>
      <c r="E10" s="52">
        <v>2013</v>
      </c>
      <c r="F10" s="52">
        <v>2014</v>
      </c>
      <c r="J10" s="92"/>
      <c r="K10" s="92"/>
    </row>
    <row r="11" spans="1:12" ht="30" customHeight="1">
      <c r="A11" s="111" t="s">
        <v>224</v>
      </c>
      <c r="B11" s="113" t="s">
        <v>273</v>
      </c>
      <c r="C11" s="114">
        <v>203</v>
      </c>
      <c r="D11" s="114">
        <v>202</v>
      </c>
      <c r="E11" s="114">
        <v>97</v>
      </c>
      <c r="F11" s="114">
        <v>82</v>
      </c>
      <c r="J11" s="92"/>
      <c r="K11" s="92"/>
    </row>
    <row r="12" spans="1:12" ht="24" customHeight="1">
      <c r="A12" s="111" t="s">
        <v>225</v>
      </c>
      <c r="B12" s="113" t="s">
        <v>274</v>
      </c>
      <c r="C12" s="114">
        <v>565</v>
      </c>
      <c r="D12" s="114">
        <v>633</v>
      </c>
      <c r="E12" s="114">
        <v>249</v>
      </c>
      <c r="F12" s="114">
        <v>252</v>
      </c>
      <c r="J12" s="92"/>
      <c r="K12" s="92"/>
    </row>
    <row r="13" spans="1:12" ht="30" customHeight="1">
      <c r="A13" s="111" t="s">
        <v>226</v>
      </c>
      <c r="B13" s="113" t="s">
        <v>275</v>
      </c>
      <c r="C13" s="114">
        <v>400</v>
      </c>
      <c r="D13" s="114">
        <v>447</v>
      </c>
      <c r="E13" s="114">
        <v>194</v>
      </c>
      <c r="F13" s="114">
        <v>173</v>
      </c>
      <c r="J13" s="92"/>
      <c r="K13" s="92"/>
    </row>
    <row r="14" spans="1:12" ht="30" customHeight="1">
      <c r="A14" s="111" t="s">
        <v>227</v>
      </c>
      <c r="B14" s="113" t="s">
        <v>276</v>
      </c>
      <c r="C14" s="114">
        <v>2</v>
      </c>
      <c r="D14" s="114">
        <v>3</v>
      </c>
      <c r="E14" s="114">
        <v>0</v>
      </c>
      <c r="F14" s="114">
        <v>1</v>
      </c>
      <c r="J14" s="92"/>
      <c r="K14" s="92"/>
    </row>
    <row r="15" spans="1:12" ht="24" customHeight="1">
      <c r="A15" s="111" t="s">
        <v>228</v>
      </c>
      <c r="B15" s="113" t="s">
        <v>277</v>
      </c>
      <c r="C15" s="114">
        <v>443</v>
      </c>
      <c r="D15" s="114">
        <v>426</v>
      </c>
      <c r="E15" s="114">
        <v>294</v>
      </c>
      <c r="F15" s="114">
        <v>192</v>
      </c>
      <c r="J15" s="92"/>
      <c r="K15" s="92"/>
    </row>
    <row r="16" spans="1:12" ht="30" customHeight="1">
      <c r="A16" s="111" t="s">
        <v>229</v>
      </c>
      <c r="B16" s="113" t="s">
        <v>278</v>
      </c>
      <c r="C16" s="114">
        <v>2200</v>
      </c>
      <c r="D16" s="114">
        <v>2296</v>
      </c>
      <c r="E16" s="114">
        <v>972</v>
      </c>
      <c r="F16" s="114">
        <v>1204</v>
      </c>
      <c r="J16" s="92"/>
      <c r="K16" s="92"/>
    </row>
    <row r="17" spans="1:11" ht="25.5" customHeight="1">
      <c r="A17" s="111" t="s">
        <v>230</v>
      </c>
      <c r="B17" s="113" t="s">
        <v>279</v>
      </c>
      <c r="C17" s="114">
        <v>363</v>
      </c>
      <c r="D17" s="114">
        <v>404</v>
      </c>
      <c r="E17" s="114">
        <v>233</v>
      </c>
      <c r="F17" s="114">
        <v>199</v>
      </c>
      <c r="J17" s="92"/>
      <c r="K17" s="92"/>
    </row>
    <row r="18" spans="1:11" ht="30" customHeight="1">
      <c r="A18" s="111" t="s">
        <v>231</v>
      </c>
      <c r="B18" s="113" t="s">
        <v>280</v>
      </c>
      <c r="C18" s="114">
        <v>500</v>
      </c>
      <c r="D18" s="114">
        <v>491</v>
      </c>
      <c r="E18" s="114">
        <v>204</v>
      </c>
      <c r="F18" s="114">
        <v>166</v>
      </c>
      <c r="J18" s="92"/>
      <c r="K18" s="92"/>
    </row>
    <row r="19" spans="1:11" ht="30" customHeight="1">
      <c r="A19" s="111" t="s">
        <v>232</v>
      </c>
      <c r="B19" s="113" t="s">
        <v>281</v>
      </c>
      <c r="C19" s="114">
        <v>80</v>
      </c>
      <c r="D19" s="114">
        <v>102</v>
      </c>
      <c r="E19" s="114">
        <v>48</v>
      </c>
      <c r="F19" s="114">
        <v>25</v>
      </c>
      <c r="J19" s="92"/>
      <c r="K19" s="92"/>
    </row>
    <row r="20" spans="1:11" ht="30" customHeight="1">
      <c r="A20" s="112" t="s">
        <v>233</v>
      </c>
      <c r="B20" s="113" t="s">
        <v>282</v>
      </c>
      <c r="C20" s="114">
        <v>846</v>
      </c>
      <c r="D20" s="114">
        <v>895</v>
      </c>
      <c r="E20" s="114">
        <v>416</v>
      </c>
      <c r="F20" s="114">
        <v>289</v>
      </c>
      <c r="J20" s="92"/>
      <c r="K20" s="92"/>
    </row>
    <row r="21" spans="1:11" ht="30" customHeight="1">
      <c r="A21" s="112" t="s">
        <v>234</v>
      </c>
      <c r="B21" s="113" t="s">
        <v>283</v>
      </c>
      <c r="C21" s="114">
        <v>2451</v>
      </c>
      <c r="D21" s="114">
        <v>3034</v>
      </c>
      <c r="E21" s="114">
        <v>988</v>
      </c>
      <c r="F21" s="114">
        <v>1058</v>
      </c>
      <c r="J21" s="92"/>
      <c r="K21" s="92"/>
    </row>
    <row r="22" spans="1:11" ht="30" customHeight="1">
      <c r="A22" s="112" t="s">
        <v>235</v>
      </c>
      <c r="B22" s="113" t="s">
        <v>284</v>
      </c>
      <c r="C22" s="114">
        <v>272</v>
      </c>
      <c r="D22" s="114">
        <v>356</v>
      </c>
      <c r="E22" s="114">
        <v>140</v>
      </c>
      <c r="F22" s="114">
        <v>107</v>
      </c>
      <c r="J22" s="92"/>
      <c r="K22" s="92"/>
    </row>
    <row r="23" spans="1:11" ht="44.25" customHeight="1">
      <c r="A23" s="112" t="s">
        <v>236</v>
      </c>
      <c r="B23" s="113" t="s">
        <v>285</v>
      </c>
      <c r="C23" s="114">
        <v>115</v>
      </c>
      <c r="D23" s="114">
        <v>81</v>
      </c>
      <c r="E23" s="114">
        <v>66</v>
      </c>
      <c r="F23" s="114">
        <v>47</v>
      </c>
      <c r="J23" s="92"/>
      <c r="K23" s="92"/>
    </row>
    <row r="24" spans="1:11" ht="15" customHeight="1">
      <c r="A24" s="112" t="s">
        <v>237</v>
      </c>
      <c r="B24" s="113" t="s">
        <v>286</v>
      </c>
      <c r="C24" s="114">
        <v>13</v>
      </c>
      <c r="D24" s="114">
        <v>4</v>
      </c>
      <c r="E24" s="114">
        <v>3</v>
      </c>
      <c r="F24" s="114">
        <v>12</v>
      </c>
      <c r="J24" s="92"/>
      <c r="K24" s="92"/>
    </row>
    <row r="25" spans="1:11" ht="30" customHeight="1">
      <c r="A25" s="112" t="s">
        <v>238</v>
      </c>
      <c r="B25" s="113" t="s">
        <v>287</v>
      </c>
      <c r="C25" s="114">
        <v>13</v>
      </c>
      <c r="D25" s="114">
        <v>19</v>
      </c>
      <c r="E25" s="114">
        <v>7</v>
      </c>
      <c r="F25" s="114">
        <v>2</v>
      </c>
      <c r="J25" s="92"/>
      <c r="K25" s="92"/>
    </row>
    <row r="26" spans="1:11" ht="30" customHeight="1">
      <c r="A26" s="112" t="s">
        <v>239</v>
      </c>
      <c r="B26" s="113" t="s">
        <v>288</v>
      </c>
      <c r="C26" s="114">
        <v>7</v>
      </c>
      <c r="D26" s="114">
        <v>3</v>
      </c>
      <c r="E26" s="114">
        <v>0</v>
      </c>
      <c r="F26" s="114">
        <v>5</v>
      </c>
      <c r="J26" s="92"/>
      <c r="K26" s="92"/>
    </row>
    <row r="27" spans="1:11" ht="30" customHeight="1">
      <c r="A27" s="112" t="s">
        <v>240</v>
      </c>
      <c r="B27" s="113" t="s">
        <v>289</v>
      </c>
      <c r="C27" s="114">
        <v>637</v>
      </c>
      <c r="D27" s="114">
        <v>691</v>
      </c>
      <c r="E27" s="114">
        <v>344</v>
      </c>
      <c r="F27" s="114">
        <v>295</v>
      </c>
      <c r="J27" s="92"/>
      <c r="K27" s="92"/>
    </row>
    <row r="28" spans="1:11" ht="15" customHeight="1">
      <c r="A28" s="112" t="s">
        <v>241</v>
      </c>
      <c r="B28" s="113" t="s">
        <v>290</v>
      </c>
      <c r="C28" s="114">
        <v>91</v>
      </c>
      <c r="D28" s="114">
        <v>110</v>
      </c>
      <c r="E28" s="114">
        <v>45</v>
      </c>
      <c r="F28" s="114">
        <v>19</v>
      </c>
      <c r="J28" s="92"/>
      <c r="K28" s="92"/>
    </row>
    <row r="29" spans="1:11" ht="15" customHeight="1">
      <c r="A29" s="112" t="s">
        <v>242</v>
      </c>
      <c r="B29" s="113" t="s">
        <v>291</v>
      </c>
      <c r="C29" s="114">
        <v>249</v>
      </c>
      <c r="D29" s="114">
        <v>284</v>
      </c>
      <c r="E29" s="114">
        <v>131</v>
      </c>
      <c r="F29" s="114">
        <v>128</v>
      </c>
      <c r="J29" s="92"/>
      <c r="K29" s="92"/>
    </row>
    <row r="30" spans="1:11" ht="15" customHeight="1">
      <c r="A30" s="112" t="s">
        <v>243</v>
      </c>
      <c r="B30" s="113" t="s">
        <v>292</v>
      </c>
      <c r="C30" s="114">
        <v>312</v>
      </c>
      <c r="D30" s="114">
        <v>366</v>
      </c>
      <c r="E30" s="114">
        <v>198</v>
      </c>
      <c r="F30" s="114">
        <v>171</v>
      </c>
      <c r="J30" s="92"/>
      <c r="K30" s="92"/>
    </row>
    <row r="31" spans="1:11" ht="15" customHeight="1">
      <c r="A31" s="112" t="s">
        <v>244</v>
      </c>
      <c r="B31" s="113" t="s">
        <v>293</v>
      </c>
      <c r="C31" s="114">
        <v>55</v>
      </c>
      <c r="D31" s="114">
        <v>54</v>
      </c>
      <c r="E31" s="114">
        <v>32</v>
      </c>
      <c r="F31" s="114">
        <v>24</v>
      </c>
      <c r="J31" s="92"/>
      <c r="K31" s="92"/>
    </row>
    <row r="32" spans="1:11" ht="30" customHeight="1">
      <c r="A32" s="112" t="s">
        <v>245</v>
      </c>
      <c r="B32" s="113" t="s">
        <v>294</v>
      </c>
      <c r="C32" s="114">
        <v>1141</v>
      </c>
      <c r="D32" s="114">
        <v>1263</v>
      </c>
      <c r="E32" s="114">
        <v>531</v>
      </c>
      <c r="F32" s="114">
        <v>487</v>
      </c>
      <c r="J32" s="92"/>
      <c r="K32" s="92"/>
    </row>
    <row r="33" spans="1:11" ht="30" customHeight="1">
      <c r="A33" s="112" t="s">
        <v>246</v>
      </c>
      <c r="B33" s="113" t="s">
        <v>295</v>
      </c>
      <c r="C33" s="114">
        <v>63</v>
      </c>
      <c r="D33" s="114">
        <v>63</v>
      </c>
      <c r="E33" s="114">
        <v>43</v>
      </c>
      <c r="F33" s="114">
        <v>48</v>
      </c>
      <c r="J33" s="92"/>
      <c r="K33" s="92"/>
    </row>
    <row r="34" spans="1:11" ht="15" customHeight="1">
      <c r="A34" s="6" t="s">
        <v>12</v>
      </c>
      <c r="B34" s="8"/>
      <c r="C34" s="51"/>
      <c r="D34" s="51"/>
      <c r="E34" s="51"/>
      <c r="F34" s="51"/>
      <c r="J34" s="92"/>
      <c r="K34" s="92"/>
    </row>
    <row r="35" spans="1:11" ht="14.25">
      <c r="A35" s="260" t="s">
        <v>137</v>
      </c>
      <c r="B35" s="280"/>
      <c r="C35" s="34"/>
      <c r="D35" s="40"/>
      <c r="E35" s="43"/>
      <c r="F35" s="42"/>
      <c r="J35" s="92"/>
      <c r="K35" s="92"/>
    </row>
    <row r="36" spans="1:11">
      <c r="A36" s="261"/>
      <c r="B36" s="281"/>
      <c r="C36" s="35"/>
      <c r="D36" s="59"/>
      <c r="E36" s="35"/>
      <c r="F36" s="41"/>
      <c r="J36" s="92"/>
      <c r="K36" s="92"/>
    </row>
    <row r="37" spans="1:11">
      <c r="J37" s="92"/>
      <c r="K37" s="92"/>
    </row>
    <row r="38" spans="1:11" ht="15">
      <c r="A38" s="1" t="s">
        <v>168</v>
      </c>
      <c r="J38" s="92"/>
      <c r="K38" s="92"/>
    </row>
    <row r="39" spans="1:11">
      <c r="J39" s="92"/>
      <c r="K39" s="92"/>
    </row>
    <row r="40" spans="1:11">
      <c r="A40" s="276"/>
      <c r="B40" s="277"/>
      <c r="C40" s="32"/>
      <c r="D40" s="32"/>
      <c r="E40" s="32"/>
      <c r="F40" s="32"/>
      <c r="G40" s="32"/>
      <c r="H40" s="32"/>
      <c r="J40" s="92"/>
      <c r="K40" s="92"/>
    </row>
    <row r="41" spans="1:11" ht="13.5">
      <c r="A41" s="46"/>
      <c r="B41" s="32"/>
      <c r="C41" s="32"/>
      <c r="D41" s="32"/>
      <c r="E41" s="32"/>
      <c r="F41" s="32"/>
      <c r="G41" s="32"/>
      <c r="H41" s="32"/>
      <c r="J41" s="92"/>
      <c r="K41" s="92"/>
    </row>
    <row r="42" spans="1:11">
      <c r="J42" s="92"/>
      <c r="K42" s="92"/>
    </row>
    <row r="43" spans="1:11">
      <c r="J43" s="92"/>
      <c r="K43" s="92"/>
    </row>
    <row r="44" spans="1:11">
      <c r="J44" s="92"/>
      <c r="K44" s="92"/>
    </row>
    <row r="45" spans="1:11" ht="14.25">
      <c r="A45" s="39"/>
      <c r="J45" s="92"/>
      <c r="K45" s="92"/>
    </row>
    <row r="46" spans="1:11">
      <c r="J46" s="92"/>
      <c r="K46" s="92"/>
    </row>
    <row r="47" spans="1:11" ht="14.25">
      <c r="A47" s="39"/>
      <c r="J47" s="92"/>
      <c r="K47" s="92"/>
    </row>
    <row r="48" spans="1:11">
      <c r="J48" s="92"/>
      <c r="K48" s="92"/>
    </row>
    <row r="49" spans="10:11">
      <c r="J49" s="92"/>
      <c r="K49" s="92"/>
    </row>
    <row r="50" spans="10:11">
      <c r="J50" s="92"/>
      <c r="K50" s="92"/>
    </row>
    <row r="51" spans="10:11">
      <c r="J51" s="92"/>
      <c r="K51" s="92"/>
    </row>
    <row r="52" spans="10:11">
      <c r="J52" s="92"/>
      <c r="K52" s="92"/>
    </row>
  </sheetData>
  <mergeCells count="7">
    <mergeCell ref="C9:D9"/>
    <mergeCell ref="E9:F9"/>
    <mergeCell ref="A40:B40"/>
    <mergeCell ref="A1:H1"/>
    <mergeCell ref="A35:B36"/>
    <mergeCell ref="A4:K7"/>
    <mergeCell ref="A3:K3"/>
  </mergeCells>
  <phoneticPr fontId="5" type="noConversion"/>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dimension ref="A1:G66"/>
  <sheetViews>
    <sheetView workbookViewId="0">
      <selection activeCell="D64" sqref="D64"/>
    </sheetView>
  </sheetViews>
  <sheetFormatPr defaultRowHeight="12.75"/>
  <cols>
    <col min="1" max="1" width="11.28515625" customWidth="1"/>
    <col min="2" max="2" width="53" customWidth="1"/>
    <col min="3" max="3" width="23.42578125" customWidth="1"/>
    <col min="4" max="4" width="10.5703125" customWidth="1"/>
    <col min="5" max="5" width="15.42578125" customWidth="1"/>
  </cols>
  <sheetData>
    <row r="1" spans="1:7" ht="15">
      <c r="A1" s="285" t="s">
        <v>215</v>
      </c>
      <c r="B1" s="285"/>
      <c r="C1" s="285"/>
      <c r="D1" s="285"/>
      <c r="E1" s="285"/>
      <c r="F1" s="285"/>
      <c r="G1" s="285"/>
    </row>
    <row r="2" spans="1:7" ht="15">
      <c r="A2" s="5"/>
      <c r="B2" s="5"/>
      <c r="C2" s="5"/>
      <c r="D2" s="5"/>
      <c r="E2" s="5"/>
      <c r="F2" s="5"/>
      <c r="G2" s="5"/>
    </row>
    <row r="3" spans="1:7" ht="20.25" customHeight="1">
      <c r="A3" s="70" t="s">
        <v>190</v>
      </c>
      <c r="B3" s="47"/>
      <c r="C3" s="57"/>
      <c r="D3" s="5"/>
      <c r="E3" s="5"/>
      <c r="F3" s="5"/>
      <c r="G3" s="5"/>
    </row>
    <row r="4" spans="1:7" s="25" customFormat="1" ht="15" customHeight="1">
      <c r="A4" s="47" t="s">
        <v>170</v>
      </c>
      <c r="D4" s="57"/>
      <c r="E4" s="57"/>
      <c r="F4" s="57"/>
      <c r="G4" s="26"/>
    </row>
    <row r="5" spans="1:7" ht="15" customHeight="1">
      <c r="A5" s="56"/>
      <c r="B5" s="56"/>
      <c r="C5" s="55"/>
      <c r="D5" s="55"/>
      <c r="E5" s="55"/>
      <c r="F5" s="55"/>
      <c r="G5" s="5"/>
    </row>
    <row r="6" spans="1:7" ht="31.5" customHeight="1">
      <c r="A6" s="6" t="s">
        <v>204</v>
      </c>
      <c r="B6" s="6" t="s">
        <v>24</v>
      </c>
      <c r="C6" s="137" t="s">
        <v>15</v>
      </c>
      <c r="D6" s="139"/>
      <c r="E6" s="138"/>
    </row>
    <row r="7" spans="1:7" ht="14.25">
      <c r="A7" s="86">
        <v>1</v>
      </c>
      <c r="B7" s="74" t="s">
        <v>297</v>
      </c>
      <c r="C7" s="108">
        <v>317</v>
      </c>
      <c r="E7" s="109"/>
    </row>
    <row r="8" spans="1:7" ht="14.25">
      <c r="A8" s="86">
        <v>2</v>
      </c>
      <c r="B8" s="74" t="s">
        <v>298</v>
      </c>
      <c r="C8" s="108">
        <v>122</v>
      </c>
      <c r="E8" s="109"/>
      <c r="G8" s="25"/>
    </row>
    <row r="9" spans="1:7" ht="14.25">
      <c r="A9" s="86">
        <v>3</v>
      </c>
      <c r="B9" s="74" t="s">
        <v>299</v>
      </c>
      <c r="C9" s="108">
        <v>99</v>
      </c>
      <c r="E9" s="109"/>
    </row>
    <row r="10" spans="1:7" ht="14.25">
      <c r="A10" s="86">
        <v>4</v>
      </c>
      <c r="B10" s="74" t="s">
        <v>300</v>
      </c>
      <c r="C10" s="108">
        <v>90</v>
      </c>
      <c r="E10" s="109"/>
    </row>
    <row r="11" spans="1:7" ht="14.25">
      <c r="A11" s="86">
        <v>5</v>
      </c>
      <c r="B11" s="74" t="s">
        <v>301</v>
      </c>
      <c r="C11" s="108">
        <v>80</v>
      </c>
      <c r="E11" s="109"/>
    </row>
    <row r="12" spans="1:7" ht="14.25">
      <c r="A12" s="86">
        <v>6</v>
      </c>
      <c r="B12" s="74" t="s">
        <v>302</v>
      </c>
      <c r="C12" s="108">
        <v>66</v>
      </c>
      <c r="E12" s="109"/>
    </row>
    <row r="13" spans="1:7" ht="14.25">
      <c r="A13" s="86">
        <v>7</v>
      </c>
      <c r="B13" s="74" t="s">
        <v>303</v>
      </c>
      <c r="C13" s="108">
        <v>48</v>
      </c>
      <c r="E13" s="109"/>
    </row>
    <row r="14" spans="1:7" ht="14.25">
      <c r="A14" s="86">
        <v>8</v>
      </c>
      <c r="B14" s="74" t="s">
        <v>304</v>
      </c>
      <c r="C14" s="108">
        <v>48</v>
      </c>
      <c r="E14" s="109"/>
    </row>
    <row r="15" spans="1:7" ht="14.25">
      <c r="A15" s="86">
        <v>9</v>
      </c>
      <c r="B15" s="74" t="s">
        <v>305</v>
      </c>
      <c r="C15" s="108">
        <v>41</v>
      </c>
      <c r="E15" s="109"/>
    </row>
    <row r="16" spans="1:7" ht="14.25">
      <c r="A16" s="86">
        <v>10</v>
      </c>
      <c r="B16" s="74" t="s">
        <v>306</v>
      </c>
      <c r="C16" s="108">
        <v>41</v>
      </c>
      <c r="E16" s="109"/>
    </row>
    <row r="17" spans="1:5" ht="14.25">
      <c r="A17" s="86">
        <v>11</v>
      </c>
      <c r="B17" s="74" t="s">
        <v>307</v>
      </c>
      <c r="C17" s="108">
        <v>39</v>
      </c>
      <c r="E17" s="109"/>
    </row>
    <row r="18" spans="1:5" ht="14.25">
      <c r="A18" s="86">
        <v>12</v>
      </c>
      <c r="B18" s="74" t="s">
        <v>308</v>
      </c>
      <c r="C18" s="108">
        <v>39</v>
      </c>
      <c r="E18" s="109"/>
    </row>
    <row r="19" spans="1:5" ht="14.25">
      <c r="A19" s="86">
        <v>13</v>
      </c>
      <c r="B19" s="74" t="s">
        <v>309</v>
      </c>
      <c r="C19" s="108">
        <v>37</v>
      </c>
      <c r="E19" s="109"/>
    </row>
    <row r="20" spans="1:5" ht="14.25">
      <c r="A20" s="86">
        <v>14</v>
      </c>
      <c r="B20" s="74" t="s">
        <v>310</v>
      </c>
      <c r="C20" s="108">
        <v>37</v>
      </c>
      <c r="E20" s="109"/>
    </row>
    <row r="21" spans="1:5" ht="14.25">
      <c r="A21" s="86">
        <v>15</v>
      </c>
      <c r="B21" s="74" t="s">
        <v>311</v>
      </c>
      <c r="C21" s="108">
        <v>35</v>
      </c>
      <c r="E21" s="109"/>
    </row>
    <row r="22" spans="1:5" ht="14.25">
      <c r="A22" s="86">
        <v>16</v>
      </c>
      <c r="B22" s="74" t="s">
        <v>312</v>
      </c>
      <c r="C22" s="108">
        <v>34</v>
      </c>
      <c r="E22" s="109"/>
    </row>
    <row r="23" spans="1:5" ht="14.25">
      <c r="A23" s="86">
        <v>17</v>
      </c>
      <c r="B23" s="74" t="s">
        <v>313</v>
      </c>
      <c r="C23" s="108">
        <v>33</v>
      </c>
      <c r="E23" s="109"/>
    </row>
    <row r="24" spans="1:5" ht="14.25">
      <c r="A24" s="86">
        <v>18</v>
      </c>
      <c r="B24" s="74" t="s">
        <v>314</v>
      </c>
      <c r="C24" s="108">
        <v>31</v>
      </c>
      <c r="E24" s="109"/>
    </row>
    <row r="25" spans="1:5" ht="14.25">
      <c r="A25" s="86">
        <v>19</v>
      </c>
      <c r="B25" s="74" t="s">
        <v>315</v>
      </c>
      <c r="C25" s="108">
        <v>29</v>
      </c>
      <c r="E25" s="109"/>
    </row>
    <row r="26" spans="1:5" ht="14.25">
      <c r="A26" s="86">
        <v>20</v>
      </c>
      <c r="B26" s="74" t="s">
        <v>316</v>
      </c>
      <c r="C26" s="108">
        <v>29</v>
      </c>
      <c r="E26" s="109"/>
    </row>
    <row r="27" spans="1:5" ht="14.25">
      <c r="A27" s="86">
        <v>21</v>
      </c>
      <c r="B27" s="74" t="s">
        <v>317</v>
      </c>
      <c r="C27" s="108">
        <v>26</v>
      </c>
      <c r="E27" s="109"/>
    </row>
    <row r="28" spans="1:5" ht="14.25">
      <c r="A28" s="86">
        <v>22</v>
      </c>
      <c r="B28" s="74" t="s">
        <v>318</v>
      </c>
      <c r="C28" s="108">
        <v>26</v>
      </c>
      <c r="E28" s="109"/>
    </row>
    <row r="29" spans="1:5" ht="14.25">
      <c r="A29" s="86">
        <v>23</v>
      </c>
      <c r="B29" s="74" t="s">
        <v>319</v>
      </c>
      <c r="C29" s="108">
        <v>25</v>
      </c>
      <c r="E29" s="109"/>
    </row>
    <row r="30" spans="1:5" ht="14.25">
      <c r="A30" s="86">
        <v>24</v>
      </c>
      <c r="B30" s="74" t="s">
        <v>320</v>
      </c>
      <c r="C30" s="108">
        <v>23</v>
      </c>
      <c r="E30" s="109"/>
    </row>
    <row r="31" spans="1:5" ht="14.25">
      <c r="A31" s="86">
        <v>25</v>
      </c>
      <c r="B31" s="74" t="s">
        <v>321</v>
      </c>
      <c r="C31" s="108">
        <v>21</v>
      </c>
      <c r="E31" s="109"/>
    </row>
    <row r="32" spans="1:5" ht="14.25">
      <c r="A32" s="86">
        <v>26</v>
      </c>
      <c r="B32" s="74" t="s">
        <v>322</v>
      </c>
      <c r="C32" s="108">
        <v>20</v>
      </c>
      <c r="E32" s="109"/>
    </row>
    <row r="33" spans="1:5" ht="14.25">
      <c r="A33" s="86">
        <v>27</v>
      </c>
      <c r="B33" s="74" t="s">
        <v>323</v>
      </c>
      <c r="C33" s="108">
        <v>20</v>
      </c>
      <c r="E33" s="109"/>
    </row>
    <row r="34" spans="1:5" ht="14.25">
      <c r="A34" s="86">
        <v>28</v>
      </c>
      <c r="B34" s="74" t="s">
        <v>324</v>
      </c>
      <c r="C34" s="108">
        <v>20</v>
      </c>
      <c r="E34" s="109"/>
    </row>
    <row r="35" spans="1:5" ht="14.25">
      <c r="A35" s="86">
        <v>29</v>
      </c>
      <c r="B35" s="74" t="s">
        <v>325</v>
      </c>
      <c r="C35" s="108">
        <v>18</v>
      </c>
      <c r="E35" s="109"/>
    </row>
    <row r="36" spans="1:5" ht="14.25">
      <c r="A36" s="86">
        <v>30</v>
      </c>
      <c r="B36" s="74" t="s">
        <v>326</v>
      </c>
      <c r="C36" s="108">
        <v>18</v>
      </c>
      <c r="E36" s="109"/>
    </row>
    <row r="37" spans="1:5" ht="14.25">
      <c r="A37" s="86">
        <v>31</v>
      </c>
      <c r="B37" s="74" t="s">
        <v>327</v>
      </c>
      <c r="C37" s="108">
        <v>17</v>
      </c>
      <c r="E37" s="109"/>
    </row>
    <row r="38" spans="1:5" ht="14.25">
      <c r="A38" s="86">
        <v>32</v>
      </c>
      <c r="B38" s="74" t="s">
        <v>328</v>
      </c>
      <c r="C38" s="108">
        <v>17</v>
      </c>
      <c r="E38" s="109"/>
    </row>
    <row r="39" spans="1:5" ht="14.25">
      <c r="A39" s="86">
        <v>33</v>
      </c>
      <c r="B39" s="74" t="s">
        <v>329</v>
      </c>
      <c r="C39" s="108">
        <v>17</v>
      </c>
      <c r="E39" s="109"/>
    </row>
    <row r="40" spans="1:5" ht="14.25">
      <c r="A40" s="86">
        <v>34</v>
      </c>
      <c r="B40" s="74" t="s">
        <v>330</v>
      </c>
      <c r="C40" s="108">
        <v>17</v>
      </c>
      <c r="E40" s="109"/>
    </row>
    <row r="41" spans="1:5" ht="14.25">
      <c r="A41" s="86">
        <v>35</v>
      </c>
      <c r="B41" s="74" t="s">
        <v>331</v>
      </c>
      <c r="C41" s="108">
        <v>16</v>
      </c>
      <c r="E41" s="109"/>
    </row>
    <row r="42" spans="1:5" ht="14.25">
      <c r="A42" s="86">
        <v>36</v>
      </c>
      <c r="B42" s="74" t="s">
        <v>332</v>
      </c>
      <c r="C42" s="108">
        <v>15</v>
      </c>
      <c r="E42" s="109"/>
    </row>
    <row r="43" spans="1:5" ht="14.25">
      <c r="A43" s="86">
        <v>37</v>
      </c>
      <c r="B43" s="74" t="s">
        <v>333</v>
      </c>
      <c r="C43" s="108">
        <v>15</v>
      </c>
      <c r="E43" s="109"/>
    </row>
    <row r="44" spans="1:5" ht="14.25">
      <c r="A44" s="86">
        <v>38</v>
      </c>
      <c r="B44" s="74" t="s">
        <v>334</v>
      </c>
      <c r="C44" s="108">
        <v>14</v>
      </c>
      <c r="E44" s="109"/>
    </row>
    <row r="45" spans="1:5" ht="14.25">
      <c r="A45" s="86">
        <v>39</v>
      </c>
      <c r="B45" s="74" t="s">
        <v>335</v>
      </c>
      <c r="C45" s="108">
        <v>14</v>
      </c>
      <c r="E45" s="109"/>
    </row>
    <row r="46" spans="1:5" ht="14.25">
      <c r="A46" s="86">
        <v>40</v>
      </c>
      <c r="B46" s="74" t="s">
        <v>336</v>
      </c>
      <c r="C46" s="108">
        <v>14</v>
      </c>
      <c r="E46" s="109"/>
    </row>
    <row r="47" spans="1:5" ht="14.25">
      <c r="A47" s="86">
        <v>41</v>
      </c>
      <c r="B47" s="74" t="s">
        <v>337</v>
      </c>
      <c r="C47" s="108">
        <v>13</v>
      </c>
      <c r="E47" s="109"/>
    </row>
    <row r="48" spans="1:5" ht="14.25">
      <c r="A48" s="86">
        <v>42</v>
      </c>
      <c r="B48" s="74" t="s">
        <v>338</v>
      </c>
      <c r="C48" s="108">
        <v>12</v>
      </c>
      <c r="E48" s="109"/>
    </row>
    <row r="49" spans="1:7" ht="14.25">
      <c r="A49" s="86">
        <v>43</v>
      </c>
      <c r="B49" s="74" t="s">
        <v>339</v>
      </c>
      <c r="C49" s="108">
        <v>12</v>
      </c>
      <c r="E49" s="109"/>
    </row>
    <row r="50" spans="1:7" ht="14.25">
      <c r="A50" s="86">
        <v>44</v>
      </c>
      <c r="B50" s="74" t="s">
        <v>340</v>
      </c>
      <c r="C50" s="108">
        <v>12</v>
      </c>
      <c r="E50" s="109"/>
    </row>
    <row r="51" spans="1:7" ht="14.25">
      <c r="A51" s="86">
        <v>45</v>
      </c>
      <c r="B51" s="74" t="s">
        <v>341</v>
      </c>
      <c r="C51" s="108">
        <v>12</v>
      </c>
      <c r="E51" s="109"/>
    </row>
    <row r="52" spans="1:7" ht="14.25">
      <c r="A52" s="86">
        <v>46</v>
      </c>
      <c r="B52" s="74" t="s">
        <v>342</v>
      </c>
      <c r="C52" s="108">
        <v>11</v>
      </c>
      <c r="E52" s="109"/>
    </row>
    <row r="53" spans="1:7" ht="14.25">
      <c r="A53" s="86">
        <v>47</v>
      </c>
      <c r="B53" s="74" t="s">
        <v>343</v>
      </c>
      <c r="C53" s="108">
        <v>11</v>
      </c>
      <c r="E53" s="109"/>
    </row>
    <row r="54" spans="1:7" ht="14.25">
      <c r="A54" s="86">
        <v>48</v>
      </c>
      <c r="B54" s="74" t="s">
        <v>344</v>
      </c>
      <c r="C54" s="108">
        <v>11</v>
      </c>
      <c r="E54" s="109"/>
    </row>
    <row r="55" spans="1:7" ht="14.25">
      <c r="A55" s="86">
        <v>49</v>
      </c>
      <c r="B55" s="74" t="s">
        <v>345</v>
      </c>
      <c r="C55" s="108">
        <v>11</v>
      </c>
      <c r="E55" s="109"/>
    </row>
    <row r="56" spans="1:7" ht="14.25">
      <c r="A56" s="86">
        <v>50</v>
      </c>
      <c r="B56" s="74" t="s">
        <v>346</v>
      </c>
      <c r="C56" s="135">
        <v>11</v>
      </c>
      <c r="E56" s="131"/>
    </row>
    <row r="57" spans="1:7" ht="14.25">
      <c r="A57" s="86"/>
      <c r="B57" s="74" t="s">
        <v>135</v>
      </c>
      <c r="C57" s="75">
        <f>SUM(C7:C56)</f>
        <v>1784</v>
      </c>
      <c r="E57" s="132"/>
      <c r="F57" s="28"/>
      <c r="G57" s="28"/>
    </row>
    <row r="58" spans="1:7" ht="12.75" customHeight="1">
      <c r="A58" s="86"/>
      <c r="B58" s="130" t="s">
        <v>136</v>
      </c>
      <c r="C58" s="136">
        <f>C57/'[1]Summary Table'!G10</f>
        <v>0.35780184516646613</v>
      </c>
      <c r="E58" s="133"/>
      <c r="F58" s="28"/>
      <c r="G58" s="36"/>
    </row>
    <row r="59" spans="1:7" ht="12.75" customHeight="1">
      <c r="C59" s="27"/>
      <c r="D59" s="27"/>
      <c r="E59" s="134"/>
    </row>
    <row r="60" spans="1:7" s="32" customFormat="1" ht="15">
      <c r="A60" s="1" t="s">
        <v>168</v>
      </c>
      <c r="B60" s="1"/>
      <c r="E60" s="77"/>
    </row>
    <row r="63" spans="1:7">
      <c r="C63" s="24"/>
      <c r="D63" s="24"/>
    </row>
    <row r="64" spans="1:7">
      <c r="C64" s="24"/>
      <c r="D64" s="24"/>
    </row>
    <row r="66" spans="1:2">
      <c r="A66" s="25"/>
      <c r="B66" s="25"/>
    </row>
  </sheetData>
  <mergeCells count="1">
    <mergeCell ref="A1:G1"/>
  </mergeCell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8"/>
  <dimension ref="A1:T50"/>
  <sheetViews>
    <sheetView workbookViewId="0">
      <selection activeCell="G22" sqref="G22"/>
    </sheetView>
  </sheetViews>
  <sheetFormatPr defaultRowHeight="12.75"/>
  <cols>
    <col min="1" max="1" width="13" customWidth="1"/>
    <col min="2" max="6" width="13.5703125" customWidth="1"/>
    <col min="8" max="8" width="11.28515625" style="94" bestFit="1" customWidth="1"/>
  </cols>
  <sheetData>
    <row r="1" spans="1:8" ht="15">
      <c r="A1" s="3" t="s">
        <v>216</v>
      </c>
      <c r="B1" s="3"/>
      <c r="C1" s="3"/>
      <c r="D1" s="3"/>
      <c r="E1" s="3"/>
    </row>
    <row r="2" spans="1:8" ht="15">
      <c r="A2" s="3"/>
      <c r="B2" s="3"/>
      <c r="C2" s="3"/>
      <c r="D2" s="3"/>
      <c r="E2" s="3"/>
    </row>
    <row r="3" spans="1:8">
      <c r="A3" s="282" t="s">
        <v>217</v>
      </c>
      <c r="B3" s="282"/>
      <c r="C3" s="282"/>
      <c r="D3" s="282"/>
      <c r="E3" s="282"/>
      <c r="F3" s="282"/>
      <c r="G3" s="282"/>
    </row>
    <row r="4" spans="1:8">
      <c r="A4" s="282"/>
      <c r="B4" s="282"/>
      <c r="C4" s="282"/>
      <c r="D4" s="282"/>
      <c r="E4" s="282"/>
      <c r="F4" s="282"/>
      <c r="G4" s="282"/>
    </row>
    <row r="5" spans="1:8" ht="15" customHeight="1">
      <c r="A5" s="282"/>
      <c r="B5" s="282"/>
      <c r="C5" s="282"/>
      <c r="D5" s="282"/>
      <c r="E5" s="282"/>
      <c r="F5" s="282"/>
      <c r="G5" s="282"/>
    </row>
    <row r="6" spans="1:8" ht="26.25" customHeight="1">
      <c r="A6" s="66" t="s">
        <v>218</v>
      </c>
      <c r="B6" s="67"/>
      <c r="C6" s="67"/>
      <c r="D6" s="67"/>
      <c r="E6" s="67"/>
      <c r="F6" s="67"/>
      <c r="G6" s="67"/>
    </row>
    <row r="7" spans="1:8" ht="26.25" customHeight="1">
      <c r="A7" s="282" t="s">
        <v>202</v>
      </c>
      <c r="B7" s="282"/>
      <c r="C7" s="282"/>
      <c r="D7" s="282"/>
      <c r="E7" s="282"/>
      <c r="F7" s="282"/>
      <c r="G7" s="282"/>
    </row>
    <row r="8" spans="1:8" ht="26.25" customHeight="1">
      <c r="A8" s="282"/>
      <c r="B8" s="282"/>
      <c r="C8" s="282"/>
      <c r="D8" s="282"/>
      <c r="E8" s="282"/>
      <c r="F8" s="282"/>
      <c r="G8" s="282"/>
    </row>
    <row r="9" spans="1:8" ht="26.25" customHeight="1">
      <c r="A9" s="282"/>
      <c r="B9" s="282"/>
      <c r="C9" s="282"/>
      <c r="D9" s="282"/>
      <c r="E9" s="282"/>
      <c r="F9" s="282"/>
      <c r="G9" s="282"/>
    </row>
    <row r="10" spans="1:8" ht="26.25" customHeight="1">
      <c r="A10" s="282" t="s">
        <v>203</v>
      </c>
      <c r="B10" s="282"/>
      <c r="C10" s="282"/>
      <c r="D10" s="282"/>
      <c r="E10" s="282"/>
      <c r="F10" s="282"/>
      <c r="G10" s="282"/>
    </row>
    <row r="11" spans="1:8" ht="26.25" customHeight="1">
      <c r="A11" s="282"/>
      <c r="B11" s="282"/>
      <c r="C11" s="282"/>
      <c r="D11" s="282"/>
      <c r="E11" s="282"/>
      <c r="F11" s="282"/>
      <c r="G11" s="282"/>
    </row>
    <row r="12" spans="1:8" ht="38.25" customHeight="1">
      <c r="A12" s="282"/>
      <c r="B12" s="282"/>
      <c r="C12" s="282"/>
      <c r="D12" s="282"/>
      <c r="E12" s="282"/>
      <c r="F12" s="282"/>
      <c r="G12" s="282"/>
    </row>
    <row r="13" spans="1:8" ht="26.25" customHeight="1">
      <c r="A13" s="15"/>
      <c r="B13" s="64"/>
      <c r="C13" s="64"/>
      <c r="D13" s="64"/>
      <c r="E13" s="64"/>
      <c r="F13" s="64"/>
      <c r="G13" s="64"/>
    </row>
    <row r="14" spans="1:8" ht="15">
      <c r="A14" s="3"/>
      <c r="B14" s="3"/>
      <c r="C14" s="3"/>
      <c r="D14" s="3"/>
      <c r="E14" s="3"/>
      <c r="G14" s="17"/>
    </row>
    <row r="15" spans="1:8" ht="15">
      <c r="B15" s="37"/>
      <c r="C15" s="38" t="s">
        <v>347</v>
      </c>
      <c r="D15" s="63"/>
      <c r="E15" s="286" t="s">
        <v>163</v>
      </c>
      <c r="F15" s="268" t="s">
        <v>110</v>
      </c>
      <c r="G15" s="17"/>
      <c r="H15" s="95"/>
    </row>
    <row r="16" spans="1:8" ht="34.5" customHeight="1">
      <c r="A16" s="292"/>
      <c r="B16" s="296" t="s">
        <v>161</v>
      </c>
      <c r="C16" s="296" t="s">
        <v>162</v>
      </c>
      <c r="D16" s="293" t="s">
        <v>12</v>
      </c>
      <c r="E16" s="287"/>
      <c r="F16" s="289"/>
      <c r="G16" s="298"/>
      <c r="H16" s="95"/>
    </row>
    <row r="17" spans="1:20" ht="12.75" customHeight="1">
      <c r="A17" s="292"/>
      <c r="B17" s="297"/>
      <c r="C17" s="297"/>
      <c r="D17" s="294"/>
      <c r="E17" s="288"/>
      <c r="F17" s="290"/>
      <c r="G17" s="298"/>
      <c r="H17" s="95"/>
    </row>
    <row r="18" spans="1:20" ht="15">
      <c r="A18" s="11">
        <v>2013</v>
      </c>
      <c r="B18" s="58">
        <v>17</v>
      </c>
      <c r="C18" s="58">
        <v>5.9</v>
      </c>
      <c r="D18" s="62">
        <v>22.9</v>
      </c>
      <c r="E18" s="140">
        <v>17296</v>
      </c>
      <c r="F18" s="140">
        <v>11584</v>
      </c>
      <c r="G18" s="17"/>
      <c r="H18" s="142"/>
      <c r="I18" s="142"/>
      <c r="M18" s="32"/>
    </row>
    <row r="19" spans="1:20" ht="15">
      <c r="A19" s="11">
        <v>2014</v>
      </c>
      <c r="B19" s="58">
        <v>17.3</v>
      </c>
      <c r="C19" s="58">
        <v>5.7</v>
      </c>
      <c r="D19" s="62">
        <v>23</v>
      </c>
      <c r="E19" s="140">
        <v>17453</v>
      </c>
      <c r="F19" s="140">
        <v>11688</v>
      </c>
      <c r="G19" s="17"/>
      <c r="H19" s="142"/>
      <c r="I19" s="142"/>
    </row>
    <row r="20" spans="1:20">
      <c r="A20" s="13"/>
      <c r="E20" s="17"/>
      <c r="G20" s="17"/>
      <c r="H20" s="95"/>
      <c r="M20" s="91"/>
      <c r="N20" s="91"/>
      <c r="O20" s="91"/>
      <c r="P20" s="91"/>
      <c r="Q20" s="91"/>
    </row>
    <row r="21" spans="1:20" ht="15">
      <c r="A21" s="1" t="s">
        <v>168</v>
      </c>
      <c r="B21" s="12"/>
      <c r="E21" s="17"/>
      <c r="G21" s="17"/>
      <c r="H21" s="95"/>
      <c r="M21" s="91"/>
      <c r="N21" s="91"/>
      <c r="O21" s="91"/>
      <c r="P21" s="91"/>
      <c r="Q21" s="91"/>
    </row>
    <row r="22" spans="1:20" ht="15">
      <c r="A22" s="13"/>
      <c r="E22" s="15"/>
      <c r="H22" s="95"/>
      <c r="I22" s="91"/>
      <c r="J22" s="91"/>
      <c r="M22" s="91"/>
      <c r="N22" s="91"/>
      <c r="O22" s="91"/>
      <c r="P22" s="91"/>
      <c r="Q22" s="91"/>
    </row>
    <row r="23" spans="1:20">
      <c r="A23" s="276"/>
      <c r="B23" s="277"/>
      <c r="D23" s="32"/>
      <c r="E23" s="32"/>
      <c r="F23" s="32"/>
      <c r="G23" s="32"/>
      <c r="I23" s="91"/>
      <c r="J23" s="91"/>
      <c r="M23" s="91"/>
      <c r="N23" s="91"/>
      <c r="O23" s="91"/>
      <c r="P23" s="91"/>
      <c r="Q23" s="91"/>
    </row>
    <row r="24" spans="1:20" ht="15">
      <c r="B24" s="12"/>
      <c r="C24" s="12"/>
      <c r="D24" s="12"/>
      <c r="E24" s="12"/>
      <c r="F24" s="12"/>
      <c r="G24" s="12"/>
      <c r="H24" s="96"/>
      <c r="I24" s="1"/>
      <c r="J24" s="1"/>
      <c r="K24" s="1"/>
      <c r="L24" s="15"/>
      <c r="M24" s="15"/>
      <c r="N24" s="15"/>
      <c r="O24" s="15"/>
      <c r="P24" s="15"/>
      <c r="Q24" s="15"/>
      <c r="R24" s="15"/>
      <c r="S24" s="15"/>
      <c r="T24" s="15"/>
    </row>
    <row r="25" spans="1:20" ht="15">
      <c r="A25" s="25"/>
      <c r="B25" s="32"/>
      <c r="C25" s="32"/>
      <c r="D25" s="32"/>
      <c r="E25" s="32"/>
      <c r="F25" s="32"/>
      <c r="G25" s="32"/>
      <c r="H25" s="97"/>
      <c r="I25" s="15"/>
      <c r="J25" s="15"/>
      <c r="K25" s="15"/>
      <c r="L25" s="15"/>
      <c r="M25" s="15"/>
      <c r="N25" s="15"/>
      <c r="O25" s="15"/>
      <c r="P25" s="15"/>
      <c r="Q25" s="15"/>
      <c r="R25" s="15"/>
      <c r="S25" s="15"/>
      <c r="T25" s="15"/>
    </row>
    <row r="26" spans="1:20" ht="15">
      <c r="A26" s="295"/>
      <c r="B26" s="65"/>
      <c r="C26" s="18"/>
      <c r="D26" s="18"/>
      <c r="E26" s="18"/>
      <c r="F26" s="18"/>
      <c r="G26" s="18"/>
      <c r="H26" s="98"/>
      <c r="I26" s="18"/>
      <c r="J26" s="18"/>
      <c r="K26" s="18"/>
      <c r="L26" s="18"/>
      <c r="M26" s="18"/>
      <c r="N26" s="18"/>
      <c r="O26" s="18"/>
      <c r="P26" s="18"/>
      <c r="Q26" s="18"/>
      <c r="R26" s="15"/>
      <c r="S26" s="15"/>
      <c r="T26" s="15"/>
    </row>
    <row r="27" spans="1:20" ht="15">
      <c r="A27" s="295"/>
      <c r="B27" s="18"/>
      <c r="C27" s="18"/>
      <c r="D27" s="18"/>
      <c r="E27" s="18"/>
      <c r="F27" s="18"/>
      <c r="G27" s="18"/>
      <c r="H27" s="98"/>
      <c r="I27" s="18"/>
      <c r="J27" s="18"/>
      <c r="K27" s="18"/>
      <c r="L27" s="18"/>
      <c r="M27" s="18"/>
      <c r="N27" s="18"/>
      <c r="O27" s="18"/>
      <c r="P27" s="18"/>
      <c r="Q27" s="18"/>
      <c r="R27" s="15"/>
      <c r="S27" s="15"/>
      <c r="T27" s="15"/>
    </row>
    <row r="28" spans="1:20" ht="15">
      <c r="A28" s="19"/>
      <c r="B28" s="20"/>
      <c r="C28" s="20"/>
      <c r="D28" s="20"/>
      <c r="E28" s="20"/>
      <c r="F28" s="20"/>
      <c r="G28" s="20"/>
      <c r="H28" s="99"/>
      <c r="I28" s="20"/>
      <c r="J28" s="20"/>
      <c r="K28" s="20"/>
      <c r="L28" s="20"/>
      <c r="M28" s="20"/>
      <c r="N28" s="20"/>
      <c r="O28" s="20"/>
      <c r="P28" s="20"/>
      <c r="Q28" s="15"/>
      <c r="R28" s="15"/>
      <c r="S28" s="15"/>
    </row>
    <row r="29" spans="1:20" ht="15">
      <c r="A29" s="19"/>
      <c r="B29" s="20"/>
      <c r="C29" s="20"/>
      <c r="D29" s="20"/>
      <c r="E29" s="20"/>
      <c r="F29" s="20"/>
      <c r="G29" s="20"/>
      <c r="H29" s="99"/>
      <c r="I29" s="20"/>
      <c r="J29" s="20"/>
      <c r="K29" s="20"/>
      <c r="L29" s="20"/>
      <c r="M29" s="20"/>
      <c r="N29" s="20"/>
      <c r="O29" s="20"/>
      <c r="P29" s="20"/>
      <c r="Q29" s="15"/>
      <c r="R29" s="14"/>
      <c r="S29" s="15"/>
    </row>
    <row r="30" spans="1:20" ht="15">
      <c r="A30" s="21"/>
      <c r="B30" s="21"/>
      <c r="C30" s="21"/>
      <c r="D30" s="21"/>
      <c r="E30" s="21"/>
      <c r="F30" s="21"/>
      <c r="G30" s="21"/>
      <c r="I30" s="91"/>
      <c r="J30" s="91"/>
      <c r="K30" s="21"/>
      <c r="L30" s="21"/>
      <c r="M30" s="21"/>
      <c r="N30" s="21"/>
      <c r="O30" s="21"/>
      <c r="P30" s="21"/>
      <c r="Q30" s="15"/>
      <c r="R30" s="15"/>
      <c r="S30" s="15"/>
    </row>
    <row r="31" spans="1:20" ht="15">
      <c r="A31" s="93"/>
      <c r="B31" s="93"/>
      <c r="C31" s="93"/>
      <c r="D31" s="93"/>
      <c r="E31" s="93"/>
      <c r="F31" s="93"/>
      <c r="G31" s="93"/>
      <c r="I31" s="91"/>
      <c r="J31" s="91"/>
      <c r="K31" s="21"/>
      <c r="L31" s="21"/>
      <c r="M31" s="21"/>
      <c r="N31" s="21"/>
      <c r="O31" s="21"/>
      <c r="P31" s="21"/>
      <c r="Q31" s="15"/>
      <c r="R31" s="15"/>
      <c r="S31" s="15"/>
    </row>
    <row r="32" spans="1:20" ht="15">
      <c r="A32" s="21"/>
      <c r="B32" s="21"/>
      <c r="C32" s="21"/>
      <c r="D32" s="21"/>
      <c r="E32" s="21"/>
      <c r="F32" s="21"/>
      <c r="G32" s="21"/>
      <c r="I32" s="91"/>
      <c r="J32" s="91"/>
      <c r="K32" s="21"/>
      <c r="L32" s="21"/>
      <c r="M32" s="21"/>
      <c r="N32" s="21"/>
      <c r="O32" s="21"/>
      <c r="P32" s="21"/>
      <c r="Q32" s="15"/>
      <c r="R32" s="15"/>
      <c r="S32" s="15"/>
    </row>
    <row r="33" spans="1:19" s="100" customFormat="1" ht="15">
      <c r="A33" s="104"/>
      <c r="B33" s="105"/>
      <c r="C33" s="105"/>
      <c r="D33" s="105"/>
      <c r="E33" s="105"/>
      <c r="F33" s="105"/>
      <c r="G33" s="105"/>
      <c r="H33" s="106"/>
      <c r="K33" s="105"/>
      <c r="L33" s="105"/>
      <c r="M33" s="105"/>
      <c r="N33" s="105"/>
      <c r="O33" s="105"/>
      <c r="P33" s="105"/>
      <c r="Q33" s="107"/>
      <c r="R33" s="107"/>
      <c r="S33" s="107"/>
    </row>
    <row r="34" spans="1:19" s="102" customFormat="1" ht="15">
      <c r="A34" s="101"/>
      <c r="B34" s="18"/>
      <c r="C34" s="18"/>
      <c r="D34" s="18"/>
      <c r="E34" s="18"/>
      <c r="F34" s="18"/>
      <c r="G34" s="18"/>
      <c r="H34" s="94"/>
      <c r="K34" s="18"/>
      <c r="L34" s="18"/>
      <c r="M34" s="18"/>
      <c r="N34" s="18"/>
      <c r="O34" s="18"/>
      <c r="P34" s="18"/>
      <c r="Q34" s="15"/>
      <c r="R34" s="15"/>
      <c r="S34" s="15"/>
    </row>
    <row r="35" spans="1:19" ht="15">
      <c r="A35" s="22"/>
      <c r="B35" s="23"/>
      <c r="C35" s="23"/>
      <c r="D35" s="23"/>
      <c r="E35" s="23"/>
      <c r="F35" s="23"/>
      <c r="G35" s="23"/>
      <c r="I35" s="91"/>
      <c r="J35" s="91"/>
      <c r="K35" s="23"/>
      <c r="L35" s="23"/>
      <c r="M35" s="23"/>
      <c r="N35" s="23"/>
      <c r="O35" s="23"/>
      <c r="P35" s="23"/>
      <c r="Q35" s="15"/>
      <c r="R35" s="15"/>
      <c r="S35" s="15"/>
    </row>
    <row r="36" spans="1:19" ht="15">
      <c r="A36" s="22"/>
      <c r="B36" s="23"/>
      <c r="C36" s="23"/>
      <c r="D36" s="23"/>
      <c r="E36" s="23"/>
      <c r="F36" s="23"/>
      <c r="G36" s="23"/>
      <c r="I36" s="91"/>
      <c r="J36" s="91"/>
      <c r="K36" s="23"/>
      <c r="L36" s="23"/>
      <c r="M36" s="23"/>
      <c r="N36" s="23"/>
      <c r="O36" s="23"/>
      <c r="P36" s="23"/>
      <c r="Q36" s="21"/>
      <c r="R36" s="291"/>
      <c r="S36" s="291"/>
    </row>
    <row r="37" spans="1:19" ht="15">
      <c r="A37" s="15" t="s">
        <v>25</v>
      </c>
      <c r="B37" s="15"/>
      <c r="C37" s="15"/>
      <c r="D37" s="15"/>
      <c r="E37" s="15"/>
      <c r="F37" s="15"/>
      <c r="G37" s="15"/>
      <c r="I37" s="91"/>
      <c r="J37" s="91"/>
      <c r="K37" s="15"/>
      <c r="L37" s="15"/>
      <c r="M37" s="15"/>
      <c r="N37" s="15"/>
      <c r="O37" s="15"/>
      <c r="P37" s="15"/>
      <c r="Q37" s="15"/>
      <c r="R37" s="15"/>
      <c r="S37" s="15"/>
    </row>
    <row r="38" spans="1:19" ht="15">
      <c r="A38" s="16"/>
      <c r="I38" s="91"/>
      <c r="J38" s="91"/>
      <c r="K38" s="91"/>
      <c r="L38" s="91"/>
      <c r="M38" s="91"/>
      <c r="N38" s="91"/>
      <c r="O38" s="91"/>
    </row>
    <row r="39" spans="1:19">
      <c r="I39" s="91"/>
      <c r="J39" s="91"/>
      <c r="K39" s="91"/>
      <c r="L39" s="91"/>
      <c r="M39" s="91"/>
      <c r="N39" s="91"/>
      <c r="O39" s="91"/>
    </row>
    <row r="40" spans="1:19">
      <c r="I40" s="91"/>
      <c r="J40" s="91"/>
      <c r="K40" s="91"/>
      <c r="L40" s="91"/>
      <c r="M40" s="91"/>
      <c r="N40" s="91"/>
      <c r="O40" s="91"/>
    </row>
    <row r="41" spans="1:19">
      <c r="I41" s="91"/>
      <c r="J41" s="91"/>
      <c r="K41" s="91"/>
      <c r="L41" s="91"/>
      <c r="M41" s="91"/>
      <c r="N41" s="91"/>
      <c r="O41" s="91"/>
    </row>
    <row r="42" spans="1:19">
      <c r="H42" s="91"/>
      <c r="I42" s="91"/>
      <c r="J42" s="91"/>
      <c r="K42" s="91"/>
      <c r="L42" s="91"/>
      <c r="M42" s="91"/>
      <c r="N42" s="91"/>
      <c r="O42" s="91"/>
    </row>
    <row r="43" spans="1:19">
      <c r="K43" s="91"/>
      <c r="L43" s="91"/>
      <c r="M43" s="91"/>
      <c r="N43" s="91"/>
      <c r="O43" s="91"/>
    </row>
    <row r="44" spans="1:19">
      <c r="K44" s="91"/>
      <c r="L44" s="91"/>
      <c r="M44" s="91"/>
      <c r="N44" s="91"/>
      <c r="O44" s="91"/>
    </row>
    <row r="45" spans="1:19">
      <c r="K45" s="91"/>
      <c r="L45" s="91"/>
      <c r="M45" s="91"/>
      <c r="N45" s="91"/>
      <c r="O45" s="91"/>
    </row>
    <row r="46" spans="1:19">
      <c r="K46" s="91"/>
      <c r="L46" s="91"/>
      <c r="M46" s="91"/>
      <c r="N46" s="91"/>
      <c r="O46" s="91"/>
    </row>
    <row r="47" spans="1:19">
      <c r="K47" s="91"/>
      <c r="L47" s="91"/>
      <c r="M47" s="91"/>
      <c r="N47" s="91"/>
      <c r="O47" s="91"/>
    </row>
    <row r="48" spans="1:19">
      <c r="K48" s="91"/>
      <c r="L48" s="91"/>
      <c r="M48" s="91"/>
      <c r="N48" s="91"/>
      <c r="O48" s="91"/>
    </row>
    <row r="49" spans="11:15">
      <c r="K49" s="91"/>
      <c r="L49" s="91"/>
      <c r="M49" s="91"/>
      <c r="N49" s="91"/>
      <c r="O49" s="91"/>
    </row>
    <row r="50" spans="11:15">
      <c r="K50" s="91"/>
      <c r="L50" s="91"/>
    </row>
  </sheetData>
  <mergeCells count="13">
    <mergeCell ref="R36:S36"/>
    <mergeCell ref="A16:A17"/>
    <mergeCell ref="D16:D17"/>
    <mergeCell ref="A26:A27"/>
    <mergeCell ref="A23:B23"/>
    <mergeCell ref="B16:B17"/>
    <mergeCell ref="C16:C17"/>
    <mergeCell ref="G16:G17"/>
    <mergeCell ref="A3:G5"/>
    <mergeCell ref="A7:G9"/>
    <mergeCell ref="A10:G12"/>
    <mergeCell ref="E15:E17"/>
    <mergeCell ref="F15:F17"/>
  </mergeCells>
  <phoneticPr fontId="5"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O38"/>
  <sheetViews>
    <sheetView tabSelected="1" topLeftCell="A10" workbookViewId="0">
      <selection activeCell="G40" sqref="G40"/>
    </sheetView>
  </sheetViews>
  <sheetFormatPr defaultRowHeight="12.75"/>
  <cols>
    <col min="1" max="1" width="20.140625" style="117" customWidth="1"/>
    <col min="2" max="7" width="13.5703125" style="117" customWidth="1"/>
    <col min="8" max="17" width="5.5703125" style="117" customWidth="1"/>
    <col min="18" max="18" width="7.7109375" style="117" customWidth="1"/>
    <col min="19" max="19" width="9.140625" style="117"/>
    <col min="20" max="20" width="9.5703125" style="117" bestFit="1" customWidth="1"/>
    <col min="21" max="16384" width="9.140625" style="117"/>
  </cols>
  <sheetData>
    <row r="1" spans="1:15" ht="15">
      <c r="A1" s="115" t="s">
        <v>354</v>
      </c>
      <c r="B1" s="116"/>
    </row>
    <row r="2" spans="1:15" ht="15">
      <c r="A2" s="115"/>
      <c r="B2" s="116"/>
    </row>
    <row r="3" spans="1:15" s="118" customFormat="1" ht="21.75" customHeight="1">
      <c r="A3" s="301" t="s">
        <v>171</v>
      </c>
      <c r="B3" s="302"/>
      <c r="C3" s="302"/>
      <c r="D3" s="302"/>
      <c r="E3" s="302"/>
      <c r="F3" s="302"/>
      <c r="G3" s="302"/>
      <c r="H3" s="302"/>
      <c r="I3" s="302"/>
      <c r="J3" s="302"/>
      <c r="K3" s="302"/>
      <c r="L3" s="302"/>
      <c r="M3" s="302"/>
      <c r="N3" s="302"/>
    </row>
    <row r="4" spans="1:15" s="118" customFormat="1" ht="21.75" customHeight="1">
      <c r="A4" s="302"/>
      <c r="B4" s="302"/>
      <c r="C4" s="302"/>
      <c r="D4" s="302"/>
      <c r="E4" s="302"/>
      <c r="F4" s="302"/>
      <c r="G4" s="302"/>
      <c r="H4" s="302"/>
      <c r="I4" s="302"/>
      <c r="J4" s="302"/>
      <c r="K4" s="302"/>
      <c r="L4" s="302"/>
      <c r="M4" s="302"/>
      <c r="N4" s="302"/>
    </row>
    <row r="5" spans="1:15" s="118" customFormat="1" ht="15" customHeight="1">
      <c r="A5" s="302"/>
      <c r="B5" s="302"/>
      <c r="C5" s="302"/>
      <c r="D5" s="302"/>
      <c r="E5" s="302"/>
      <c r="F5" s="302"/>
      <c r="G5" s="302"/>
      <c r="H5" s="302"/>
      <c r="I5" s="302"/>
      <c r="J5" s="302"/>
      <c r="K5" s="302"/>
      <c r="L5" s="302"/>
      <c r="M5" s="302"/>
      <c r="N5" s="302"/>
    </row>
    <row r="6" spans="1:15" s="118" customFormat="1" ht="15" customHeight="1">
      <c r="A6" s="301" t="s">
        <v>174</v>
      </c>
      <c r="B6" s="301"/>
      <c r="C6" s="301"/>
      <c r="D6" s="301"/>
      <c r="E6" s="301"/>
      <c r="F6" s="301"/>
      <c r="G6" s="301"/>
      <c r="H6" s="301"/>
      <c r="I6" s="301"/>
      <c r="J6" s="301"/>
      <c r="K6" s="301"/>
      <c r="L6" s="301"/>
      <c r="M6" s="301"/>
      <c r="N6" s="301"/>
      <c r="O6" s="119"/>
    </row>
    <row r="7" spans="1:15" s="118" customFormat="1" ht="15" customHeight="1">
      <c r="A7" s="301"/>
      <c r="B7" s="301"/>
      <c r="C7" s="301"/>
      <c r="D7" s="301"/>
      <c r="E7" s="301"/>
      <c r="F7" s="301"/>
      <c r="G7" s="301"/>
      <c r="H7" s="301"/>
      <c r="I7" s="301"/>
      <c r="J7" s="301"/>
      <c r="K7" s="301"/>
      <c r="L7" s="301"/>
      <c r="M7" s="301"/>
      <c r="N7" s="301"/>
    </row>
    <row r="8" spans="1:15" s="118" customFormat="1" ht="15" customHeight="1">
      <c r="A8" s="301"/>
      <c r="B8" s="301"/>
      <c r="C8" s="301"/>
      <c r="D8" s="301"/>
      <c r="E8" s="301"/>
      <c r="F8" s="301"/>
      <c r="G8" s="301"/>
      <c r="H8" s="301"/>
      <c r="I8" s="301"/>
      <c r="J8" s="301"/>
      <c r="K8" s="301"/>
      <c r="L8" s="301"/>
      <c r="M8" s="301"/>
      <c r="N8" s="301"/>
    </row>
    <row r="9" spans="1:15" s="118" customFormat="1" ht="15" customHeight="1">
      <c r="A9" s="301" t="s">
        <v>173</v>
      </c>
      <c r="B9" s="302"/>
      <c r="C9" s="302"/>
      <c r="D9" s="302"/>
      <c r="E9" s="302"/>
      <c r="F9" s="302"/>
      <c r="G9" s="302"/>
      <c r="H9" s="302"/>
      <c r="I9" s="302"/>
      <c r="J9" s="302"/>
      <c r="K9" s="302"/>
      <c r="L9" s="302"/>
      <c r="M9" s="302"/>
      <c r="N9" s="302"/>
    </row>
    <row r="10" spans="1:15" s="118" customFormat="1" ht="15" customHeight="1">
      <c r="A10" s="302"/>
      <c r="B10" s="302"/>
      <c r="C10" s="302"/>
      <c r="D10" s="302"/>
      <c r="E10" s="302"/>
      <c r="F10" s="302"/>
      <c r="G10" s="302"/>
      <c r="H10" s="302"/>
      <c r="I10" s="302"/>
      <c r="J10" s="302"/>
      <c r="K10" s="302"/>
      <c r="L10" s="302"/>
      <c r="M10" s="302"/>
      <c r="N10" s="302"/>
    </row>
    <row r="11" spans="1:15" s="118" customFormat="1" ht="30.75" customHeight="1">
      <c r="A11" s="302"/>
      <c r="B11" s="302"/>
      <c r="C11" s="302"/>
      <c r="D11" s="302"/>
      <c r="E11" s="302"/>
      <c r="F11" s="302"/>
      <c r="G11" s="302"/>
      <c r="H11" s="302"/>
      <c r="I11" s="302"/>
      <c r="J11" s="302"/>
      <c r="K11" s="302"/>
      <c r="L11" s="302"/>
      <c r="M11" s="302"/>
      <c r="N11" s="302"/>
    </row>
    <row r="12" spans="1:15" s="118" customFormat="1" ht="29.25" customHeight="1">
      <c r="A12" s="303"/>
      <c r="B12" s="304"/>
      <c r="C12" s="304"/>
      <c r="D12" s="304"/>
      <c r="E12" s="304"/>
      <c r="F12" s="304"/>
      <c r="G12" s="304"/>
      <c r="H12" s="304"/>
      <c r="I12" s="304"/>
      <c r="J12" s="304"/>
      <c r="K12" s="304"/>
      <c r="L12" s="304"/>
      <c r="M12" s="304"/>
      <c r="N12" s="304"/>
    </row>
    <row r="13" spans="1:15" ht="33.75" customHeight="1">
      <c r="A13" s="305" t="s">
        <v>247</v>
      </c>
      <c r="B13" s="306"/>
      <c r="C13" s="306"/>
      <c r="D13" s="306"/>
      <c r="E13" s="306"/>
      <c r="F13" s="306"/>
      <c r="G13" s="306"/>
      <c r="H13" s="306"/>
      <c r="I13" s="306"/>
      <c r="J13" s="306"/>
      <c r="K13" s="306"/>
      <c r="L13" s="306"/>
      <c r="M13" s="306"/>
      <c r="N13" s="306"/>
    </row>
    <row r="14" spans="1:15" ht="20.25" customHeight="1">
      <c r="A14" s="120"/>
      <c r="B14" s="120"/>
      <c r="C14" s="120"/>
      <c r="D14" s="120"/>
      <c r="E14" s="120"/>
      <c r="F14" s="120"/>
      <c r="G14" s="120"/>
      <c r="H14" s="120"/>
      <c r="I14" s="120"/>
      <c r="J14" s="120"/>
      <c r="K14" s="120"/>
      <c r="L14" s="120"/>
      <c r="M14" s="120"/>
      <c r="N14" s="120"/>
    </row>
    <row r="15" spans="1:15" ht="20.25" customHeight="1" thickBot="1">
      <c r="A15" s="121"/>
      <c r="B15" s="307" t="s">
        <v>194</v>
      </c>
      <c r="C15" s="308"/>
      <c r="D15" s="308"/>
      <c r="E15" s="308"/>
      <c r="F15" s="308"/>
      <c r="G15" s="309"/>
      <c r="H15" s="120"/>
      <c r="I15" s="120"/>
      <c r="J15" s="120"/>
      <c r="K15" s="120"/>
      <c r="L15" s="120"/>
      <c r="M15" s="120"/>
      <c r="N15" s="120"/>
    </row>
    <row r="16" spans="1:15" ht="15.75" thickBot="1">
      <c r="A16" s="228"/>
      <c r="B16" s="235"/>
      <c r="C16" s="236">
        <v>2013</v>
      </c>
      <c r="D16" s="236"/>
      <c r="E16" s="235"/>
      <c r="F16" s="236">
        <v>2014</v>
      </c>
      <c r="G16" s="231"/>
    </row>
    <row r="17" spans="1:7" ht="20.25" customHeight="1">
      <c r="A17" s="229"/>
      <c r="B17" s="237" t="s">
        <v>188</v>
      </c>
      <c r="C17" s="238" t="s">
        <v>141</v>
      </c>
      <c r="D17" s="238" t="s">
        <v>142</v>
      </c>
      <c r="E17" s="237" t="s">
        <v>140</v>
      </c>
      <c r="F17" s="239" t="s">
        <v>141</v>
      </c>
      <c r="G17" s="240" t="s">
        <v>142</v>
      </c>
    </row>
    <row r="18" spans="1:7">
      <c r="A18" s="230" t="s">
        <v>143</v>
      </c>
      <c r="B18" s="254">
        <f>D18-C18</f>
        <v>5.004999999999999</v>
      </c>
      <c r="C18" s="255">
        <v>15.369</v>
      </c>
      <c r="D18" s="256">
        <v>20.373999999999999</v>
      </c>
      <c r="E18" s="254">
        <f>G18-F18</f>
        <v>3.9850000000000012</v>
      </c>
      <c r="F18" s="255">
        <v>15.513</v>
      </c>
      <c r="G18" s="257">
        <v>19.498000000000001</v>
      </c>
    </row>
    <row r="19" spans="1:7">
      <c r="A19" s="230" t="s">
        <v>144</v>
      </c>
      <c r="B19" s="254">
        <f t="shared" ref="B19:B33" si="0">D19-C19</f>
        <v>5.5600000000000023</v>
      </c>
      <c r="C19" s="255">
        <v>21.797999999999998</v>
      </c>
      <c r="D19" s="256">
        <v>27.358000000000001</v>
      </c>
      <c r="E19" s="254">
        <f>G19-F19</f>
        <v>4.8060000000000009</v>
      </c>
      <c r="F19" s="255">
        <v>21.439</v>
      </c>
      <c r="G19" s="257">
        <v>26.245000000000001</v>
      </c>
    </row>
    <row r="20" spans="1:7">
      <c r="A20" s="230" t="s">
        <v>145</v>
      </c>
      <c r="B20" s="254">
        <f t="shared" si="0"/>
        <v>5.0969999999999978</v>
      </c>
      <c r="C20" s="255">
        <v>25.524000000000001</v>
      </c>
      <c r="D20" s="256">
        <v>30.620999999999999</v>
      </c>
      <c r="E20" s="254">
        <f t="shared" ref="E20:E33" si="1">G20-F20</f>
        <v>5.3240000000000016</v>
      </c>
      <c r="F20" s="255">
        <v>26.63</v>
      </c>
      <c r="G20" s="257">
        <v>31.954000000000001</v>
      </c>
    </row>
    <row r="21" spans="1:7">
      <c r="A21" s="230" t="s">
        <v>146</v>
      </c>
      <c r="B21" s="254">
        <f t="shared" si="0"/>
        <v>4.9969999999999999</v>
      </c>
      <c r="C21" s="255">
        <v>28.582000000000001</v>
      </c>
      <c r="D21" s="256">
        <v>33.579000000000001</v>
      </c>
      <c r="E21" s="254">
        <f t="shared" si="1"/>
        <v>4.9139999999999979</v>
      </c>
      <c r="F21" s="255">
        <v>29.096</v>
      </c>
      <c r="G21" s="257">
        <v>34.01</v>
      </c>
    </row>
    <row r="22" spans="1:7">
      <c r="A22" s="230" t="s">
        <v>147</v>
      </c>
      <c r="B22" s="254">
        <f t="shared" si="0"/>
        <v>4.9210000000000029</v>
      </c>
      <c r="C22" s="255">
        <v>29.428999999999998</v>
      </c>
      <c r="D22" s="256">
        <v>34.35</v>
      </c>
      <c r="E22" s="254">
        <f t="shared" si="1"/>
        <v>4.7219999999999978</v>
      </c>
      <c r="F22" s="255">
        <v>31.09</v>
      </c>
      <c r="G22" s="257">
        <v>35.811999999999998</v>
      </c>
    </row>
    <row r="23" spans="1:7">
      <c r="A23" s="230" t="s">
        <v>148</v>
      </c>
      <c r="B23" s="254">
        <f t="shared" si="0"/>
        <v>4.7210000000000001</v>
      </c>
      <c r="C23" s="255">
        <v>29.026</v>
      </c>
      <c r="D23" s="256">
        <v>33.747</v>
      </c>
      <c r="E23" s="254">
        <f t="shared" si="1"/>
        <v>4.6280000000000037</v>
      </c>
      <c r="F23" s="255">
        <v>30.74</v>
      </c>
      <c r="G23" s="257">
        <v>35.368000000000002</v>
      </c>
    </row>
    <row r="24" spans="1:7">
      <c r="A24" s="230" t="s">
        <v>149</v>
      </c>
      <c r="B24" s="254">
        <f t="shared" si="0"/>
        <v>4.5399999999999991</v>
      </c>
      <c r="C24" s="255">
        <v>28.606000000000002</v>
      </c>
      <c r="D24" s="256">
        <v>33.146000000000001</v>
      </c>
      <c r="E24" s="254">
        <f t="shared" si="1"/>
        <v>4.4839999999999982</v>
      </c>
      <c r="F24" s="255">
        <v>29.571999999999999</v>
      </c>
      <c r="G24" s="257">
        <v>34.055999999999997</v>
      </c>
    </row>
    <row r="25" spans="1:7">
      <c r="A25" s="230" t="s">
        <v>150</v>
      </c>
      <c r="B25" s="254">
        <f t="shared" si="0"/>
        <v>4.1189999999999998</v>
      </c>
      <c r="C25" s="255">
        <v>27.664999999999999</v>
      </c>
      <c r="D25" s="256">
        <v>31.783999999999999</v>
      </c>
      <c r="E25" s="254">
        <f t="shared" si="1"/>
        <v>4.213000000000001</v>
      </c>
      <c r="F25" s="255">
        <v>28.35</v>
      </c>
      <c r="G25" s="257">
        <v>32.563000000000002</v>
      </c>
    </row>
    <row r="26" spans="1:7">
      <c r="A26" s="230" t="s">
        <v>151</v>
      </c>
      <c r="B26" s="254">
        <f t="shared" si="0"/>
        <v>3.8060000000000009</v>
      </c>
      <c r="C26" s="255">
        <v>26.913</v>
      </c>
      <c r="D26" s="256">
        <v>30.719000000000001</v>
      </c>
      <c r="E26" s="254">
        <f t="shared" si="1"/>
        <v>3.8060000000000009</v>
      </c>
      <c r="F26" s="255">
        <v>26.648</v>
      </c>
      <c r="G26" s="257">
        <v>30.454000000000001</v>
      </c>
    </row>
    <row r="27" spans="1:7">
      <c r="A27" s="230" t="s">
        <v>152</v>
      </c>
      <c r="B27" s="254">
        <f t="shared" si="0"/>
        <v>3.2620000000000005</v>
      </c>
      <c r="C27" s="255">
        <v>24.251999999999999</v>
      </c>
      <c r="D27" s="256">
        <v>27.513999999999999</v>
      </c>
      <c r="E27" s="254">
        <f t="shared" si="1"/>
        <v>3.527000000000001</v>
      </c>
      <c r="F27" s="255">
        <v>25.581</v>
      </c>
      <c r="G27" s="257">
        <v>29.108000000000001</v>
      </c>
    </row>
    <row r="28" spans="1:7">
      <c r="A28" s="230" t="s">
        <v>153</v>
      </c>
      <c r="B28" s="254">
        <f t="shared" si="0"/>
        <v>2.7750000000000021</v>
      </c>
      <c r="C28" s="255">
        <v>20.981999999999999</v>
      </c>
      <c r="D28" s="256">
        <v>23.757000000000001</v>
      </c>
      <c r="E28" s="254">
        <f t="shared" si="1"/>
        <v>3.0129999999999981</v>
      </c>
      <c r="F28" s="255">
        <v>22.713000000000001</v>
      </c>
      <c r="G28" s="257">
        <v>25.725999999999999</v>
      </c>
    </row>
    <row r="29" spans="1:7">
      <c r="A29" s="230" t="s">
        <v>154</v>
      </c>
      <c r="B29" s="254">
        <f t="shared" si="0"/>
        <v>2.4809999999999981</v>
      </c>
      <c r="C29" s="255">
        <v>18.056000000000001</v>
      </c>
      <c r="D29" s="256">
        <v>20.536999999999999</v>
      </c>
      <c r="E29" s="254">
        <f t="shared" si="1"/>
        <v>2.5249999999999986</v>
      </c>
      <c r="F29" s="255">
        <v>19.434000000000001</v>
      </c>
      <c r="G29" s="257">
        <v>21.959</v>
      </c>
    </row>
    <row r="30" spans="1:7">
      <c r="A30" s="230" t="s">
        <v>155</v>
      </c>
      <c r="B30" s="254">
        <v>2.2999999999999998</v>
      </c>
      <c r="C30" s="255">
        <v>14.9</v>
      </c>
      <c r="D30" s="256">
        <v>17.273</v>
      </c>
      <c r="E30" s="254">
        <f t="shared" si="1"/>
        <v>2.254999999999999</v>
      </c>
      <c r="F30" s="255">
        <v>16.536000000000001</v>
      </c>
      <c r="G30" s="257">
        <v>18.791</v>
      </c>
    </row>
    <row r="31" spans="1:7">
      <c r="A31" s="230" t="s">
        <v>156</v>
      </c>
      <c r="B31" s="254">
        <f t="shared" si="0"/>
        <v>1.8520000000000003</v>
      </c>
      <c r="C31" s="255">
        <v>11.817</v>
      </c>
      <c r="D31" s="256">
        <v>13.669</v>
      </c>
      <c r="E31" s="254">
        <f t="shared" si="1"/>
        <v>2.0640000000000001</v>
      </c>
      <c r="F31" s="255">
        <v>13.391999999999999</v>
      </c>
      <c r="G31" s="257">
        <v>15.456</v>
      </c>
    </row>
    <row r="32" spans="1:7">
      <c r="A32" s="230" t="s">
        <v>157</v>
      </c>
      <c r="B32" s="254">
        <f t="shared" si="0"/>
        <v>1.3819999999999997</v>
      </c>
      <c r="C32" s="255">
        <v>9.4269999999999996</v>
      </c>
      <c r="D32" s="256">
        <v>10.808999999999999</v>
      </c>
      <c r="E32" s="254">
        <f t="shared" si="1"/>
        <v>1.5909999999999993</v>
      </c>
      <c r="F32" s="255">
        <v>10.432</v>
      </c>
      <c r="G32" s="257">
        <v>12.023</v>
      </c>
    </row>
    <row r="33" spans="1:7">
      <c r="A33" s="230" t="s">
        <v>158</v>
      </c>
      <c r="B33" s="254">
        <f t="shared" si="0"/>
        <v>1.0499999999999998</v>
      </c>
      <c r="C33" s="255">
        <v>6.8220000000000001</v>
      </c>
      <c r="D33" s="256">
        <v>7.8719999999999999</v>
      </c>
      <c r="E33" s="254">
        <f t="shared" si="1"/>
        <v>1.1449999999999996</v>
      </c>
      <c r="F33" s="255">
        <v>7.4930000000000003</v>
      </c>
      <c r="G33" s="257">
        <v>8.6379999999999999</v>
      </c>
    </row>
    <row r="34" spans="1:7" ht="24.75" customHeight="1" thickBot="1">
      <c r="A34" s="227" t="s">
        <v>119</v>
      </c>
      <c r="B34" s="232">
        <f t="shared" ref="B34:G34" si="2">SUM(B18:B33)</f>
        <v>57.868000000000002</v>
      </c>
      <c r="C34" s="233">
        <f t="shared" si="2"/>
        <v>339.16799999999995</v>
      </c>
      <c r="D34" s="241">
        <f t="shared" si="2"/>
        <v>397.10900000000004</v>
      </c>
      <c r="E34" s="242">
        <f t="shared" si="2"/>
        <v>57.001999999999995</v>
      </c>
      <c r="F34" s="233">
        <f t="shared" si="2"/>
        <v>354.65900000000005</v>
      </c>
      <c r="G34" s="234">
        <f t="shared" si="2"/>
        <v>411.661</v>
      </c>
    </row>
    <row r="35" spans="1:7" ht="19.5" customHeight="1">
      <c r="A35" s="299" t="s">
        <v>137</v>
      </c>
      <c r="B35" s="167"/>
      <c r="C35" s="168"/>
      <c r="D35" s="169"/>
      <c r="E35" s="167"/>
      <c r="F35" s="168"/>
      <c r="G35" s="169"/>
    </row>
    <row r="36" spans="1:7" ht="19.5" customHeight="1" thickBot="1">
      <c r="A36" s="300"/>
      <c r="B36" s="123"/>
      <c r="C36" s="124"/>
      <c r="D36" s="125"/>
      <c r="E36" s="126">
        <f>(E34-B34)/B34</f>
        <v>-1.4965092970208175E-2</v>
      </c>
      <c r="F36" s="127">
        <f>(F34-C34)/C34</f>
        <v>4.5673530521747635E-2</v>
      </c>
      <c r="G36" s="128">
        <f>(G34-D34)/D34</f>
        <v>3.6644850658131556E-2</v>
      </c>
    </row>
    <row r="38" spans="1:7" ht="15">
      <c r="A38" s="115" t="s">
        <v>168</v>
      </c>
    </row>
  </sheetData>
  <mergeCells count="7">
    <mergeCell ref="A35:A36"/>
    <mergeCell ref="A3:N5"/>
    <mergeCell ref="A6:N8"/>
    <mergeCell ref="A9:N11"/>
    <mergeCell ref="A12:N12"/>
    <mergeCell ref="A13:N13"/>
    <mergeCell ref="B15:G15"/>
  </mergeCells>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N21"/>
  <sheetViews>
    <sheetView workbookViewId="0">
      <selection activeCell="F8" sqref="F8"/>
    </sheetView>
  </sheetViews>
  <sheetFormatPr defaultRowHeight="12.75"/>
  <cols>
    <col min="1" max="1" width="18.42578125" customWidth="1"/>
    <col min="2" max="2" width="9.7109375" customWidth="1"/>
    <col min="3" max="3" width="13.140625" customWidth="1"/>
    <col min="4" max="4" width="11.140625" customWidth="1"/>
  </cols>
  <sheetData>
    <row r="1" spans="1:14" ht="15">
      <c r="A1" s="1" t="s">
        <v>348</v>
      </c>
      <c r="B1" s="25"/>
    </row>
    <row r="2" spans="1:14" ht="15">
      <c r="A2" s="1"/>
      <c r="B2" s="25"/>
    </row>
    <row r="3" spans="1:14" ht="15">
      <c r="A3" s="1" t="s">
        <v>220</v>
      </c>
    </row>
    <row r="4" spans="1:14" ht="48" customHeight="1">
      <c r="A4" s="310" t="s">
        <v>219</v>
      </c>
      <c r="B4" s="310"/>
      <c r="C4" s="310"/>
      <c r="D4" s="310"/>
      <c r="E4" s="310"/>
      <c r="F4" s="310"/>
      <c r="G4" s="310"/>
      <c r="H4" s="310"/>
      <c r="I4" s="310"/>
      <c r="J4" s="310"/>
      <c r="K4" s="55"/>
      <c r="L4" s="55"/>
      <c r="M4" s="55"/>
      <c r="N4" s="55"/>
    </row>
    <row r="5" spans="1:14">
      <c r="A5" s="55"/>
      <c r="B5" s="55"/>
      <c r="C5" s="55"/>
      <c r="D5" s="55"/>
      <c r="E5" s="55"/>
      <c r="F5" s="55"/>
      <c r="G5" s="55"/>
      <c r="H5" s="55"/>
      <c r="I5" s="55"/>
      <c r="J5" s="55"/>
      <c r="K5" s="55"/>
      <c r="L5" s="55"/>
      <c r="M5" s="55"/>
      <c r="N5" s="55"/>
    </row>
    <row r="6" spans="1:14">
      <c r="A6" s="55"/>
      <c r="B6" s="55"/>
      <c r="C6" s="55"/>
      <c r="D6" s="55"/>
      <c r="E6" s="55"/>
      <c r="F6" s="55"/>
      <c r="G6" s="55"/>
      <c r="H6" s="55"/>
      <c r="I6" s="55"/>
      <c r="J6" s="55"/>
      <c r="K6" s="55"/>
      <c r="L6" s="55"/>
      <c r="M6" s="55"/>
      <c r="N6" s="55"/>
    </row>
    <row r="7" spans="1:14">
      <c r="A7" s="103"/>
      <c r="B7" s="103"/>
      <c r="C7" s="103"/>
    </row>
    <row r="8" spans="1:14" ht="46.5" customHeight="1">
      <c r="A8" s="103"/>
      <c r="B8" s="83">
        <v>2014</v>
      </c>
      <c r="C8" s="85" t="s">
        <v>222</v>
      </c>
    </row>
    <row r="9" spans="1:14" ht="14.25" customHeight="1">
      <c r="A9" s="53" t="s">
        <v>221</v>
      </c>
      <c r="B9" s="84">
        <v>232</v>
      </c>
      <c r="C9" s="141">
        <f>B9/'[1]Summary Table'!G8</f>
        <v>1.0069444444444445E-2</v>
      </c>
    </row>
    <row r="10" spans="1:14">
      <c r="A10" s="103"/>
      <c r="B10" s="103"/>
      <c r="C10" s="103"/>
    </row>
    <row r="11" spans="1:14" ht="15">
      <c r="A11" s="129"/>
      <c r="B11" s="17"/>
      <c r="C11" s="17"/>
    </row>
    <row r="12" spans="1:14">
      <c r="A12" s="17"/>
      <c r="B12" s="17"/>
      <c r="C12" s="17"/>
    </row>
    <row r="13" spans="1:14" ht="15">
      <c r="A13" s="1" t="s">
        <v>168</v>
      </c>
      <c r="B13" s="103"/>
      <c r="C13" s="103"/>
    </row>
    <row r="14" spans="1:14">
      <c r="A14" s="103"/>
      <c r="B14" s="103"/>
      <c r="C14" s="103"/>
    </row>
    <row r="15" spans="1:14" ht="29.25" customHeight="1">
      <c r="A15" s="17"/>
      <c r="B15" s="22"/>
      <c r="C15" s="19"/>
    </row>
    <row r="16" spans="1:14" ht="15">
      <c r="A16" s="129"/>
      <c r="B16" s="17"/>
      <c r="C16" s="17"/>
      <c r="N16" s="102"/>
    </row>
    <row r="17" spans="1:14">
      <c r="A17" s="17"/>
      <c r="B17" s="17"/>
      <c r="C17" s="17"/>
      <c r="N17" s="102"/>
    </row>
    <row r="18" spans="1:14" ht="15">
      <c r="A18" s="129"/>
      <c r="B18" s="17"/>
      <c r="C18" s="17"/>
      <c r="N18" s="102"/>
    </row>
    <row r="19" spans="1:14">
      <c r="A19" s="17"/>
      <c r="B19" s="17"/>
      <c r="C19" s="17"/>
    </row>
    <row r="20" spans="1:14" ht="15">
      <c r="A20" s="129"/>
      <c r="B20" s="17"/>
      <c r="C20" s="17"/>
    </row>
    <row r="21" spans="1:14">
      <c r="A21" s="17"/>
      <c r="B21" s="17"/>
      <c r="C21" s="17"/>
    </row>
  </sheetData>
  <mergeCells count="1">
    <mergeCell ref="A4:J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I22"/>
  <sheetViews>
    <sheetView workbookViewId="0">
      <selection activeCell="A5" sqref="A5:H5"/>
    </sheetView>
  </sheetViews>
  <sheetFormatPr defaultRowHeight="12.75"/>
  <cols>
    <col min="1" max="1" width="9.140625" style="117"/>
    <col min="2" max="2" width="19.5703125" style="117" customWidth="1"/>
    <col min="3" max="3" width="9.5703125" style="117" bestFit="1" customWidth="1"/>
    <col min="4" max="4" width="9.42578125" style="117" bestFit="1" customWidth="1"/>
    <col min="5" max="5" width="13" style="117" customWidth="1"/>
    <col min="6" max="6" width="11.5703125" style="117" customWidth="1"/>
    <col min="7" max="7" width="21.28515625" style="117" customWidth="1"/>
    <col min="8" max="8" width="9.140625" style="117"/>
    <col min="9" max="9" width="2.28515625" style="117" customWidth="1"/>
    <col min="10" max="16384" width="9.140625" style="117"/>
  </cols>
  <sheetData>
    <row r="1" spans="1:9" ht="40.5" customHeight="1">
      <c r="A1" s="313" t="s">
        <v>351</v>
      </c>
      <c r="B1" s="314"/>
      <c r="C1" s="314"/>
      <c r="D1" s="314"/>
      <c r="E1" s="314"/>
      <c r="F1" s="314"/>
      <c r="G1" s="314"/>
      <c r="H1" s="314"/>
      <c r="I1" s="314"/>
    </row>
    <row r="2" spans="1:9" ht="9" customHeight="1">
      <c r="A2" s="314"/>
      <c r="B2" s="314"/>
      <c r="C2" s="314"/>
      <c r="D2" s="314"/>
      <c r="E2" s="314"/>
      <c r="F2" s="314"/>
      <c r="G2" s="314"/>
      <c r="H2" s="314"/>
      <c r="I2" s="314"/>
    </row>
    <row r="3" spans="1:9" ht="12" hidden="1" customHeight="1">
      <c r="A3" s="314"/>
      <c r="B3" s="314"/>
      <c r="C3" s="314"/>
      <c r="D3" s="314"/>
      <c r="E3" s="314"/>
      <c r="F3" s="314"/>
      <c r="G3" s="314"/>
      <c r="H3" s="314"/>
      <c r="I3" s="314"/>
    </row>
    <row r="4" spans="1:9" ht="12.75" hidden="1" customHeight="1">
      <c r="A4" s="314"/>
      <c r="B4" s="314"/>
      <c r="C4" s="314"/>
      <c r="D4" s="314"/>
      <c r="E4" s="314"/>
      <c r="F4" s="314"/>
      <c r="G4" s="314"/>
      <c r="H4" s="314"/>
      <c r="I4" s="314"/>
    </row>
    <row r="5" spans="1:9" ht="57" customHeight="1">
      <c r="A5" s="315" t="s">
        <v>208</v>
      </c>
      <c r="B5" s="316"/>
      <c r="C5" s="316"/>
      <c r="D5" s="316"/>
      <c r="E5" s="316"/>
      <c r="F5" s="316"/>
      <c r="G5" s="316"/>
      <c r="H5" s="316"/>
      <c r="I5" s="143"/>
    </row>
    <row r="6" spans="1:9">
      <c r="A6" s="317" t="s">
        <v>207</v>
      </c>
      <c r="B6" s="301"/>
      <c r="C6" s="301"/>
      <c r="D6" s="301"/>
      <c r="E6" s="301"/>
      <c r="F6" s="301"/>
      <c r="G6" s="301"/>
    </row>
    <row r="7" spans="1:9">
      <c r="A7" s="301"/>
      <c r="B7" s="301"/>
      <c r="C7" s="301"/>
      <c r="D7" s="301"/>
      <c r="E7" s="301"/>
      <c r="F7" s="301"/>
      <c r="G7" s="301"/>
    </row>
    <row r="8" spans="1:9">
      <c r="A8" s="301"/>
      <c r="B8" s="301"/>
      <c r="C8" s="301"/>
      <c r="D8" s="301"/>
      <c r="E8" s="301"/>
      <c r="F8" s="301"/>
      <c r="G8" s="301"/>
    </row>
    <row r="9" spans="1:9">
      <c r="A9" s="301"/>
      <c r="B9" s="301"/>
      <c r="C9" s="301"/>
      <c r="D9" s="301"/>
      <c r="E9" s="301"/>
      <c r="F9" s="301"/>
      <c r="G9" s="301"/>
    </row>
    <row r="10" spans="1:9">
      <c r="A10" s="301"/>
      <c r="B10" s="301"/>
      <c r="C10" s="301"/>
      <c r="D10" s="301"/>
      <c r="E10" s="301"/>
      <c r="F10" s="301"/>
      <c r="G10" s="301"/>
    </row>
    <row r="11" spans="1:9">
      <c r="A11" s="144"/>
    </row>
    <row r="12" spans="1:9">
      <c r="A12" s="144"/>
    </row>
    <row r="13" spans="1:9" ht="15" customHeight="1">
      <c r="A13" s="311" t="s">
        <v>254</v>
      </c>
      <c r="B13" s="312"/>
      <c r="C13" s="145" t="s">
        <v>17</v>
      </c>
      <c r="D13" s="145" t="s">
        <v>18</v>
      </c>
      <c r="E13" s="145" t="s">
        <v>19</v>
      </c>
      <c r="F13" s="145" t="s">
        <v>20</v>
      </c>
      <c r="G13" s="145" t="s">
        <v>21</v>
      </c>
    </row>
    <row r="14" spans="1:9" ht="15" customHeight="1">
      <c r="A14" s="318" t="s">
        <v>22</v>
      </c>
      <c r="B14" s="319"/>
      <c r="C14" s="146">
        <v>85</v>
      </c>
      <c r="D14" s="146">
        <v>25</v>
      </c>
      <c r="E14" s="146">
        <v>18</v>
      </c>
      <c r="F14" s="146">
        <v>4</v>
      </c>
      <c r="G14" s="146">
        <v>30</v>
      </c>
    </row>
    <row r="15" spans="1:9" ht="15" customHeight="1">
      <c r="A15" s="318" t="s">
        <v>23</v>
      </c>
      <c r="B15" s="319"/>
      <c r="C15" s="147">
        <v>6</v>
      </c>
      <c r="D15" s="147">
        <v>6</v>
      </c>
      <c r="E15" s="147">
        <v>4</v>
      </c>
      <c r="F15" s="147">
        <v>0</v>
      </c>
      <c r="G15" s="147">
        <v>3</v>
      </c>
    </row>
    <row r="16" spans="1:9" ht="15" customHeight="1">
      <c r="A16" s="311" t="s">
        <v>12</v>
      </c>
      <c r="B16" s="312"/>
      <c r="C16" s="148">
        <v>91</v>
      </c>
      <c r="D16" s="148">
        <v>31</v>
      </c>
      <c r="E16" s="148">
        <v>22</v>
      </c>
      <c r="F16" s="148">
        <f>SUM(F14:F15)</f>
        <v>4</v>
      </c>
      <c r="G16" s="148">
        <v>33</v>
      </c>
    </row>
    <row r="18" spans="1:3" s="149" customFormat="1" ht="15">
      <c r="A18" s="115" t="s">
        <v>167</v>
      </c>
      <c r="B18" s="115"/>
    </row>
    <row r="21" spans="1:3">
      <c r="A21" s="144"/>
    </row>
    <row r="22" spans="1:3">
      <c r="C22" s="150"/>
    </row>
  </sheetData>
  <mergeCells count="7">
    <mergeCell ref="A16:B16"/>
    <mergeCell ref="A1:I4"/>
    <mergeCell ref="A5:H5"/>
    <mergeCell ref="A6:G10"/>
    <mergeCell ref="A13:B13"/>
    <mergeCell ref="A14:B14"/>
    <mergeCell ref="A15:B15"/>
  </mergeCells>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AE82"/>
  <sheetViews>
    <sheetView workbookViewId="0">
      <selection activeCell="F11" sqref="F11"/>
    </sheetView>
  </sheetViews>
  <sheetFormatPr defaultRowHeight="14.25"/>
  <cols>
    <col min="1" max="1" width="20.5703125" style="50" customWidth="1"/>
    <col min="2" max="2" width="28.7109375" style="50" customWidth="1"/>
    <col min="3" max="6" width="20.5703125" style="50" customWidth="1"/>
    <col min="7" max="7" width="9.140625" style="50"/>
    <col min="8" max="8" width="23.7109375" style="50" customWidth="1"/>
    <col min="9" max="9" width="17" style="117" customWidth="1"/>
    <col min="10" max="16384" width="9.140625" style="117"/>
  </cols>
  <sheetData>
    <row r="1" spans="1:11" ht="15">
      <c r="A1" s="115" t="s">
        <v>253</v>
      </c>
      <c r="I1" s="157"/>
      <c r="J1" s="157"/>
      <c r="K1" s="157"/>
    </row>
    <row r="2" spans="1:11" ht="15">
      <c r="A2" s="115"/>
      <c r="I2" s="157"/>
      <c r="J2" s="157"/>
      <c r="K2" s="157"/>
    </row>
    <row r="3" spans="1:11" ht="12.75">
      <c r="A3" s="301" t="s">
        <v>353</v>
      </c>
      <c r="B3" s="301"/>
      <c r="C3" s="301"/>
      <c r="D3" s="301"/>
      <c r="E3" s="301"/>
      <c r="F3" s="301"/>
      <c r="G3" s="301"/>
      <c r="H3" s="301"/>
      <c r="I3" s="157"/>
      <c r="J3" s="157"/>
      <c r="K3" s="157"/>
    </row>
    <row r="4" spans="1:11" ht="12.75">
      <c r="A4" s="301"/>
      <c r="B4" s="301"/>
      <c r="C4" s="301"/>
      <c r="D4" s="301"/>
      <c r="E4" s="301"/>
      <c r="F4" s="301"/>
      <c r="G4" s="301"/>
      <c r="H4" s="301"/>
      <c r="I4" s="157"/>
      <c r="J4" s="157"/>
      <c r="K4" s="157"/>
    </row>
    <row r="5" spans="1:11" ht="12.75">
      <c r="A5" s="301"/>
      <c r="B5" s="301"/>
      <c r="C5" s="301"/>
      <c r="D5" s="301"/>
      <c r="E5" s="301"/>
      <c r="F5" s="301"/>
      <c r="G5" s="301"/>
      <c r="H5" s="301"/>
      <c r="I5" s="157"/>
      <c r="J5" s="157"/>
      <c r="K5" s="157"/>
    </row>
    <row r="6" spans="1:11" ht="18" customHeight="1">
      <c r="A6" s="301" t="s">
        <v>165</v>
      </c>
      <c r="B6" s="301"/>
      <c r="C6" s="301"/>
      <c r="D6" s="301"/>
      <c r="E6" s="301"/>
      <c r="F6" s="301"/>
      <c r="G6" s="301"/>
      <c r="H6" s="301"/>
      <c r="I6" s="157"/>
      <c r="J6" s="157"/>
      <c r="K6" s="157"/>
    </row>
    <row r="7" spans="1:11" ht="20.25" customHeight="1">
      <c r="A7" s="301"/>
      <c r="B7" s="301"/>
      <c r="C7" s="301"/>
      <c r="D7" s="301"/>
      <c r="E7" s="301"/>
      <c r="F7" s="301"/>
      <c r="G7" s="301"/>
      <c r="H7" s="301"/>
      <c r="I7" s="157"/>
      <c r="J7" s="157"/>
      <c r="K7" s="157"/>
    </row>
    <row r="8" spans="1:11">
      <c r="A8" s="50" t="s">
        <v>205</v>
      </c>
    </row>
    <row r="10" spans="1:11" ht="15">
      <c r="A10" s="115" t="s">
        <v>248</v>
      </c>
    </row>
    <row r="11" spans="1:11" ht="15">
      <c r="A11" s="115"/>
    </row>
    <row r="12" spans="1:11">
      <c r="A12" s="50" t="s">
        <v>187</v>
      </c>
    </row>
    <row r="14" spans="1:11" ht="15">
      <c r="A14" s="192"/>
      <c r="B14" s="320" t="s">
        <v>186</v>
      </c>
      <c r="C14" s="321"/>
      <c r="D14" s="321"/>
      <c r="E14" s="321"/>
      <c r="F14" s="322"/>
    </row>
    <row r="15" spans="1:11" ht="15">
      <c r="A15" s="193" t="s">
        <v>129</v>
      </c>
      <c r="B15" s="193" t="s">
        <v>130</v>
      </c>
      <c r="C15" s="193" t="s">
        <v>131</v>
      </c>
      <c r="D15" s="193" t="s">
        <v>12</v>
      </c>
      <c r="E15" s="193" t="s">
        <v>132</v>
      </c>
      <c r="F15" s="193" t="s">
        <v>133</v>
      </c>
    </row>
    <row r="16" spans="1:11">
      <c r="A16" s="194">
        <v>2000</v>
      </c>
      <c r="B16" s="195">
        <v>67</v>
      </c>
      <c r="C16" s="195">
        <v>20</v>
      </c>
      <c r="D16" s="195">
        <v>87</v>
      </c>
      <c r="E16" s="195">
        <v>3</v>
      </c>
      <c r="F16" s="196">
        <v>84</v>
      </c>
    </row>
    <row r="17" spans="1:8">
      <c r="A17" s="197">
        <v>2001</v>
      </c>
      <c r="B17" s="198">
        <v>86</v>
      </c>
      <c r="C17" s="198">
        <v>16</v>
      </c>
      <c r="D17" s="198">
        <v>102</v>
      </c>
      <c r="E17" s="198">
        <v>0</v>
      </c>
      <c r="F17" s="199">
        <v>102</v>
      </c>
    </row>
    <row r="18" spans="1:8">
      <c r="A18" s="197">
        <v>2002</v>
      </c>
      <c r="B18" s="198">
        <v>117</v>
      </c>
      <c r="C18" s="198">
        <v>10</v>
      </c>
      <c r="D18" s="198">
        <v>127</v>
      </c>
      <c r="E18" s="198">
        <v>4</v>
      </c>
      <c r="F18" s="199">
        <v>123</v>
      </c>
    </row>
    <row r="19" spans="1:8">
      <c r="A19" s="197">
        <v>2003</v>
      </c>
      <c r="B19" s="198">
        <v>90</v>
      </c>
      <c r="C19" s="198">
        <v>15</v>
      </c>
      <c r="D19" s="198">
        <v>105</v>
      </c>
      <c r="E19" s="198">
        <v>0</v>
      </c>
      <c r="F19" s="199">
        <v>105</v>
      </c>
    </row>
    <row r="20" spans="1:8">
      <c r="A20" s="197">
        <v>2004</v>
      </c>
      <c r="B20" s="198">
        <v>73</v>
      </c>
      <c r="C20" s="198">
        <v>4</v>
      </c>
      <c r="D20" s="198">
        <v>77</v>
      </c>
      <c r="E20" s="198">
        <v>1</v>
      </c>
      <c r="F20" s="199">
        <v>76</v>
      </c>
    </row>
    <row r="21" spans="1:8">
      <c r="A21" s="197">
        <v>2005</v>
      </c>
      <c r="B21" s="198">
        <v>70</v>
      </c>
      <c r="C21" s="198">
        <v>7</v>
      </c>
      <c r="D21" s="198">
        <v>77</v>
      </c>
      <c r="E21" s="198">
        <v>9</v>
      </c>
      <c r="F21" s="199">
        <v>68</v>
      </c>
    </row>
    <row r="22" spans="1:8">
      <c r="A22" s="197">
        <v>2006</v>
      </c>
      <c r="B22" s="198">
        <v>51</v>
      </c>
      <c r="C22" s="198">
        <v>10</v>
      </c>
      <c r="D22" s="198">
        <v>61</v>
      </c>
      <c r="E22" s="198">
        <v>0</v>
      </c>
      <c r="F22" s="199">
        <v>61</v>
      </c>
    </row>
    <row r="23" spans="1:8">
      <c r="A23" s="197">
        <v>2007</v>
      </c>
      <c r="B23" s="198">
        <v>56</v>
      </c>
      <c r="C23" s="198">
        <v>15</v>
      </c>
      <c r="D23" s="198">
        <v>71</v>
      </c>
      <c r="E23" s="198">
        <v>3</v>
      </c>
      <c r="F23" s="199">
        <v>68</v>
      </c>
    </row>
    <row r="24" spans="1:8">
      <c r="A24" s="197">
        <v>2008</v>
      </c>
      <c r="B24" s="198">
        <v>98</v>
      </c>
      <c r="C24" s="198">
        <v>3</v>
      </c>
      <c r="D24" s="198">
        <v>101</v>
      </c>
      <c r="E24" s="198">
        <v>2</v>
      </c>
      <c r="F24" s="199">
        <v>99</v>
      </c>
    </row>
    <row r="25" spans="1:8">
      <c r="A25" s="197">
        <v>2009</v>
      </c>
      <c r="B25" s="198">
        <v>83</v>
      </c>
      <c r="C25" s="198">
        <v>14</v>
      </c>
      <c r="D25" s="198">
        <v>97</v>
      </c>
      <c r="E25" s="198">
        <v>2</v>
      </c>
      <c r="F25" s="199">
        <v>95</v>
      </c>
    </row>
    <row r="26" spans="1:8" s="157" customFormat="1">
      <c r="A26" s="197">
        <v>2010</v>
      </c>
      <c r="B26" s="198">
        <v>87</v>
      </c>
      <c r="C26" s="198">
        <v>5</v>
      </c>
      <c r="D26" s="198">
        <v>92</v>
      </c>
      <c r="E26" s="198">
        <v>0</v>
      </c>
      <c r="F26" s="199">
        <v>82</v>
      </c>
      <c r="G26" s="50"/>
      <c r="H26" s="50"/>
    </row>
    <row r="27" spans="1:8">
      <c r="A27" s="200">
        <v>2011</v>
      </c>
      <c r="B27" s="201">
        <v>71</v>
      </c>
      <c r="C27" s="201">
        <v>10</v>
      </c>
      <c r="D27" s="201">
        <v>81</v>
      </c>
      <c r="E27" s="201">
        <v>0</v>
      </c>
      <c r="F27" s="202">
        <v>81</v>
      </c>
    </row>
    <row r="28" spans="1:8">
      <c r="A28" s="197">
        <v>2012</v>
      </c>
      <c r="B28" s="198">
        <v>38</v>
      </c>
      <c r="C28" s="198">
        <v>4</v>
      </c>
      <c r="D28" s="198">
        <v>42</v>
      </c>
      <c r="E28" s="198">
        <v>0</v>
      </c>
      <c r="F28" s="199">
        <v>42</v>
      </c>
    </row>
    <row r="29" spans="1:8">
      <c r="A29" s="197">
        <v>2013</v>
      </c>
      <c r="B29" s="198">
        <v>77</v>
      </c>
      <c r="C29" s="198">
        <v>5</v>
      </c>
      <c r="D29" s="198">
        <v>82</v>
      </c>
      <c r="E29" s="198">
        <v>0</v>
      </c>
      <c r="F29" s="199">
        <v>82</v>
      </c>
    </row>
    <row r="30" spans="1:8">
      <c r="A30" s="203">
        <v>2014</v>
      </c>
      <c r="B30" s="204">
        <v>56</v>
      </c>
      <c r="C30" s="204">
        <v>0</v>
      </c>
      <c r="D30" s="204">
        <v>56</v>
      </c>
      <c r="E30" s="204">
        <v>0</v>
      </c>
      <c r="F30" s="205">
        <v>56</v>
      </c>
    </row>
    <row r="31" spans="1:8" ht="15">
      <c r="A31" s="206"/>
      <c r="B31" s="206"/>
      <c r="C31" s="206"/>
      <c r="D31" s="206"/>
      <c r="E31" s="206"/>
      <c r="F31" s="206"/>
    </row>
    <row r="32" spans="1:8" ht="15">
      <c r="A32" s="115" t="s">
        <v>168</v>
      </c>
    </row>
    <row r="33" spans="1:3" ht="15">
      <c r="A33" s="207"/>
    </row>
    <row r="34" spans="1:3" ht="15">
      <c r="A34" s="115" t="s">
        <v>249</v>
      </c>
    </row>
    <row r="35" spans="1:3" ht="15">
      <c r="A35" s="115"/>
    </row>
    <row r="36" spans="1:3">
      <c r="A36" s="50" t="s">
        <v>138</v>
      </c>
    </row>
    <row r="37" spans="1:3" ht="18.75" customHeight="1"/>
    <row r="38" spans="1:3" ht="15">
      <c r="A38" s="208"/>
      <c r="B38" s="208" t="s">
        <v>191</v>
      </c>
      <c r="C38" s="115"/>
    </row>
    <row r="39" spans="1:3" ht="15">
      <c r="A39" s="148" t="s">
        <v>129</v>
      </c>
      <c r="B39" s="148" t="s">
        <v>134</v>
      </c>
    </row>
    <row r="40" spans="1:3">
      <c r="A40" s="147">
        <v>2000</v>
      </c>
      <c r="B40" s="147">
        <v>43</v>
      </c>
    </row>
    <row r="41" spans="1:3">
      <c r="A41" s="147">
        <v>2001</v>
      </c>
      <c r="B41" s="147">
        <v>39</v>
      </c>
    </row>
    <row r="42" spans="1:3">
      <c r="A42" s="147">
        <v>2002</v>
      </c>
      <c r="B42" s="147">
        <v>46</v>
      </c>
    </row>
    <row r="43" spans="1:3">
      <c r="A43" s="147">
        <v>2003</v>
      </c>
      <c r="B43" s="147">
        <v>33</v>
      </c>
    </row>
    <row r="44" spans="1:3">
      <c r="A44" s="147">
        <v>2004</v>
      </c>
      <c r="B44" s="147">
        <v>26</v>
      </c>
    </row>
    <row r="45" spans="1:3">
      <c r="A45" s="147">
        <v>2005</v>
      </c>
      <c r="B45" s="147">
        <v>76</v>
      </c>
    </row>
    <row r="46" spans="1:3">
      <c r="A46" s="147">
        <v>2006</v>
      </c>
      <c r="B46" s="147">
        <v>97</v>
      </c>
    </row>
    <row r="47" spans="1:3">
      <c r="A47" s="147">
        <v>2007</v>
      </c>
      <c r="B47" s="147">
        <v>184</v>
      </c>
    </row>
    <row r="48" spans="1:3">
      <c r="A48" s="147">
        <v>2008</v>
      </c>
      <c r="B48" s="147">
        <v>68</v>
      </c>
    </row>
    <row r="49" spans="1:2">
      <c r="A49" s="147">
        <v>2009</v>
      </c>
      <c r="B49" s="147">
        <v>153</v>
      </c>
    </row>
    <row r="50" spans="1:2">
      <c r="A50" s="147">
        <v>2010</v>
      </c>
      <c r="B50" s="147">
        <v>79</v>
      </c>
    </row>
    <row r="51" spans="1:2">
      <c r="A51" s="209">
        <v>2011</v>
      </c>
      <c r="B51" s="209">
        <v>59</v>
      </c>
    </row>
    <row r="52" spans="1:2">
      <c r="A52" s="209">
        <v>2012</v>
      </c>
      <c r="B52" s="209">
        <v>21</v>
      </c>
    </row>
    <row r="53" spans="1:2">
      <c r="A53" s="209">
        <v>2013</v>
      </c>
      <c r="B53" s="209">
        <v>186</v>
      </c>
    </row>
    <row r="54" spans="1:2" ht="15">
      <c r="A54" s="210">
        <v>2014</v>
      </c>
      <c r="B54" s="210">
        <v>51</v>
      </c>
    </row>
    <row r="55" spans="1:2">
      <c r="A55" s="211"/>
    </row>
    <row r="56" spans="1:2" ht="15">
      <c r="A56" s="115" t="s">
        <v>168</v>
      </c>
    </row>
    <row r="57" spans="1:2" ht="15">
      <c r="A57" s="207"/>
    </row>
    <row r="58" spans="1:2" ht="15">
      <c r="A58" s="115" t="s">
        <v>250</v>
      </c>
    </row>
    <row r="59" spans="1:2" ht="15">
      <c r="A59" s="115"/>
    </row>
    <row r="60" spans="1:2">
      <c r="A60" s="50" t="s">
        <v>139</v>
      </c>
    </row>
    <row r="62" spans="1:2" ht="15">
      <c r="A62" s="212"/>
      <c r="B62" s="213" t="s">
        <v>192</v>
      </c>
    </row>
    <row r="63" spans="1:2" ht="15">
      <c r="A63" s="148" t="s">
        <v>129</v>
      </c>
      <c r="B63" s="213" t="s">
        <v>193</v>
      </c>
    </row>
    <row r="64" spans="1:2">
      <c r="A64" s="147">
        <v>2000</v>
      </c>
      <c r="B64" s="147">
        <v>31</v>
      </c>
    </row>
    <row r="65" spans="1:31">
      <c r="A65" s="147">
        <v>2001</v>
      </c>
      <c r="B65" s="147">
        <v>43</v>
      </c>
    </row>
    <row r="66" spans="1:31">
      <c r="A66" s="147">
        <v>2002</v>
      </c>
      <c r="B66" s="147">
        <v>43</v>
      </c>
    </row>
    <row r="67" spans="1:31">
      <c r="A67" s="147">
        <v>2003</v>
      </c>
      <c r="B67" s="147">
        <v>58</v>
      </c>
    </row>
    <row r="68" spans="1:31">
      <c r="A68" s="147">
        <v>2004</v>
      </c>
      <c r="B68" s="147">
        <v>45</v>
      </c>
    </row>
    <row r="69" spans="1:31">
      <c r="A69" s="147">
        <v>2005</v>
      </c>
      <c r="B69" s="147">
        <v>32</v>
      </c>
    </row>
    <row r="70" spans="1:31">
      <c r="A70" s="147">
        <v>2006</v>
      </c>
      <c r="B70" s="147">
        <v>34</v>
      </c>
      <c r="L70" s="157"/>
      <c r="M70" s="157"/>
      <c r="N70" s="157"/>
      <c r="O70" s="157"/>
      <c r="P70" s="157"/>
      <c r="Q70" s="157"/>
      <c r="R70" s="157"/>
      <c r="S70" s="157"/>
      <c r="T70" s="157"/>
      <c r="U70" s="157"/>
      <c r="V70" s="157"/>
      <c r="W70" s="157"/>
      <c r="X70" s="157"/>
      <c r="Y70" s="157"/>
      <c r="Z70" s="157"/>
      <c r="AA70" s="157"/>
      <c r="AB70" s="157"/>
      <c r="AC70" s="157"/>
      <c r="AD70" s="157"/>
      <c r="AE70" s="157"/>
    </row>
    <row r="71" spans="1:31">
      <c r="A71" s="147">
        <v>2007</v>
      </c>
      <c r="B71" s="147">
        <v>33</v>
      </c>
      <c r="L71" s="157"/>
      <c r="M71" s="157"/>
      <c r="N71" s="157"/>
      <c r="O71" s="157"/>
      <c r="P71" s="157"/>
      <c r="Q71" s="157"/>
      <c r="R71" s="157"/>
      <c r="S71" s="157"/>
      <c r="T71" s="157"/>
      <c r="U71" s="157"/>
      <c r="V71" s="157"/>
      <c r="W71" s="157"/>
      <c r="X71" s="157"/>
      <c r="Y71" s="157"/>
      <c r="Z71" s="157"/>
      <c r="AA71" s="157"/>
      <c r="AB71" s="157"/>
      <c r="AC71" s="157"/>
      <c r="AD71" s="157"/>
      <c r="AE71" s="157"/>
    </row>
    <row r="72" spans="1:31">
      <c r="A72" s="147">
        <v>2008</v>
      </c>
      <c r="B72" s="147">
        <v>41</v>
      </c>
      <c r="L72" s="157"/>
      <c r="M72" s="157"/>
      <c r="N72" s="157"/>
      <c r="O72" s="157"/>
      <c r="P72" s="157"/>
      <c r="Q72" s="157"/>
      <c r="R72" s="157"/>
      <c r="S72" s="157"/>
      <c r="T72" s="157"/>
      <c r="U72" s="157"/>
      <c r="V72" s="157"/>
      <c r="W72" s="157"/>
      <c r="X72" s="157"/>
      <c r="Y72" s="157"/>
      <c r="Z72" s="157"/>
      <c r="AA72" s="157"/>
      <c r="AB72" s="157"/>
      <c r="AC72" s="157"/>
      <c r="AD72" s="157"/>
      <c r="AE72" s="157"/>
    </row>
    <row r="73" spans="1:31">
      <c r="A73" s="147">
        <v>2009</v>
      </c>
      <c r="B73" s="147">
        <v>60</v>
      </c>
      <c r="L73" s="157"/>
      <c r="M73" s="157"/>
      <c r="N73" s="157"/>
      <c r="O73" s="157"/>
      <c r="P73" s="157"/>
      <c r="Q73" s="157"/>
      <c r="R73" s="157"/>
      <c r="S73" s="157"/>
      <c r="T73" s="157"/>
      <c r="U73" s="157"/>
      <c r="V73" s="157"/>
      <c r="W73" s="157"/>
      <c r="X73" s="157"/>
      <c r="Y73" s="157"/>
      <c r="Z73" s="157"/>
      <c r="AA73" s="157"/>
      <c r="AB73" s="157"/>
      <c r="AC73" s="157"/>
      <c r="AD73" s="157"/>
      <c r="AE73" s="157"/>
    </row>
    <row r="74" spans="1:31">
      <c r="A74" s="147">
        <v>2010</v>
      </c>
      <c r="B74" s="147">
        <v>80</v>
      </c>
      <c r="L74" s="157"/>
      <c r="M74" s="157"/>
      <c r="N74" s="157"/>
      <c r="O74" s="157"/>
      <c r="P74" s="157"/>
      <c r="Q74" s="157"/>
      <c r="R74" s="157"/>
      <c r="S74" s="157"/>
      <c r="T74" s="157"/>
      <c r="U74" s="157"/>
      <c r="V74" s="157"/>
      <c r="W74" s="157"/>
      <c r="X74" s="157"/>
      <c r="Y74" s="157"/>
      <c r="Z74" s="157"/>
      <c r="AA74" s="157"/>
      <c r="AB74" s="157"/>
      <c r="AC74" s="157"/>
      <c r="AD74" s="157"/>
      <c r="AE74" s="157"/>
    </row>
    <row r="75" spans="1:31">
      <c r="A75" s="209">
        <v>2011</v>
      </c>
      <c r="B75" s="209">
        <v>70</v>
      </c>
      <c r="L75" s="157"/>
      <c r="M75" s="157"/>
      <c r="N75" s="157"/>
      <c r="O75" s="157"/>
      <c r="P75" s="157"/>
      <c r="Q75" s="157"/>
      <c r="R75" s="157"/>
      <c r="S75" s="157"/>
      <c r="T75" s="157"/>
      <c r="U75" s="157"/>
      <c r="V75" s="157"/>
      <c r="W75" s="157"/>
      <c r="X75" s="157"/>
      <c r="Y75" s="157"/>
      <c r="Z75" s="157"/>
      <c r="AA75" s="157"/>
      <c r="AB75" s="157"/>
      <c r="AC75" s="157"/>
      <c r="AD75" s="157"/>
      <c r="AE75" s="157"/>
    </row>
    <row r="76" spans="1:31">
      <c r="A76" s="209">
        <v>2012</v>
      </c>
      <c r="B76" s="209">
        <v>37</v>
      </c>
      <c r="L76" s="157"/>
      <c r="M76" s="157"/>
      <c r="N76" s="157"/>
      <c r="O76" s="157"/>
      <c r="P76" s="157"/>
      <c r="Q76" s="157"/>
      <c r="R76" s="157"/>
      <c r="S76" s="157"/>
      <c r="T76" s="157"/>
      <c r="U76" s="157"/>
      <c r="V76" s="157"/>
      <c r="W76" s="157"/>
      <c r="X76" s="157"/>
      <c r="Y76" s="157"/>
      <c r="Z76" s="157"/>
      <c r="AA76" s="157"/>
      <c r="AB76" s="157"/>
      <c r="AC76" s="157"/>
      <c r="AD76" s="157"/>
      <c r="AE76" s="157"/>
    </row>
    <row r="77" spans="1:31">
      <c r="A77" s="209">
        <v>2013</v>
      </c>
      <c r="B77" s="209">
        <v>61</v>
      </c>
      <c r="L77" s="157"/>
      <c r="M77" s="157"/>
      <c r="N77" s="157"/>
      <c r="O77" s="157"/>
      <c r="P77" s="157"/>
      <c r="Q77" s="157"/>
      <c r="R77" s="157"/>
      <c r="S77" s="157"/>
      <c r="T77" s="157"/>
      <c r="U77" s="157"/>
      <c r="V77" s="157"/>
      <c r="W77" s="157"/>
      <c r="X77" s="157"/>
      <c r="Y77" s="157"/>
      <c r="Z77" s="157"/>
      <c r="AA77" s="157"/>
      <c r="AB77" s="157"/>
      <c r="AC77" s="157"/>
      <c r="AD77" s="157"/>
      <c r="AE77" s="157"/>
    </row>
    <row r="78" spans="1:31" ht="15">
      <c r="A78" s="210">
        <v>2014</v>
      </c>
      <c r="B78" s="210">
        <v>43</v>
      </c>
      <c r="L78" s="157"/>
      <c r="M78" s="157"/>
      <c r="N78" s="157"/>
      <c r="O78" s="157"/>
      <c r="P78" s="157"/>
      <c r="Q78" s="157"/>
      <c r="R78" s="157"/>
      <c r="S78" s="157"/>
      <c r="T78" s="157"/>
      <c r="U78" s="157"/>
      <c r="V78" s="157"/>
      <c r="W78" s="157"/>
      <c r="X78" s="157"/>
      <c r="Y78" s="157"/>
      <c r="Z78" s="157"/>
      <c r="AA78" s="157"/>
      <c r="AB78" s="157"/>
      <c r="AC78" s="157"/>
      <c r="AD78" s="157"/>
      <c r="AE78" s="157"/>
    </row>
    <row r="80" spans="1:31" ht="15">
      <c r="A80" s="115" t="s">
        <v>168</v>
      </c>
    </row>
    <row r="82" spans="1:1">
      <c r="A82" s="214"/>
    </row>
  </sheetData>
  <mergeCells count="3">
    <mergeCell ref="A3:H5"/>
    <mergeCell ref="A6:H7"/>
    <mergeCell ref="B14:F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PD Intro sheet</vt:lpstr>
      <vt:lpstr>PD Table 1 new</vt:lpstr>
      <vt:lpstr>PD Table 2 new</vt:lpstr>
      <vt:lpstr>PD Table 3 new</vt:lpstr>
      <vt:lpstr>PD Table 4 new</vt:lpstr>
      <vt:lpstr>PD Table 5 new</vt:lpstr>
      <vt:lpstr>PD Table 6 new </vt:lpstr>
      <vt:lpstr>PD Table 7 new</vt:lpstr>
      <vt:lpstr>PD Table 8(a)(b)(c) new</vt:lpstr>
      <vt:lpstr>PD Tables 9 &amp; 10</vt:lpstr>
      <vt:lpstr>PD Table 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2012-06-15T09:58:36Z</dcterms:created>
  <dcterms:modified xsi:type="dcterms:W3CDTF">2015-08-25T13:46:30Z</dcterms:modified>
</cp:coreProperties>
</file>