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TS\Official Statistics\Vocational Statistics\VQ publications\2016 Q1\"/>
    </mc:Choice>
  </mc:AlternateContent>
  <bookViews>
    <workbookView xWindow="480" yWindow="75" windowWidth="14355" windowHeight="100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N34" i="1" l="1"/>
  <c r="N31" i="1"/>
  <c r="N32" i="1"/>
  <c r="N33" i="1"/>
  <c r="N35" i="1"/>
  <c r="N36" i="1"/>
  <c r="N37" i="1"/>
  <c r="N38" i="1"/>
  <c r="N39" i="1"/>
  <c r="N40" i="1"/>
  <c r="N41" i="1"/>
  <c r="N42" i="1"/>
  <c r="N43" i="1"/>
  <c r="N44" i="1"/>
  <c r="N20" i="1" l="1"/>
  <c r="N21" i="1"/>
  <c r="N22" i="1"/>
  <c r="N23" i="1"/>
  <c r="N24" i="1"/>
  <c r="N25" i="1"/>
  <c r="N26" i="1"/>
  <c r="N27" i="1"/>
  <c r="N9" i="1"/>
  <c r="N10" i="1"/>
  <c r="N11" i="1"/>
  <c r="N12" i="1"/>
  <c r="N13" i="1"/>
  <c r="N14" i="1"/>
  <c r="N15" i="1"/>
  <c r="N16" i="1"/>
  <c r="N8" i="1"/>
  <c r="D46" i="1"/>
  <c r="E46" i="1"/>
  <c r="F46" i="1"/>
  <c r="G46" i="1"/>
  <c r="H46" i="1"/>
  <c r="C46" i="1"/>
  <c r="M46" i="1" l="1"/>
  <c r="N30" i="1"/>
  <c r="N19" i="1"/>
  <c r="L46" i="1" l="1"/>
  <c r="K46" i="1"/>
  <c r="J46" i="1"/>
  <c r="I46" i="1"/>
  <c r="N46" i="1" l="1"/>
</calcChain>
</file>

<file path=xl/sharedStrings.xml><?xml version="1.0" encoding="utf-8"?>
<sst xmlns="http://schemas.openxmlformats.org/spreadsheetml/2006/main" count="47" uniqueCount="46">
  <si>
    <t>Total</t>
  </si>
  <si>
    <t xml:space="preserve">Quarter </t>
  </si>
  <si>
    <t>Qualification level</t>
  </si>
  <si>
    <t>The numbers presented indicate the direction and size of the corrections</t>
  </si>
  <si>
    <t>Qualification type</t>
  </si>
  <si>
    <t>Sector subject area</t>
  </si>
  <si>
    <t>Jan to Mar 2015</t>
  </si>
  <si>
    <t>Oct to Dec 2014</t>
  </si>
  <si>
    <t>Jul to Sep 2015</t>
  </si>
  <si>
    <t>Jul to Sep 2014</t>
  </si>
  <si>
    <t>Apr to Jun 2015</t>
  </si>
  <si>
    <t>Apr to Jun 2014</t>
  </si>
  <si>
    <t>Jul  to Sep 2013</t>
  </si>
  <si>
    <t xml:space="preserve">Data from Pearson Education Ltd reprocessed due to an error in import process found in historical data </t>
  </si>
  <si>
    <t>Revisions received from City and Guilds of London Institute, OCR and SFJ Awards, January - March 2016</t>
  </si>
  <si>
    <t>Revisions received from Cambridge International received July 2014 and loaded January - March 2016</t>
  </si>
  <si>
    <t>Oct to Dec 2015</t>
  </si>
  <si>
    <t>Jan to Mar 2014</t>
  </si>
  <si>
    <t>Oct to Dec 2013</t>
  </si>
  <si>
    <t>Jan to Mar 2013</t>
  </si>
  <si>
    <t>1_2</t>
  </si>
  <si>
    <t>Entry</t>
  </si>
  <si>
    <t>QCF</t>
  </si>
  <si>
    <t>01 - Health, Public Services and Care</t>
  </si>
  <si>
    <t>02 - Science and Mathematics</t>
  </si>
  <si>
    <t>03 - Agriculture, Horticulture and Animal Care</t>
  </si>
  <si>
    <t>04 - Engineering and Manufacturing Technologies</t>
  </si>
  <si>
    <t>05 - Construction, Planning and the Built Environment</t>
  </si>
  <si>
    <t>06 - Information and Communication Technology</t>
  </si>
  <si>
    <t>07 - Retail and Commercial Enterprise</t>
  </si>
  <si>
    <t>08 - Leisure, Travel and Tourism</t>
  </si>
  <si>
    <t>09 - Arts, Media and Publishing</t>
  </si>
  <si>
    <t>10 - History, Philosophy and Theology</t>
  </si>
  <si>
    <t>11 - Social Sciences</t>
  </si>
  <si>
    <t>12 - Languages, Literature and Culture</t>
  </si>
  <si>
    <t>13 - Education and Training</t>
  </si>
  <si>
    <t>14 - Preparation for Life and Work</t>
  </si>
  <si>
    <t>15 - Business, Administration, Finance and Law</t>
  </si>
  <si>
    <t>Diploma</t>
  </si>
  <si>
    <t>Entry Level</t>
  </si>
  <si>
    <t>Functional Skills</t>
  </si>
  <si>
    <t>Free Standing Maths Qualifications</t>
  </si>
  <si>
    <t>Higher Level</t>
  </si>
  <si>
    <t>Other General</t>
  </si>
  <si>
    <t>Principal Learning</t>
  </si>
  <si>
    <t>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</si>
</sst>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0" xfId="0" applyFill="1"/>
    <xf numFmtId="0" fontId="0" fillId="3" borderId="0" xfId="0" applyFill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0" fillId="3" borderId="1" xfId="0" applyFill="1" applyBorder="1"/>
    <xf numFmtId="0" fontId="1" fillId="3" borderId="1" xfId="0" applyFont="1" applyFill="1" applyBorder="1"/>
    <xf numFmtId="0" fontId="0" fillId="3" borderId="1" xfId="0" applyFill="1" applyBorder="1" applyAlignment="1">
      <alignment horizontal="right" vertical="top" wrapText="1"/>
    </xf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horizontal="right" vertical="top" wrapText="1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right" vertical="top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wrapText="1"/>
    </xf>
    <xf numFmtId="0" fontId="1" fillId="3" borderId="1" xfId="0" applyFont="1" applyFill="1" applyBorder="1" applyAlignment="1">
      <alignment horizontal="right" vertical="top" wrapText="1"/>
    </xf>
    <xf numFmtId="0" fontId="0" fillId="3" borderId="0" xfId="0" applyFill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right" vertical="top" wrapText="1"/>
    </xf>
    <xf numFmtId="0" fontId="1" fillId="3" borderId="0" xfId="0" applyFon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top" wrapText="1"/>
    </xf>
    <xf numFmtId="49" fontId="0" fillId="3" borderId="0" xfId="0" applyNumberFormat="1" applyFill="1" applyBorder="1"/>
    <xf numFmtId="49" fontId="0" fillId="3" borderId="0" xfId="0" applyNumberFormat="1" applyFill="1" applyAlignment="1">
      <alignment horizontal="left"/>
    </xf>
    <xf numFmtId="49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N46"/>
  <sheetViews>
    <sheetView tabSelected="1" zoomScale="85" zoomScaleNormal="85" workbookViewId="0"/>
  </sheetViews>
  <sheetFormatPr defaultRowHeight="15" x14ac:dyDescent="0.25"/>
  <cols>
    <col min="1" max="1" width="9.140625" style="1"/>
    <col min="2" max="2" width="48.28515625" style="1" customWidth="1"/>
    <col min="3" max="10" width="11.7109375" style="1" customWidth="1"/>
    <col min="11" max="13" width="11.7109375" style="2" customWidth="1"/>
    <col min="14" max="14" width="12.5703125" style="14" customWidth="1"/>
    <col min="15" max="15" width="13.140625" style="1" customWidth="1"/>
    <col min="16" max="16" width="9.140625" style="1"/>
    <col min="17" max="17" width="20.42578125" style="1" customWidth="1"/>
    <col min="18" max="16384" width="9.140625" style="1"/>
  </cols>
  <sheetData>
    <row r="1" spans="2:14" x14ac:dyDescent="0.25">
      <c r="B1" s="1" t="s">
        <v>14</v>
      </c>
    </row>
    <row r="2" spans="2:14" x14ac:dyDescent="0.25">
      <c r="B2" s="1" t="s">
        <v>15</v>
      </c>
    </row>
    <row r="3" spans="2:14" x14ac:dyDescent="0.25">
      <c r="B3" s="1" t="s">
        <v>13</v>
      </c>
    </row>
    <row r="4" spans="2:14" x14ac:dyDescent="0.25">
      <c r="B4" s="1" t="s">
        <v>3</v>
      </c>
    </row>
    <row r="5" spans="2:14" x14ac:dyDescent="0.25">
      <c r="C5" s="4"/>
      <c r="D5" s="4"/>
      <c r="E5" s="4"/>
      <c r="F5" s="4"/>
      <c r="G5" s="4"/>
      <c r="H5" s="23" t="s">
        <v>1</v>
      </c>
      <c r="I5" s="23"/>
      <c r="J5" s="23"/>
      <c r="K5" s="23"/>
      <c r="L5" s="23"/>
      <c r="M5" s="23"/>
    </row>
    <row r="6" spans="2:14" ht="30" x14ac:dyDescent="0.25">
      <c r="B6" s="5"/>
      <c r="C6" s="15" t="s">
        <v>16</v>
      </c>
      <c r="D6" s="15" t="s">
        <v>8</v>
      </c>
      <c r="E6" s="15" t="s">
        <v>10</v>
      </c>
      <c r="F6" s="15" t="s">
        <v>6</v>
      </c>
      <c r="G6" s="3" t="s">
        <v>7</v>
      </c>
      <c r="H6" s="3" t="s">
        <v>9</v>
      </c>
      <c r="I6" s="15" t="s">
        <v>11</v>
      </c>
      <c r="J6" s="15" t="s">
        <v>17</v>
      </c>
      <c r="K6" s="3" t="s">
        <v>18</v>
      </c>
      <c r="L6" s="3" t="s">
        <v>12</v>
      </c>
      <c r="M6" s="24" t="s">
        <v>19</v>
      </c>
      <c r="N6" s="12" t="s">
        <v>0</v>
      </c>
    </row>
    <row r="7" spans="2:14" x14ac:dyDescent="0.25">
      <c r="B7" s="8" t="s">
        <v>2</v>
      </c>
      <c r="C7" s="8"/>
      <c r="D7" s="8"/>
      <c r="E7" s="8"/>
      <c r="F7" s="8"/>
      <c r="G7" s="8"/>
      <c r="H7" s="8"/>
      <c r="I7" s="8"/>
      <c r="J7" s="9"/>
      <c r="K7" s="9"/>
      <c r="L7" s="9"/>
      <c r="M7" s="9"/>
      <c r="N7" s="7"/>
    </row>
    <row r="8" spans="2:14" x14ac:dyDescent="0.25">
      <c r="B8" s="13" t="s">
        <v>21</v>
      </c>
      <c r="C8" s="16">
        <v>-27</v>
      </c>
      <c r="D8" s="16">
        <v>1952</v>
      </c>
      <c r="E8" s="16"/>
      <c r="F8" s="16">
        <v>-2</v>
      </c>
      <c r="G8" s="16"/>
      <c r="H8" s="16">
        <v>7976</v>
      </c>
      <c r="I8" s="2"/>
      <c r="J8" s="2"/>
      <c r="N8" s="21">
        <f>SUM(C8:M8)</f>
        <v>9899</v>
      </c>
    </row>
    <row r="9" spans="2:14" x14ac:dyDescent="0.25">
      <c r="B9" s="25">
        <v>1</v>
      </c>
      <c r="C9" s="1">
        <v>-52</v>
      </c>
      <c r="D9" s="1">
        <v>12656</v>
      </c>
      <c r="E9" s="1">
        <v>11738</v>
      </c>
      <c r="F9" s="1">
        <v>6489</v>
      </c>
      <c r="H9" s="1">
        <v>15990</v>
      </c>
      <c r="I9" s="1">
        <v>12139</v>
      </c>
      <c r="J9" s="1">
        <v>7652</v>
      </c>
      <c r="K9" s="2">
        <v>2128</v>
      </c>
      <c r="M9" s="2">
        <v>-1</v>
      </c>
      <c r="N9" s="21">
        <f>SUM(C9:M9)</f>
        <v>68739</v>
      </c>
    </row>
    <row r="10" spans="2:14" x14ac:dyDescent="0.25">
      <c r="B10" s="26" t="s">
        <v>20</v>
      </c>
      <c r="C10" s="16"/>
      <c r="D10" s="16">
        <v>-24150</v>
      </c>
      <c r="E10" s="16"/>
      <c r="F10" s="16">
        <v>13418</v>
      </c>
      <c r="G10" s="16"/>
      <c r="H10" s="16">
        <v>62335</v>
      </c>
      <c r="I10" s="2"/>
      <c r="J10" s="2"/>
      <c r="L10" s="2">
        <v>-81</v>
      </c>
      <c r="M10" s="2">
        <v>11488</v>
      </c>
      <c r="N10" s="21">
        <f t="shared" ref="N10:N16" si="0">SUM(C10:M10)</f>
        <v>63010</v>
      </c>
    </row>
    <row r="11" spans="2:14" x14ac:dyDescent="0.25">
      <c r="B11" s="27">
        <v>2</v>
      </c>
      <c r="C11" s="19">
        <v>-149</v>
      </c>
      <c r="D11" s="19">
        <v>18228</v>
      </c>
      <c r="E11" s="19">
        <v>6526</v>
      </c>
      <c r="F11" s="19">
        <v>5938</v>
      </c>
      <c r="G11" s="19"/>
      <c r="H11" s="19">
        <v>45317</v>
      </c>
      <c r="I11" s="20">
        <v>8451</v>
      </c>
      <c r="J11" s="20">
        <v>10532</v>
      </c>
      <c r="K11" s="20">
        <v>1964</v>
      </c>
      <c r="L11" s="20">
        <v>-1</v>
      </c>
      <c r="M11" s="20">
        <v>-1</v>
      </c>
      <c r="N11" s="21">
        <f t="shared" si="0"/>
        <v>96805</v>
      </c>
    </row>
    <row r="12" spans="2:14" x14ac:dyDescent="0.25">
      <c r="B12" s="27">
        <v>3</v>
      </c>
      <c r="C12" s="16">
        <v>-6465</v>
      </c>
      <c r="D12" s="16">
        <v>-12678</v>
      </c>
      <c r="E12" s="16"/>
      <c r="F12" s="16">
        <v>1093</v>
      </c>
      <c r="G12" s="16">
        <v>-1</v>
      </c>
      <c r="H12" s="16">
        <v>8603</v>
      </c>
      <c r="I12" s="2"/>
      <c r="J12" s="2">
        <v>895</v>
      </c>
      <c r="K12" s="2">
        <v>5</v>
      </c>
      <c r="L12" s="2">
        <v>212</v>
      </c>
      <c r="M12" s="2">
        <v>1</v>
      </c>
      <c r="N12" s="21">
        <f t="shared" si="0"/>
        <v>-8335</v>
      </c>
    </row>
    <row r="13" spans="2:14" x14ac:dyDescent="0.25">
      <c r="B13" s="27">
        <v>4</v>
      </c>
      <c r="C13" s="16">
        <v>-885</v>
      </c>
      <c r="D13" s="16">
        <v>-1</v>
      </c>
      <c r="E13" s="16"/>
      <c r="F13" s="16"/>
      <c r="G13" s="16"/>
      <c r="H13" s="16"/>
      <c r="I13" s="2"/>
      <c r="J13" s="2"/>
      <c r="N13" s="21">
        <f t="shared" si="0"/>
        <v>-886</v>
      </c>
    </row>
    <row r="14" spans="2:14" x14ac:dyDescent="0.25">
      <c r="B14" s="27">
        <v>5</v>
      </c>
      <c r="C14" s="16">
        <v>-155</v>
      </c>
      <c r="D14" s="16">
        <v>-4</v>
      </c>
      <c r="E14" s="16">
        <v>-1</v>
      </c>
      <c r="F14" s="16"/>
      <c r="G14" s="16"/>
      <c r="H14" s="16"/>
      <c r="I14" s="2"/>
      <c r="J14" s="2"/>
      <c r="K14" s="2">
        <v>-1</v>
      </c>
      <c r="N14" s="21">
        <f t="shared" si="0"/>
        <v>-161</v>
      </c>
    </row>
    <row r="15" spans="2:14" x14ac:dyDescent="0.25">
      <c r="B15" s="27">
        <v>6</v>
      </c>
      <c r="C15" s="16">
        <v>-92</v>
      </c>
      <c r="D15" s="16"/>
      <c r="E15" s="16"/>
      <c r="F15" s="16"/>
      <c r="G15" s="16"/>
      <c r="H15" s="16"/>
      <c r="I15" s="2"/>
      <c r="J15" s="2"/>
      <c r="N15" s="21">
        <f t="shared" si="0"/>
        <v>-92</v>
      </c>
    </row>
    <row r="16" spans="2:14" x14ac:dyDescent="0.25">
      <c r="B16" s="27">
        <v>7</v>
      </c>
      <c r="C16" s="16">
        <v>-3</v>
      </c>
      <c r="D16" s="16"/>
      <c r="E16" s="16"/>
      <c r="F16" s="16"/>
      <c r="G16" s="16"/>
      <c r="H16" s="16"/>
      <c r="I16" s="2"/>
      <c r="J16" s="2"/>
      <c r="N16" s="21">
        <f t="shared" si="0"/>
        <v>-3</v>
      </c>
    </row>
    <row r="17" spans="2:14" x14ac:dyDescent="0.25">
      <c r="B17" s="22"/>
      <c r="C17" s="18"/>
      <c r="D17" s="18"/>
      <c r="E17" s="18"/>
      <c r="F17" s="18"/>
      <c r="G17" s="18"/>
      <c r="H17" s="18"/>
      <c r="I17" s="6"/>
      <c r="J17" s="6"/>
      <c r="K17" s="6"/>
      <c r="L17" s="6"/>
      <c r="M17" s="6"/>
      <c r="N17" s="17"/>
    </row>
    <row r="18" spans="2:14" x14ac:dyDescent="0.25">
      <c r="B18" s="7" t="s">
        <v>4</v>
      </c>
      <c r="C18" s="7"/>
      <c r="D18" s="7"/>
      <c r="E18" s="7"/>
      <c r="F18" s="7"/>
      <c r="G18" s="7"/>
      <c r="H18" s="7"/>
      <c r="I18" s="7"/>
      <c r="J18" s="2"/>
      <c r="N18" s="7"/>
    </row>
    <row r="19" spans="2:14" x14ac:dyDescent="0.25">
      <c r="B19" s="1" t="s">
        <v>38</v>
      </c>
      <c r="H19" s="1">
        <v>13</v>
      </c>
      <c r="J19" s="2">
        <v>7</v>
      </c>
      <c r="K19" s="2">
        <v>12</v>
      </c>
      <c r="N19" s="7">
        <f t="shared" ref="N19:N27" si="1">SUM(C19:M19)</f>
        <v>32</v>
      </c>
    </row>
    <row r="20" spans="2:14" x14ac:dyDescent="0.25">
      <c r="B20" s="1" t="s">
        <v>39</v>
      </c>
      <c r="C20" s="1">
        <v>-3</v>
      </c>
      <c r="D20" s="1">
        <v>1970</v>
      </c>
      <c r="H20" s="1">
        <v>7976</v>
      </c>
      <c r="J20" s="2"/>
      <c r="N20" s="7">
        <f t="shared" si="1"/>
        <v>9943</v>
      </c>
    </row>
    <row r="21" spans="2:14" x14ac:dyDescent="0.25">
      <c r="B21" s="1" t="s">
        <v>40</v>
      </c>
      <c r="C21" s="1">
        <v>-19</v>
      </c>
      <c r="D21" s="1">
        <v>17541</v>
      </c>
      <c r="E21" s="1">
        <v>18266</v>
      </c>
      <c r="F21" s="1">
        <v>6934</v>
      </c>
      <c r="H21" s="1">
        <v>20137</v>
      </c>
      <c r="I21" s="1">
        <v>20590</v>
      </c>
      <c r="J21" s="2">
        <v>9589</v>
      </c>
      <c r="K21" s="2">
        <v>4085</v>
      </c>
      <c r="N21" s="7">
        <f t="shared" si="1"/>
        <v>97123</v>
      </c>
    </row>
    <row r="22" spans="2:14" x14ac:dyDescent="0.25">
      <c r="B22" s="1" t="s">
        <v>41</v>
      </c>
      <c r="D22" s="1">
        <v>-13614</v>
      </c>
      <c r="J22" s="2"/>
      <c r="N22" s="7">
        <f t="shared" si="1"/>
        <v>-13614</v>
      </c>
    </row>
    <row r="23" spans="2:14" x14ac:dyDescent="0.25">
      <c r="B23" s="1" t="s">
        <v>42</v>
      </c>
      <c r="C23" s="1">
        <v>-17</v>
      </c>
      <c r="J23" s="2"/>
      <c r="N23" s="7">
        <f t="shared" si="1"/>
        <v>-17</v>
      </c>
    </row>
    <row r="24" spans="2:14" x14ac:dyDescent="0.25">
      <c r="B24" s="1" t="s">
        <v>43</v>
      </c>
      <c r="C24" s="1">
        <v>-19</v>
      </c>
      <c r="D24" s="1">
        <v>-9811</v>
      </c>
      <c r="F24" s="1">
        <v>18963</v>
      </c>
      <c r="H24" s="1">
        <v>100650</v>
      </c>
      <c r="J24" s="2">
        <v>8514</v>
      </c>
      <c r="L24" s="2">
        <v>132</v>
      </c>
      <c r="M24" s="2">
        <v>11487</v>
      </c>
      <c r="N24" s="7">
        <f t="shared" si="1"/>
        <v>129916</v>
      </c>
    </row>
    <row r="25" spans="2:14" x14ac:dyDescent="0.25">
      <c r="B25" s="1" t="s">
        <v>44</v>
      </c>
      <c r="D25" s="1">
        <v>-609</v>
      </c>
      <c r="H25" s="1">
        <v>1091</v>
      </c>
      <c r="J25" s="2"/>
      <c r="N25" s="7">
        <f t="shared" si="1"/>
        <v>482</v>
      </c>
    </row>
    <row r="26" spans="2:14" x14ac:dyDescent="0.25">
      <c r="B26" s="1" t="s">
        <v>45</v>
      </c>
      <c r="D26" s="1">
        <v>627</v>
      </c>
      <c r="F26" s="1">
        <v>1046</v>
      </c>
      <c r="H26" s="1">
        <v>10354</v>
      </c>
      <c r="J26" s="2">
        <v>969</v>
      </c>
      <c r="N26" s="7">
        <f t="shared" si="1"/>
        <v>12996</v>
      </c>
    </row>
    <row r="27" spans="2:14" x14ac:dyDescent="0.25">
      <c r="B27" s="1" t="s">
        <v>22</v>
      </c>
      <c r="C27" s="1">
        <v>-7770</v>
      </c>
      <c r="D27" s="1">
        <v>-101</v>
      </c>
      <c r="E27" s="1">
        <v>-3</v>
      </c>
      <c r="F27" s="1">
        <v>-7</v>
      </c>
      <c r="G27" s="1">
        <v>-1</v>
      </c>
      <c r="J27" s="2"/>
      <c r="K27" s="2">
        <v>-1</v>
      </c>
      <c r="L27" s="2">
        <v>-2</v>
      </c>
      <c r="N27" s="7">
        <f t="shared" si="1"/>
        <v>-7885</v>
      </c>
    </row>
    <row r="28" spans="2:14" x14ac:dyDescent="0.25">
      <c r="B28" s="4"/>
      <c r="C28" s="4"/>
      <c r="D28" s="4"/>
      <c r="E28" s="4"/>
      <c r="F28" s="4"/>
      <c r="G28" s="4"/>
      <c r="H28" s="4"/>
      <c r="I28" s="4"/>
      <c r="J28" s="6"/>
      <c r="K28" s="6"/>
      <c r="L28" s="6"/>
      <c r="M28" s="6"/>
      <c r="N28" s="5"/>
    </row>
    <row r="29" spans="2:14" x14ac:dyDescent="0.25">
      <c r="B29" s="7" t="s">
        <v>5</v>
      </c>
      <c r="C29" s="7"/>
      <c r="D29" s="7"/>
      <c r="E29" s="7"/>
      <c r="F29" s="7"/>
      <c r="G29" s="7"/>
      <c r="H29" s="7"/>
      <c r="I29" s="7"/>
      <c r="J29" s="2"/>
      <c r="N29" s="7"/>
    </row>
    <row r="30" spans="2:14" x14ac:dyDescent="0.25">
      <c r="B30" s="1" t="s">
        <v>23</v>
      </c>
      <c r="C30" s="1">
        <v>-7043</v>
      </c>
      <c r="D30" s="1">
        <v>-501</v>
      </c>
      <c r="E30" s="1">
        <v>-1</v>
      </c>
      <c r="H30" s="1">
        <v>150</v>
      </c>
      <c r="J30" s="2"/>
      <c r="N30" s="7">
        <f t="shared" ref="N30:N46" si="2">SUM(C30:M30)</f>
        <v>-7395</v>
      </c>
    </row>
    <row r="31" spans="2:14" x14ac:dyDescent="0.25">
      <c r="B31" s="1" t="s">
        <v>24</v>
      </c>
      <c r="D31" s="1">
        <v>18656</v>
      </c>
      <c r="F31" s="1">
        <v>10072</v>
      </c>
      <c r="H31" s="1">
        <v>34463</v>
      </c>
      <c r="J31" s="2">
        <v>3008</v>
      </c>
      <c r="L31" s="2">
        <v>-157</v>
      </c>
      <c r="M31" s="2">
        <v>-99</v>
      </c>
      <c r="N31" s="7">
        <f t="shared" si="2"/>
        <v>65943</v>
      </c>
    </row>
    <row r="32" spans="2:14" x14ac:dyDescent="0.25">
      <c r="B32" s="1" t="s">
        <v>25</v>
      </c>
      <c r="C32" s="1">
        <v>-4</v>
      </c>
      <c r="D32" s="1">
        <v>-13</v>
      </c>
      <c r="H32" s="1">
        <v>77</v>
      </c>
      <c r="J32" s="2"/>
      <c r="N32" s="7">
        <f t="shared" si="2"/>
        <v>60</v>
      </c>
    </row>
    <row r="33" spans="2:14" x14ac:dyDescent="0.25">
      <c r="B33" s="1" t="s">
        <v>26</v>
      </c>
      <c r="C33" s="1">
        <v>-7</v>
      </c>
      <c r="D33" s="1">
        <v>-575</v>
      </c>
      <c r="H33" s="1">
        <v>661</v>
      </c>
      <c r="J33" s="2">
        <v>2</v>
      </c>
      <c r="K33" s="2">
        <v>7</v>
      </c>
      <c r="N33" s="7">
        <f t="shared" si="2"/>
        <v>88</v>
      </c>
    </row>
    <row r="34" spans="2:14" x14ac:dyDescent="0.25">
      <c r="B34" s="1" t="s">
        <v>27</v>
      </c>
      <c r="C34" s="1">
        <v>-9</v>
      </c>
      <c r="D34" s="1">
        <v>-2</v>
      </c>
      <c r="F34" s="1">
        <v>-5</v>
      </c>
      <c r="H34" s="1">
        <v>16</v>
      </c>
      <c r="J34" s="2"/>
      <c r="N34" s="7">
        <f>SUM(C34:M34)</f>
        <v>0</v>
      </c>
    </row>
    <row r="35" spans="2:14" x14ac:dyDescent="0.25">
      <c r="B35" s="1" t="s">
        <v>28</v>
      </c>
      <c r="C35" s="1">
        <v>-16</v>
      </c>
      <c r="D35" s="1">
        <v>-69417</v>
      </c>
      <c r="F35" s="1">
        <v>338</v>
      </c>
      <c r="H35" s="1">
        <v>28167</v>
      </c>
      <c r="J35" s="2">
        <v>5507</v>
      </c>
      <c r="L35" s="2">
        <v>28</v>
      </c>
      <c r="N35" s="7">
        <f t="shared" si="2"/>
        <v>-35393</v>
      </c>
    </row>
    <row r="36" spans="2:14" x14ac:dyDescent="0.25">
      <c r="B36" s="1" t="s">
        <v>29</v>
      </c>
      <c r="C36" s="1">
        <v>-15</v>
      </c>
      <c r="D36" s="1">
        <v>-458</v>
      </c>
      <c r="H36" s="1">
        <v>29</v>
      </c>
      <c r="J36" s="2"/>
      <c r="K36" s="2">
        <v>1</v>
      </c>
      <c r="N36" s="7">
        <f t="shared" si="2"/>
        <v>-443</v>
      </c>
    </row>
    <row r="37" spans="2:14" x14ac:dyDescent="0.25">
      <c r="B37" s="1" t="s">
        <v>30</v>
      </c>
      <c r="D37" s="1">
        <v>-8315</v>
      </c>
      <c r="H37" s="1">
        <v>514</v>
      </c>
      <c r="J37" s="2"/>
      <c r="N37" s="7">
        <f t="shared" si="2"/>
        <v>-7801</v>
      </c>
    </row>
    <row r="38" spans="2:14" x14ac:dyDescent="0.25">
      <c r="B38" s="1" t="s">
        <v>31</v>
      </c>
      <c r="D38" s="1">
        <v>-4906</v>
      </c>
      <c r="H38" s="1">
        <v>165</v>
      </c>
      <c r="J38" s="2">
        <v>4</v>
      </c>
      <c r="K38" s="2">
        <v>4</v>
      </c>
      <c r="L38" s="2">
        <v>-1</v>
      </c>
      <c r="M38" s="2">
        <v>-1</v>
      </c>
      <c r="N38" s="7">
        <f t="shared" si="2"/>
        <v>-4735</v>
      </c>
    </row>
    <row r="39" spans="2:14" x14ac:dyDescent="0.25">
      <c r="B39" s="1" t="s">
        <v>32</v>
      </c>
      <c r="D39" s="1">
        <v>2227</v>
      </c>
      <c r="H39" s="1">
        <v>3112</v>
      </c>
      <c r="J39" s="2"/>
      <c r="L39" s="2">
        <v>-5</v>
      </c>
      <c r="N39" s="7">
        <f t="shared" si="2"/>
        <v>5334</v>
      </c>
    </row>
    <row r="40" spans="2:14" x14ac:dyDescent="0.25">
      <c r="B40" s="1" t="s">
        <v>33</v>
      </c>
      <c r="D40" s="1">
        <v>744</v>
      </c>
      <c r="H40" s="1">
        <v>375</v>
      </c>
      <c r="J40" s="2"/>
      <c r="L40" s="2">
        <v>-28</v>
      </c>
      <c r="M40" s="2">
        <v>-14</v>
      </c>
      <c r="N40" s="7">
        <f t="shared" si="2"/>
        <v>1077</v>
      </c>
    </row>
    <row r="41" spans="2:14" x14ac:dyDescent="0.25">
      <c r="B41" s="1" t="s">
        <v>34</v>
      </c>
      <c r="D41" s="1">
        <v>49528</v>
      </c>
      <c r="F41" s="1">
        <v>8553</v>
      </c>
      <c r="H41" s="1">
        <v>41950</v>
      </c>
      <c r="J41" s="2"/>
      <c r="L41" s="2">
        <v>47</v>
      </c>
      <c r="M41" s="2">
        <v>11602</v>
      </c>
      <c r="N41" s="7">
        <f t="shared" si="2"/>
        <v>111680</v>
      </c>
    </row>
    <row r="42" spans="2:14" x14ac:dyDescent="0.25">
      <c r="B42" s="1" t="s">
        <v>35</v>
      </c>
      <c r="C42" s="1">
        <v>-480</v>
      </c>
      <c r="D42" s="1">
        <v>-8</v>
      </c>
      <c r="J42" s="2"/>
      <c r="L42" s="2">
        <v>-1</v>
      </c>
      <c r="N42" s="7">
        <f t="shared" si="2"/>
        <v>-489</v>
      </c>
    </row>
    <row r="43" spans="2:14" x14ac:dyDescent="0.25">
      <c r="B43" s="1" t="s">
        <v>36</v>
      </c>
      <c r="C43" s="1">
        <v>-55</v>
      </c>
      <c r="D43" s="1">
        <v>18153</v>
      </c>
      <c r="E43" s="1">
        <v>18266</v>
      </c>
      <c r="F43" s="1">
        <v>7978</v>
      </c>
      <c r="H43" s="1">
        <v>30491</v>
      </c>
      <c r="I43" s="1">
        <v>20590</v>
      </c>
      <c r="J43" s="2">
        <v>10558</v>
      </c>
      <c r="K43" s="2">
        <v>4085</v>
      </c>
      <c r="L43" s="2">
        <v>247</v>
      </c>
      <c r="M43" s="2">
        <v>-1</v>
      </c>
      <c r="N43" s="7">
        <f t="shared" si="2"/>
        <v>110312</v>
      </c>
    </row>
    <row r="44" spans="2:14" x14ac:dyDescent="0.25">
      <c r="B44" s="1" t="s">
        <v>37</v>
      </c>
      <c r="C44" s="1">
        <v>-199</v>
      </c>
      <c r="D44" s="1">
        <v>-9110</v>
      </c>
      <c r="E44" s="1">
        <v>-2</v>
      </c>
      <c r="G44" s="1">
        <v>-1</v>
      </c>
      <c r="H44" s="1">
        <v>51</v>
      </c>
      <c r="J44" s="2"/>
      <c r="K44" s="2">
        <v>-1</v>
      </c>
      <c r="N44" s="7">
        <f t="shared" si="2"/>
        <v>-9262</v>
      </c>
    </row>
    <row r="45" spans="2:14" x14ac:dyDescent="0.25">
      <c r="B45" s="4"/>
      <c r="C45" s="4"/>
      <c r="D45" s="4"/>
      <c r="E45" s="4"/>
      <c r="F45" s="4"/>
      <c r="G45" s="4"/>
      <c r="H45" s="4"/>
      <c r="I45" s="4"/>
      <c r="J45" s="6"/>
      <c r="K45" s="6"/>
      <c r="L45" s="6"/>
      <c r="M45" s="6"/>
      <c r="N45" s="5"/>
    </row>
    <row r="46" spans="2:14" x14ac:dyDescent="0.25">
      <c r="B46" s="10" t="s">
        <v>0</v>
      </c>
      <c r="C46" s="10">
        <f>SUM(C30:C45)</f>
        <v>-7828</v>
      </c>
      <c r="D46" s="10">
        <f>SUM(D30:D45)</f>
        <v>-3997</v>
      </c>
      <c r="E46" s="10">
        <f>SUM(E30:E45)</f>
        <v>18263</v>
      </c>
      <c r="F46" s="10">
        <f>SUM(F30:F45)</f>
        <v>26936</v>
      </c>
      <c r="G46" s="10">
        <f>SUM(G30:G45)</f>
        <v>-1</v>
      </c>
      <c r="H46" s="10">
        <f>SUM(H30:H45)</f>
        <v>140221</v>
      </c>
      <c r="I46" s="10">
        <f>SUM(I30:I45)</f>
        <v>20590</v>
      </c>
      <c r="J46" s="11">
        <f>SUM(J30:J45)</f>
        <v>19079</v>
      </c>
      <c r="K46" s="11">
        <f>SUM(K30:K45)</f>
        <v>4096</v>
      </c>
      <c r="L46" s="11">
        <f>SUM(L30:L45)</f>
        <v>130</v>
      </c>
      <c r="M46" s="11">
        <f>SUM(M30:M45)</f>
        <v>11487</v>
      </c>
      <c r="N46" s="10">
        <f t="shared" si="2"/>
        <v>228976</v>
      </c>
    </row>
  </sheetData>
  <mergeCells count="1">
    <mergeCell ref="H5:M5"/>
  </mergeCells>
  <pageMargins left="0.7" right="0.7" top="0.75" bottom="0.75" header="0.3" footer="0.3"/>
  <pageSetup paperSize="9" orientation="landscape" r:id="rId1"/>
  <ignoredErrors>
    <ignoredError sqref="N8:N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Morin</dc:creator>
  <cp:lastModifiedBy>Sarah Nicholson</cp:lastModifiedBy>
  <cp:lastPrinted>2015-12-15T14:36:44Z</cp:lastPrinted>
  <dcterms:created xsi:type="dcterms:W3CDTF">2014-11-26T15:02:09Z</dcterms:created>
  <dcterms:modified xsi:type="dcterms:W3CDTF">2016-05-18T10:58:14Z</dcterms:modified>
</cp:coreProperties>
</file>