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8" windowWidth="14808" windowHeight="7836" tabRatio="632" activeTab="2"/>
  </bookViews>
  <sheets>
    <sheet name="Table Cover Sheet" sheetId="22" r:id="rId1"/>
    <sheet name="Table Notes" sheetId="23" r:id="rId2"/>
    <sheet name="B" sheetId="4" r:id="rId3"/>
    <sheet name="Data" sheetId="21" r:id="rId4"/>
    <sheet name="List" sheetId="9" state="hidden" r:id="rId5"/>
  </sheets>
  <calcPr calcId="145621"/>
</workbook>
</file>

<file path=xl/calcChain.xml><?xml version="1.0" encoding="utf-8"?>
<calcChain xmlns="http://schemas.openxmlformats.org/spreadsheetml/2006/main">
  <c r="A3" i="21" l="1"/>
  <c r="A4" i="21"/>
  <c r="E13" i="4" s="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2" i="21"/>
  <c r="K12" i="4" s="1"/>
  <c r="G14" i="4" l="1"/>
  <c r="K16" i="4"/>
  <c r="C12" i="4"/>
  <c r="I15" i="4"/>
  <c r="C15" i="4"/>
  <c r="K29" i="4"/>
  <c r="E17" i="4"/>
  <c r="E27" i="4"/>
  <c r="G24" i="4"/>
  <c r="I21" i="4"/>
  <c r="K22" i="4"/>
  <c r="C26" i="4"/>
  <c r="C22" i="4"/>
  <c r="C16" i="4"/>
  <c r="E12" i="4"/>
  <c r="E16" i="4"/>
  <c r="E22" i="4"/>
  <c r="E26" i="4"/>
  <c r="G13" i="4"/>
  <c r="G17" i="4"/>
  <c r="G23" i="4"/>
  <c r="G27" i="4"/>
  <c r="I14" i="4"/>
  <c r="I19" i="4"/>
  <c r="I24" i="4"/>
  <c r="I29" i="4"/>
  <c r="K15" i="4"/>
  <c r="K21" i="4"/>
  <c r="K25" i="4"/>
  <c r="C21" i="4"/>
  <c r="E23" i="4"/>
  <c r="G19" i="4"/>
  <c r="G29" i="4"/>
  <c r="K26" i="4"/>
  <c r="C29" i="4"/>
  <c r="C24" i="4"/>
  <c r="C19" i="4"/>
  <c r="C14" i="4"/>
  <c r="E14" i="4"/>
  <c r="E19" i="4"/>
  <c r="E24" i="4"/>
  <c r="E29" i="4"/>
  <c r="G15" i="4"/>
  <c r="G21" i="4"/>
  <c r="G25" i="4"/>
  <c r="I12" i="4"/>
  <c r="I16" i="4"/>
  <c r="I22" i="4"/>
  <c r="I26" i="4"/>
  <c r="K13" i="4"/>
  <c r="K17" i="4"/>
  <c r="K23" i="4"/>
  <c r="K27" i="4"/>
  <c r="C25" i="4"/>
  <c r="I25" i="4"/>
  <c r="C27" i="4"/>
  <c r="C23" i="4"/>
  <c r="C17" i="4"/>
  <c r="C13" i="4"/>
  <c r="E15" i="4"/>
  <c r="E21" i="4"/>
  <c r="E25" i="4"/>
  <c r="G12" i="4"/>
  <c r="G16" i="4"/>
  <c r="G22" i="4"/>
  <c r="G26" i="4"/>
  <c r="I13" i="4"/>
  <c r="I17" i="4"/>
  <c r="I23" i="4"/>
  <c r="I27" i="4"/>
  <c r="K14" i="4"/>
  <c r="K19" i="4"/>
  <c r="K24" i="4"/>
</calcChain>
</file>

<file path=xl/sharedStrings.xml><?xml version="1.0" encoding="utf-8"?>
<sst xmlns="http://schemas.openxmlformats.org/spreadsheetml/2006/main" count="1672" uniqueCount="88">
  <si>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</si>
  <si>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</si>
  <si>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</si>
  <si>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</si>
  <si>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</si>
  <si>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</si>
  <si>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</si>
  <si>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</si>
  <si>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</si>
  <si>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</si>
  <si>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</si>
  <si>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</si>
  <si>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</si>
  <si>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</si>
  <si>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</si>
  <si>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</si>
  <si>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</si>
  <si>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</si>
  <si>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</si>
  <si>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</si>
  <si>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</si>
  <si>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</si>
  <si>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</si>
  <si>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</si>
  <si>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</si>
  <si>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</si>
  <si>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</si>
  <si>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</si>
  <si>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</si>
  <si>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</si>
  <si>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</si>
  <si>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</si>
  <si>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</si>
  <si>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</si>
  <si>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</si>
  <si>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</si>
  <si>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</si>
  <si>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</si>
  <si>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</si>
  <si>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</si>
  <si>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</si>
  <si>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</si>
  <si>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</si>
  <si>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</si>
  <si>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</si>
  <si>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</si>
  <si>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</si>
  <si>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</si>
  <si>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</si>
  <si>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</si>
  <si>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</si>
  <si>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</si>
  <si>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</si>
  <si>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</si>
  <si>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</si>
  <si>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</si>
  <si>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</si>
  <si>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</si>
  <si>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</si>
  <si>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</si>
  <si>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</si>
  <si>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</si>
  <si>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</si>
  <si>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</si>
  <si>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</si>
  <si>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</si>
  <si>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</si>
  <si>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</si>
  <si>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</si>
  <si>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</si>
  <si>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</si>
  <si>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Strategic Export Controls licensing statistics</t>
  </si>
  <si>
    <t>Coverage</t>
  </si>
  <si>
    <t>Release date</t>
  </si>
  <si>
    <t>Frequency of release</t>
  </si>
  <si>
    <t>Quarterly</t>
  </si>
  <si>
    <t>Enquiries</t>
  </si>
  <si>
    <t>ECO.statistics@bis.gsi.gov.uk</t>
  </si>
  <si>
    <t>Website</t>
  </si>
  <si>
    <t>https://www.gov.uk/government/collections/strategic-export-controls-licensing-data</t>
  </si>
  <si>
    <t>URN</t>
  </si>
  <si>
    <t>BIS/15/346/e</t>
  </si>
  <si>
    <t xml:space="preserve">This spread sheet provides a formatted data table with drop-down menu/s for easy data navigation. A simple data table, containing the underlying data,without formatting, is provided in the 'Data' sheet. </t>
  </si>
  <si>
    <t>Comma Separated Value spread sheets are also provided to further facilitate analysis. CSVs use a non-propriety format that facilitates the manipulation of data by a variety of software (not just Microsoft Excel)</t>
  </si>
  <si>
    <t>A statistical commentary document and PDF country pivot report  provide further data and analysis:</t>
  </si>
  <si>
    <t xml:space="preserve">any time where the ECO are waiting for the applicant to respond to a request for further information is excluded. For more information on how processing time in calculated, please </t>
  </si>
  <si>
    <t xml:space="preserve">or where there was No Licence Required (NLR) decision made on the licence. Revocations apply to existing licences only, so are not counted. Time spent by the ECO waiting for documents from applicants or </t>
  </si>
  <si>
    <t xml:space="preserve">Initial processing times are calculated based on all licences closed during the period. All closed cases are counted, including those where the licence is issued or refused/rejected, or where the application is stopped or withdrawn,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</si>
</sst>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u/>
      <sz val="11"/>
      <color theme="10"/>
      <name val="Calibri"/>
      <family val="2"/>
      <scheme val="minor"/>
    </font>
    <font>
      <u/>
      <sz val="24"/>
      <color theme="10"/>
      <name val="Arial"/>
      <family val="2"/>
    </font>
    <font>
      <u/>
      <sz val="11"/>
      <color theme="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applyNumberFormat="0" applyFill="0" applyBorder="0" applyAlignment="0" applyProtection="0"/>
  </cellStyleXfs>
  <cellXfs count="43">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4" borderId="0" xfId="0" applyFont="1" applyFill="1" applyBorder="1"/>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0" fillId="0" borderId="0" xfId="0" applyAlignment="1">
      <alignment horizontal="right"/>
    </xf>
    <xf numFmtId="0" fontId="4" fillId="3" borderId="0" xfId="0" applyFont="1" applyFill="1" applyBorder="1" applyAlignment="1"/>
    <xf numFmtId="0" fontId="4" fillId="3" borderId="0" xfId="0" applyFont="1" applyFill="1" applyBorder="1"/>
    <xf numFmtId="0" fontId="29" fillId="3" borderId="0" xfId="5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28" fillId="3" borderId="0" xfId="50" applyFill="1"/>
    <xf numFmtId="0" fontId="30" fillId="3" borderId="0" xfId="50" applyFont="1" applyFill="1"/>
    <xf numFmtId="0" fontId="0" fillId="0" borderId="0" xfId="0" applyNumberFormat="1" applyAlignment="1">
      <alignment horizontal="right"/>
    </xf>
    <xf numFmtId="0" fontId="0" fillId="0" borderId="0" xfId="0" applyAlignment="1">
      <alignment horizontal="right" wrapText="1"/>
    </xf>
  </cellXfs>
  <cellStyles count="51">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0" builtinId="8"/>
    <cellStyle name="Input" xfId="16" builtinId="20" customBuiltin="1"/>
    <cellStyle name="Linked Cell" xfId="19" builtinId="24" customBuiltin="1"/>
    <cellStyle name="Neutral" xfId="15" builtinId="28" customBuiltin="1"/>
    <cellStyle name="Normal" xfId="0" builtinId="0"/>
    <cellStyle name="Normal 2" xfId="1"/>
    <cellStyle name="Normal 2 2" xfId="2"/>
    <cellStyle name="Normal 2 3" xfId="49"/>
    <cellStyle name="Normal 3" xfId="3"/>
    <cellStyle name="Normal 4" xfId="4"/>
    <cellStyle name="Normal 5" xfId="5"/>
    <cellStyle name="Normal 6" xfId="6"/>
    <cellStyle name="Note" xfId="22" builtinId="10" customBuiltin="1"/>
    <cellStyle name="Note 2" xfId="7"/>
    <cellStyle name="Output" xfId="17" builtinId="21" customBuiltin="1"/>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48768</xdr:colOff>
      <xdr:row>0</xdr:row>
      <xdr:rowOff>157085</xdr:rowOff>
    </xdr:from>
    <xdr:to>
      <xdr:col>2</xdr:col>
      <xdr:colOff>533400</xdr:colOff>
      <xdr:row>5</xdr:row>
      <xdr:rowOff>89803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843" y="157085"/>
          <a:ext cx="1341882" cy="885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132207</xdr:colOff>
      <xdr:row>5</xdr:row>
      <xdr:rowOff>146078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180975"/>
          <a:ext cx="1351407" cy="869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25"/>
  <sheetViews>
    <sheetView workbookViewId="0">
      <selection activeCell="E29" sqref="E29"/>
    </sheetView>
  </sheetViews>
  <sheetFormatPr defaultColWidth="8.88671875" defaultRowHeight="14.4" x14ac:dyDescent="0.3"/>
  <cols>
    <col min="1" max="1" width="3.33203125" style="36" customWidth="1"/>
    <col min="2" max="2" width="12.88671875" style="36" customWidth="1"/>
    <col min="3" max="16384" width="8.88671875" style="36"/>
  </cols>
  <sheetData>
    <row r="7" spans="2:2" ht="30" x14ac:dyDescent="0.4">
      <c r="B7" s="35" t="s">
        <v>71</v>
      </c>
    </row>
    <row r="9" spans="2:2" ht="15" x14ac:dyDescent="0.25">
      <c r="B9" s="37" t="s">
        <v>72</v>
      </c>
    </row>
    <row r="10" spans="2:2" ht="15" x14ac:dyDescent="0.25">
      <c r="B10" s="36" t="s">
        <v>61</v>
      </c>
    </row>
    <row r="12" spans="2:2" ht="15" x14ac:dyDescent="0.25">
      <c r="B12" s="37" t="s">
        <v>73</v>
      </c>
    </row>
    <row r="13" spans="2:2" ht="15" x14ac:dyDescent="0.25">
      <c r="B13" s="38">
        <v>42206</v>
      </c>
    </row>
    <row r="15" spans="2:2" ht="15" x14ac:dyDescent="0.25">
      <c r="B15" s="37" t="s">
        <v>74</v>
      </c>
    </row>
    <row r="16" spans="2:2" ht="15" x14ac:dyDescent="0.25">
      <c r="B16" s="36" t="s">
        <v>75</v>
      </c>
    </row>
    <row r="18" spans="2:2" ht="15" x14ac:dyDescent="0.25">
      <c r="B18" s="37" t="s">
        <v>76</v>
      </c>
    </row>
    <row r="19" spans="2:2" ht="15" x14ac:dyDescent="0.25">
      <c r="B19" s="39" t="s">
        <v>77</v>
      </c>
    </row>
    <row r="21" spans="2:2" ht="15" x14ac:dyDescent="0.25">
      <c r="B21" s="37" t="s">
        <v>78</v>
      </c>
    </row>
    <row r="22" spans="2:2" ht="15" x14ac:dyDescent="0.25">
      <c r="B22" s="39" t="s">
        <v>79</v>
      </c>
    </row>
    <row r="24" spans="2:2" x14ac:dyDescent="0.3">
      <c r="B24" s="37" t="s">
        <v>80</v>
      </c>
    </row>
    <row r="25" spans="2:2" x14ac:dyDescent="0.3">
      <c r="B25" s="36" t="s">
        <v>81</v>
      </c>
    </row>
  </sheetData>
  <hyperlinks>
    <hyperlink ref="B7" r:id="rId1"/>
    <hyperlink ref="B19" r:id="rId2"/>
    <hyperlink ref="B22"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23"/>
  <sheetViews>
    <sheetView workbookViewId="0">
      <selection activeCell="M15" sqref="M15"/>
    </sheetView>
  </sheetViews>
  <sheetFormatPr defaultColWidth="9.109375" defaultRowHeight="13.8" x14ac:dyDescent="0.25"/>
  <cols>
    <col min="1" max="2" width="2.6640625" style="18" customWidth="1"/>
    <col min="3" max="16384" width="9.109375" style="18"/>
  </cols>
  <sheetData>
    <row r="8" spans="2:6" ht="15" x14ac:dyDescent="0.25">
      <c r="C8" s="19" t="s">
        <v>47</v>
      </c>
    </row>
    <row r="10" spans="2:6" ht="14.25" x14ac:dyDescent="0.2">
      <c r="B10" s="20"/>
      <c r="C10" s="21"/>
      <c r="D10" s="21"/>
      <c r="E10" s="21"/>
      <c r="F10" s="22"/>
    </row>
    <row r="11" spans="2:6" ht="15" x14ac:dyDescent="0.25">
      <c r="B11" s="23"/>
      <c r="C11" s="24">
        <v>0</v>
      </c>
      <c r="D11" s="25" t="s">
        <v>48</v>
      </c>
      <c r="E11" s="25"/>
      <c r="F11" s="26"/>
    </row>
    <row r="12" spans="2:6" ht="15" x14ac:dyDescent="0.25">
      <c r="B12" s="23"/>
      <c r="C12" s="24" t="s">
        <v>45</v>
      </c>
      <c r="D12" s="25" t="s">
        <v>49</v>
      </c>
      <c r="E12" s="25"/>
      <c r="F12" s="26"/>
    </row>
    <row r="13" spans="2:6" ht="15" x14ac:dyDescent="0.25">
      <c r="B13" s="23"/>
      <c r="C13" s="24" t="s">
        <v>51</v>
      </c>
      <c r="D13" s="25" t="s">
        <v>50</v>
      </c>
      <c r="E13" s="25"/>
      <c r="F13" s="26"/>
    </row>
    <row r="14" spans="2:6" ht="15" x14ac:dyDescent="0.25">
      <c r="B14" s="23"/>
      <c r="C14" s="24" t="s">
        <v>46</v>
      </c>
      <c r="D14" s="25" t="s">
        <v>52</v>
      </c>
      <c r="E14" s="25"/>
      <c r="F14" s="26"/>
    </row>
    <row r="15" spans="2:6" ht="14.25" x14ac:dyDescent="0.2">
      <c r="B15" s="27"/>
      <c r="C15" s="28"/>
      <c r="D15" s="28"/>
      <c r="E15" s="28"/>
      <c r="F15" s="29"/>
    </row>
    <row r="18" spans="2:3" ht="15" x14ac:dyDescent="0.25">
      <c r="C18" s="19" t="s">
        <v>53</v>
      </c>
    </row>
    <row r="20" spans="2:3" ht="14.25" x14ac:dyDescent="0.2">
      <c r="B20" s="18">
        <v>1</v>
      </c>
      <c r="C20" s="18" t="s">
        <v>82</v>
      </c>
    </row>
    <row r="21" spans="2:3" ht="14.25" x14ac:dyDescent="0.2">
      <c r="B21" s="18">
        <v>2</v>
      </c>
      <c r="C21" s="18" t="s">
        <v>83</v>
      </c>
    </row>
    <row r="22" spans="2:3" ht="14.25" x14ac:dyDescent="0.2">
      <c r="B22" s="18">
        <v>3</v>
      </c>
      <c r="C22" s="18" t="s">
        <v>84</v>
      </c>
    </row>
    <row r="23" spans="2:3" ht="14.25" x14ac:dyDescent="0.2">
      <c r="C23" s="40" t="s">
        <v>79</v>
      </c>
    </row>
  </sheetData>
  <hyperlinks>
    <hyperlink ref="C23" r:id="rId1"/>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tabSelected="1" zoomScale="85" zoomScaleNormal="85" workbookViewId="0">
      <pane xSplit="2" ySplit="10" topLeftCell="C11" activePane="bottomRight" state="frozen"/>
      <selection pane="topRight"/>
      <selection pane="bottomLeft"/>
      <selection pane="bottomRight" activeCell="M8" sqref="M8"/>
    </sheetView>
  </sheetViews>
  <sheetFormatPr defaultColWidth="8.88671875" defaultRowHeight="13.2" x14ac:dyDescent="0.25"/>
  <cols>
    <col min="1" max="1" width="4.109375" style="11" customWidth="1"/>
    <col min="2" max="2" width="58.109375" style="2" bestFit="1" customWidth="1"/>
    <col min="3" max="3" width="11.88671875" style="2" customWidth="1"/>
    <col min="4" max="4" width="3.33203125" style="11" customWidth="1"/>
    <col min="5" max="5" width="11.88671875" style="11" customWidth="1"/>
    <col min="6" max="6" width="3.33203125" style="11" customWidth="1"/>
    <col min="7" max="7" width="11.88671875" style="2" customWidth="1"/>
    <col min="8" max="8" width="3.33203125" style="11" customWidth="1"/>
    <col min="9" max="9" width="11.88671875" style="11" customWidth="1"/>
    <col min="10" max="10" width="3.33203125" style="11" customWidth="1"/>
    <col min="11" max="11" width="12.6640625" style="2" customWidth="1"/>
    <col min="12" max="25" width="8.88671875" style="2"/>
    <col min="26" max="40" width="8.88671875" style="12"/>
    <col min="41" max="16384" width="8.88671875" style="2"/>
  </cols>
  <sheetData>
    <row r="1" spans="1:40" s="12" customFormat="1" ht="12.75" x14ac:dyDescent="0.2">
      <c r="A1" s="14" t="s">
        <v>69</v>
      </c>
    </row>
    <row r="2" spans="1:40" s="12" customFormat="1" ht="12.75" x14ac:dyDescent="0.2">
      <c r="A2" s="33" t="s">
        <v>87</v>
      </c>
    </row>
    <row r="3" spans="1:40" s="12" customFormat="1" ht="12.75" x14ac:dyDescent="0.2">
      <c r="A3" s="33" t="s">
        <v>86</v>
      </c>
    </row>
    <row r="4" spans="1:40" s="12" customFormat="1" ht="12.75" x14ac:dyDescent="0.2">
      <c r="A4" s="34" t="s">
        <v>85</v>
      </c>
      <c r="B4" s="30"/>
      <c r="C4" s="30"/>
      <c r="D4" s="30"/>
      <c r="E4" s="30"/>
      <c r="F4" s="30"/>
      <c r="G4" s="30"/>
      <c r="H4" s="30"/>
      <c r="I4" s="30"/>
      <c r="J4" s="30"/>
      <c r="K4" s="30"/>
    </row>
    <row r="5" spans="1:40" s="12" customFormat="1" ht="12.75" x14ac:dyDescent="0.2">
      <c r="A5" s="34" t="s">
        <v>70</v>
      </c>
      <c r="B5" s="30"/>
      <c r="C5" s="30"/>
      <c r="D5" s="30"/>
      <c r="E5" s="30"/>
      <c r="F5" s="30"/>
      <c r="G5" s="30"/>
      <c r="H5" s="30"/>
      <c r="I5" s="30"/>
      <c r="J5" s="30"/>
      <c r="K5" s="30"/>
    </row>
    <row r="6" spans="1:40" ht="12.6" customHeight="1" x14ac:dyDescent="0.2">
      <c r="A6" s="12"/>
      <c r="B6" s="15"/>
      <c r="C6" s="3"/>
      <c r="D6" s="17"/>
      <c r="E6" s="17"/>
      <c r="F6" s="17"/>
      <c r="G6" s="3"/>
      <c r="H6" s="17"/>
      <c r="I6" s="17"/>
      <c r="J6" s="17"/>
      <c r="K6" s="17"/>
      <c r="L6" s="12"/>
      <c r="M6" s="12"/>
      <c r="N6" s="12"/>
      <c r="O6" s="12"/>
      <c r="P6" s="12"/>
      <c r="Q6" s="12"/>
      <c r="R6" s="12"/>
      <c r="S6" s="12"/>
      <c r="T6" s="12"/>
      <c r="U6" s="12"/>
      <c r="V6" s="12"/>
      <c r="W6" s="12"/>
      <c r="X6" s="12"/>
      <c r="Y6" s="1"/>
    </row>
    <row r="7" spans="1:40" ht="12.75" x14ac:dyDescent="0.2">
      <c r="A7" s="12"/>
      <c r="B7" s="12"/>
      <c r="C7" s="1"/>
      <c r="D7" s="12"/>
      <c r="E7" s="12"/>
      <c r="F7" s="12"/>
      <c r="G7" s="4" t="s">
        <v>0</v>
      </c>
      <c r="H7" s="13"/>
      <c r="I7" s="5" t="s">
        <v>33</v>
      </c>
      <c r="J7" s="1"/>
      <c r="K7" s="12"/>
      <c r="L7" s="12"/>
      <c r="M7" s="12"/>
      <c r="N7" s="12"/>
      <c r="P7" s="12"/>
      <c r="Q7" s="12"/>
      <c r="R7" s="12"/>
      <c r="S7" s="12"/>
      <c r="T7" s="12"/>
      <c r="U7" s="12"/>
      <c r="V7" s="12"/>
      <c r="W7" s="12"/>
      <c r="X7" s="12"/>
      <c r="Y7" s="1"/>
    </row>
    <row r="8" spans="1:40" ht="12.75" x14ac:dyDescent="0.2">
      <c r="A8" s="12"/>
      <c r="B8" s="12"/>
      <c r="C8" s="1"/>
      <c r="D8" s="12"/>
      <c r="E8" s="12"/>
      <c r="F8" s="12"/>
      <c r="G8" s="1"/>
      <c r="H8" s="12"/>
      <c r="I8" s="1"/>
      <c r="J8" s="1"/>
      <c r="K8" s="13" t="s">
        <v>1</v>
      </c>
      <c r="L8" s="12"/>
      <c r="M8" s="12"/>
      <c r="N8" s="12"/>
      <c r="O8" s="12"/>
      <c r="P8" s="12"/>
      <c r="Q8" s="12"/>
      <c r="R8" s="12"/>
      <c r="S8" s="12"/>
      <c r="T8" s="12"/>
      <c r="U8" s="12"/>
      <c r="V8" s="12"/>
      <c r="W8" s="12"/>
      <c r="X8" s="12"/>
      <c r="Y8" s="1"/>
    </row>
    <row r="9" spans="1:40" s="11" customFormat="1" ht="12.75"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row>
    <row r="10" spans="1:40" ht="96.6" customHeight="1" x14ac:dyDescent="0.2">
      <c r="A10" s="7" t="s">
        <v>2</v>
      </c>
      <c r="B10" s="12"/>
      <c r="C10" s="6" t="s">
        <v>3</v>
      </c>
      <c r="D10" s="6"/>
      <c r="E10" s="6" t="s">
        <v>55</v>
      </c>
      <c r="F10" s="6"/>
      <c r="G10" s="6" t="s">
        <v>4</v>
      </c>
      <c r="H10" s="6"/>
      <c r="I10" s="6" t="s">
        <v>54</v>
      </c>
      <c r="J10" s="6"/>
      <c r="K10" s="6" t="s">
        <v>67</v>
      </c>
      <c r="L10" s="1"/>
      <c r="M10" s="1"/>
      <c r="N10" s="1"/>
      <c r="O10" s="1"/>
      <c r="P10" s="1"/>
      <c r="Q10" s="1"/>
      <c r="R10" s="1"/>
      <c r="S10" s="1"/>
      <c r="T10" s="1"/>
      <c r="U10" s="1"/>
      <c r="V10" s="1"/>
      <c r="W10" s="1"/>
      <c r="X10" s="1"/>
      <c r="Y10" s="1"/>
    </row>
    <row r="11" spans="1:40" ht="12.75" x14ac:dyDescent="0.2">
      <c r="A11" s="12" t="s">
        <v>58</v>
      </c>
      <c r="B11" s="12"/>
      <c r="C11" s="1"/>
      <c r="D11" s="12"/>
      <c r="E11" s="12"/>
      <c r="F11" s="12"/>
      <c r="G11" s="1"/>
      <c r="H11" s="12"/>
      <c r="I11" s="12"/>
      <c r="J11" s="12"/>
      <c r="K11" s="1"/>
      <c r="L11" s="1"/>
      <c r="M11" s="1"/>
      <c r="N11" s="1"/>
      <c r="O11" s="1"/>
      <c r="P11" s="1"/>
      <c r="Q11" s="1"/>
      <c r="R11" s="1"/>
      <c r="S11" s="1"/>
      <c r="T11" s="1"/>
      <c r="U11" s="1"/>
      <c r="V11" s="1"/>
      <c r="W11" s="1"/>
      <c r="X11" s="1"/>
      <c r="Y11" s="1"/>
    </row>
    <row r="12" spans="1:40" s="11" customFormat="1" ht="12.75" x14ac:dyDescent="0.2">
      <c r="A12" s="8" t="s">
        <v>58</v>
      </c>
      <c r="B12" s="12" t="s">
        <v>34</v>
      </c>
      <c r="C12" s="13">
        <f>VLOOKUP(CONCATENATE($I$7,$A12,$B12),Data!$A:$I,MATCH(C$10,Data!$A$1:$I$1,0),FALSE)</f>
        <v>2608</v>
      </c>
      <c r="D12" s="12"/>
      <c r="E12" s="13">
        <f>VLOOKUP(CONCATENATE($I$7,$A12,$B12),Data!$A:$I,MATCH(E$10,Data!$A$1:$I$1,0),FALSE)</f>
        <v>66</v>
      </c>
      <c r="F12" s="12"/>
      <c r="G12" s="13">
        <f>VLOOKUP(CONCATENATE($I$7,$A12,$B12),Data!$A:$I,MATCH(G$10,Data!$A$1:$I$1,0),FALSE)</f>
        <v>3858</v>
      </c>
      <c r="H12" s="12"/>
      <c r="I12" s="13">
        <f>VLOOKUP(CONCATENATE($I$7,$A12,$B12),Data!$A:$I,MATCH(I$10,Data!$A$1:$I$1,0),FALSE)</f>
        <v>97</v>
      </c>
      <c r="J12" s="12"/>
      <c r="K12" s="13">
        <f>VLOOKUP(CONCATENATE($I$7,$A12,$B12),Data!$A:$I,MATCH(K$10,Data!$A$1:$I$1,0),FALSE)</f>
        <v>18</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row>
    <row r="13" spans="1:40" ht="12.75" x14ac:dyDescent="0.2">
      <c r="A13" s="8" t="s">
        <v>58</v>
      </c>
      <c r="B13" s="12" t="s">
        <v>35</v>
      </c>
      <c r="C13" s="13">
        <f>VLOOKUP(CONCATENATE($I$7,$A13,$B13),Data!$A:$I,MATCH(C$10,Data!$A$1:$I$1,0),FALSE)</f>
        <v>2163</v>
      </c>
      <c r="D13" s="12"/>
      <c r="E13" s="13">
        <f>VLOOKUP(CONCATENATE($I$7,$A13,$B13),Data!$A:$I,MATCH(E$10,Data!$A$1:$I$1,0),FALSE)</f>
        <v>66</v>
      </c>
      <c r="F13" s="12"/>
      <c r="G13" s="13">
        <f>VLOOKUP(CONCATENATE($I$7,$A13,$B13),Data!$A:$I,MATCH(G$10,Data!$A$1:$I$1,0),FALSE)</f>
        <v>3213</v>
      </c>
      <c r="H13" s="12"/>
      <c r="I13" s="13">
        <f>VLOOKUP(CONCATENATE($I$7,$A13,$B13),Data!$A:$I,MATCH(I$10,Data!$A$1:$I$1,0),FALSE)</f>
        <v>98</v>
      </c>
      <c r="J13" s="12"/>
      <c r="K13" s="13">
        <f>VLOOKUP(CONCATENATE($I$7,$A13,$B13),Data!$A:$I,MATCH(K$10,Data!$A$1:$I$1,0),FALSE)</f>
        <v>18</v>
      </c>
      <c r="L13" s="1"/>
      <c r="M13" s="1"/>
      <c r="N13" s="1"/>
      <c r="O13" s="1"/>
      <c r="P13" s="1"/>
      <c r="Q13" s="1"/>
      <c r="R13" s="1"/>
      <c r="S13" s="1"/>
      <c r="T13" s="1"/>
      <c r="U13" s="1"/>
      <c r="V13" s="1"/>
      <c r="W13" s="1"/>
      <c r="X13" s="1"/>
      <c r="Y13" s="1"/>
    </row>
    <row r="14" spans="1:40" ht="12.75" x14ac:dyDescent="0.2">
      <c r="A14" s="8" t="s">
        <v>58</v>
      </c>
      <c r="B14" s="12" t="s">
        <v>36</v>
      </c>
      <c r="C14" s="13">
        <f>VLOOKUP(CONCATENATE($I$7,$A14,$B14),Data!$A:$I,MATCH(C$10,Data!$A$1:$I$1,0),FALSE)</f>
        <v>208</v>
      </c>
      <c r="D14" s="12"/>
      <c r="E14" s="13">
        <f>VLOOKUP(CONCATENATE($I$7,$A14,$B14),Data!$A:$I,MATCH(E$10,Data!$A$1:$I$1,0),FALSE)</f>
        <v>70</v>
      </c>
      <c r="F14" s="12"/>
      <c r="G14" s="13">
        <f>VLOOKUP(CONCATENATE($I$7,$A14,$B14),Data!$A:$I,MATCH(G$10,Data!$A$1:$I$1,0),FALSE)</f>
        <v>292</v>
      </c>
      <c r="H14" s="12"/>
      <c r="I14" s="13">
        <f>VLOOKUP(CONCATENATE($I$7,$A14,$B14),Data!$A:$I,MATCH(I$10,Data!$A$1:$I$1,0),FALSE)</f>
        <v>99</v>
      </c>
      <c r="J14" s="12"/>
      <c r="K14" s="13">
        <f>VLOOKUP(CONCATENATE($I$7,$A14,$B14),Data!$A:$I,MATCH(K$10,Data!$A$1:$I$1,0),FALSE)</f>
        <v>18</v>
      </c>
      <c r="L14" s="1"/>
      <c r="M14" s="1"/>
      <c r="N14" s="1"/>
      <c r="O14" s="1"/>
      <c r="P14" s="1"/>
      <c r="Q14" s="1"/>
      <c r="R14" s="1"/>
      <c r="S14" s="1"/>
      <c r="T14" s="1"/>
      <c r="U14" s="1"/>
      <c r="V14" s="1"/>
      <c r="W14" s="1"/>
      <c r="X14" s="1"/>
      <c r="Y14" s="1"/>
    </row>
    <row r="15" spans="1:40" ht="12.75" x14ac:dyDescent="0.2">
      <c r="A15" s="8" t="s">
        <v>58</v>
      </c>
      <c r="B15" s="12" t="s">
        <v>37</v>
      </c>
      <c r="C15" s="13">
        <f>VLOOKUP(CONCATENATE($I$7,$A15,$B15),Data!$A:$I,MATCH(C$10,Data!$A$1:$I$1,0),FALSE)</f>
        <v>3</v>
      </c>
      <c r="D15" s="12"/>
      <c r="E15" s="13">
        <f>VLOOKUP(CONCATENATE($I$7,$A15,$B15),Data!$A:$I,MATCH(E$10,Data!$A$1:$I$1,0),FALSE)</f>
        <v>37</v>
      </c>
      <c r="F15" s="12"/>
      <c r="G15" s="13">
        <f>VLOOKUP(CONCATENATE($I$7,$A15,$B15),Data!$A:$I,MATCH(G$10,Data!$A$1:$I$1,0),FALSE)</f>
        <v>8</v>
      </c>
      <c r="H15" s="12"/>
      <c r="I15" s="13">
        <f>VLOOKUP(CONCATENATE($I$7,$A15,$B15),Data!$A:$I,MATCH(I$10,Data!$A$1:$I$1,0),FALSE)</f>
        <v>100</v>
      </c>
      <c r="J15" s="12"/>
      <c r="K15" s="13">
        <f>VLOOKUP(CONCATENATE($I$7,$A15,$B15),Data!$A:$I,MATCH(K$10,Data!$A$1:$I$1,0),FALSE)</f>
        <v>26</v>
      </c>
      <c r="L15" s="1"/>
      <c r="M15" s="1"/>
      <c r="N15" s="1"/>
      <c r="O15" s="1"/>
      <c r="P15" s="1"/>
      <c r="Q15" s="1"/>
      <c r="R15" s="1"/>
      <c r="S15" s="1"/>
      <c r="T15" s="1"/>
      <c r="U15" s="1"/>
      <c r="V15" s="1"/>
      <c r="W15" s="1"/>
      <c r="X15" s="1"/>
      <c r="Y15" s="1"/>
    </row>
    <row r="16" spans="1:40" ht="12.75" x14ac:dyDescent="0.2">
      <c r="A16" s="8" t="s">
        <v>58</v>
      </c>
      <c r="B16" s="12" t="s">
        <v>38</v>
      </c>
      <c r="C16" s="13">
        <f>VLOOKUP(CONCATENATE($I$7,$A16,$B16),Data!$A:$I,MATCH(C$10,Data!$A$1:$I$1,0),FALSE)</f>
        <v>230</v>
      </c>
      <c r="D16" s="12"/>
      <c r="E16" s="13">
        <f>VLOOKUP(CONCATENATE($I$7,$A16,$B16),Data!$A:$I,MATCH(E$10,Data!$A$1:$I$1,0),FALSE)</f>
        <v>62</v>
      </c>
      <c r="F16" s="12"/>
      <c r="G16" s="13">
        <f>VLOOKUP(CONCATENATE($I$7,$A16,$B16),Data!$A:$I,MATCH(G$10,Data!$A$1:$I$1,0),FALSE)</f>
        <v>340</v>
      </c>
      <c r="H16" s="12"/>
      <c r="I16" s="13">
        <f>VLOOKUP(CONCATENATE($I$7,$A16,$B16),Data!$A:$I,MATCH(I$10,Data!$A$1:$I$1,0),FALSE)</f>
        <v>92</v>
      </c>
      <c r="J16" s="12"/>
      <c r="K16" s="13">
        <f>VLOOKUP(CONCATENATE($I$7,$A16,$B16),Data!$A:$I,MATCH(K$10,Data!$A$1:$I$1,0),FALSE)</f>
        <v>19</v>
      </c>
      <c r="L16" s="1"/>
      <c r="M16" s="1"/>
      <c r="N16" s="1"/>
      <c r="O16" s="1"/>
      <c r="P16" s="1"/>
      <c r="Q16" s="1"/>
      <c r="R16" s="1"/>
      <c r="S16" s="1"/>
      <c r="T16" s="1"/>
      <c r="U16" s="1"/>
      <c r="V16" s="1"/>
      <c r="W16" s="1"/>
      <c r="X16" s="1"/>
      <c r="Y16" s="1"/>
    </row>
    <row r="17" spans="1:40" ht="12.75" x14ac:dyDescent="0.2">
      <c r="A17" s="8" t="s">
        <v>58</v>
      </c>
      <c r="B17" s="12" t="s">
        <v>66</v>
      </c>
      <c r="C17" s="13">
        <f>VLOOKUP(CONCATENATE($I$7,$A17,$B17),Data!$A:$I,MATCH(C$10,Data!$A$1:$I$1,0),FALSE)</f>
        <v>4</v>
      </c>
      <c r="D17" s="12"/>
      <c r="E17" s="13">
        <f>VLOOKUP(CONCATENATE($I$7,$A17,$B17),Data!$A:$I,MATCH(E$10,Data!$A$1:$I$1,0),FALSE)</f>
        <v>80</v>
      </c>
      <c r="F17" s="12"/>
      <c r="G17" s="13">
        <f>VLOOKUP(CONCATENATE($I$7,$A17,$B17),Data!$A:$I,MATCH(G$10,Data!$A$1:$I$1,0),FALSE)</f>
        <v>5</v>
      </c>
      <c r="H17" s="12"/>
      <c r="I17" s="13">
        <f>VLOOKUP(CONCATENATE($I$7,$A17,$B17),Data!$A:$I,MATCH(I$10,Data!$A$1:$I$1,0),FALSE)</f>
        <v>100</v>
      </c>
      <c r="J17" s="12"/>
      <c r="K17" s="13">
        <f>VLOOKUP(CONCATENATE($I$7,$A17,$B17),Data!$A:$I,MATCH(K$10,Data!$A$1:$I$1,0),FALSE)</f>
        <v>13</v>
      </c>
      <c r="L17" s="1"/>
      <c r="M17" s="1"/>
      <c r="N17" s="1"/>
      <c r="O17" s="1"/>
      <c r="P17" s="1"/>
      <c r="Q17" s="1"/>
      <c r="R17" s="1"/>
      <c r="S17" s="1"/>
      <c r="T17" s="1"/>
      <c r="U17" s="1"/>
      <c r="V17" s="1"/>
      <c r="W17" s="1"/>
      <c r="X17" s="1"/>
      <c r="Y17" s="1"/>
    </row>
    <row r="18" spans="1:40" ht="12.75" x14ac:dyDescent="0.2">
      <c r="A18" s="12" t="s">
        <v>57</v>
      </c>
      <c r="B18" s="8"/>
      <c r="C18" s="13"/>
      <c r="D18" s="12"/>
      <c r="E18" s="13"/>
      <c r="F18" s="12"/>
      <c r="G18" s="13"/>
      <c r="H18" s="12"/>
      <c r="I18" s="13"/>
      <c r="J18" s="12"/>
      <c r="K18" s="13"/>
      <c r="L18" s="1"/>
      <c r="M18" s="1"/>
      <c r="N18" s="1"/>
      <c r="O18" s="1"/>
      <c r="P18" s="1"/>
      <c r="Q18" s="1"/>
      <c r="R18" s="1"/>
      <c r="S18" s="1"/>
      <c r="T18" s="1"/>
      <c r="U18" s="1"/>
      <c r="V18" s="1"/>
      <c r="W18" s="1"/>
      <c r="X18" s="1"/>
      <c r="Y18" s="1"/>
    </row>
    <row r="19" spans="1:40" s="11" customFormat="1" ht="12.75" x14ac:dyDescent="0.2">
      <c r="A19" s="8" t="s">
        <v>57</v>
      </c>
      <c r="B19" s="12" t="s">
        <v>34</v>
      </c>
      <c r="C19" s="13">
        <f>VLOOKUP(CONCATENATE($I$7,$A19,$B19),Data!$A:$I,MATCH(C$10,Data!$A$1:$I$1,0),FALSE)</f>
        <v>51</v>
      </c>
      <c r="D19" s="12"/>
      <c r="E19" s="13">
        <f>VLOOKUP(CONCATENATE($I$7,$A19,$B19),Data!$A:$I,MATCH(E$10,Data!$A$1:$I$1,0),FALSE)</f>
        <v>53</v>
      </c>
      <c r="F19" s="12"/>
      <c r="G19" s="13">
        <f>VLOOKUP(CONCATENATE($I$7,$A19,$B19),Data!$A:$I,MATCH(G$10,Data!$A$1:$I$1,0),FALSE)</f>
        <v>94</v>
      </c>
      <c r="H19" s="12"/>
      <c r="I19" s="13">
        <f>VLOOKUP(CONCATENATE($I$7,$A19,$B19),Data!$A:$I,MATCH(I$10,Data!$A$1:$I$1,0),FALSE)</f>
        <v>98</v>
      </c>
      <c r="J19" s="12"/>
      <c r="K19" s="13">
        <f>VLOOKUP(CONCATENATE($I$7,$A19,$B19),Data!$A:$I,MATCH(K$10,Data!$A$1:$I$1,0),FALSE)</f>
        <v>20</v>
      </c>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row>
    <row r="20" spans="1:40" ht="12.75" x14ac:dyDescent="0.2">
      <c r="A20" s="12" t="s">
        <v>59</v>
      </c>
      <c r="B20" s="8"/>
      <c r="C20" s="13"/>
      <c r="D20" s="12"/>
      <c r="E20" s="13"/>
      <c r="F20" s="12"/>
      <c r="G20" s="13"/>
      <c r="H20" s="12"/>
      <c r="I20" s="13"/>
      <c r="J20" s="12"/>
      <c r="K20" s="13"/>
      <c r="L20" s="1"/>
      <c r="M20" s="1"/>
      <c r="N20" s="1"/>
      <c r="O20" s="1"/>
      <c r="P20" s="1"/>
      <c r="Q20" s="1"/>
      <c r="R20" s="1"/>
      <c r="S20" s="1"/>
      <c r="T20" s="1"/>
      <c r="U20" s="1"/>
      <c r="V20" s="1"/>
      <c r="W20" s="1"/>
      <c r="X20" s="1"/>
      <c r="Y20" s="1"/>
    </row>
    <row r="21" spans="1:40" s="11" customFormat="1" ht="12.75" x14ac:dyDescent="0.2">
      <c r="A21" s="8" t="s">
        <v>59</v>
      </c>
      <c r="B21" s="12" t="s">
        <v>34</v>
      </c>
      <c r="C21" s="13">
        <f>VLOOKUP(CONCATENATE($I$7,$A21,$B21),Data!$A:$I,MATCH(C$10,Data!$A$1:$I$1,0),FALSE)</f>
        <v>32</v>
      </c>
      <c r="D21" s="12"/>
      <c r="E21" s="13">
        <f>VLOOKUP(CONCATENATE($I$7,$A21,$B21),Data!$A:$I,MATCH(E$10,Data!$A$1:$I$1,0),FALSE)</f>
        <v>28</v>
      </c>
      <c r="F21" s="12"/>
      <c r="G21" s="13">
        <f>VLOOKUP(CONCATENATE($I$7,$A21,$B21),Data!$A:$I,MATCH(G$10,Data!$A$1:$I$1,0),FALSE)</f>
        <v>63</v>
      </c>
      <c r="H21" s="12"/>
      <c r="I21" s="13">
        <f>VLOOKUP(CONCATENATE($I$7,$A21,$B21),Data!$A:$I,MATCH(I$10,Data!$A$1:$I$1,0),FALSE)</f>
        <v>56</v>
      </c>
      <c r="J21" s="12"/>
      <c r="K21" s="13">
        <f>VLOOKUP(CONCATENATE($I$7,$A21,$B21),Data!$A:$I,MATCH(K$10,Data!$A$1:$I$1,0),FALSE)</f>
        <v>53</v>
      </c>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row>
    <row r="22" spans="1:40" ht="12.75" x14ac:dyDescent="0.2">
      <c r="A22" s="8" t="s">
        <v>59</v>
      </c>
      <c r="B22" s="12" t="s">
        <v>39</v>
      </c>
      <c r="C22" s="13">
        <f>VLOOKUP(CONCATENATE($I$7,$A22,$B22),Data!$A:$I,MATCH(C$10,Data!$A$1:$I$1,0),FALSE)</f>
        <v>14</v>
      </c>
      <c r="D22" s="12"/>
      <c r="E22" s="13">
        <f>VLOOKUP(CONCATENATE($I$7,$A22,$B22),Data!$A:$I,MATCH(E$10,Data!$A$1:$I$1,0),FALSE)</f>
        <v>17</v>
      </c>
      <c r="F22" s="12"/>
      <c r="G22" s="13">
        <f>VLOOKUP(CONCATENATE($I$7,$A22,$B22),Data!$A:$I,MATCH(G$10,Data!$A$1:$I$1,0),FALSE)</f>
        <v>39</v>
      </c>
      <c r="H22" s="12"/>
      <c r="I22" s="13">
        <f>VLOOKUP(CONCATENATE($I$7,$A22,$B22),Data!$A:$I,MATCH(I$10,Data!$A$1:$I$1,0),FALSE)</f>
        <v>48</v>
      </c>
      <c r="J22" s="12"/>
      <c r="K22" s="13">
        <f>VLOOKUP(CONCATENATE($I$7,$A22,$B22),Data!$A:$I,MATCH(K$10,Data!$A$1:$I$1,0),FALSE)</f>
        <v>63</v>
      </c>
      <c r="L22" s="1"/>
      <c r="M22" s="1"/>
      <c r="N22" s="1"/>
      <c r="O22" s="1"/>
      <c r="P22" s="1"/>
      <c r="Q22" s="1"/>
      <c r="R22" s="1"/>
      <c r="S22" s="1"/>
      <c r="T22" s="1"/>
      <c r="U22" s="1"/>
      <c r="V22" s="1"/>
      <c r="W22" s="1"/>
      <c r="X22" s="1"/>
      <c r="Y22" s="1"/>
    </row>
    <row r="23" spans="1:40" ht="12.75" x14ac:dyDescent="0.2">
      <c r="A23" s="8" t="s">
        <v>59</v>
      </c>
      <c r="B23" s="12" t="s">
        <v>40</v>
      </c>
      <c r="C23" s="13">
        <f>VLOOKUP(CONCATENATE($I$7,$A23,$B23),Data!$A:$I,MATCH(C$10,Data!$A$1:$I$1,0),FALSE)</f>
        <v>9</v>
      </c>
      <c r="D23" s="12"/>
      <c r="E23" s="13">
        <f>VLOOKUP(CONCATENATE($I$7,$A23,$B23),Data!$A:$I,MATCH(E$10,Data!$A$1:$I$1,0),FALSE)</f>
        <v>100</v>
      </c>
      <c r="F23" s="12"/>
      <c r="G23" s="13">
        <f>VLOOKUP(CONCATENATE($I$7,$A23,$B23),Data!$A:$I,MATCH(G$10,Data!$A$1:$I$1,0),FALSE)</f>
        <v>9</v>
      </c>
      <c r="H23" s="12"/>
      <c r="I23" s="13">
        <f>VLOOKUP(CONCATENATE($I$7,$A23,$B23),Data!$A:$I,MATCH(I$10,Data!$A$1:$I$1,0),FALSE)</f>
        <v>100</v>
      </c>
      <c r="J23" s="12"/>
      <c r="K23" s="13">
        <f>VLOOKUP(CONCATENATE($I$7,$A23,$B23),Data!$A:$I,MATCH(K$10,Data!$A$1:$I$1,0),FALSE)</f>
        <v>12</v>
      </c>
      <c r="L23" s="1"/>
      <c r="M23" s="1"/>
      <c r="N23" s="1"/>
      <c r="O23" s="1"/>
      <c r="P23" s="1"/>
      <c r="Q23" s="1"/>
      <c r="R23" s="1"/>
      <c r="S23" s="1"/>
      <c r="T23" s="1"/>
      <c r="U23" s="1"/>
      <c r="V23" s="1"/>
      <c r="W23" s="1"/>
      <c r="X23" s="1"/>
      <c r="Y23" s="1"/>
    </row>
    <row r="24" spans="1:40" ht="12.75" x14ac:dyDescent="0.2">
      <c r="A24" s="8" t="s">
        <v>59</v>
      </c>
      <c r="B24" s="12" t="s">
        <v>41</v>
      </c>
      <c r="C24" s="13">
        <f>VLOOKUP(CONCATENATE($I$7,$A24,$B24),Data!$A:$I,MATCH(C$10,Data!$A$1:$I$1,0),FALSE)</f>
        <v>6</v>
      </c>
      <c r="D24" s="12"/>
      <c r="E24" s="13">
        <f>VLOOKUP(CONCATENATE($I$7,$A24,$B24),Data!$A:$I,MATCH(E$10,Data!$A$1:$I$1,0),FALSE)</f>
        <v>40</v>
      </c>
      <c r="F24" s="12"/>
      <c r="G24" s="13">
        <f>VLOOKUP(CONCATENATE($I$7,$A24,$B24),Data!$A:$I,MATCH(G$10,Data!$A$1:$I$1,0),FALSE)</f>
        <v>10</v>
      </c>
      <c r="H24" s="12"/>
      <c r="I24" s="13">
        <f>VLOOKUP(CONCATENATE($I$7,$A24,$B24),Data!$A:$I,MATCH(I$10,Data!$A$1:$I$1,0),FALSE)</f>
        <v>66</v>
      </c>
      <c r="J24" s="12"/>
      <c r="K24" s="13">
        <f>VLOOKUP(CONCATENATE($I$7,$A24,$B24),Data!$A:$I,MATCH(K$10,Data!$A$1:$I$1,0),FALSE)</f>
        <v>39</v>
      </c>
      <c r="L24" s="1"/>
      <c r="M24" s="1"/>
      <c r="N24" s="1"/>
      <c r="O24" s="1"/>
      <c r="P24" s="1"/>
      <c r="Q24" s="1"/>
      <c r="R24" s="1"/>
      <c r="S24" s="1"/>
      <c r="T24" s="1"/>
      <c r="U24" s="1"/>
      <c r="V24" s="1"/>
      <c r="W24" s="1"/>
      <c r="X24" s="1"/>
      <c r="Y24" s="1"/>
    </row>
    <row r="25" spans="1:40" ht="12.75" x14ac:dyDescent="0.2">
      <c r="A25" s="8" t="s">
        <v>59</v>
      </c>
      <c r="B25" s="12" t="s">
        <v>42</v>
      </c>
      <c r="C25" s="13" t="str">
        <f>VLOOKUP(CONCATENATE($I$7,$A25,$B25),Data!$A:$I,MATCH(C$10,Data!$A$1:$I$1,0),FALSE)</f>
        <v>z</v>
      </c>
      <c r="D25" s="12"/>
      <c r="E25" s="13" t="str">
        <f>VLOOKUP(CONCATENATE($I$7,$A25,$B25),Data!$A:$I,MATCH(E$10,Data!$A$1:$I$1,0),FALSE)</f>
        <v>z</v>
      </c>
      <c r="F25" s="12"/>
      <c r="G25" s="13" t="str">
        <f>VLOOKUP(CONCATENATE($I$7,$A25,$B25),Data!$A:$I,MATCH(G$10,Data!$A$1:$I$1,0),FALSE)</f>
        <v>z</v>
      </c>
      <c r="H25" s="12"/>
      <c r="I25" s="13" t="str">
        <f>VLOOKUP(CONCATENATE($I$7,$A25,$B25),Data!$A:$I,MATCH(I$10,Data!$A$1:$I$1,0),FALSE)</f>
        <v>z</v>
      </c>
      <c r="J25" s="12"/>
      <c r="K25" s="13" t="str">
        <f>VLOOKUP(CONCATENATE($I$7,$A25,$B25),Data!$A:$I,MATCH(K$10,Data!$A$1:$I$1,0),FALSE)</f>
        <v>z</v>
      </c>
      <c r="L25" s="1"/>
      <c r="M25" s="1"/>
      <c r="N25" s="1"/>
      <c r="O25" s="1"/>
      <c r="P25" s="1"/>
      <c r="Q25" s="1"/>
      <c r="R25" s="1"/>
      <c r="S25" s="1"/>
      <c r="T25" s="1"/>
      <c r="U25" s="1"/>
      <c r="V25" s="1"/>
      <c r="W25" s="1"/>
      <c r="X25" s="1"/>
      <c r="Y25" s="1"/>
    </row>
    <row r="26" spans="1:40" ht="12.75" x14ac:dyDescent="0.2">
      <c r="A26" s="8" t="s">
        <v>59</v>
      </c>
      <c r="B26" s="12" t="s">
        <v>43</v>
      </c>
      <c r="C26" s="13">
        <f>VLOOKUP(CONCATENATE($I$7,$A26,$B26),Data!$A:$I,MATCH(C$10,Data!$A$1:$I$1,0),FALSE)</f>
        <v>3</v>
      </c>
      <c r="D26" s="12"/>
      <c r="E26" s="13">
        <f>VLOOKUP(CONCATENATE($I$7,$A26,$B26),Data!$A:$I,MATCH(E$10,Data!$A$1:$I$1,0),FALSE)</f>
        <v>50</v>
      </c>
      <c r="F26" s="12"/>
      <c r="G26" s="13">
        <f>VLOOKUP(CONCATENATE($I$7,$A26,$B26),Data!$A:$I,MATCH(G$10,Data!$A$1:$I$1,0),FALSE)</f>
        <v>5</v>
      </c>
      <c r="H26" s="12"/>
      <c r="I26" s="13">
        <f>VLOOKUP(CONCATENATE($I$7,$A26,$B26),Data!$A:$I,MATCH(I$10,Data!$A$1:$I$1,0),FALSE)</f>
        <v>83</v>
      </c>
      <c r="J26" s="12"/>
      <c r="K26" s="13">
        <f>VLOOKUP(CONCATENATE($I$7,$A26,$B26),Data!$A:$I,MATCH(K$10,Data!$A$1:$I$1,0),FALSE)</f>
        <v>23</v>
      </c>
      <c r="L26" s="1"/>
      <c r="M26" s="1"/>
      <c r="N26" s="1"/>
      <c r="O26" s="1"/>
      <c r="P26" s="1"/>
      <c r="Q26" s="1"/>
      <c r="R26" s="1"/>
      <c r="S26" s="1"/>
      <c r="T26" s="1"/>
      <c r="U26" s="1"/>
      <c r="V26" s="1"/>
      <c r="W26" s="1"/>
      <c r="X26" s="1"/>
      <c r="Y26" s="1"/>
    </row>
    <row r="27" spans="1:40" ht="12.75" x14ac:dyDescent="0.2">
      <c r="A27" s="8" t="s">
        <v>59</v>
      </c>
      <c r="B27" s="31" t="s">
        <v>56</v>
      </c>
      <c r="C27" s="13" t="str">
        <f>VLOOKUP(CONCATENATE($I$7,$A27,$B27),Data!$A:$I,MATCH(C$10,Data!$A$1:$I$1,0),FALSE)</f>
        <v>z</v>
      </c>
      <c r="D27" s="12"/>
      <c r="E27" s="13" t="str">
        <f>VLOOKUP(CONCATENATE($I$7,$A27,$B27),Data!$A:$I,MATCH(E$10,Data!$A$1:$I$1,0),FALSE)</f>
        <v>z</v>
      </c>
      <c r="F27" s="12"/>
      <c r="G27" s="13" t="str">
        <f>VLOOKUP(CONCATENATE($I$7,$A27,$B27),Data!$A:$I,MATCH(G$10,Data!$A$1:$I$1,0),FALSE)</f>
        <v>z</v>
      </c>
      <c r="H27" s="12"/>
      <c r="I27" s="13" t="str">
        <f>VLOOKUP(CONCATENATE($I$7,$A27,$B27),Data!$A:$I,MATCH(I$10,Data!$A$1:$I$1,0),FALSE)</f>
        <v>z</v>
      </c>
      <c r="J27" s="12"/>
      <c r="K27" s="13" t="str">
        <f>VLOOKUP(CONCATENATE($I$7,$A27,$B27),Data!$A:$I,MATCH(K$10,Data!$A$1:$I$1,0),FALSE)</f>
        <v>z</v>
      </c>
      <c r="L27" s="1"/>
      <c r="M27" s="1"/>
      <c r="N27" s="1"/>
      <c r="O27" s="1"/>
      <c r="P27" s="1"/>
      <c r="Q27" s="1"/>
      <c r="R27" s="1"/>
      <c r="S27" s="1"/>
      <c r="T27" s="1"/>
      <c r="U27" s="1"/>
      <c r="V27" s="1"/>
      <c r="W27" s="1"/>
      <c r="X27" s="1"/>
      <c r="Y27" s="1"/>
    </row>
    <row r="28" spans="1:40" ht="12.75" x14ac:dyDescent="0.2">
      <c r="A28" s="12" t="s">
        <v>60</v>
      </c>
      <c r="B28" s="8"/>
      <c r="C28" s="13"/>
      <c r="D28" s="12"/>
      <c r="E28" s="13"/>
      <c r="F28" s="12"/>
      <c r="G28" s="13"/>
      <c r="H28" s="12"/>
      <c r="I28" s="13"/>
      <c r="J28" s="12"/>
      <c r="K28" s="13"/>
      <c r="L28" s="1"/>
      <c r="M28" s="1"/>
      <c r="N28" s="1"/>
      <c r="O28" s="1"/>
      <c r="P28" s="1"/>
      <c r="Q28" s="1"/>
      <c r="R28" s="1"/>
      <c r="S28" s="1"/>
      <c r="T28" s="1"/>
      <c r="U28" s="1"/>
      <c r="V28" s="1"/>
      <c r="W28" s="1"/>
      <c r="X28" s="1"/>
      <c r="Y28" s="1"/>
    </row>
    <row r="29" spans="1:40" s="11" customFormat="1" ht="12.75" x14ac:dyDescent="0.2">
      <c r="A29" s="8" t="s">
        <v>60</v>
      </c>
      <c r="B29" s="12" t="s">
        <v>34</v>
      </c>
      <c r="C29" s="13">
        <f>VLOOKUP(CONCATENATE($I$7,$A29,$B29),Data!$A:$I,MATCH(C$10,Data!$A$1:$I$1,0),FALSE)</f>
        <v>7</v>
      </c>
      <c r="D29" s="12"/>
      <c r="E29" s="13">
        <f>VLOOKUP(CONCATENATE($I$7,$A29,$B29),Data!$A:$I,MATCH(E$10,Data!$A$1:$I$1,0),FALSE)</f>
        <v>31</v>
      </c>
      <c r="F29" s="12"/>
      <c r="G29" s="13">
        <f>VLOOKUP(CONCATENATE($I$7,$A29,$B29),Data!$A:$I,MATCH(G$10,Data!$A$1:$I$1,0),FALSE)</f>
        <v>18</v>
      </c>
      <c r="H29" s="12"/>
      <c r="I29" s="13">
        <f>VLOOKUP(CONCATENATE($I$7,$A29,$B29),Data!$A:$I,MATCH(I$10,Data!$A$1:$I$1,0),FALSE)</f>
        <v>81</v>
      </c>
      <c r="J29" s="12"/>
      <c r="K29" s="13">
        <f>VLOOKUP(CONCATENATE($I$7,$A29,$B29),Data!$A:$I,MATCH(K$10,Data!$A$1:$I$1,0),FALSE)</f>
        <v>30</v>
      </c>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row>
    <row r="30" spans="1:40" s="11" customFormat="1" ht="12.75" x14ac:dyDescent="0.2">
      <c r="A30" s="8"/>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row>
    <row r="31" spans="1:40" ht="12.75" x14ac:dyDescent="0.2">
      <c r="A31" s="12"/>
      <c r="B31" s="12"/>
      <c r="C31" s="1"/>
      <c r="D31" s="12"/>
      <c r="E31" s="12"/>
      <c r="F31" s="12"/>
      <c r="G31" s="1"/>
      <c r="H31" s="12"/>
      <c r="I31" s="12"/>
      <c r="J31" s="12"/>
      <c r="K31" s="1"/>
      <c r="L31" s="1"/>
      <c r="M31" s="1"/>
      <c r="N31" s="1"/>
      <c r="O31" s="1"/>
      <c r="P31" s="1"/>
      <c r="Q31" s="1"/>
      <c r="R31" s="1"/>
      <c r="S31" s="1"/>
      <c r="T31" s="1"/>
      <c r="U31" s="1"/>
      <c r="V31" s="1"/>
      <c r="W31" s="1"/>
      <c r="X31" s="1"/>
      <c r="Y31" s="1"/>
    </row>
    <row r="32" spans="1:40" ht="12.75" x14ac:dyDescent="0.2">
      <c r="A32" s="12"/>
      <c r="B32" s="12"/>
      <c r="C32" s="1"/>
      <c r="D32" s="12"/>
      <c r="E32" s="12"/>
      <c r="F32" s="12"/>
      <c r="G32" s="1"/>
      <c r="H32" s="12"/>
      <c r="I32" s="12"/>
      <c r="J32" s="12"/>
      <c r="K32" s="1"/>
      <c r="L32" s="1"/>
      <c r="M32" s="1"/>
      <c r="N32" s="1"/>
      <c r="O32" s="1"/>
      <c r="P32" s="1"/>
      <c r="Q32" s="1"/>
      <c r="R32" s="1"/>
      <c r="S32" s="1"/>
      <c r="T32" s="1"/>
      <c r="U32" s="1"/>
      <c r="V32" s="1"/>
      <c r="W32" s="1"/>
      <c r="X32" s="1"/>
      <c r="Y32" s="1"/>
    </row>
    <row r="33" spans="1:25" ht="12.75" x14ac:dyDescent="0.2">
      <c r="A33" s="12"/>
      <c r="B33" s="12"/>
      <c r="C33" s="1"/>
      <c r="D33" s="12"/>
      <c r="E33" s="12"/>
      <c r="F33" s="12"/>
      <c r="G33" s="1"/>
      <c r="H33" s="12"/>
      <c r="I33" s="12"/>
      <c r="J33" s="12"/>
      <c r="K33" s="1"/>
      <c r="L33" s="1"/>
      <c r="M33" s="1"/>
      <c r="N33" s="1"/>
      <c r="O33" s="1"/>
      <c r="P33" s="1"/>
      <c r="Q33" s="1"/>
      <c r="R33" s="1"/>
      <c r="S33" s="1"/>
      <c r="T33" s="1"/>
      <c r="U33" s="1"/>
      <c r="V33" s="1"/>
      <c r="W33" s="1"/>
      <c r="X33" s="1"/>
      <c r="Y33" s="1"/>
    </row>
    <row r="34" spans="1:25" ht="12.75" x14ac:dyDescent="0.2">
      <c r="A34" s="12"/>
      <c r="B34" s="12"/>
      <c r="C34" s="1"/>
      <c r="D34" s="12"/>
      <c r="E34" s="12"/>
      <c r="F34" s="12"/>
      <c r="G34" s="1"/>
      <c r="H34" s="12"/>
      <c r="I34" s="12"/>
      <c r="J34" s="12"/>
      <c r="K34" s="1"/>
      <c r="L34" s="1"/>
      <c r="M34" s="1"/>
      <c r="N34" s="1"/>
      <c r="O34" s="1"/>
      <c r="P34" s="1"/>
      <c r="Q34" s="1"/>
      <c r="R34" s="1"/>
      <c r="S34" s="1"/>
      <c r="T34" s="1"/>
      <c r="U34" s="1"/>
      <c r="V34" s="1"/>
      <c r="W34" s="1"/>
      <c r="X34" s="1"/>
      <c r="Y34" s="1"/>
    </row>
    <row r="35" spans="1:25" ht="12.75" x14ac:dyDescent="0.2">
      <c r="A35" s="12"/>
      <c r="B35" s="12"/>
      <c r="C35" s="1"/>
      <c r="D35" s="12"/>
      <c r="E35" s="12"/>
      <c r="F35" s="12"/>
      <c r="G35" s="1"/>
      <c r="H35" s="12"/>
      <c r="I35" s="12"/>
      <c r="J35" s="12"/>
      <c r="K35" s="1"/>
      <c r="L35" s="1"/>
      <c r="M35" s="1"/>
      <c r="N35" s="1"/>
      <c r="O35" s="1"/>
      <c r="P35" s="1"/>
      <c r="Q35" s="1"/>
      <c r="R35" s="1"/>
      <c r="S35" s="1"/>
      <c r="T35" s="1"/>
      <c r="U35" s="1"/>
      <c r="V35" s="1"/>
      <c r="W35" s="1"/>
      <c r="X35" s="1"/>
      <c r="Y35" s="1"/>
    </row>
    <row r="36" spans="1:25" ht="12.75" x14ac:dyDescent="0.2">
      <c r="A36" s="12"/>
      <c r="B36" s="12"/>
      <c r="C36" s="1"/>
      <c r="D36" s="12"/>
      <c r="E36" s="12"/>
      <c r="F36" s="12"/>
      <c r="G36" s="1"/>
      <c r="H36" s="12"/>
      <c r="I36" s="12"/>
      <c r="J36" s="12"/>
      <c r="K36" s="1"/>
      <c r="L36" s="1"/>
      <c r="M36" s="1"/>
      <c r="N36" s="1"/>
      <c r="O36" s="1"/>
      <c r="P36" s="1"/>
      <c r="Q36" s="1"/>
      <c r="R36" s="1"/>
      <c r="S36" s="1"/>
      <c r="T36" s="1"/>
      <c r="U36" s="1"/>
      <c r="V36" s="1"/>
      <c r="W36" s="1"/>
      <c r="X36" s="1"/>
      <c r="Y36" s="1"/>
    </row>
    <row r="37" spans="1:25" ht="12.75" x14ac:dyDescent="0.2">
      <c r="A37" s="12"/>
      <c r="B37" s="12"/>
      <c r="C37" s="1"/>
      <c r="D37" s="12"/>
      <c r="E37" s="12"/>
      <c r="F37" s="12"/>
      <c r="G37" s="1"/>
      <c r="H37" s="12"/>
      <c r="I37" s="12"/>
      <c r="J37" s="12"/>
      <c r="K37" s="1"/>
      <c r="L37" s="1"/>
      <c r="M37" s="1"/>
      <c r="N37" s="1"/>
      <c r="O37" s="1"/>
      <c r="P37" s="1"/>
      <c r="Q37" s="1"/>
      <c r="R37" s="1"/>
      <c r="S37" s="1"/>
      <c r="T37" s="1"/>
      <c r="U37" s="1"/>
      <c r="V37" s="1"/>
      <c r="W37" s="1"/>
      <c r="X37" s="1"/>
      <c r="Y37" s="1"/>
    </row>
    <row r="38" spans="1:25" ht="12.75" x14ac:dyDescent="0.2">
      <c r="A38" s="12"/>
      <c r="B38" s="12"/>
      <c r="C38" s="1"/>
      <c r="D38" s="12"/>
      <c r="E38" s="12"/>
      <c r="F38" s="12"/>
      <c r="G38" s="1"/>
      <c r="H38" s="12"/>
      <c r="I38" s="12"/>
      <c r="J38" s="12"/>
      <c r="K38" s="1"/>
      <c r="L38" s="1"/>
      <c r="M38" s="1"/>
      <c r="N38" s="1"/>
      <c r="O38" s="1"/>
      <c r="P38" s="1"/>
      <c r="Q38" s="1"/>
      <c r="R38" s="1"/>
      <c r="S38" s="1"/>
      <c r="T38" s="1"/>
      <c r="U38" s="1"/>
      <c r="V38" s="1"/>
      <c r="W38" s="1"/>
      <c r="X38" s="1"/>
      <c r="Y38" s="1"/>
    </row>
    <row r="39" spans="1:25" x14ac:dyDescent="0.25">
      <c r="A39" s="12"/>
      <c r="B39" s="12"/>
      <c r="C39" s="1"/>
      <c r="D39" s="12"/>
      <c r="E39" s="12"/>
      <c r="F39" s="12"/>
      <c r="G39" s="1"/>
      <c r="H39" s="12"/>
      <c r="I39" s="12"/>
      <c r="J39" s="12"/>
      <c r="K39" s="1"/>
      <c r="L39" s="1"/>
      <c r="M39" s="1"/>
      <c r="N39" s="1"/>
      <c r="O39" s="1"/>
      <c r="P39" s="1"/>
      <c r="Q39" s="1"/>
      <c r="R39" s="1"/>
      <c r="S39" s="1"/>
      <c r="T39" s="1"/>
      <c r="U39" s="1"/>
      <c r="V39" s="1"/>
      <c r="W39" s="1"/>
      <c r="X39" s="1"/>
      <c r="Y39" s="1"/>
    </row>
    <row r="40" spans="1:25" x14ac:dyDescent="0.25">
      <c r="A40" s="12"/>
      <c r="B40" s="12"/>
      <c r="C40" s="1"/>
      <c r="D40" s="12"/>
      <c r="E40" s="12"/>
      <c r="F40" s="12"/>
      <c r="G40" s="1"/>
      <c r="H40" s="12"/>
      <c r="I40" s="12"/>
      <c r="J40" s="12"/>
      <c r="K40" s="1"/>
      <c r="L40" s="1"/>
      <c r="M40" s="1"/>
      <c r="N40" s="1"/>
      <c r="O40" s="1"/>
      <c r="P40" s="1"/>
      <c r="Q40" s="1"/>
      <c r="R40" s="1"/>
      <c r="S40" s="1"/>
      <c r="T40" s="1"/>
      <c r="U40" s="1"/>
      <c r="V40" s="1"/>
      <c r="W40" s="1"/>
      <c r="X40" s="1"/>
      <c r="Y40" s="1"/>
    </row>
    <row r="41" spans="1:25" x14ac:dyDescent="0.25">
      <c r="A41" s="12"/>
      <c r="B41" s="12"/>
      <c r="C41" s="1"/>
      <c r="D41" s="12"/>
      <c r="E41" s="12"/>
      <c r="F41" s="12"/>
      <c r="G41" s="1"/>
      <c r="H41" s="12"/>
      <c r="I41" s="12"/>
      <c r="J41" s="12"/>
      <c r="K41" s="1"/>
      <c r="L41" s="1"/>
      <c r="M41" s="1"/>
      <c r="N41" s="1"/>
      <c r="O41" s="1"/>
      <c r="P41" s="1"/>
      <c r="Q41" s="1"/>
      <c r="R41" s="1"/>
      <c r="S41" s="1"/>
      <c r="T41" s="1"/>
      <c r="U41" s="1"/>
      <c r="V41" s="1"/>
      <c r="W41" s="1"/>
      <c r="X41" s="1"/>
      <c r="Y41" s="1"/>
    </row>
    <row r="42" spans="1:25" x14ac:dyDescent="0.25">
      <c r="A42" s="12"/>
      <c r="B42" s="12"/>
      <c r="C42" s="1"/>
      <c r="D42" s="12"/>
      <c r="E42" s="12"/>
      <c r="F42" s="12"/>
      <c r="G42" s="1"/>
      <c r="H42" s="12"/>
      <c r="I42" s="12"/>
      <c r="J42" s="12"/>
      <c r="K42" s="1"/>
      <c r="L42" s="1"/>
      <c r="M42" s="1"/>
      <c r="N42" s="1"/>
      <c r="O42" s="1"/>
      <c r="P42" s="1"/>
      <c r="Q42" s="1"/>
      <c r="R42" s="1"/>
      <c r="S42" s="1"/>
      <c r="T42" s="1"/>
      <c r="U42" s="1"/>
      <c r="V42" s="1"/>
      <c r="W42" s="1"/>
      <c r="X42" s="1"/>
      <c r="Y42" s="1"/>
    </row>
    <row r="43" spans="1:25" x14ac:dyDescent="0.25">
      <c r="A43" s="12"/>
      <c r="B43" s="12"/>
      <c r="C43" s="1"/>
      <c r="D43" s="12"/>
      <c r="E43" s="12"/>
      <c r="F43" s="12"/>
      <c r="G43" s="1"/>
      <c r="H43" s="12"/>
      <c r="I43" s="12"/>
      <c r="J43" s="12"/>
      <c r="K43" s="1"/>
      <c r="L43" s="1"/>
      <c r="M43" s="1"/>
      <c r="N43" s="1"/>
      <c r="O43" s="1"/>
      <c r="P43" s="1"/>
      <c r="Q43" s="1"/>
      <c r="R43" s="1"/>
      <c r="S43" s="1"/>
      <c r="T43" s="1"/>
      <c r="U43" s="1"/>
      <c r="V43" s="1"/>
      <c r="W43" s="1"/>
      <c r="X43" s="1"/>
      <c r="Y43" s="1"/>
    </row>
    <row r="44" spans="1:25" x14ac:dyDescent="0.25">
      <c r="A44" s="12"/>
      <c r="B44" s="12"/>
      <c r="C44" s="1"/>
      <c r="D44" s="12"/>
      <c r="E44" s="12"/>
      <c r="F44" s="12"/>
      <c r="G44" s="1"/>
      <c r="H44" s="12"/>
      <c r="I44" s="12"/>
      <c r="J44" s="12"/>
      <c r="K44" s="1"/>
      <c r="L44" s="1"/>
      <c r="M44" s="1"/>
      <c r="N44" s="1"/>
      <c r="O44" s="1"/>
      <c r="P44" s="1"/>
      <c r="Q44" s="1"/>
      <c r="R44" s="1"/>
      <c r="S44" s="1"/>
      <c r="T44" s="1"/>
      <c r="U44" s="1"/>
      <c r="V44" s="1"/>
      <c r="W44" s="1"/>
      <c r="X44" s="1"/>
      <c r="Y44" s="1"/>
    </row>
    <row r="45" spans="1:25" x14ac:dyDescent="0.25">
      <c r="A45" s="12"/>
      <c r="B45" s="12"/>
      <c r="C45" s="1"/>
      <c r="D45" s="12"/>
      <c r="E45" s="12"/>
      <c r="F45" s="12"/>
      <c r="G45" s="1"/>
      <c r="H45" s="12"/>
      <c r="I45" s="12"/>
      <c r="J45" s="12"/>
      <c r="K45" s="1"/>
      <c r="L45" s="1"/>
      <c r="M45" s="1"/>
      <c r="N45" s="1"/>
      <c r="O45" s="1"/>
      <c r="P45" s="1"/>
      <c r="Q45" s="1"/>
      <c r="R45" s="1"/>
      <c r="S45" s="1"/>
      <c r="T45" s="1"/>
      <c r="U45" s="1"/>
      <c r="V45" s="1"/>
      <c r="W45" s="1"/>
      <c r="X45" s="1"/>
      <c r="Y45" s="1"/>
    </row>
    <row r="46" spans="1:25" x14ac:dyDescent="0.25">
      <c r="A46" s="12"/>
      <c r="B46" s="12"/>
      <c r="C46" s="1"/>
      <c r="D46" s="12"/>
      <c r="E46" s="12"/>
      <c r="F46" s="12"/>
      <c r="G46" s="1"/>
      <c r="H46" s="12"/>
      <c r="I46" s="12"/>
      <c r="J46" s="12"/>
      <c r="K46" s="1"/>
      <c r="L46" s="1"/>
      <c r="M46" s="1"/>
      <c r="N46" s="1"/>
      <c r="O46" s="1"/>
      <c r="P46" s="1"/>
      <c r="Q46" s="1"/>
      <c r="R46" s="1"/>
      <c r="S46" s="1"/>
      <c r="T46" s="1"/>
      <c r="U46" s="1"/>
      <c r="V46" s="1"/>
      <c r="W46" s="1"/>
      <c r="X46" s="1"/>
      <c r="Y46" s="1"/>
    </row>
    <row r="47" spans="1:25" x14ac:dyDescent="0.25">
      <c r="A47" s="12"/>
      <c r="B47" s="12"/>
      <c r="C47" s="1"/>
      <c r="D47" s="12"/>
      <c r="E47" s="12"/>
      <c r="F47" s="12"/>
      <c r="G47" s="1"/>
      <c r="H47" s="12"/>
      <c r="I47" s="12"/>
      <c r="J47" s="12"/>
      <c r="K47" s="1"/>
      <c r="L47" s="1"/>
      <c r="M47" s="1"/>
      <c r="N47" s="1"/>
      <c r="O47" s="1"/>
      <c r="P47" s="1"/>
      <c r="Q47" s="1"/>
      <c r="R47" s="1"/>
      <c r="S47" s="1"/>
      <c r="T47" s="1"/>
      <c r="U47" s="1"/>
      <c r="V47" s="1"/>
      <c r="W47" s="1"/>
      <c r="X47" s="1"/>
      <c r="Y47" s="1"/>
    </row>
    <row r="48" spans="1:25" x14ac:dyDescent="0.25">
      <c r="A48" s="12"/>
      <c r="B48" s="12"/>
      <c r="C48" s="1"/>
      <c r="D48" s="12"/>
      <c r="E48" s="12"/>
      <c r="F48" s="12"/>
      <c r="G48" s="1"/>
      <c r="H48" s="12"/>
      <c r="I48" s="12"/>
      <c r="J48" s="12"/>
      <c r="K48" s="1"/>
      <c r="L48" s="1"/>
      <c r="M48" s="1"/>
      <c r="N48" s="1"/>
      <c r="O48" s="1"/>
      <c r="P48" s="1"/>
      <c r="Q48" s="1"/>
      <c r="R48" s="1"/>
      <c r="S48" s="1"/>
      <c r="T48" s="1"/>
      <c r="U48" s="1"/>
      <c r="V48" s="1"/>
      <c r="W48" s="1"/>
      <c r="X48" s="1"/>
      <c r="Y48" s="1"/>
    </row>
    <row r="49" spans="1:25" x14ac:dyDescent="0.25">
      <c r="A49" s="12"/>
      <c r="B49" s="12"/>
      <c r="C49" s="1"/>
      <c r="D49" s="12"/>
      <c r="E49" s="12"/>
      <c r="F49" s="12"/>
      <c r="G49" s="1"/>
      <c r="H49" s="12"/>
      <c r="I49" s="12"/>
      <c r="J49" s="12"/>
      <c r="K49" s="1"/>
      <c r="L49" s="1"/>
      <c r="M49" s="1"/>
      <c r="N49" s="1"/>
      <c r="O49" s="1"/>
      <c r="P49" s="1"/>
      <c r="Q49" s="1"/>
      <c r="R49" s="1"/>
      <c r="S49" s="1"/>
      <c r="T49" s="1"/>
      <c r="U49" s="1"/>
      <c r="V49" s="1"/>
      <c r="W49" s="1"/>
      <c r="X49" s="1"/>
      <c r="Y49" s="1"/>
    </row>
    <row r="50" spans="1:25" x14ac:dyDescent="0.25">
      <c r="A50" s="12"/>
      <c r="B50" s="12"/>
      <c r="C50" s="1"/>
      <c r="D50" s="12"/>
      <c r="E50" s="12"/>
      <c r="F50" s="12"/>
      <c r="G50" s="1"/>
      <c r="H50" s="12"/>
      <c r="I50" s="12"/>
      <c r="J50" s="12"/>
      <c r="K50" s="1"/>
      <c r="L50" s="1"/>
      <c r="M50" s="1"/>
      <c r="N50" s="1"/>
      <c r="O50" s="1"/>
      <c r="P50" s="1"/>
      <c r="Q50" s="1"/>
      <c r="R50" s="1"/>
      <c r="S50" s="1"/>
      <c r="T50" s="1"/>
      <c r="U50" s="1"/>
      <c r="V50" s="1"/>
      <c r="W50" s="1"/>
      <c r="X50" s="1"/>
      <c r="Y50" s="1"/>
    </row>
    <row r="51" spans="1:25" x14ac:dyDescent="0.25">
      <c r="A51" s="12"/>
      <c r="B51" s="12"/>
      <c r="C51" s="1"/>
      <c r="D51" s="12"/>
      <c r="E51" s="12"/>
      <c r="F51" s="12"/>
      <c r="G51" s="1"/>
      <c r="H51" s="12"/>
      <c r="I51" s="12"/>
      <c r="J51" s="12"/>
      <c r="K51" s="1"/>
      <c r="L51" s="1"/>
      <c r="M51" s="1"/>
      <c r="N51" s="1"/>
      <c r="O51" s="1"/>
      <c r="P51" s="1"/>
      <c r="Q51" s="1"/>
      <c r="R51" s="1"/>
      <c r="S51" s="1"/>
      <c r="T51" s="1"/>
      <c r="U51" s="1"/>
      <c r="V51" s="1"/>
      <c r="W51" s="1"/>
      <c r="X51" s="1"/>
      <c r="Y51" s="1"/>
    </row>
    <row r="52" spans="1:25" x14ac:dyDescent="0.25">
      <c r="A52" s="12"/>
      <c r="B52" s="12"/>
      <c r="C52" s="1"/>
      <c r="D52" s="12"/>
      <c r="E52" s="12"/>
      <c r="F52" s="12"/>
      <c r="G52" s="1"/>
      <c r="H52" s="12"/>
      <c r="I52" s="12"/>
      <c r="J52" s="12"/>
      <c r="K52" s="1"/>
      <c r="L52" s="1"/>
      <c r="M52" s="1"/>
      <c r="N52" s="1"/>
      <c r="O52" s="1"/>
      <c r="P52" s="1"/>
      <c r="Q52" s="1"/>
      <c r="R52" s="1"/>
      <c r="S52" s="1"/>
      <c r="T52" s="1"/>
      <c r="U52" s="1"/>
      <c r="V52" s="1"/>
      <c r="W52" s="1"/>
      <c r="X52" s="1"/>
      <c r="Y52" s="1"/>
    </row>
  </sheetData>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List!$A$1:$A$36</xm:f>
          </x14:formula1>
          <xm:sqref>C4:C5</xm:sqref>
        </x14:dataValidation>
        <x14:dataValidation type="list" allowBlank="1" showInputMessage="1" showErrorMessage="1">
          <x14:formula1>
            <xm:f>List!$A$9:$A$37</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6"/>
  <sheetViews>
    <sheetView topLeftCell="B1" workbookViewId="0">
      <pane ySplit="1" topLeftCell="A2" activePane="bottomLeft" state="frozen"/>
      <selection pane="bottomLeft" activeCell="B1" sqref="B1"/>
    </sheetView>
  </sheetViews>
  <sheetFormatPr defaultRowHeight="14.4" x14ac:dyDescent="0.3"/>
  <cols>
    <col min="1" max="1" width="9.109375" style="16" hidden="1" customWidth="1"/>
    <col min="2" max="2" width="13.44140625" bestFit="1" customWidth="1"/>
    <col min="3" max="3" width="12" bestFit="1" customWidth="1"/>
    <col min="4" max="4" width="85.5546875" bestFit="1" customWidth="1"/>
    <col min="5" max="5" width="15.109375" style="32" customWidth="1"/>
    <col min="6" max="6" width="13.77734375" style="32" customWidth="1"/>
    <col min="7" max="7" width="14.21875" style="32" customWidth="1"/>
    <col min="8" max="8" width="13.44140625" style="32" customWidth="1"/>
    <col min="9" max="9" width="10.109375" style="32" customWidth="1"/>
  </cols>
  <sheetData>
    <row r="1" spans="1:9" ht="63.6" customHeight="1" x14ac:dyDescent="0.3">
      <c r="A1" s="16" t="s">
        <v>65</v>
      </c>
      <c r="B1" t="s">
        <v>62</v>
      </c>
      <c r="C1" t="s">
        <v>63</v>
      </c>
      <c r="D1" t="s">
        <v>64</v>
      </c>
      <c r="E1" s="42" t="s">
        <v>3</v>
      </c>
      <c r="F1" s="42" t="s">
        <v>55</v>
      </c>
      <c r="G1" s="42" t="s">
        <v>4</v>
      </c>
      <c r="H1" s="42" t="s">
        <v>54</v>
      </c>
      <c r="I1" s="42" t="s">
        <v>68</v>
      </c>
    </row>
    <row r="2" spans="1:9" ht="15" x14ac:dyDescent="0.25">
      <c r="A2" s="16" t="str">
        <f>CONCATENATE(B2,C2,D2)</f>
        <v>2008Q1SIELTotal</v>
      </c>
      <c r="B2" t="s">
        <v>5</v>
      </c>
      <c r="C2" t="s">
        <v>58</v>
      </c>
      <c r="D2" t="s">
        <v>34</v>
      </c>
      <c r="E2" s="32">
        <v>1917</v>
      </c>
      <c r="F2" s="32">
        <v>62</v>
      </c>
      <c r="G2" s="32">
        <v>2844</v>
      </c>
      <c r="H2" s="32">
        <v>92</v>
      </c>
      <c r="I2" s="32">
        <v>16</v>
      </c>
    </row>
    <row r="3" spans="1:9" ht="15" x14ac:dyDescent="0.25">
      <c r="A3" s="16" t="str">
        <f t="shared" ref="A3:A66" si="0">CONCATENATE(B3,C3,D3)</f>
        <v>2008Q1SIELPermanent</v>
      </c>
      <c r="B3" t="s">
        <v>5</v>
      </c>
      <c r="C3" t="s">
        <v>58</v>
      </c>
      <c r="D3" t="s">
        <v>35</v>
      </c>
      <c r="E3" s="32">
        <v>1591</v>
      </c>
      <c r="F3" s="32">
        <v>60</v>
      </c>
      <c r="G3" s="32">
        <v>2419</v>
      </c>
      <c r="H3" s="32">
        <v>91</v>
      </c>
      <c r="I3" s="32">
        <v>16</v>
      </c>
    </row>
    <row r="4" spans="1:9" ht="15" x14ac:dyDescent="0.25">
      <c r="A4" s="16" t="str">
        <f t="shared" si="0"/>
        <v>2008Q1SIELTemporary</v>
      </c>
      <c r="B4" t="s">
        <v>5</v>
      </c>
      <c r="C4" t="s">
        <v>58</v>
      </c>
      <c r="D4" t="s">
        <v>36</v>
      </c>
      <c r="E4" s="32">
        <v>209</v>
      </c>
      <c r="F4" s="32">
        <v>79</v>
      </c>
      <c r="G4" s="32">
        <v>259</v>
      </c>
      <c r="H4" s="32">
        <v>98</v>
      </c>
      <c r="I4" s="32">
        <v>12</v>
      </c>
    </row>
    <row r="5" spans="1:9" ht="15" x14ac:dyDescent="0.25">
      <c r="A5" s="16" t="str">
        <f t="shared" si="0"/>
        <v>2008Q1SIELTranshipment</v>
      </c>
      <c r="B5" t="s">
        <v>5</v>
      </c>
      <c r="C5" t="s">
        <v>58</v>
      </c>
      <c r="D5" t="s">
        <v>37</v>
      </c>
      <c r="E5" s="32">
        <v>4</v>
      </c>
      <c r="F5" s="32">
        <v>80</v>
      </c>
      <c r="G5" s="32">
        <v>5</v>
      </c>
      <c r="H5" s="32">
        <v>100</v>
      </c>
      <c r="I5" s="32">
        <v>11</v>
      </c>
    </row>
    <row r="6" spans="1:9" ht="15" x14ac:dyDescent="0.25">
      <c r="A6" s="16" t="str">
        <f t="shared" si="0"/>
        <v>2008Q1SIELIncorporation</v>
      </c>
      <c r="B6" t="s">
        <v>5</v>
      </c>
      <c r="C6" t="s">
        <v>58</v>
      </c>
      <c r="D6" t="s">
        <v>38</v>
      </c>
      <c r="E6" s="32">
        <v>109</v>
      </c>
      <c r="F6" s="32">
        <v>68</v>
      </c>
      <c r="G6" s="32">
        <v>155</v>
      </c>
      <c r="H6" s="32">
        <v>98</v>
      </c>
      <c r="I6" s="32">
        <v>15</v>
      </c>
    </row>
    <row r="7" spans="1:9" ht="15" x14ac:dyDescent="0.25">
      <c r="A7" s="16" t="str">
        <f t="shared" si="0"/>
        <v>2008Q1SIELFor items covered by EC Reg 1236/2005 (Permanent or Temporary)</v>
      </c>
      <c r="B7" t="s">
        <v>5</v>
      </c>
      <c r="C7" t="s">
        <v>58</v>
      </c>
      <c r="D7" t="s">
        <v>66</v>
      </c>
      <c r="E7" s="32">
        <v>4</v>
      </c>
      <c r="F7" s="32">
        <v>66</v>
      </c>
      <c r="G7" s="32">
        <v>6</v>
      </c>
      <c r="H7" s="32">
        <v>100</v>
      </c>
      <c r="I7" s="32">
        <v>18</v>
      </c>
    </row>
    <row r="8" spans="1:9" ht="15" x14ac:dyDescent="0.25">
      <c r="A8" s="16" t="str">
        <f t="shared" si="0"/>
        <v>2008Q1SITCLTotal</v>
      </c>
      <c r="B8" t="s">
        <v>5</v>
      </c>
      <c r="C8" t="s">
        <v>57</v>
      </c>
      <c r="D8" t="s">
        <v>34</v>
      </c>
      <c r="E8" s="32">
        <v>22</v>
      </c>
      <c r="F8" s="32">
        <v>55</v>
      </c>
      <c r="G8" s="32">
        <v>36</v>
      </c>
      <c r="H8" s="32">
        <v>90</v>
      </c>
      <c r="I8" s="32">
        <v>19</v>
      </c>
    </row>
    <row r="9" spans="1:9" ht="15" x14ac:dyDescent="0.25">
      <c r="A9" s="16" t="str">
        <f t="shared" si="0"/>
        <v>2008Q1OIELTotal</v>
      </c>
      <c r="B9" t="s">
        <v>5</v>
      </c>
      <c r="C9" t="s">
        <v>59</v>
      </c>
      <c r="D9" t="s">
        <v>34</v>
      </c>
      <c r="E9" s="32">
        <v>42</v>
      </c>
      <c r="F9" s="32">
        <v>36</v>
      </c>
      <c r="G9" s="32">
        <v>81</v>
      </c>
      <c r="H9" s="32">
        <v>70</v>
      </c>
      <c r="I9" s="32">
        <v>36</v>
      </c>
    </row>
    <row r="10" spans="1:9" ht="15" x14ac:dyDescent="0.25">
      <c r="A10" s="16" t="str">
        <f t="shared" si="0"/>
        <v>2008Q1OIELStandard</v>
      </c>
      <c r="B10" t="s">
        <v>5</v>
      </c>
      <c r="C10" t="s">
        <v>59</v>
      </c>
      <c r="D10" t="s">
        <v>39</v>
      </c>
      <c r="E10" s="32">
        <v>36</v>
      </c>
      <c r="F10" s="32">
        <v>40</v>
      </c>
      <c r="G10" s="32">
        <v>64</v>
      </c>
      <c r="H10" s="32">
        <v>72</v>
      </c>
      <c r="I10" s="32">
        <v>31</v>
      </c>
    </row>
    <row r="11" spans="1:9" ht="15" x14ac:dyDescent="0.25">
      <c r="A11" s="16" t="str">
        <f t="shared" si="0"/>
        <v>2008Q1OIELDealer-to-dealer</v>
      </c>
      <c r="B11" t="s">
        <v>5</v>
      </c>
      <c r="C11" t="s">
        <v>59</v>
      </c>
      <c r="D11" t="s">
        <v>40</v>
      </c>
      <c r="E11" s="32">
        <v>4</v>
      </c>
      <c r="F11" s="32">
        <v>16</v>
      </c>
      <c r="G11" s="32">
        <v>15</v>
      </c>
      <c r="H11" s="32">
        <v>60</v>
      </c>
      <c r="I11" s="32">
        <v>43</v>
      </c>
    </row>
    <row r="12" spans="1:9" ht="15" x14ac:dyDescent="0.25">
      <c r="A12" s="16" t="str">
        <f t="shared" si="0"/>
        <v>2008Q1OIELCryptographic</v>
      </c>
      <c r="B12" t="s">
        <v>5</v>
      </c>
      <c r="C12" t="s">
        <v>59</v>
      </c>
      <c r="D12" t="s">
        <v>41</v>
      </c>
      <c r="E12" s="32" t="s">
        <v>45</v>
      </c>
      <c r="F12" s="32" t="s">
        <v>45</v>
      </c>
      <c r="G12" s="32" t="s">
        <v>45</v>
      </c>
      <c r="H12" s="32" t="s">
        <v>45</v>
      </c>
      <c r="I12" s="32" t="s">
        <v>45</v>
      </c>
    </row>
    <row r="13" spans="1:9" ht="15" x14ac:dyDescent="0.25">
      <c r="A13" s="16" t="str">
        <f t="shared" si="0"/>
        <v>2008Q1OIELMedia</v>
      </c>
      <c r="B13" t="s">
        <v>5</v>
      </c>
      <c r="C13" t="s">
        <v>59</v>
      </c>
      <c r="D13" t="s">
        <v>42</v>
      </c>
      <c r="E13" s="32" t="s">
        <v>45</v>
      </c>
      <c r="F13" s="32" t="s">
        <v>45</v>
      </c>
      <c r="G13" s="32" t="s">
        <v>45</v>
      </c>
      <c r="H13" s="32" t="s">
        <v>45</v>
      </c>
      <c r="I13" s="32" t="s">
        <v>45</v>
      </c>
    </row>
    <row r="14" spans="1:9" ht="15" x14ac:dyDescent="0.25">
      <c r="A14" s="16" t="str">
        <f t="shared" si="0"/>
        <v>2008Q1OIELContinental Shelf</v>
      </c>
      <c r="B14" t="s">
        <v>5</v>
      </c>
      <c r="C14" t="s">
        <v>59</v>
      </c>
      <c r="D14" t="s">
        <v>43</v>
      </c>
      <c r="E14" s="32">
        <v>2</v>
      </c>
      <c r="F14" s="32">
        <v>100</v>
      </c>
      <c r="G14" s="32">
        <v>2</v>
      </c>
      <c r="H14" s="32">
        <v>100</v>
      </c>
      <c r="I14" s="32">
        <v>7</v>
      </c>
    </row>
    <row r="15" spans="1:9" ht="15" x14ac:dyDescent="0.25">
      <c r="A15" s="16" t="str">
        <f t="shared" si="0"/>
        <v>2008Q1OIELGlobal Project Licence</v>
      </c>
      <c r="B15" t="s">
        <v>5</v>
      </c>
      <c r="C15" t="s">
        <v>59</v>
      </c>
      <c r="D15" t="s">
        <v>56</v>
      </c>
      <c r="E15" s="32" t="s">
        <v>45</v>
      </c>
      <c r="F15" s="32" t="s">
        <v>45</v>
      </c>
      <c r="G15" s="32" t="s">
        <v>45</v>
      </c>
      <c r="H15" s="32" t="s">
        <v>45</v>
      </c>
      <c r="I15" s="32" t="s">
        <v>45</v>
      </c>
    </row>
    <row r="16" spans="1:9" ht="15" x14ac:dyDescent="0.25">
      <c r="A16" s="16" t="str">
        <f t="shared" si="0"/>
        <v>2008Q1OITCLTotal</v>
      </c>
      <c r="B16" t="s">
        <v>5</v>
      </c>
      <c r="C16" t="s">
        <v>60</v>
      </c>
      <c r="D16" t="s">
        <v>34</v>
      </c>
      <c r="E16" s="32">
        <v>2</v>
      </c>
      <c r="F16" s="32">
        <v>33</v>
      </c>
      <c r="G16" s="32">
        <v>5</v>
      </c>
      <c r="H16" s="32">
        <v>83</v>
      </c>
      <c r="I16" s="32">
        <v>24</v>
      </c>
    </row>
    <row r="17" spans="1:9" ht="15" x14ac:dyDescent="0.25">
      <c r="A17" s="16" t="str">
        <f t="shared" si="0"/>
        <v>2008Q2SIELTotal</v>
      </c>
      <c r="B17" t="s">
        <v>6</v>
      </c>
      <c r="C17" t="s">
        <v>58</v>
      </c>
      <c r="D17" t="s">
        <v>34</v>
      </c>
      <c r="E17" s="32">
        <v>2305</v>
      </c>
      <c r="F17" s="32">
        <v>72</v>
      </c>
      <c r="G17" s="32">
        <v>2975</v>
      </c>
      <c r="H17" s="32">
        <v>93</v>
      </c>
      <c r="I17" s="32">
        <v>12</v>
      </c>
    </row>
    <row r="18" spans="1:9" ht="15" x14ac:dyDescent="0.25">
      <c r="A18" s="16" t="str">
        <f t="shared" si="0"/>
        <v>2008Q2SIELPermanent</v>
      </c>
      <c r="B18" t="s">
        <v>6</v>
      </c>
      <c r="C18" t="s">
        <v>58</v>
      </c>
      <c r="D18" t="s">
        <v>35</v>
      </c>
      <c r="E18" s="32">
        <v>1938</v>
      </c>
      <c r="F18" s="32">
        <v>70</v>
      </c>
      <c r="G18" s="32">
        <v>2539</v>
      </c>
      <c r="H18" s="32">
        <v>92</v>
      </c>
      <c r="I18" s="32">
        <v>12</v>
      </c>
    </row>
    <row r="19" spans="1:9" ht="15" x14ac:dyDescent="0.25">
      <c r="A19" s="16" t="str">
        <f t="shared" si="0"/>
        <v>2008Q2SIELTemporary</v>
      </c>
      <c r="B19" t="s">
        <v>6</v>
      </c>
      <c r="C19" t="s">
        <v>58</v>
      </c>
      <c r="D19" t="s">
        <v>36</v>
      </c>
      <c r="E19" s="32">
        <v>214</v>
      </c>
      <c r="F19" s="32">
        <v>82</v>
      </c>
      <c r="G19" s="32">
        <v>254</v>
      </c>
      <c r="H19" s="32">
        <v>98</v>
      </c>
      <c r="I19" s="32">
        <v>11</v>
      </c>
    </row>
    <row r="20" spans="1:9" ht="15" x14ac:dyDescent="0.25">
      <c r="A20" s="16" t="str">
        <f t="shared" si="0"/>
        <v>2008Q2SIELTranshipment</v>
      </c>
      <c r="B20" t="s">
        <v>6</v>
      </c>
      <c r="C20" t="s">
        <v>58</v>
      </c>
      <c r="D20" t="s">
        <v>37</v>
      </c>
      <c r="E20" s="32">
        <v>3</v>
      </c>
      <c r="F20" s="32">
        <v>75</v>
      </c>
      <c r="G20" s="32">
        <v>3</v>
      </c>
      <c r="H20" s="32">
        <v>75</v>
      </c>
      <c r="I20" s="32">
        <v>11</v>
      </c>
    </row>
    <row r="21" spans="1:9" ht="15" x14ac:dyDescent="0.25">
      <c r="A21" s="16" t="str">
        <f t="shared" si="0"/>
        <v>2008Q2SIELIncorporation</v>
      </c>
      <c r="B21" t="s">
        <v>6</v>
      </c>
      <c r="C21" t="s">
        <v>58</v>
      </c>
      <c r="D21" t="s">
        <v>38</v>
      </c>
      <c r="E21" s="32">
        <v>149</v>
      </c>
      <c r="F21" s="32">
        <v>80</v>
      </c>
      <c r="G21" s="32">
        <v>178</v>
      </c>
      <c r="H21" s="32">
        <v>96</v>
      </c>
      <c r="I21" s="32">
        <v>11</v>
      </c>
    </row>
    <row r="22" spans="1:9" ht="15" x14ac:dyDescent="0.25">
      <c r="A22" s="16" t="str">
        <f t="shared" si="0"/>
        <v>2008Q2SIELFor items covered by EC Reg 1236/2005 (Permanent or Temporary)</v>
      </c>
      <c r="B22" t="s">
        <v>6</v>
      </c>
      <c r="C22" t="s">
        <v>58</v>
      </c>
      <c r="D22" t="s">
        <v>66</v>
      </c>
      <c r="E22" s="32">
        <v>1</v>
      </c>
      <c r="F22" s="32">
        <v>100</v>
      </c>
      <c r="G22" s="32">
        <v>1</v>
      </c>
      <c r="H22" s="32">
        <v>100</v>
      </c>
      <c r="I22" s="32">
        <v>18</v>
      </c>
    </row>
    <row r="23" spans="1:9" ht="15" x14ac:dyDescent="0.25">
      <c r="A23" s="16" t="str">
        <f t="shared" si="0"/>
        <v>2008Q2SITCLTotal</v>
      </c>
      <c r="B23" t="s">
        <v>6</v>
      </c>
      <c r="C23" t="s">
        <v>57</v>
      </c>
      <c r="D23" t="s">
        <v>34</v>
      </c>
      <c r="E23" s="32">
        <v>34</v>
      </c>
      <c r="F23" s="32">
        <v>68</v>
      </c>
      <c r="G23" s="32">
        <v>46</v>
      </c>
      <c r="H23" s="32">
        <v>92</v>
      </c>
      <c r="I23" s="32">
        <v>15</v>
      </c>
    </row>
    <row r="24" spans="1:9" ht="15" x14ac:dyDescent="0.25">
      <c r="A24" s="16" t="str">
        <f t="shared" si="0"/>
        <v>2008Q2OIELTotal</v>
      </c>
      <c r="B24" t="s">
        <v>6</v>
      </c>
      <c r="C24" t="s">
        <v>59</v>
      </c>
      <c r="D24" t="s">
        <v>34</v>
      </c>
      <c r="E24" s="32">
        <v>34</v>
      </c>
      <c r="F24" s="32">
        <v>34</v>
      </c>
      <c r="G24" s="32">
        <v>60</v>
      </c>
      <c r="H24" s="32">
        <v>60</v>
      </c>
      <c r="I24" s="32">
        <v>45</v>
      </c>
    </row>
    <row r="25" spans="1:9" ht="15" x14ac:dyDescent="0.25">
      <c r="A25" s="16" t="str">
        <f t="shared" si="0"/>
        <v>2008Q2OIELStandard</v>
      </c>
      <c r="B25" t="s">
        <v>6</v>
      </c>
      <c r="C25" t="s">
        <v>59</v>
      </c>
      <c r="D25" t="s">
        <v>39</v>
      </c>
      <c r="E25" s="32">
        <v>20</v>
      </c>
      <c r="F25" s="32">
        <v>25</v>
      </c>
      <c r="G25" s="32">
        <v>44</v>
      </c>
      <c r="H25" s="32">
        <v>55</v>
      </c>
      <c r="I25" s="32">
        <v>54</v>
      </c>
    </row>
    <row r="26" spans="1:9" ht="15" x14ac:dyDescent="0.25">
      <c r="A26" s="16" t="str">
        <f t="shared" si="0"/>
        <v>2008Q2OIELDealer-to-dealer</v>
      </c>
      <c r="B26" t="s">
        <v>6</v>
      </c>
      <c r="C26" t="s">
        <v>59</v>
      </c>
      <c r="D26" t="s">
        <v>40</v>
      </c>
      <c r="E26" s="32">
        <v>13</v>
      </c>
      <c r="F26" s="32">
        <v>72</v>
      </c>
      <c r="G26" s="32">
        <v>14</v>
      </c>
      <c r="H26" s="32">
        <v>77</v>
      </c>
      <c r="I26" s="32">
        <v>4</v>
      </c>
    </row>
    <row r="27" spans="1:9" x14ac:dyDescent="0.3">
      <c r="A27" s="16" t="str">
        <f t="shared" si="0"/>
        <v>2008Q2OIELCryptographic</v>
      </c>
      <c r="B27" t="s">
        <v>6</v>
      </c>
      <c r="C27" t="s">
        <v>59</v>
      </c>
      <c r="D27" t="s">
        <v>41</v>
      </c>
      <c r="E27" s="32" t="s">
        <v>45</v>
      </c>
      <c r="F27" s="32" t="s">
        <v>45</v>
      </c>
      <c r="G27" s="32" t="s">
        <v>45</v>
      </c>
      <c r="H27" s="32" t="s">
        <v>45</v>
      </c>
      <c r="I27" s="32" t="s">
        <v>45</v>
      </c>
    </row>
    <row r="28" spans="1:9" x14ac:dyDescent="0.3">
      <c r="A28" s="16" t="str">
        <f t="shared" si="0"/>
        <v>2008Q2OIELMedia</v>
      </c>
      <c r="B28" t="s">
        <v>6</v>
      </c>
      <c r="C28" t="s">
        <v>59</v>
      </c>
      <c r="D28" t="s">
        <v>42</v>
      </c>
      <c r="E28" s="32">
        <v>1</v>
      </c>
      <c r="F28" s="32">
        <v>100</v>
      </c>
      <c r="G28" s="32">
        <v>1</v>
      </c>
      <c r="H28" s="32">
        <v>100</v>
      </c>
      <c r="I28" s="32">
        <v>0</v>
      </c>
    </row>
    <row r="29" spans="1:9" x14ac:dyDescent="0.3">
      <c r="A29" s="16" t="str">
        <f t="shared" si="0"/>
        <v>2008Q2OIELContinental Shelf</v>
      </c>
      <c r="B29" t="s">
        <v>6</v>
      </c>
      <c r="C29" t="s">
        <v>59</v>
      </c>
      <c r="D29" t="s">
        <v>43</v>
      </c>
      <c r="E29" s="32">
        <v>0</v>
      </c>
      <c r="F29" s="32">
        <v>0</v>
      </c>
      <c r="G29" s="32">
        <v>1</v>
      </c>
      <c r="H29" s="32">
        <v>100</v>
      </c>
      <c r="I29" s="32">
        <v>51</v>
      </c>
    </row>
    <row r="30" spans="1:9" x14ac:dyDescent="0.3">
      <c r="A30" s="16" t="str">
        <f t="shared" si="0"/>
        <v>2008Q2OIELGlobal Project Licence</v>
      </c>
      <c r="B30" t="s">
        <v>6</v>
      </c>
      <c r="C30" t="s">
        <v>59</v>
      </c>
      <c r="D30" t="s">
        <v>56</v>
      </c>
      <c r="E30" s="32" t="s">
        <v>45</v>
      </c>
      <c r="F30" s="32" t="s">
        <v>45</v>
      </c>
      <c r="G30" s="32" t="s">
        <v>45</v>
      </c>
      <c r="H30" s="32" t="s">
        <v>45</v>
      </c>
      <c r="I30" s="32" t="s">
        <v>45</v>
      </c>
    </row>
    <row r="31" spans="1:9" x14ac:dyDescent="0.3">
      <c r="A31" s="16" t="str">
        <f t="shared" si="0"/>
        <v>2008Q2OITCLTotal</v>
      </c>
      <c r="B31" t="s">
        <v>6</v>
      </c>
      <c r="C31" t="s">
        <v>60</v>
      </c>
      <c r="D31" t="s">
        <v>34</v>
      </c>
      <c r="E31" s="32">
        <v>5</v>
      </c>
      <c r="F31" s="32">
        <v>55</v>
      </c>
      <c r="G31" s="32">
        <v>7</v>
      </c>
      <c r="H31" s="32">
        <v>77</v>
      </c>
      <c r="I31" s="32">
        <v>13</v>
      </c>
    </row>
    <row r="32" spans="1:9" x14ac:dyDescent="0.3">
      <c r="A32" s="16" t="str">
        <f t="shared" si="0"/>
        <v>2008Q3SIELTotal</v>
      </c>
      <c r="B32" t="s">
        <v>7</v>
      </c>
      <c r="C32" t="s">
        <v>58</v>
      </c>
      <c r="D32" t="s">
        <v>34</v>
      </c>
      <c r="E32" s="41">
        <v>2272</v>
      </c>
      <c r="F32" s="41">
        <v>71</v>
      </c>
      <c r="G32" s="41">
        <v>2979</v>
      </c>
      <c r="H32" s="41">
        <v>94</v>
      </c>
      <c r="I32" s="41">
        <v>12</v>
      </c>
    </row>
    <row r="33" spans="1:9" x14ac:dyDescent="0.3">
      <c r="A33" s="16" t="str">
        <f t="shared" si="0"/>
        <v>2008Q3SIELPermanent</v>
      </c>
      <c r="B33" t="s">
        <v>7</v>
      </c>
      <c r="C33" t="s">
        <v>58</v>
      </c>
      <c r="D33" t="s">
        <v>35</v>
      </c>
      <c r="E33" s="41">
        <v>1943</v>
      </c>
      <c r="F33" s="41">
        <v>70</v>
      </c>
      <c r="G33" s="41">
        <v>2571</v>
      </c>
      <c r="H33" s="41">
        <v>93</v>
      </c>
      <c r="I33" s="41">
        <v>12</v>
      </c>
    </row>
    <row r="34" spans="1:9" x14ac:dyDescent="0.3">
      <c r="A34" s="16" t="str">
        <f t="shared" si="0"/>
        <v>2008Q3SIELTemporary</v>
      </c>
      <c r="B34" t="s">
        <v>7</v>
      </c>
      <c r="C34" t="s">
        <v>58</v>
      </c>
      <c r="D34" t="s">
        <v>36</v>
      </c>
      <c r="E34" s="41">
        <v>224</v>
      </c>
      <c r="F34" s="41">
        <v>81</v>
      </c>
      <c r="G34" s="41">
        <v>274</v>
      </c>
      <c r="H34" s="41">
        <v>99</v>
      </c>
      <c r="I34" s="41">
        <v>11</v>
      </c>
    </row>
    <row r="35" spans="1:9" x14ac:dyDescent="0.3">
      <c r="A35" s="16" t="str">
        <f t="shared" si="0"/>
        <v>2008Q3SIELTranshipment</v>
      </c>
      <c r="B35" t="s">
        <v>7</v>
      </c>
      <c r="C35" t="s">
        <v>58</v>
      </c>
      <c r="D35" t="s">
        <v>37</v>
      </c>
      <c r="E35" s="41">
        <v>3</v>
      </c>
      <c r="F35" s="41">
        <v>100</v>
      </c>
      <c r="G35" s="41">
        <v>3</v>
      </c>
      <c r="H35" s="41">
        <v>100</v>
      </c>
      <c r="I35" s="41">
        <v>2</v>
      </c>
    </row>
    <row r="36" spans="1:9" x14ac:dyDescent="0.3">
      <c r="A36" s="16" t="str">
        <f t="shared" si="0"/>
        <v>2008Q3SIELIncorporation</v>
      </c>
      <c r="B36" t="s">
        <v>7</v>
      </c>
      <c r="C36" t="s">
        <v>58</v>
      </c>
      <c r="D36" t="s">
        <v>38</v>
      </c>
      <c r="E36" s="41">
        <v>101</v>
      </c>
      <c r="F36" s="41">
        <v>74</v>
      </c>
      <c r="G36" s="41">
        <v>128</v>
      </c>
      <c r="H36" s="41">
        <v>94</v>
      </c>
      <c r="I36" s="41">
        <v>9</v>
      </c>
    </row>
    <row r="37" spans="1:9" x14ac:dyDescent="0.3">
      <c r="A37" s="16" t="str">
        <f t="shared" si="0"/>
        <v>2008Q3SIELFor items covered by EC Reg 1236/2005 (Permanent or Temporary)</v>
      </c>
      <c r="B37" t="s">
        <v>7</v>
      </c>
      <c r="C37" t="s">
        <v>58</v>
      </c>
      <c r="D37" t="s">
        <v>66</v>
      </c>
      <c r="E37" s="41">
        <v>1</v>
      </c>
      <c r="F37" s="41">
        <v>33</v>
      </c>
      <c r="G37" s="41">
        <v>3</v>
      </c>
      <c r="H37" s="41">
        <v>100</v>
      </c>
      <c r="I37" s="41">
        <v>32</v>
      </c>
    </row>
    <row r="38" spans="1:9" x14ac:dyDescent="0.3">
      <c r="A38" s="16" t="str">
        <f t="shared" si="0"/>
        <v>2008Q3SITCLTotal</v>
      </c>
      <c r="B38" t="s">
        <v>7</v>
      </c>
      <c r="C38" t="s">
        <v>57</v>
      </c>
      <c r="D38" t="s">
        <v>34</v>
      </c>
      <c r="E38" s="32">
        <v>25</v>
      </c>
      <c r="F38" s="32">
        <v>59</v>
      </c>
      <c r="G38" s="32">
        <v>39</v>
      </c>
      <c r="H38" s="32">
        <v>92</v>
      </c>
      <c r="I38" s="32">
        <v>15</v>
      </c>
    </row>
    <row r="39" spans="1:9" x14ac:dyDescent="0.3">
      <c r="A39" s="16" t="str">
        <f t="shared" si="0"/>
        <v>2008Q3OIELTotal</v>
      </c>
      <c r="B39" t="s">
        <v>7</v>
      </c>
      <c r="C39" t="s">
        <v>59</v>
      </c>
      <c r="D39" t="s">
        <v>34</v>
      </c>
      <c r="E39" s="41">
        <v>43</v>
      </c>
      <c r="F39" s="41">
        <v>50</v>
      </c>
      <c r="G39" s="41">
        <v>61</v>
      </c>
      <c r="H39" s="41">
        <v>70</v>
      </c>
      <c r="I39" s="41">
        <v>22</v>
      </c>
    </row>
    <row r="40" spans="1:9" x14ac:dyDescent="0.3">
      <c r="A40" s="16" t="str">
        <f t="shared" si="0"/>
        <v>2008Q3OIELStandard</v>
      </c>
      <c r="B40" t="s">
        <v>7</v>
      </c>
      <c r="C40" t="s">
        <v>59</v>
      </c>
      <c r="D40" t="s">
        <v>39</v>
      </c>
      <c r="E40" s="41">
        <v>29</v>
      </c>
      <c r="F40" s="41">
        <v>40</v>
      </c>
      <c r="G40" s="41">
        <v>46</v>
      </c>
      <c r="H40" s="41">
        <v>64</v>
      </c>
      <c r="I40" s="41">
        <v>39</v>
      </c>
    </row>
    <row r="41" spans="1:9" x14ac:dyDescent="0.3">
      <c r="A41" s="16" t="str">
        <f t="shared" si="0"/>
        <v>2008Q3OIELDealer-to-dealer</v>
      </c>
      <c r="B41" t="s">
        <v>7</v>
      </c>
      <c r="C41" t="s">
        <v>59</v>
      </c>
      <c r="D41" t="s">
        <v>40</v>
      </c>
      <c r="E41" s="41">
        <v>13</v>
      </c>
      <c r="F41" s="41">
        <v>92</v>
      </c>
      <c r="G41" s="41">
        <v>14</v>
      </c>
      <c r="H41" s="41">
        <v>100</v>
      </c>
      <c r="I41" s="41">
        <v>7</v>
      </c>
    </row>
    <row r="42" spans="1:9" x14ac:dyDescent="0.3">
      <c r="A42" s="16" t="str">
        <f t="shared" si="0"/>
        <v>2008Q3OIELCryptographic</v>
      </c>
      <c r="B42" t="s">
        <v>7</v>
      </c>
      <c r="C42" t="s">
        <v>59</v>
      </c>
      <c r="D42" t="s">
        <v>41</v>
      </c>
      <c r="E42" s="32" t="s">
        <v>45</v>
      </c>
      <c r="F42" s="32" t="s">
        <v>45</v>
      </c>
      <c r="G42" s="32" t="s">
        <v>45</v>
      </c>
      <c r="H42" s="32" t="s">
        <v>45</v>
      </c>
      <c r="I42" s="32" t="s">
        <v>45</v>
      </c>
    </row>
    <row r="43" spans="1:9" x14ac:dyDescent="0.3">
      <c r="A43" s="16" t="str">
        <f t="shared" si="0"/>
        <v>2008Q3OIELMedia</v>
      </c>
      <c r="B43" t="s">
        <v>7</v>
      </c>
      <c r="C43" t="s">
        <v>59</v>
      </c>
      <c r="D43" t="s">
        <v>42</v>
      </c>
      <c r="E43" s="41">
        <v>1</v>
      </c>
      <c r="F43" s="41">
        <v>100</v>
      </c>
      <c r="G43" s="41">
        <v>1</v>
      </c>
      <c r="H43" s="41">
        <v>100</v>
      </c>
      <c r="I43" s="41">
        <v>2</v>
      </c>
    </row>
    <row r="44" spans="1:9" x14ac:dyDescent="0.3">
      <c r="A44" s="16" t="str">
        <f t="shared" si="0"/>
        <v>2008Q3OIELContinental Shelf</v>
      </c>
      <c r="B44" t="s">
        <v>7</v>
      </c>
      <c r="C44" t="s">
        <v>59</v>
      </c>
      <c r="D44" t="s">
        <v>43</v>
      </c>
      <c r="E44" s="32" t="s">
        <v>45</v>
      </c>
      <c r="F44" s="32" t="s">
        <v>45</v>
      </c>
      <c r="G44" s="32" t="s">
        <v>45</v>
      </c>
      <c r="H44" s="32" t="s">
        <v>45</v>
      </c>
      <c r="I44" s="32" t="s">
        <v>45</v>
      </c>
    </row>
    <row r="45" spans="1:9" x14ac:dyDescent="0.3">
      <c r="A45" s="16" t="str">
        <f t="shared" si="0"/>
        <v>2008Q3OIELGlobal Project Licence</v>
      </c>
      <c r="B45" t="s">
        <v>7</v>
      </c>
      <c r="C45" t="s">
        <v>59</v>
      </c>
      <c r="D45" t="s">
        <v>56</v>
      </c>
      <c r="E45" s="41">
        <v>1</v>
      </c>
      <c r="F45" s="41">
        <v>100</v>
      </c>
      <c r="G45" s="41">
        <v>1</v>
      </c>
      <c r="H45" s="41">
        <v>100</v>
      </c>
      <c r="I45" s="41">
        <v>10</v>
      </c>
    </row>
    <row r="46" spans="1:9" x14ac:dyDescent="0.3">
      <c r="A46" s="16" t="str">
        <f t="shared" si="0"/>
        <v>2008Q3OITCLTotal</v>
      </c>
      <c r="B46" t="s">
        <v>7</v>
      </c>
      <c r="C46" t="s">
        <v>60</v>
      </c>
      <c r="D46" t="s">
        <v>34</v>
      </c>
      <c r="E46" s="41">
        <v>8</v>
      </c>
      <c r="F46" s="41">
        <v>34</v>
      </c>
      <c r="G46" s="41">
        <v>14</v>
      </c>
      <c r="H46" s="41">
        <v>60</v>
      </c>
      <c r="I46" s="41">
        <v>46</v>
      </c>
    </row>
    <row r="47" spans="1:9" x14ac:dyDescent="0.3">
      <c r="A47" s="16" t="str">
        <f t="shared" si="0"/>
        <v>2008Q4SIELTotal</v>
      </c>
      <c r="B47" t="s">
        <v>8</v>
      </c>
      <c r="C47" t="s">
        <v>58</v>
      </c>
      <c r="D47" t="s">
        <v>34</v>
      </c>
      <c r="E47" s="41">
        <v>2580</v>
      </c>
      <c r="F47" s="41">
        <v>78</v>
      </c>
      <c r="G47" s="41">
        <v>3137</v>
      </c>
      <c r="H47" s="41">
        <v>95</v>
      </c>
      <c r="I47" s="41">
        <v>10</v>
      </c>
    </row>
    <row r="48" spans="1:9" x14ac:dyDescent="0.3">
      <c r="A48" s="16" t="str">
        <f t="shared" si="0"/>
        <v>2008Q4SIELPermanent</v>
      </c>
      <c r="B48" t="s">
        <v>8</v>
      </c>
      <c r="C48" t="s">
        <v>58</v>
      </c>
      <c r="D48" t="s">
        <v>35</v>
      </c>
      <c r="E48" s="41">
        <v>2192</v>
      </c>
      <c r="F48" s="41">
        <v>77</v>
      </c>
      <c r="G48" s="41">
        <v>2696</v>
      </c>
      <c r="H48" s="41">
        <v>95</v>
      </c>
      <c r="I48" s="41">
        <v>10</v>
      </c>
    </row>
    <row r="49" spans="1:9" x14ac:dyDescent="0.3">
      <c r="A49" s="16" t="str">
        <f t="shared" si="0"/>
        <v>2008Q4SIELTemporary</v>
      </c>
      <c r="B49" t="s">
        <v>8</v>
      </c>
      <c r="C49" t="s">
        <v>58</v>
      </c>
      <c r="D49" t="s">
        <v>36</v>
      </c>
      <c r="E49" s="41">
        <v>213</v>
      </c>
      <c r="F49" s="41">
        <v>84</v>
      </c>
      <c r="G49" s="41">
        <v>248</v>
      </c>
      <c r="H49" s="41">
        <v>98</v>
      </c>
      <c r="I49" s="41">
        <v>10</v>
      </c>
    </row>
    <row r="50" spans="1:9" x14ac:dyDescent="0.3">
      <c r="A50" s="16" t="str">
        <f t="shared" si="0"/>
        <v>2008Q4SIELTranshipment</v>
      </c>
      <c r="B50" t="s">
        <v>8</v>
      </c>
      <c r="C50" t="s">
        <v>58</v>
      </c>
      <c r="D50" t="s">
        <v>37</v>
      </c>
      <c r="E50" s="41">
        <v>2</v>
      </c>
      <c r="F50" s="41">
        <v>50</v>
      </c>
      <c r="G50" s="41">
        <v>4</v>
      </c>
      <c r="H50" s="41">
        <v>100</v>
      </c>
      <c r="I50" s="41">
        <v>19</v>
      </c>
    </row>
    <row r="51" spans="1:9" x14ac:dyDescent="0.3">
      <c r="A51" s="16" t="str">
        <f t="shared" si="0"/>
        <v>2008Q4SIELIncorporation</v>
      </c>
      <c r="B51" t="s">
        <v>8</v>
      </c>
      <c r="C51" t="s">
        <v>58</v>
      </c>
      <c r="D51" t="s">
        <v>38</v>
      </c>
      <c r="E51" s="41">
        <v>173</v>
      </c>
      <c r="F51" s="41">
        <v>88</v>
      </c>
      <c r="G51" s="41">
        <v>189</v>
      </c>
      <c r="H51" s="41">
        <v>96</v>
      </c>
      <c r="I51" s="41">
        <v>8</v>
      </c>
    </row>
    <row r="52" spans="1:9" x14ac:dyDescent="0.3">
      <c r="A52" s="16" t="str">
        <f t="shared" si="0"/>
        <v>2008Q4SIELFor items covered by EC Reg 1236/2005 (Permanent or Temporary)</v>
      </c>
      <c r="B52" t="s">
        <v>8</v>
      </c>
      <c r="C52" t="s">
        <v>58</v>
      </c>
      <c r="D52" t="s">
        <v>66</v>
      </c>
      <c r="E52" s="41">
        <v>0</v>
      </c>
      <c r="F52" s="41">
        <v>0</v>
      </c>
      <c r="G52" s="41">
        <v>0</v>
      </c>
      <c r="H52" s="41">
        <v>0</v>
      </c>
      <c r="I52" s="41">
        <v>82</v>
      </c>
    </row>
    <row r="53" spans="1:9" x14ac:dyDescent="0.3">
      <c r="A53" s="16" t="str">
        <f t="shared" si="0"/>
        <v>2008Q4SITCLTotal</v>
      </c>
      <c r="B53" t="s">
        <v>8</v>
      </c>
      <c r="C53" t="s">
        <v>57</v>
      </c>
      <c r="D53" t="s">
        <v>34</v>
      </c>
      <c r="E53" s="41">
        <v>19</v>
      </c>
      <c r="F53" s="41">
        <v>41</v>
      </c>
      <c r="G53" s="41">
        <v>39</v>
      </c>
      <c r="H53" s="41">
        <v>84</v>
      </c>
      <c r="I53" s="41">
        <v>25</v>
      </c>
    </row>
    <row r="54" spans="1:9" x14ac:dyDescent="0.3">
      <c r="A54" s="16" t="str">
        <f t="shared" si="0"/>
        <v>2008Q4OIELTotal</v>
      </c>
      <c r="B54" t="s">
        <v>8</v>
      </c>
      <c r="C54" t="s">
        <v>59</v>
      </c>
      <c r="D54" t="s">
        <v>34</v>
      </c>
      <c r="E54" s="41">
        <v>34</v>
      </c>
      <c r="F54" s="41">
        <v>51</v>
      </c>
      <c r="G54" s="41">
        <v>48</v>
      </c>
      <c r="H54" s="41">
        <v>72</v>
      </c>
      <c r="I54" s="41">
        <v>18</v>
      </c>
    </row>
    <row r="55" spans="1:9" x14ac:dyDescent="0.3">
      <c r="A55" s="16" t="str">
        <f t="shared" si="0"/>
        <v>2008Q4OIELStandard</v>
      </c>
      <c r="B55" t="s">
        <v>8</v>
      </c>
      <c r="C55" t="s">
        <v>59</v>
      </c>
      <c r="D55" t="s">
        <v>39</v>
      </c>
      <c r="E55" s="41">
        <v>21</v>
      </c>
      <c r="F55" s="41">
        <v>41</v>
      </c>
      <c r="G55" s="41">
        <v>33</v>
      </c>
      <c r="H55" s="41">
        <v>64</v>
      </c>
      <c r="I55" s="41">
        <v>28</v>
      </c>
    </row>
    <row r="56" spans="1:9" x14ac:dyDescent="0.3">
      <c r="A56" s="16" t="str">
        <f t="shared" si="0"/>
        <v>2008Q4OIELDealer-to-dealer</v>
      </c>
      <c r="B56" t="s">
        <v>8</v>
      </c>
      <c r="C56" t="s">
        <v>59</v>
      </c>
      <c r="D56" t="s">
        <v>40</v>
      </c>
      <c r="E56" s="41">
        <v>11</v>
      </c>
      <c r="F56" s="41">
        <v>91</v>
      </c>
      <c r="G56" s="41">
        <v>12</v>
      </c>
      <c r="H56" s="41">
        <v>100</v>
      </c>
      <c r="I56" s="41">
        <v>4</v>
      </c>
    </row>
    <row r="57" spans="1:9" x14ac:dyDescent="0.3">
      <c r="A57" s="16" t="str">
        <f t="shared" si="0"/>
        <v>2008Q4OIELCryptographic</v>
      </c>
      <c r="B57" t="s">
        <v>8</v>
      </c>
      <c r="C57" t="s">
        <v>59</v>
      </c>
      <c r="D57" t="s">
        <v>41</v>
      </c>
      <c r="E57" s="32" t="s">
        <v>45</v>
      </c>
      <c r="F57" s="32" t="s">
        <v>45</v>
      </c>
      <c r="G57" s="32" t="s">
        <v>45</v>
      </c>
      <c r="H57" s="32" t="s">
        <v>45</v>
      </c>
      <c r="I57" s="32" t="s">
        <v>45</v>
      </c>
    </row>
    <row r="58" spans="1:9" x14ac:dyDescent="0.3">
      <c r="A58" s="16" t="str">
        <f t="shared" si="0"/>
        <v>2008Q4OIELMedia</v>
      </c>
      <c r="B58" t="s">
        <v>8</v>
      </c>
      <c r="C58" t="s">
        <v>59</v>
      </c>
      <c r="D58" t="s">
        <v>42</v>
      </c>
      <c r="E58" s="41">
        <v>0</v>
      </c>
      <c r="F58" s="41">
        <v>0</v>
      </c>
      <c r="G58" s="41">
        <v>1</v>
      </c>
      <c r="H58" s="41">
        <v>100</v>
      </c>
      <c r="I58" s="41">
        <v>54</v>
      </c>
    </row>
    <row r="59" spans="1:9" x14ac:dyDescent="0.3">
      <c r="A59" s="16" t="str">
        <f t="shared" si="0"/>
        <v>2008Q4OIELContinental Shelf</v>
      </c>
      <c r="B59" t="s">
        <v>8</v>
      </c>
      <c r="C59" t="s">
        <v>59</v>
      </c>
      <c r="D59" t="s">
        <v>43</v>
      </c>
      <c r="E59" s="41">
        <v>2</v>
      </c>
      <c r="F59" s="41">
        <v>100</v>
      </c>
      <c r="G59" s="41">
        <v>2</v>
      </c>
      <c r="H59" s="41">
        <v>100</v>
      </c>
      <c r="I59" s="41">
        <v>5</v>
      </c>
    </row>
    <row r="60" spans="1:9" x14ac:dyDescent="0.3">
      <c r="A60" s="16" t="str">
        <f t="shared" si="0"/>
        <v>2008Q4OIELGlobal Project Licence</v>
      </c>
      <c r="B60" t="s">
        <v>8</v>
      </c>
      <c r="C60" t="s">
        <v>59</v>
      </c>
      <c r="D60" t="s">
        <v>56</v>
      </c>
      <c r="E60" s="32" t="s">
        <v>45</v>
      </c>
      <c r="F60" s="32" t="s">
        <v>45</v>
      </c>
      <c r="G60" s="32" t="s">
        <v>45</v>
      </c>
      <c r="H60" s="32" t="s">
        <v>45</v>
      </c>
      <c r="I60" s="32" t="s">
        <v>45</v>
      </c>
    </row>
    <row r="61" spans="1:9" x14ac:dyDescent="0.3">
      <c r="A61" s="16" t="str">
        <f t="shared" si="0"/>
        <v>2008Q4OITCLTotal</v>
      </c>
      <c r="B61" t="s">
        <v>8</v>
      </c>
      <c r="C61" t="s">
        <v>60</v>
      </c>
      <c r="D61" t="s">
        <v>34</v>
      </c>
      <c r="E61" s="41">
        <v>2</v>
      </c>
      <c r="F61" s="41">
        <v>28</v>
      </c>
      <c r="G61" s="41">
        <v>7</v>
      </c>
      <c r="H61" s="41">
        <v>100</v>
      </c>
      <c r="I61" s="41">
        <v>23</v>
      </c>
    </row>
    <row r="62" spans="1:9" x14ac:dyDescent="0.3">
      <c r="A62" s="16" t="str">
        <f t="shared" si="0"/>
        <v>2009Q1SIELTotal</v>
      </c>
      <c r="B62" t="s">
        <v>9</v>
      </c>
      <c r="C62" t="s">
        <v>58</v>
      </c>
      <c r="D62" t="s">
        <v>34</v>
      </c>
      <c r="E62" s="41">
        <v>2707</v>
      </c>
      <c r="F62" s="41">
        <v>80</v>
      </c>
      <c r="G62" s="41">
        <v>3263</v>
      </c>
      <c r="H62" s="41">
        <v>97</v>
      </c>
      <c r="I62" s="41">
        <v>11</v>
      </c>
    </row>
    <row r="63" spans="1:9" x14ac:dyDescent="0.3">
      <c r="A63" s="16" t="str">
        <f t="shared" si="0"/>
        <v>2009Q1SIELPermanent</v>
      </c>
      <c r="B63" t="s">
        <v>9</v>
      </c>
      <c r="C63" t="s">
        <v>58</v>
      </c>
      <c r="D63" t="s">
        <v>35</v>
      </c>
      <c r="E63" s="41">
        <v>2287</v>
      </c>
      <c r="F63" s="41">
        <v>80</v>
      </c>
      <c r="G63" s="41">
        <v>2768</v>
      </c>
      <c r="H63" s="41">
        <v>97</v>
      </c>
      <c r="I63" s="41">
        <v>11</v>
      </c>
    </row>
    <row r="64" spans="1:9" x14ac:dyDescent="0.3">
      <c r="A64" s="16" t="str">
        <f t="shared" si="0"/>
        <v>2009Q1SIELTemporary</v>
      </c>
      <c r="B64" t="s">
        <v>9</v>
      </c>
      <c r="C64" t="s">
        <v>58</v>
      </c>
      <c r="D64" t="s">
        <v>36</v>
      </c>
      <c r="E64" s="41">
        <v>247</v>
      </c>
      <c r="F64" s="41">
        <v>85</v>
      </c>
      <c r="G64" s="41">
        <v>285</v>
      </c>
      <c r="H64" s="41">
        <v>98</v>
      </c>
      <c r="I64" s="41">
        <v>10</v>
      </c>
    </row>
    <row r="65" spans="1:9" x14ac:dyDescent="0.3">
      <c r="A65" s="16" t="str">
        <f t="shared" si="0"/>
        <v>2009Q1SIELTranshipment</v>
      </c>
      <c r="B65" t="s">
        <v>9</v>
      </c>
      <c r="C65" t="s">
        <v>58</v>
      </c>
      <c r="D65" t="s">
        <v>37</v>
      </c>
      <c r="E65" s="41">
        <v>3</v>
      </c>
      <c r="F65" s="41">
        <v>60</v>
      </c>
      <c r="G65" s="41">
        <v>4</v>
      </c>
      <c r="H65" s="41">
        <v>80</v>
      </c>
      <c r="I65" s="41">
        <v>13</v>
      </c>
    </row>
    <row r="66" spans="1:9" x14ac:dyDescent="0.3">
      <c r="A66" s="16" t="str">
        <f t="shared" si="0"/>
        <v>2009Q1SIELIncorporation</v>
      </c>
      <c r="B66" t="s">
        <v>9</v>
      </c>
      <c r="C66" t="s">
        <v>58</v>
      </c>
      <c r="D66" t="s">
        <v>38</v>
      </c>
      <c r="E66" s="41">
        <v>169</v>
      </c>
      <c r="F66" s="41">
        <v>81</v>
      </c>
      <c r="G66" s="41">
        <v>205</v>
      </c>
      <c r="H66" s="41">
        <v>98</v>
      </c>
      <c r="I66" s="41">
        <v>10</v>
      </c>
    </row>
    <row r="67" spans="1:9" x14ac:dyDescent="0.3">
      <c r="A67" s="16" t="str">
        <f t="shared" ref="A67:A130" si="1">CONCATENATE(B67,C67,D67)</f>
        <v>2009Q1SIELFor items covered by EC Reg 1236/2005 (Permanent or Temporary)</v>
      </c>
      <c r="B67" t="s">
        <v>9</v>
      </c>
      <c r="C67" t="s">
        <v>58</v>
      </c>
      <c r="D67" t="s">
        <v>66</v>
      </c>
      <c r="E67" s="41">
        <v>1</v>
      </c>
      <c r="F67" s="41">
        <v>100</v>
      </c>
      <c r="G67" s="41">
        <v>1</v>
      </c>
      <c r="H67" s="41">
        <v>100</v>
      </c>
      <c r="I67" s="41">
        <v>14</v>
      </c>
    </row>
    <row r="68" spans="1:9" x14ac:dyDescent="0.3">
      <c r="A68" s="16" t="str">
        <f t="shared" si="1"/>
        <v>2009Q1SITCLTotal</v>
      </c>
      <c r="B68" t="s">
        <v>9</v>
      </c>
      <c r="C68" t="s">
        <v>57</v>
      </c>
      <c r="D68" t="s">
        <v>34</v>
      </c>
      <c r="E68" s="41">
        <v>22</v>
      </c>
      <c r="F68" s="41">
        <v>66</v>
      </c>
      <c r="G68" s="41">
        <v>28</v>
      </c>
      <c r="H68" s="41">
        <v>84</v>
      </c>
      <c r="I68" s="41">
        <v>15</v>
      </c>
    </row>
    <row r="69" spans="1:9" x14ac:dyDescent="0.3">
      <c r="A69" s="16" t="str">
        <f t="shared" si="1"/>
        <v>2009Q1OIELTotal</v>
      </c>
      <c r="B69" t="s">
        <v>9</v>
      </c>
      <c r="C69" t="s">
        <v>59</v>
      </c>
      <c r="D69" t="s">
        <v>34</v>
      </c>
      <c r="E69" s="41">
        <v>35</v>
      </c>
      <c r="F69" s="41">
        <v>41</v>
      </c>
      <c r="G69" s="41">
        <v>68</v>
      </c>
      <c r="H69" s="41">
        <v>80</v>
      </c>
      <c r="I69" s="41">
        <v>32</v>
      </c>
    </row>
    <row r="70" spans="1:9" x14ac:dyDescent="0.3">
      <c r="A70" s="16" t="str">
        <f t="shared" si="1"/>
        <v>2009Q1OIELStandard</v>
      </c>
      <c r="B70" t="s">
        <v>9</v>
      </c>
      <c r="C70" t="s">
        <v>59</v>
      </c>
      <c r="D70" t="s">
        <v>39</v>
      </c>
      <c r="E70" s="41">
        <v>23</v>
      </c>
      <c r="F70" s="41">
        <v>32</v>
      </c>
      <c r="G70" s="41">
        <v>53</v>
      </c>
      <c r="H70" s="41">
        <v>75</v>
      </c>
      <c r="I70" s="41">
        <v>37</v>
      </c>
    </row>
    <row r="71" spans="1:9" x14ac:dyDescent="0.3">
      <c r="A71" s="16" t="str">
        <f t="shared" si="1"/>
        <v>2009Q1OIELDealer-to-dealer</v>
      </c>
      <c r="B71" t="s">
        <v>9</v>
      </c>
      <c r="C71" t="s">
        <v>59</v>
      </c>
      <c r="D71" t="s">
        <v>40</v>
      </c>
      <c r="E71" s="41">
        <v>9</v>
      </c>
      <c r="F71" s="41">
        <v>81</v>
      </c>
      <c r="G71" s="41">
        <v>11</v>
      </c>
      <c r="H71" s="41">
        <v>100</v>
      </c>
      <c r="I71" s="41">
        <v>5</v>
      </c>
    </row>
    <row r="72" spans="1:9" x14ac:dyDescent="0.3">
      <c r="A72" s="16" t="str">
        <f t="shared" si="1"/>
        <v>2009Q1OIELCryptographic</v>
      </c>
      <c r="B72" t="s">
        <v>9</v>
      </c>
      <c r="C72" t="s">
        <v>59</v>
      </c>
      <c r="D72" t="s">
        <v>41</v>
      </c>
      <c r="E72" s="32" t="s">
        <v>45</v>
      </c>
      <c r="F72" s="32" t="s">
        <v>45</v>
      </c>
      <c r="G72" s="32" t="s">
        <v>45</v>
      </c>
      <c r="H72" s="32" t="s">
        <v>45</v>
      </c>
      <c r="I72" s="32" t="s">
        <v>45</v>
      </c>
    </row>
    <row r="73" spans="1:9" x14ac:dyDescent="0.3">
      <c r="A73" s="16" t="str">
        <f t="shared" si="1"/>
        <v>2009Q1OIELMedia</v>
      </c>
      <c r="B73" t="s">
        <v>9</v>
      </c>
      <c r="C73" t="s">
        <v>59</v>
      </c>
      <c r="D73" t="s">
        <v>42</v>
      </c>
      <c r="E73" s="32" t="s">
        <v>45</v>
      </c>
      <c r="F73" s="32" t="s">
        <v>45</v>
      </c>
      <c r="G73" s="32" t="s">
        <v>45</v>
      </c>
      <c r="H73" s="32" t="s">
        <v>45</v>
      </c>
      <c r="I73" s="32" t="s">
        <v>45</v>
      </c>
    </row>
    <row r="74" spans="1:9" x14ac:dyDescent="0.3">
      <c r="A74" s="16" t="str">
        <f t="shared" si="1"/>
        <v>2009Q1OIELContinental Shelf</v>
      </c>
      <c r="B74" t="s">
        <v>9</v>
      </c>
      <c r="C74" t="s">
        <v>59</v>
      </c>
      <c r="D74" t="s">
        <v>43</v>
      </c>
      <c r="E74" s="41">
        <v>3</v>
      </c>
      <c r="F74" s="41">
        <v>75</v>
      </c>
      <c r="G74" s="41">
        <v>4</v>
      </c>
      <c r="H74" s="41">
        <v>100</v>
      </c>
      <c r="I74" s="41">
        <v>15</v>
      </c>
    </row>
    <row r="75" spans="1:9" x14ac:dyDescent="0.3">
      <c r="A75" s="16" t="str">
        <f t="shared" si="1"/>
        <v>2009Q1OIELGlobal Project Licence</v>
      </c>
      <c r="B75" t="s">
        <v>9</v>
      </c>
      <c r="C75" t="s">
        <v>59</v>
      </c>
      <c r="D75" t="s">
        <v>56</v>
      </c>
      <c r="E75" s="41">
        <v>1</v>
      </c>
      <c r="F75" s="41">
        <v>100</v>
      </c>
      <c r="G75" s="41">
        <v>1</v>
      </c>
      <c r="H75" s="41">
        <v>100</v>
      </c>
      <c r="I75" s="41">
        <v>6</v>
      </c>
    </row>
    <row r="76" spans="1:9" x14ac:dyDescent="0.3">
      <c r="A76" s="16" t="str">
        <f t="shared" si="1"/>
        <v>2009Q1OITCLTotal</v>
      </c>
      <c r="B76" t="s">
        <v>9</v>
      </c>
      <c r="C76" t="s">
        <v>60</v>
      </c>
      <c r="D76" t="s">
        <v>34</v>
      </c>
      <c r="E76" s="41">
        <v>3</v>
      </c>
      <c r="F76" s="41">
        <v>42</v>
      </c>
      <c r="G76" s="41">
        <v>4</v>
      </c>
      <c r="H76" s="41">
        <v>57</v>
      </c>
      <c r="I76" s="41">
        <v>30</v>
      </c>
    </row>
    <row r="77" spans="1:9" x14ac:dyDescent="0.3">
      <c r="A77" s="16" t="str">
        <f t="shared" si="1"/>
        <v>2009Q2SIELTotal</v>
      </c>
      <c r="B77" t="s">
        <v>10</v>
      </c>
      <c r="C77" t="s">
        <v>58</v>
      </c>
      <c r="D77" t="s">
        <v>34</v>
      </c>
      <c r="E77" s="41">
        <v>2610</v>
      </c>
      <c r="F77" s="41">
        <v>76</v>
      </c>
      <c r="G77" s="41">
        <v>3256</v>
      </c>
      <c r="H77" s="41">
        <v>95</v>
      </c>
      <c r="I77" s="41">
        <v>11</v>
      </c>
    </row>
    <row r="78" spans="1:9" x14ac:dyDescent="0.3">
      <c r="A78" s="16" t="str">
        <f t="shared" si="1"/>
        <v>2009Q2SIELPermanent</v>
      </c>
      <c r="B78" t="s">
        <v>10</v>
      </c>
      <c r="C78" t="s">
        <v>58</v>
      </c>
      <c r="D78" t="s">
        <v>35</v>
      </c>
      <c r="E78" s="41">
        <v>2197</v>
      </c>
      <c r="F78" s="41">
        <v>75</v>
      </c>
      <c r="G78" s="41">
        <v>2771</v>
      </c>
      <c r="H78" s="41">
        <v>95</v>
      </c>
      <c r="I78" s="41">
        <v>11</v>
      </c>
    </row>
    <row r="79" spans="1:9" x14ac:dyDescent="0.3">
      <c r="A79" s="16" t="str">
        <f t="shared" si="1"/>
        <v>2009Q2SIELTemporary</v>
      </c>
      <c r="B79" t="s">
        <v>10</v>
      </c>
      <c r="C79" t="s">
        <v>58</v>
      </c>
      <c r="D79" t="s">
        <v>36</v>
      </c>
      <c r="E79" s="41">
        <v>232</v>
      </c>
      <c r="F79" s="41">
        <v>81</v>
      </c>
      <c r="G79" s="41">
        <v>277</v>
      </c>
      <c r="H79" s="41">
        <v>96</v>
      </c>
      <c r="I79" s="41">
        <v>10</v>
      </c>
    </row>
    <row r="80" spans="1:9" x14ac:dyDescent="0.3">
      <c r="A80" s="16" t="str">
        <f t="shared" si="1"/>
        <v>2009Q2SIELTranshipment</v>
      </c>
      <c r="B80" t="s">
        <v>10</v>
      </c>
      <c r="C80" t="s">
        <v>58</v>
      </c>
      <c r="D80" t="s">
        <v>37</v>
      </c>
      <c r="E80" s="41">
        <v>3</v>
      </c>
      <c r="F80" s="41">
        <v>75</v>
      </c>
      <c r="G80" s="41">
        <v>4</v>
      </c>
      <c r="H80" s="41">
        <v>100</v>
      </c>
      <c r="I80" s="41">
        <v>14</v>
      </c>
    </row>
    <row r="81" spans="1:9" x14ac:dyDescent="0.3">
      <c r="A81" s="16" t="str">
        <f t="shared" si="1"/>
        <v>2009Q2SIELIncorporation</v>
      </c>
      <c r="B81" t="s">
        <v>10</v>
      </c>
      <c r="C81" t="s">
        <v>58</v>
      </c>
      <c r="D81" t="s">
        <v>38</v>
      </c>
      <c r="E81" s="41">
        <v>177</v>
      </c>
      <c r="F81" s="41">
        <v>83</v>
      </c>
      <c r="G81" s="41">
        <v>203</v>
      </c>
      <c r="H81" s="41">
        <v>96</v>
      </c>
      <c r="I81" s="41">
        <v>10</v>
      </c>
    </row>
    <row r="82" spans="1:9" x14ac:dyDescent="0.3">
      <c r="A82" s="16" t="str">
        <f t="shared" si="1"/>
        <v>2009Q2SIELFor items covered by EC Reg 1236/2005 (Permanent or Temporary)</v>
      </c>
      <c r="B82" t="s">
        <v>10</v>
      </c>
      <c r="C82" t="s">
        <v>58</v>
      </c>
      <c r="D82" t="s">
        <v>66</v>
      </c>
      <c r="E82" s="41">
        <v>1</v>
      </c>
      <c r="F82" s="41">
        <v>100</v>
      </c>
      <c r="G82" s="41">
        <v>1</v>
      </c>
      <c r="H82" s="41">
        <v>100</v>
      </c>
      <c r="I82" s="41">
        <v>11</v>
      </c>
    </row>
    <row r="83" spans="1:9" x14ac:dyDescent="0.3">
      <c r="A83" s="16" t="str">
        <f t="shared" si="1"/>
        <v>2009Q2SITCLTotal</v>
      </c>
      <c r="B83" t="s">
        <v>10</v>
      </c>
      <c r="C83" t="s">
        <v>57</v>
      </c>
      <c r="D83" t="s">
        <v>34</v>
      </c>
      <c r="E83" s="41">
        <v>29</v>
      </c>
      <c r="F83" s="41">
        <v>61</v>
      </c>
      <c r="G83" s="41">
        <v>45</v>
      </c>
      <c r="H83" s="41">
        <v>95</v>
      </c>
      <c r="I83" s="41">
        <v>17</v>
      </c>
    </row>
    <row r="84" spans="1:9" x14ac:dyDescent="0.3">
      <c r="A84" s="16" t="str">
        <f t="shared" si="1"/>
        <v>2009Q2OIELTotal</v>
      </c>
      <c r="B84" t="s">
        <v>10</v>
      </c>
      <c r="C84" t="s">
        <v>59</v>
      </c>
      <c r="D84" t="s">
        <v>34</v>
      </c>
      <c r="E84" s="41">
        <v>35</v>
      </c>
      <c r="F84" s="41">
        <v>40</v>
      </c>
      <c r="G84" s="41">
        <v>61</v>
      </c>
      <c r="H84" s="41">
        <v>70</v>
      </c>
      <c r="I84" s="41">
        <v>37</v>
      </c>
    </row>
    <row r="85" spans="1:9" x14ac:dyDescent="0.3">
      <c r="A85" s="16" t="str">
        <f t="shared" si="1"/>
        <v>2009Q2OIELStandard</v>
      </c>
      <c r="B85" t="s">
        <v>10</v>
      </c>
      <c r="C85" t="s">
        <v>59</v>
      </c>
      <c r="D85" t="s">
        <v>39</v>
      </c>
      <c r="E85" s="41">
        <v>22</v>
      </c>
      <c r="F85" s="41">
        <v>30</v>
      </c>
      <c r="G85" s="41">
        <v>46</v>
      </c>
      <c r="H85" s="41">
        <v>64</v>
      </c>
      <c r="I85" s="41">
        <v>42</v>
      </c>
    </row>
    <row r="86" spans="1:9" x14ac:dyDescent="0.3">
      <c r="A86" s="16" t="str">
        <f t="shared" si="1"/>
        <v>2009Q2OIELDealer-to-dealer</v>
      </c>
      <c r="B86" t="s">
        <v>10</v>
      </c>
      <c r="C86" t="s">
        <v>59</v>
      </c>
      <c r="D86" t="s">
        <v>40</v>
      </c>
      <c r="E86" s="41">
        <v>10</v>
      </c>
      <c r="F86" s="41">
        <v>83</v>
      </c>
      <c r="G86" s="41">
        <v>12</v>
      </c>
      <c r="H86" s="41">
        <v>100</v>
      </c>
      <c r="I86" s="41">
        <v>7</v>
      </c>
    </row>
    <row r="87" spans="1:9" x14ac:dyDescent="0.3">
      <c r="A87" s="16" t="str">
        <f t="shared" si="1"/>
        <v>2009Q2OIELCryptographic</v>
      </c>
      <c r="B87" t="s">
        <v>10</v>
      </c>
      <c r="C87" t="s">
        <v>59</v>
      </c>
      <c r="D87" t="s">
        <v>41</v>
      </c>
      <c r="E87" s="32" t="s">
        <v>45</v>
      </c>
      <c r="F87" s="32" t="s">
        <v>45</v>
      </c>
      <c r="G87" s="32" t="s">
        <v>45</v>
      </c>
      <c r="H87" s="32" t="s">
        <v>45</v>
      </c>
      <c r="I87" s="32" t="s">
        <v>45</v>
      </c>
    </row>
    <row r="88" spans="1:9" x14ac:dyDescent="0.3">
      <c r="A88" s="16" t="str">
        <f t="shared" si="1"/>
        <v>2009Q2OIELMedia</v>
      </c>
      <c r="B88" t="s">
        <v>10</v>
      </c>
      <c r="C88" t="s">
        <v>59</v>
      </c>
      <c r="D88" t="s">
        <v>42</v>
      </c>
      <c r="E88" s="41">
        <v>1</v>
      </c>
      <c r="F88" s="41">
        <v>100</v>
      </c>
      <c r="G88" s="41">
        <v>1</v>
      </c>
      <c r="H88" s="41">
        <v>100</v>
      </c>
      <c r="I88" s="41">
        <v>2</v>
      </c>
    </row>
    <row r="89" spans="1:9" x14ac:dyDescent="0.3">
      <c r="A89" s="16" t="str">
        <f t="shared" si="1"/>
        <v>2009Q2OIELContinental Shelf</v>
      </c>
      <c r="B89" t="s">
        <v>10</v>
      </c>
      <c r="C89" t="s">
        <v>59</v>
      </c>
      <c r="D89" t="s">
        <v>43</v>
      </c>
      <c r="E89" s="41">
        <v>2</v>
      </c>
      <c r="F89" s="41">
        <v>100</v>
      </c>
      <c r="G89" s="41">
        <v>2</v>
      </c>
      <c r="H89" s="41">
        <v>100</v>
      </c>
      <c r="I89" s="41">
        <v>6</v>
      </c>
    </row>
    <row r="90" spans="1:9" x14ac:dyDescent="0.3">
      <c r="A90" s="16" t="str">
        <f t="shared" si="1"/>
        <v>2009Q2OIELGlobal Project Licence</v>
      </c>
      <c r="B90" t="s">
        <v>10</v>
      </c>
      <c r="C90" t="s">
        <v>59</v>
      </c>
      <c r="D90" t="s">
        <v>56</v>
      </c>
      <c r="E90" s="32" t="s">
        <v>45</v>
      </c>
      <c r="F90" s="32" t="s">
        <v>45</v>
      </c>
      <c r="G90" s="32" t="s">
        <v>45</v>
      </c>
      <c r="H90" s="32" t="s">
        <v>45</v>
      </c>
      <c r="I90" s="32" t="s">
        <v>45</v>
      </c>
    </row>
    <row r="91" spans="1:9" x14ac:dyDescent="0.3">
      <c r="A91" s="16" t="str">
        <f t="shared" si="1"/>
        <v>2009Q2OITCLTotal</v>
      </c>
      <c r="B91" t="s">
        <v>10</v>
      </c>
      <c r="C91" t="s">
        <v>60</v>
      </c>
      <c r="D91" t="s">
        <v>34</v>
      </c>
      <c r="E91" s="41">
        <v>3</v>
      </c>
      <c r="F91" s="41">
        <v>75</v>
      </c>
      <c r="G91" s="41">
        <v>4</v>
      </c>
      <c r="H91" s="41">
        <v>100</v>
      </c>
      <c r="I91" s="41">
        <v>2</v>
      </c>
    </row>
    <row r="92" spans="1:9" x14ac:dyDescent="0.3">
      <c r="A92" s="16" t="str">
        <f t="shared" si="1"/>
        <v>2009Q3SIELTotal</v>
      </c>
      <c r="B92" t="s">
        <v>11</v>
      </c>
      <c r="C92" t="s">
        <v>58</v>
      </c>
      <c r="D92" t="s">
        <v>34</v>
      </c>
      <c r="E92" s="41">
        <v>2549</v>
      </c>
      <c r="F92" s="41">
        <v>66</v>
      </c>
      <c r="G92" s="41">
        <v>3543</v>
      </c>
      <c r="H92" s="41">
        <v>92</v>
      </c>
      <c r="I92" s="41">
        <v>13</v>
      </c>
    </row>
    <row r="93" spans="1:9" x14ac:dyDescent="0.3">
      <c r="A93" s="16" t="str">
        <f t="shared" si="1"/>
        <v>2009Q3SIELPermanent</v>
      </c>
      <c r="B93" t="s">
        <v>11</v>
      </c>
      <c r="C93" t="s">
        <v>58</v>
      </c>
      <c r="D93" t="s">
        <v>35</v>
      </c>
      <c r="E93" s="41">
        <v>2168</v>
      </c>
      <c r="F93" s="41">
        <v>65</v>
      </c>
      <c r="G93" s="41">
        <v>3018</v>
      </c>
      <c r="H93" s="41">
        <v>91</v>
      </c>
      <c r="I93" s="41">
        <v>13</v>
      </c>
    </row>
    <row r="94" spans="1:9" x14ac:dyDescent="0.3">
      <c r="A94" s="16" t="str">
        <f t="shared" si="1"/>
        <v>2009Q3SIELTemporary</v>
      </c>
      <c r="B94" t="s">
        <v>11</v>
      </c>
      <c r="C94" t="s">
        <v>58</v>
      </c>
      <c r="D94" t="s">
        <v>36</v>
      </c>
      <c r="E94" s="41">
        <v>252</v>
      </c>
      <c r="F94" s="41">
        <v>72</v>
      </c>
      <c r="G94" s="41">
        <v>336</v>
      </c>
      <c r="H94" s="41">
        <v>96</v>
      </c>
      <c r="I94" s="41">
        <v>13</v>
      </c>
    </row>
    <row r="95" spans="1:9" x14ac:dyDescent="0.3">
      <c r="A95" s="16" t="str">
        <f t="shared" si="1"/>
        <v>2009Q3SIELTranshipment</v>
      </c>
      <c r="B95" t="s">
        <v>11</v>
      </c>
      <c r="C95" t="s">
        <v>58</v>
      </c>
      <c r="D95" t="s">
        <v>37</v>
      </c>
      <c r="E95" s="41">
        <v>3</v>
      </c>
      <c r="F95" s="41">
        <v>60</v>
      </c>
      <c r="G95" s="41">
        <v>4</v>
      </c>
      <c r="H95" s="41">
        <v>80</v>
      </c>
      <c r="I95" s="41">
        <v>5</v>
      </c>
    </row>
    <row r="96" spans="1:9" x14ac:dyDescent="0.3">
      <c r="A96" s="16" t="str">
        <f t="shared" si="1"/>
        <v>2009Q3SIELIncorporation</v>
      </c>
      <c r="B96" t="s">
        <v>11</v>
      </c>
      <c r="C96" t="s">
        <v>58</v>
      </c>
      <c r="D96" t="s">
        <v>38</v>
      </c>
      <c r="E96" s="41">
        <v>125</v>
      </c>
      <c r="F96" s="41">
        <v>64</v>
      </c>
      <c r="G96" s="41">
        <v>183</v>
      </c>
      <c r="H96" s="41">
        <v>94</v>
      </c>
      <c r="I96" s="41">
        <v>15</v>
      </c>
    </row>
    <row r="97" spans="1:9" x14ac:dyDescent="0.3">
      <c r="A97" s="16" t="str">
        <f t="shared" si="1"/>
        <v>2009Q3SIELFor items covered by EC Reg 1236/2005 (Permanent or Temporary)</v>
      </c>
      <c r="B97" t="s">
        <v>11</v>
      </c>
      <c r="C97" t="s">
        <v>58</v>
      </c>
      <c r="D97" t="s">
        <v>66</v>
      </c>
      <c r="E97" s="41">
        <v>1</v>
      </c>
      <c r="F97" s="41">
        <v>50</v>
      </c>
      <c r="G97" s="41">
        <v>2</v>
      </c>
      <c r="H97" s="41">
        <v>100</v>
      </c>
      <c r="I97" s="41">
        <v>18</v>
      </c>
    </row>
    <row r="98" spans="1:9" x14ac:dyDescent="0.3">
      <c r="A98" s="16" t="str">
        <f t="shared" si="1"/>
        <v>2009Q3SITCLTotal</v>
      </c>
      <c r="B98" t="s">
        <v>11</v>
      </c>
      <c r="C98" t="s">
        <v>57</v>
      </c>
      <c r="D98" t="s">
        <v>34</v>
      </c>
      <c r="E98" s="41">
        <v>14</v>
      </c>
      <c r="F98" s="41">
        <v>36</v>
      </c>
      <c r="G98" s="41">
        <v>38</v>
      </c>
      <c r="H98" s="41">
        <v>100</v>
      </c>
      <c r="I98" s="41">
        <v>28</v>
      </c>
    </row>
    <row r="99" spans="1:9" x14ac:dyDescent="0.3">
      <c r="A99" s="16" t="str">
        <f t="shared" si="1"/>
        <v>2009Q3OIELTotal</v>
      </c>
      <c r="B99" t="s">
        <v>11</v>
      </c>
      <c r="C99" t="s">
        <v>59</v>
      </c>
      <c r="D99" t="s">
        <v>34</v>
      </c>
      <c r="E99" s="41">
        <v>44</v>
      </c>
      <c r="F99" s="41">
        <v>49</v>
      </c>
      <c r="G99" s="41">
        <v>68</v>
      </c>
      <c r="H99" s="41">
        <v>76</v>
      </c>
      <c r="I99" s="41">
        <v>24</v>
      </c>
    </row>
    <row r="100" spans="1:9" x14ac:dyDescent="0.3">
      <c r="A100" s="16" t="str">
        <f t="shared" si="1"/>
        <v>2009Q3OIELStandard</v>
      </c>
      <c r="B100" t="s">
        <v>11</v>
      </c>
      <c r="C100" t="s">
        <v>59</v>
      </c>
      <c r="D100" t="s">
        <v>39</v>
      </c>
      <c r="E100" s="41">
        <v>30</v>
      </c>
      <c r="F100" s="41">
        <v>42</v>
      </c>
      <c r="G100" s="41">
        <v>50</v>
      </c>
      <c r="H100" s="41">
        <v>70</v>
      </c>
      <c r="I100" s="41">
        <v>34</v>
      </c>
    </row>
    <row r="101" spans="1:9" x14ac:dyDescent="0.3">
      <c r="A101" s="16" t="str">
        <f t="shared" si="1"/>
        <v>2009Q3OIELDealer-to-dealer</v>
      </c>
      <c r="B101" t="s">
        <v>11</v>
      </c>
      <c r="C101" t="s">
        <v>59</v>
      </c>
      <c r="D101" t="s">
        <v>40</v>
      </c>
      <c r="E101" s="41">
        <v>11</v>
      </c>
      <c r="F101" s="41">
        <v>78</v>
      </c>
      <c r="G101" s="41">
        <v>14</v>
      </c>
      <c r="H101" s="41">
        <v>100</v>
      </c>
      <c r="I101" s="41">
        <v>6</v>
      </c>
    </row>
    <row r="102" spans="1:9" x14ac:dyDescent="0.3">
      <c r="A102" s="16" t="str">
        <f t="shared" si="1"/>
        <v>2009Q3OIELCryptographic</v>
      </c>
      <c r="B102" t="s">
        <v>11</v>
      </c>
      <c r="C102" t="s">
        <v>59</v>
      </c>
      <c r="D102" t="s">
        <v>41</v>
      </c>
      <c r="E102" s="32" t="s">
        <v>45</v>
      </c>
      <c r="F102" s="32" t="s">
        <v>45</v>
      </c>
      <c r="G102" s="32" t="s">
        <v>45</v>
      </c>
      <c r="H102" s="32" t="s">
        <v>45</v>
      </c>
      <c r="I102" s="32" t="s">
        <v>45</v>
      </c>
    </row>
    <row r="103" spans="1:9" x14ac:dyDescent="0.3">
      <c r="A103" s="16" t="str">
        <f t="shared" si="1"/>
        <v>2009Q3OIELMedia</v>
      </c>
      <c r="B103" t="s">
        <v>11</v>
      </c>
      <c r="C103" t="s">
        <v>59</v>
      </c>
      <c r="D103" t="s">
        <v>42</v>
      </c>
      <c r="E103" s="32" t="s">
        <v>45</v>
      </c>
      <c r="F103" s="32" t="s">
        <v>45</v>
      </c>
      <c r="G103" s="32" t="s">
        <v>45</v>
      </c>
      <c r="H103" s="32" t="s">
        <v>45</v>
      </c>
      <c r="I103" s="32" t="s">
        <v>45</v>
      </c>
    </row>
    <row r="104" spans="1:9" x14ac:dyDescent="0.3">
      <c r="A104" s="16" t="str">
        <f t="shared" si="1"/>
        <v>2009Q3OIELContinental Shelf</v>
      </c>
      <c r="B104" t="s">
        <v>11</v>
      </c>
      <c r="C104" t="s">
        <v>59</v>
      </c>
      <c r="D104" t="s">
        <v>43</v>
      </c>
      <c r="E104" s="41">
        <v>3</v>
      </c>
      <c r="F104" s="41">
        <v>75</v>
      </c>
      <c r="G104" s="41">
        <v>4</v>
      </c>
      <c r="H104" s="41">
        <v>100</v>
      </c>
      <c r="I104" s="41">
        <v>9</v>
      </c>
    </row>
    <row r="105" spans="1:9" x14ac:dyDescent="0.3">
      <c r="A105" s="16" t="str">
        <f t="shared" si="1"/>
        <v>2009Q3OIELGlobal Project Licence</v>
      </c>
      <c r="B105" t="s">
        <v>11</v>
      </c>
      <c r="C105" t="s">
        <v>59</v>
      </c>
      <c r="D105" t="s">
        <v>56</v>
      </c>
      <c r="E105" s="41">
        <v>1</v>
      </c>
      <c r="F105" s="41">
        <v>100</v>
      </c>
      <c r="G105" s="41">
        <v>1</v>
      </c>
      <c r="H105" s="41">
        <v>100</v>
      </c>
      <c r="I105" s="41">
        <v>2</v>
      </c>
    </row>
    <row r="106" spans="1:9" x14ac:dyDescent="0.3">
      <c r="A106" s="16" t="str">
        <f t="shared" si="1"/>
        <v>2009Q3OITCLTotal</v>
      </c>
      <c r="B106" t="s">
        <v>11</v>
      </c>
      <c r="C106" t="s">
        <v>60</v>
      </c>
      <c r="D106" t="s">
        <v>34</v>
      </c>
      <c r="E106" s="41">
        <v>7</v>
      </c>
      <c r="F106" s="41">
        <v>63</v>
      </c>
      <c r="G106" s="41">
        <v>10</v>
      </c>
      <c r="H106" s="41">
        <v>90</v>
      </c>
      <c r="I106" s="41">
        <v>9</v>
      </c>
    </row>
    <row r="107" spans="1:9" x14ac:dyDescent="0.3">
      <c r="A107" s="16" t="str">
        <f t="shared" si="1"/>
        <v>2009Q4SIELTotal</v>
      </c>
      <c r="B107" t="s">
        <v>12</v>
      </c>
      <c r="C107" t="s">
        <v>58</v>
      </c>
      <c r="D107" t="s">
        <v>34</v>
      </c>
      <c r="E107" s="41">
        <v>2329</v>
      </c>
      <c r="F107" s="41">
        <v>65</v>
      </c>
      <c r="G107" s="41">
        <v>3281</v>
      </c>
      <c r="H107" s="41">
        <v>92</v>
      </c>
      <c r="I107" s="41">
        <v>15</v>
      </c>
    </row>
    <row r="108" spans="1:9" x14ac:dyDescent="0.3">
      <c r="A108" s="16" t="str">
        <f t="shared" si="1"/>
        <v>2009Q4SIELPermanent</v>
      </c>
      <c r="B108" t="s">
        <v>12</v>
      </c>
      <c r="C108" t="s">
        <v>58</v>
      </c>
      <c r="D108" t="s">
        <v>35</v>
      </c>
      <c r="E108" s="41">
        <v>2003</v>
      </c>
      <c r="F108" s="41">
        <v>65</v>
      </c>
      <c r="G108" s="41">
        <v>2817</v>
      </c>
      <c r="H108" s="41">
        <v>91</v>
      </c>
      <c r="I108" s="41">
        <v>15</v>
      </c>
    </row>
    <row r="109" spans="1:9" x14ac:dyDescent="0.3">
      <c r="A109" s="16" t="str">
        <f t="shared" si="1"/>
        <v>2009Q4SIELTemporary</v>
      </c>
      <c r="B109" t="s">
        <v>12</v>
      </c>
      <c r="C109" t="s">
        <v>58</v>
      </c>
      <c r="D109" t="s">
        <v>36</v>
      </c>
      <c r="E109" s="41">
        <v>195</v>
      </c>
      <c r="F109" s="41">
        <v>66</v>
      </c>
      <c r="G109" s="41">
        <v>281</v>
      </c>
      <c r="H109" s="41">
        <v>96</v>
      </c>
      <c r="I109" s="41">
        <v>14</v>
      </c>
    </row>
    <row r="110" spans="1:9" x14ac:dyDescent="0.3">
      <c r="A110" s="16" t="str">
        <f t="shared" si="1"/>
        <v>2009Q4SIELTranshipment</v>
      </c>
      <c r="B110" t="s">
        <v>12</v>
      </c>
      <c r="C110" t="s">
        <v>58</v>
      </c>
      <c r="D110" t="s">
        <v>37</v>
      </c>
      <c r="E110" s="41">
        <v>0</v>
      </c>
      <c r="F110" s="41">
        <v>0</v>
      </c>
      <c r="G110" s="41">
        <v>1</v>
      </c>
      <c r="H110" s="41">
        <v>100</v>
      </c>
      <c r="I110" s="41">
        <v>34</v>
      </c>
    </row>
    <row r="111" spans="1:9" x14ac:dyDescent="0.3">
      <c r="A111" s="16" t="str">
        <f t="shared" si="1"/>
        <v>2009Q4SIELIncorporation</v>
      </c>
      <c r="B111" t="s">
        <v>12</v>
      </c>
      <c r="C111" t="s">
        <v>58</v>
      </c>
      <c r="D111" t="s">
        <v>38</v>
      </c>
      <c r="E111" s="41">
        <v>131</v>
      </c>
      <c r="F111" s="41">
        <v>69</v>
      </c>
      <c r="G111" s="41">
        <v>182</v>
      </c>
      <c r="H111" s="41">
        <v>96</v>
      </c>
      <c r="I111" s="41">
        <v>15</v>
      </c>
    </row>
    <row r="112" spans="1:9" x14ac:dyDescent="0.3">
      <c r="A112" s="16" t="str">
        <f t="shared" si="1"/>
        <v>2009Q4SIELFor items covered by EC Reg 1236/2005 (Permanent or Temporary)</v>
      </c>
      <c r="B112" t="s">
        <v>12</v>
      </c>
      <c r="C112" t="s">
        <v>58</v>
      </c>
      <c r="D112" t="s">
        <v>66</v>
      </c>
      <c r="E112" s="32" t="s">
        <v>45</v>
      </c>
      <c r="F112" s="32" t="s">
        <v>45</v>
      </c>
      <c r="G112" s="32" t="s">
        <v>45</v>
      </c>
      <c r="H112" s="32" t="s">
        <v>45</v>
      </c>
      <c r="I112" s="32" t="s">
        <v>45</v>
      </c>
    </row>
    <row r="113" spans="1:9" x14ac:dyDescent="0.3">
      <c r="A113" s="16" t="str">
        <f t="shared" si="1"/>
        <v>2009Q4SITCLTotal</v>
      </c>
      <c r="B113" t="s">
        <v>12</v>
      </c>
      <c r="C113" t="s">
        <v>57</v>
      </c>
      <c r="D113" t="s">
        <v>34</v>
      </c>
      <c r="E113" s="41">
        <v>29</v>
      </c>
      <c r="F113" s="41">
        <v>48</v>
      </c>
      <c r="G113" s="41">
        <v>54</v>
      </c>
      <c r="H113" s="41">
        <v>90</v>
      </c>
      <c r="I113" s="41">
        <v>21</v>
      </c>
    </row>
    <row r="114" spans="1:9" x14ac:dyDescent="0.3">
      <c r="A114" s="16" t="str">
        <f t="shared" si="1"/>
        <v>2009Q4OIELTotal</v>
      </c>
      <c r="B114" t="s">
        <v>12</v>
      </c>
      <c r="C114" t="s">
        <v>59</v>
      </c>
      <c r="D114" t="s">
        <v>34</v>
      </c>
      <c r="E114" s="41">
        <v>33</v>
      </c>
      <c r="F114" s="41">
        <v>41</v>
      </c>
      <c r="G114" s="41">
        <v>57</v>
      </c>
      <c r="H114" s="41">
        <v>71</v>
      </c>
      <c r="I114" s="41">
        <v>30</v>
      </c>
    </row>
    <row r="115" spans="1:9" x14ac:dyDescent="0.3">
      <c r="A115" s="16" t="str">
        <f t="shared" si="1"/>
        <v>2009Q4OIELStandard</v>
      </c>
      <c r="B115" t="s">
        <v>12</v>
      </c>
      <c r="C115" t="s">
        <v>59</v>
      </c>
      <c r="D115" t="s">
        <v>39</v>
      </c>
      <c r="E115" s="41">
        <v>21</v>
      </c>
      <c r="F115" s="41">
        <v>33</v>
      </c>
      <c r="G115" s="41">
        <v>39</v>
      </c>
      <c r="H115" s="41">
        <v>62</v>
      </c>
      <c r="I115" s="41">
        <v>45</v>
      </c>
    </row>
    <row r="116" spans="1:9" x14ac:dyDescent="0.3">
      <c r="A116" s="16" t="str">
        <f t="shared" si="1"/>
        <v>2009Q4OIELDealer-to-dealer</v>
      </c>
      <c r="B116" t="s">
        <v>12</v>
      </c>
      <c r="C116" t="s">
        <v>59</v>
      </c>
      <c r="D116" t="s">
        <v>40</v>
      </c>
      <c r="E116" s="41">
        <v>9</v>
      </c>
      <c r="F116" s="41">
        <v>100</v>
      </c>
      <c r="G116" s="41">
        <v>9</v>
      </c>
      <c r="H116" s="41">
        <v>100</v>
      </c>
      <c r="I116" s="41">
        <v>11</v>
      </c>
    </row>
    <row r="117" spans="1:9" x14ac:dyDescent="0.3">
      <c r="A117" s="16" t="str">
        <f t="shared" si="1"/>
        <v>2009Q4OIELCryptographic</v>
      </c>
      <c r="B117" t="s">
        <v>12</v>
      </c>
      <c r="C117" t="s">
        <v>59</v>
      </c>
      <c r="D117" t="s">
        <v>41</v>
      </c>
      <c r="E117" s="41">
        <v>0</v>
      </c>
      <c r="F117" s="41">
        <v>0</v>
      </c>
      <c r="G117" s="41">
        <v>5</v>
      </c>
      <c r="H117" s="41">
        <v>100</v>
      </c>
      <c r="I117" s="41">
        <v>31</v>
      </c>
    </row>
    <row r="118" spans="1:9" x14ac:dyDescent="0.3">
      <c r="A118" s="16" t="str">
        <f t="shared" si="1"/>
        <v>2009Q4OIELMedia</v>
      </c>
      <c r="B118" t="s">
        <v>12</v>
      </c>
      <c r="C118" t="s">
        <v>59</v>
      </c>
      <c r="D118" t="s">
        <v>42</v>
      </c>
      <c r="E118" s="41">
        <v>0</v>
      </c>
      <c r="F118" s="41">
        <v>0</v>
      </c>
      <c r="G118" s="41">
        <v>1</v>
      </c>
      <c r="H118" s="41">
        <v>100</v>
      </c>
      <c r="I118" s="41">
        <v>48</v>
      </c>
    </row>
    <row r="119" spans="1:9" x14ac:dyDescent="0.3">
      <c r="A119" s="16" t="str">
        <f t="shared" si="1"/>
        <v>2009Q4OIELContinental Shelf</v>
      </c>
      <c r="B119" t="s">
        <v>12</v>
      </c>
      <c r="C119" t="s">
        <v>59</v>
      </c>
      <c r="D119" t="s">
        <v>43</v>
      </c>
      <c r="E119" s="41">
        <v>3</v>
      </c>
      <c r="F119" s="41">
        <v>100</v>
      </c>
      <c r="G119" s="41">
        <v>3</v>
      </c>
      <c r="H119" s="41">
        <v>100</v>
      </c>
      <c r="I119" s="41">
        <v>3</v>
      </c>
    </row>
    <row r="120" spans="1:9" x14ac:dyDescent="0.3">
      <c r="A120" s="16" t="str">
        <f t="shared" si="1"/>
        <v>2009Q4OIELGlobal Project Licence</v>
      </c>
      <c r="B120" t="s">
        <v>12</v>
      </c>
      <c r="C120" t="s">
        <v>59</v>
      </c>
      <c r="D120" t="s">
        <v>56</v>
      </c>
      <c r="E120" s="32" t="s">
        <v>45</v>
      </c>
      <c r="F120" s="32" t="s">
        <v>45</v>
      </c>
      <c r="G120" s="32" t="s">
        <v>45</v>
      </c>
      <c r="H120" s="32" t="s">
        <v>45</v>
      </c>
      <c r="I120" s="32" t="s">
        <v>45</v>
      </c>
    </row>
    <row r="121" spans="1:9" x14ac:dyDescent="0.3">
      <c r="A121" s="16" t="str">
        <f t="shared" si="1"/>
        <v>2009Q4OITCLTotal</v>
      </c>
      <c r="B121" t="s">
        <v>12</v>
      </c>
      <c r="C121" t="s">
        <v>60</v>
      </c>
      <c r="D121" t="s">
        <v>34</v>
      </c>
      <c r="E121" s="41">
        <v>2</v>
      </c>
      <c r="F121" s="41">
        <v>66</v>
      </c>
      <c r="G121" s="41">
        <v>3</v>
      </c>
      <c r="H121" s="41">
        <v>100</v>
      </c>
      <c r="I121" s="41">
        <v>15</v>
      </c>
    </row>
    <row r="122" spans="1:9" x14ac:dyDescent="0.3">
      <c r="A122" s="16" t="str">
        <f t="shared" si="1"/>
        <v>2010Q1SIELTotal</v>
      </c>
      <c r="B122" t="s">
        <v>13</v>
      </c>
      <c r="C122" t="s">
        <v>58</v>
      </c>
      <c r="D122" t="s">
        <v>34</v>
      </c>
      <c r="E122" s="41">
        <v>2461</v>
      </c>
      <c r="F122" s="41">
        <v>59</v>
      </c>
      <c r="G122" s="41">
        <v>3683</v>
      </c>
      <c r="H122" s="41">
        <v>89</v>
      </c>
      <c r="I122" s="41">
        <v>16</v>
      </c>
    </row>
    <row r="123" spans="1:9" x14ac:dyDescent="0.3">
      <c r="A123" s="16" t="str">
        <f t="shared" si="1"/>
        <v>2010Q1SIELPermanent</v>
      </c>
      <c r="B123" t="s">
        <v>13</v>
      </c>
      <c r="C123" t="s">
        <v>58</v>
      </c>
      <c r="D123" t="s">
        <v>35</v>
      </c>
      <c r="E123" s="41">
        <v>2051</v>
      </c>
      <c r="F123" s="41">
        <v>59</v>
      </c>
      <c r="G123" s="41">
        <v>3071</v>
      </c>
      <c r="H123" s="41">
        <v>88</v>
      </c>
      <c r="I123" s="41">
        <v>16</v>
      </c>
    </row>
    <row r="124" spans="1:9" x14ac:dyDescent="0.3">
      <c r="A124" s="16" t="str">
        <f t="shared" si="1"/>
        <v>2010Q1SIELTemporary</v>
      </c>
      <c r="B124" t="s">
        <v>13</v>
      </c>
      <c r="C124" t="s">
        <v>58</v>
      </c>
      <c r="D124" t="s">
        <v>36</v>
      </c>
      <c r="E124" s="41">
        <v>217</v>
      </c>
      <c r="F124" s="41">
        <v>61</v>
      </c>
      <c r="G124" s="41">
        <v>332</v>
      </c>
      <c r="H124" s="41">
        <v>94</v>
      </c>
      <c r="I124" s="41">
        <v>15</v>
      </c>
    </row>
    <row r="125" spans="1:9" x14ac:dyDescent="0.3">
      <c r="A125" s="16" t="str">
        <f t="shared" si="1"/>
        <v>2010Q1SIELTranshipment</v>
      </c>
      <c r="B125" t="s">
        <v>13</v>
      </c>
      <c r="C125" t="s">
        <v>58</v>
      </c>
      <c r="D125" t="s">
        <v>37</v>
      </c>
      <c r="E125" s="41">
        <v>2</v>
      </c>
      <c r="F125" s="41">
        <v>40</v>
      </c>
      <c r="G125" s="41">
        <v>5</v>
      </c>
      <c r="H125" s="41">
        <v>100</v>
      </c>
      <c r="I125" s="41">
        <v>25</v>
      </c>
    </row>
    <row r="126" spans="1:9" x14ac:dyDescent="0.3">
      <c r="A126" s="16" t="str">
        <f t="shared" si="1"/>
        <v>2010Q1SIELIncorporation</v>
      </c>
      <c r="B126" t="s">
        <v>13</v>
      </c>
      <c r="C126" t="s">
        <v>58</v>
      </c>
      <c r="D126" t="s">
        <v>38</v>
      </c>
      <c r="E126" s="41">
        <v>191</v>
      </c>
      <c r="F126" s="41">
        <v>66</v>
      </c>
      <c r="G126" s="41">
        <v>274</v>
      </c>
      <c r="H126" s="41">
        <v>95</v>
      </c>
      <c r="I126" s="41">
        <v>14</v>
      </c>
    </row>
    <row r="127" spans="1:9" x14ac:dyDescent="0.3">
      <c r="A127" s="16" t="str">
        <f t="shared" si="1"/>
        <v>2010Q1SIELFor items covered by EC Reg 1236/2005 (Permanent or Temporary)</v>
      </c>
      <c r="B127" t="s">
        <v>13</v>
      </c>
      <c r="C127" t="s">
        <v>58</v>
      </c>
      <c r="D127" t="s">
        <v>66</v>
      </c>
      <c r="E127" s="41">
        <v>0</v>
      </c>
      <c r="F127" s="41">
        <v>0</v>
      </c>
      <c r="G127" s="41">
        <v>1</v>
      </c>
      <c r="H127" s="41">
        <v>100</v>
      </c>
      <c r="I127" s="41">
        <v>51</v>
      </c>
    </row>
    <row r="128" spans="1:9" x14ac:dyDescent="0.3">
      <c r="A128" s="16" t="str">
        <f t="shared" si="1"/>
        <v>2010Q1SITCLTotal</v>
      </c>
      <c r="B128" t="s">
        <v>13</v>
      </c>
      <c r="C128" t="s">
        <v>57</v>
      </c>
      <c r="D128" t="s">
        <v>34</v>
      </c>
      <c r="E128" s="41">
        <v>20</v>
      </c>
      <c r="F128" s="41">
        <v>36</v>
      </c>
      <c r="G128" s="41">
        <v>43</v>
      </c>
      <c r="H128" s="41">
        <v>78</v>
      </c>
      <c r="I128" s="41">
        <v>36</v>
      </c>
    </row>
    <row r="129" spans="1:9" x14ac:dyDescent="0.3">
      <c r="A129" s="16" t="str">
        <f t="shared" si="1"/>
        <v>2010Q1OIELTotal</v>
      </c>
      <c r="B129" t="s">
        <v>13</v>
      </c>
      <c r="C129" t="s">
        <v>59</v>
      </c>
      <c r="D129" t="s">
        <v>34</v>
      </c>
      <c r="E129" s="41">
        <v>61</v>
      </c>
      <c r="F129" s="41">
        <v>48</v>
      </c>
      <c r="G129" s="41">
        <v>80</v>
      </c>
      <c r="H129" s="41">
        <v>64</v>
      </c>
      <c r="I129" s="41">
        <v>22</v>
      </c>
    </row>
    <row r="130" spans="1:9" x14ac:dyDescent="0.3">
      <c r="A130" s="16" t="str">
        <f t="shared" si="1"/>
        <v>2010Q1OIELStandard</v>
      </c>
      <c r="B130" t="s">
        <v>13</v>
      </c>
      <c r="C130" t="s">
        <v>59</v>
      </c>
      <c r="D130" t="s">
        <v>39</v>
      </c>
      <c r="E130" s="41">
        <v>42</v>
      </c>
      <c r="F130" s="41">
        <v>41</v>
      </c>
      <c r="G130" s="41">
        <v>57</v>
      </c>
      <c r="H130" s="41">
        <v>55</v>
      </c>
      <c r="I130" s="41">
        <v>47</v>
      </c>
    </row>
    <row r="131" spans="1:9" x14ac:dyDescent="0.3">
      <c r="A131" s="16" t="str">
        <f t="shared" ref="A131:A194" si="2">CONCATENATE(B131,C131,D131)</f>
        <v>2010Q1OIELDealer-to-dealer</v>
      </c>
      <c r="B131" t="s">
        <v>13</v>
      </c>
      <c r="C131" t="s">
        <v>59</v>
      </c>
      <c r="D131" t="s">
        <v>40</v>
      </c>
      <c r="E131" s="41">
        <v>9</v>
      </c>
      <c r="F131" s="41">
        <v>90</v>
      </c>
      <c r="G131" s="41">
        <v>10</v>
      </c>
      <c r="H131" s="41">
        <v>100</v>
      </c>
      <c r="I131" s="41">
        <v>6</v>
      </c>
    </row>
    <row r="132" spans="1:9" x14ac:dyDescent="0.3">
      <c r="A132" s="16" t="str">
        <f t="shared" si="2"/>
        <v>2010Q1OIELCryptographic</v>
      </c>
      <c r="B132" t="s">
        <v>13</v>
      </c>
      <c r="C132" t="s">
        <v>59</v>
      </c>
      <c r="D132" t="s">
        <v>41</v>
      </c>
      <c r="E132" s="41">
        <v>10</v>
      </c>
      <c r="F132" s="41">
        <v>83</v>
      </c>
      <c r="G132" s="41">
        <v>12</v>
      </c>
      <c r="H132" s="41">
        <v>100</v>
      </c>
      <c r="I132" s="41">
        <v>13</v>
      </c>
    </row>
    <row r="133" spans="1:9" x14ac:dyDescent="0.3">
      <c r="A133" s="16" t="str">
        <f t="shared" si="2"/>
        <v>2010Q1OIELMedia</v>
      </c>
      <c r="B133" t="s">
        <v>13</v>
      </c>
      <c r="C133" t="s">
        <v>59</v>
      </c>
      <c r="D133" t="s">
        <v>42</v>
      </c>
      <c r="E133" s="32" t="s">
        <v>45</v>
      </c>
      <c r="F133" s="32" t="s">
        <v>45</v>
      </c>
      <c r="G133" s="32" t="s">
        <v>45</v>
      </c>
      <c r="H133" s="32" t="s">
        <v>45</v>
      </c>
      <c r="I133" s="32" t="s">
        <v>45</v>
      </c>
    </row>
    <row r="134" spans="1:9" x14ac:dyDescent="0.3">
      <c r="A134" s="16" t="str">
        <f t="shared" si="2"/>
        <v>2010Q1OIELContinental Shelf</v>
      </c>
      <c r="B134" t="s">
        <v>13</v>
      </c>
      <c r="C134" t="s">
        <v>59</v>
      </c>
      <c r="D134" t="s">
        <v>43</v>
      </c>
      <c r="E134" s="41">
        <v>0</v>
      </c>
      <c r="F134" s="41">
        <v>0</v>
      </c>
      <c r="G134" s="41">
        <v>1</v>
      </c>
      <c r="H134" s="41">
        <v>100</v>
      </c>
      <c r="I134" s="41">
        <v>43</v>
      </c>
    </row>
    <row r="135" spans="1:9" x14ac:dyDescent="0.3">
      <c r="A135" s="16" t="str">
        <f t="shared" si="2"/>
        <v>2010Q1OIELGlobal Project Licence</v>
      </c>
      <c r="B135" t="s">
        <v>13</v>
      </c>
      <c r="C135" t="s">
        <v>59</v>
      </c>
      <c r="D135" t="s">
        <v>56</v>
      </c>
      <c r="E135" s="32" t="s">
        <v>45</v>
      </c>
      <c r="F135" s="32" t="s">
        <v>45</v>
      </c>
      <c r="G135" s="32" t="s">
        <v>45</v>
      </c>
      <c r="H135" s="32" t="s">
        <v>45</v>
      </c>
      <c r="I135" s="32" t="s">
        <v>45</v>
      </c>
    </row>
    <row r="136" spans="1:9" x14ac:dyDescent="0.3">
      <c r="A136" s="16" t="str">
        <f t="shared" si="2"/>
        <v>2010Q1OITCLTotal</v>
      </c>
      <c r="B136" t="s">
        <v>13</v>
      </c>
      <c r="C136" t="s">
        <v>60</v>
      </c>
      <c r="D136" t="s">
        <v>34</v>
      </c>
      <c r="E136" s="41">
        <v>2</v>
      </c>
      <c r="F136" s="41">
        <v>25</v>
      </c>
      <c r="G136" s="41">
        <v>6</v>
      </c>
      <c r="H136" s="41">
        <v>75</v>
      </c>
      <c r="I136" s="41">
        <v>43</v>
      </c>
    </row>
    <row r="137" spans="1:9" x14ac:dyDescent="0.3">
      <c r="A137" s="16" t="str">
        <f t="shared" si="2"/>
        <v>2010Q2SIELTotal</v>
      </c>
      <c r="B137" t="s">
        <v>14</v>
      </c>
      <c r="C137" t="s">
        <v>58</v>
      </c>
      <c r="D137" t="s">
        <v>34</v>
      </c>
      <c r="E137" s="41">
        <v>2677</v>
      </c>
      <c r="F137" s="41">
        <v>61</v>
      </c>
      <c r="G137" s="41">
        <v>4115</v>
      </c>
      <c r="H137" s="41">
        <v>95</v>
      </c>
      <c r="I137" s="41">
        <v>17</v>
      </c>
    </row>
    <row r="138" spans="1:9" x14ac:dyDescent="0.3">
      <c r="A138" s="16" t="str">
        <f t="shared" si="2"/>
        <v>2010Q2SIELPermanent</v>
      </c>
      <c r="B138" t="s">
        <v>14</v>
      </c>
      <c r="C138" t="s">
        <v>58</v>
      </c>
      <c r="D138" t="s">
        <v>35</v>
      </c>
      <c r="E138" s="41">
        <v>2250</v>
      </c>
      <c r="F138" s="41">
        <v>61</v>
      </c>
      <c r="G138" s="41">
        <v>3487</v>
      </c>
      <c r="H138" s="41">
        <v>95</v>
      </c>
      <c r="I138" s="41">
        <v>17</v>
      </c>
    </row>
    <row r="139" spans="1:9" x14ac:dyDescent="0.3">
      <c r="A139" s="16" t="str">
        <f t="shared" si="2"/>
        <v>2010Q2SIELTemporary</v>
      </c>
      <c r="B139" t="s">
        <v>14</v>
      </c>
      <c r="C139" t="s">
        <v>58</v>
      </c>
      <c r="D139" t="s">
        <v>36</v>
      </c>
      <c r="E139" s="41">
        <v>199</v>
      </c>
      <c r="F139" s="41">
        <v>60</v>
      </c>
      <c r="G139" s="41">
        <v>308</v>
      </c>
      <c r="H139" s="41">
        <v>93</v>
      </c>
      <c r="I139" s="41">
        <v>17</v>
      </c>
    </row>
    <row r="140" spans="1:9" x14ac:dyDescent="0.3">
      <c r="A140" s="16" t="str">
        <f t="shared" si="2"/>
        <v>2010Q2SIELTranshipment</v>
      </c>
      <c r="B140" t="s">
        <v>14</v>
      </c>
      <c r="C140" t="s">
        <v>58</v>
      </c>
      <c r="D140" t="s">
        <v>37</v>
      </c>
      <c r="E140" s="41">
        <v>2</v>
      </c>
      <c r="F140" s="41">
        <v>33</v>
      </c>
      <c r="G140" s="41">
        <v>5</v>
      </c>
      <c r="H140" s="41">
        <v>83</v>
      </c>
      <c r="I140" s="41">
        <v>40</v>
      </c>
    </row>
    <row r="141" spans="1:9" x14ac:dyDescent="0.3">
      <c r="A141" s="16" t="str">
        <f t="shared" si="2"/>
        <v>2010Q2SIELIncorporation</v>
      </c>
      <c r="B141" t="s">
        <v>14</v>
      </c>
      <c r="C141" t="s">
        <v>58</v>
      </c>
      <c r="D141" t="s">
        <v>38</v>
      </c>
      <c r="E141" s="41">
        <v>226</v>
      </c>
      <c r="F141" s="41">
        <v>67</v>
      </c>
      <c r="G141" s="41">
        <v>315</v>
      </c>
      <c r="H141" s="41">
        <v>94</v>
      </c>
      <c r="I141" s="41">
        <v>15</v>
      </c>
    </row>
    <row r="142" spans="1:9" x14ac:dyDescent="0.3">
      <c r="A142" s="16" t="str">
        <f t="shared" si="2"/>
        <v>2010Q2SIELFor items covered by EC Reg 1236/2005 (Permanent or Temporary)</v>
      </c>
      <c r="B142" t="s">
        <v>14</v>
      </c>
      <c r="C142" t="s">
        <v>58</v>
      </c>
      <c r="D142" t="s">
        <v>66</v>
      </c>
      <c r="E142" s="41">
        <v>0</v>
      </c>
      <c r="F142" s="41">
        <v>0</v>
      </c>
      <c r="G142" s="41">
        <v>0</v>
      </c>
      <c r="H142" s="41">
        <v>0</v>
      </c>
      <c r="I142" s="41">
        <v>140</v>
      </c>
    </row>
    <row r="143" spans="1:9" x14ac:dyDescent="0.3">
      <c r="A143" s="16" t="str">
        <f t="shared" si="2"/>
        <v>2010Q2SITCLTotal</v>
      </c>
      <c r="B143" t="s">
        <v>14</v>
      </c>
      <c r="C143" t="s">
        <v>57</v>
      </c>
      <c r="D143" t="s">
        <v>34</v>
      </c>
      <c r="E143" s="41">
        <v>43</v>
      </c>
      <c r="F143" s="41">
        <v>62</v>
      </c>
      <c r="G143" s="41">
        <v>61</v>
      </c>
      <c r="H143" s="41">
        <v>88</v>
      </c>
      <c r="I143" s="41">
        <v>9</v>
      </c>
    </row>
    <row r="144" spans="1:9" x14ac:dyDescent="0.3">
      <c r="A144" s="16" t="str">
        <f t="shared" si="2"/>
        <v>2010Q2OIELTotal</v>
      </c>
      <c r="B144" t="s">
        <v>14</v>
      </c>
      <c r="C144" t="s">
        <v>59</v>
      </c>
      <c r="D144" t="s">
        <v>34</v>
      </c>
      <c r="E144" s="41">
        <v>42</v>
      </c>
      <c r="F144" s="41">
        <v>36</v>
      </c>
      <c r="G144" s="41">
        <v>72</v>
      </c>
      <c r="H144" s="41">
        <v>62</v>
      </c>
      <c r="I144" s="41">
        <v>38</v>
      </c>
    </row>
    <row r="145" spans="1:9" x14ac:dyDescent="0.3">
      <c r="A145" s="16" t="str">
        <f t="shared" si="2"/>
        <v>2010Q2OIELStandard</v>
      </c>
      <c r="B145" t="s">
        <v>14</v>
      </c>
      <c r="C145" t="s">
        <v>59</v>
      </c>
      <c r="D145" t="s">
        <v>39</v>
      </c>
      <c r="E145" s="41">
        <v>31</v>
      </c>
      <c r="F145" s="41">
        <v>32</v>
      </c>
      <c r="G145" s="41">
        <v>54</v>
      </c>
      <c r="H145" s="41">
        <v>56</v>
      </c>
      <c r="I145" s="41">
        <v>49</v>
      </c>
    </row>
    <row r="146" spans="1:9" x14ac:dyDescent="0.3">
      <c r="A146" s="16" t="str">
        <f t="shared" si="2"/>
        <v>2010Q2OIELDealer-to-dealer</v>
      </c>
      <c r="B146" t="s">
        <v>14</v>
      </c>
      <c r="C146" t="s">
        <v>59</v>
      </c>
      <c r="D146" t="s">
        <v>40</v>
      </c>
      <c r="E146" s="41">
        <v>5</v>
      </c>
      <c r="F146" s="41">
        <v>55</v>
      </c>
      <c r="G146" s="41">
        <v>9</v>
      </c>
      <c r="H146" s="41">
        <v>100</v>
      </c>
      <c r="I146" s="41">
        <v>8</v>
      </c>
    </row>
    <row r="147" spans="1:9" x14ac:dyDescent="0.3">
      <c r="A147" s="16" t="str">
        <f t="shared" si="2"/>
        <v>2010Q2OIELCryptographic</v>
      </c>
      <c r="B147" t="s">
        <v>14</v>
      </c>
      <c r="C147" t="s">
        <v>59</v>
      </c>
      <c r="D147" t="s">
        <v>41</v>
      </c>
      <c r="E147" s="41">
        <v>3</v>
      </c>
      <c r="F147" s="41">
        <v>50</v>
      </c>
      <c r="G147" s="41">
        <v>5</v>
      </c>
      <c r="H147" s="41">
        <v>83</v>
      </c>
      <c r="I147" s="41">
        <v>19</v>
      </c>
    </row>
    <row r="148" spans="1:9" x14ac:dyDescent="0.3">
      <c r="A148" s="16" t="str">
        <f t="shared" si="2"/>
        <v>2010Q2OIELMedia</v>
      </c>
      <c r="B148" t="s">
        <v>14</v>
      </c>
      <c r="C148" t="s">
        <v>59</v>
      </c>
      <c r="D148" t="s">
        <v>42</v>
      </c>
      <c r="E148" s="32" t="s">
        <v>45</v>
      </c>
      <c r="F148" s="32" t="s">
        <v>45</v>
      </c>
      <c r="G148" s="32" t="s">
        <v>45</v>
      </c>
      <c r="H148" s="32" t="s">
        <v>45</v>
      </c>
      <c r="I148" s="32" t="s">
        <v>45</v>
      </c>
    </row>
    <row r="149" spans="1:9" x14ac:dyDescent="0.3">
      <c r="A149" s="16" t="str">
        <f t="shared" si="2"/>
        <v>2010Q2OIELContinental Shelf</v>
      </c>
      <c r="B149" t="s">
        <v>14</v>
      </c>
      <c r="C149" t="s">
        <v>59</v>
      </c>
      <c r="D149" t="s">
        <v>43</v>
      </c>
      <c r="E149" s="41">
        <v>3</v>
      </c>
      <c r="F149" s="41">
        <v>60</v>
      </c>
      <c r="G149" s="41">
        <v>4</v>
      </c>
      <c r="H149" s="41">
        <v>80</v>
      </c>
      <c r="I149" s="41">
        <v>18</v>
      </c>
    </row>
    <row r="150" spans="1:9" x14ac:dyDescent="0.3">
      <c r="A150" s="16" t="str">
        <f t="shared" si="2"/>
        <v>2010Q2OIELGlobal Project Licence</v>
      </c>
      <c r="B150" t="s">
        <v>14</v>
      </c>
      <c r="C150" t="s">
        <v>59</v>
      </c>
      <c r="D150" t="s">
        <v>56</v>
      </c>
      <c r="E150" s="32" t="s">
        <v>45</v>
      </c>
      <c r="F150" s="32" t="s">
        <v>45</v>
      </c>
      <c r="G150" s="32" t="s">
        <v>45</v>
      </c>
      <c r="H150" s="32" t="s">
        <v>45</v>
      </c>
      <c r="I150" s="32" t="s">
        <v>45</v>
      </c>
    </row>
    <row r="151" spans="1:9" x14ac:dyDescent="0.3">
      <c r="A151" s="16" t="str">
        <f t="shared" si="2"/>
        <v>2010Q2OITCLTotal</v>
      </c>
      <c r="B151" t="s">
        <v>14</v>
      </c>
      <c r="C151" t="s">
        <v>60</v>
      </c>
      <c r="D151" t="s">
        <v>34</v>
      </c>
      <c r="E151" s="41">
        <v>3</v>
      </c>
      <c r="F151" s="41">
        <v>27</v>
      </c>
      <c r="G151" s="41">
        <v>7</v>
      </c>
      <c r="H151" s="41">
        <v>63</v>
      </c>
      <c r="I151" s="41">
        <v>41</v>
      </c>
    </row>
    <row r="152" spans="1:9" x14ac:dyDescent="0.3">
      <c r="A152" s="16" t="str">
        <f t="shared" si="2"/>
        <v>2010Q3SIELTotal</v>
      </c>
      <c r="B152" t="s">
        <v>15</v>
      </c>
      <c r="C152" t="s">
        <v>58</v>
      </c>
      <c r="D152" t="s">
        <v>34</v>
      </c>
      <c r="E152" s="41">
        <v>2639</v>
      </c>
      <c r="F152" s="41">
        <v>64</v>
      </c>
      <c r="G152" s="41">
        <v>3939</v>
      </c>
      <c r="H152" s="41">
        <v>96</v>
      </c>
      <c r="I152" s="41">
        <v>16</v>
      </c>
    </row>
    <row r="153" spans="1:9" x14ac:dyDescent="0.3">
      <c r="A153" s="16" t="str">
        <f t="shared" si="2"/>
        <v>2010Q3SIELPermanent</v>
      </c>
      <c r="B153" t="s">
        <v>15</v>
      </c>
      <c r="C153" t="s">
        <v>58</v>
      </c>
      <c r="D153" t="s">
        <v>35</v>
      </c>
      <c r="E153" s="41">
        <v>2273</v>
      </c>
      <c r="F153" s="41">
        <v>64</v>
      </c>
      <c r="G153" s="41">
        <v>3388</v>
      </c>
      <c r="H153" s="41">
        <v>95</v>
      </c>
      <c r="I153" s="41">
        <v>16</v>
      </c>
    </row>
    <row r="154" spans="1:9" x14ac:dyDescent="0.3">
      <c r="A154" s="16" t="str">
        <f t="shared" si="2"/>
        <v>2010Q3SIELTemporary</v>
      </c>
      <c r="B154" t="s">
        <v>15</v>
      </c>
      <c r="C154" t="s">
        <v>58</v>
      </c>
      <c r="D154" t="s">
        <v>36</v>
      </c>
      <c r="E154" s="41">
        <v>213</v>
      </c>
      <c r="F154" s="41">
        <v>64</v>
      </c>
      <c r="G154" s="41">
        <v>323</v>
      </c>
      <c r="H154" s="41">
        <v>97</v>
      </c>
      <c r="I154" s="41">
        <v>16</v>
      </c>
    </row>
    <row r="155" spans="1:9" x14ac:dyDescent="0.3">
      <c r="A155" s="16" t="str">
        <f t="shared" si="2"/>
        <v>2010Q3SIELTranshipment</v>
      </c>
      <c r="B155" t="s">
        <v>15</v>
      </c>
      <c r="C155" t="s">
        <v>58</v>
      </c>
      <c r="D155" t="s">
        <v>37</v>
      </c>
      <c r="E155" s="41">
        <v>3</v>
      </c>
      <c r="F155" s="41">
        <v>60</v>
      </c>
      <c r="G155" s="41">
        <v>4</v>
      </c>
      <c r="H155" s="41">
        <v>80</v>
      </c>
      <c r="I155" s="41">
        <v>14</v>
      </c>
    </row>
    <row r="156" spans="1:9" x14ac:dyDescent="0.3">
      <c r="A156" s="16" t="str">
        <f t="shared" si="2"/>
        <v>2010Q3SIELIncorporation</v>
      </c>
      <c r="B156" t="s">
        <v>15</v>
      </c>
      <c r="C156" t="s">
        <v>58</v>
      </c>
      <c r="D156" t="s">
        <v>38</v>
      </c>
      <c r="E156" s="41">
        <v>150</v>
      </c>
      <c r="F156" s="41">
        <v>65</v>
      </c>
      <c r="G156" s="41">
        <v>222</v>
      </c>
      <c r="H156" s="41">
        <v>97</v>
      </c>
      <c r="I156" s="41">
        <v>15</v>
      </c>
    </row>
    <row r="157" spans="1:9" x14ac:dyDescent="0.3">
      <c r="A157" s="16" t="str">
        <f t="shared" si="2"/>
        <v>2010Q3SIELFor items covered by EC Reg 1236/2005 (Permanent or Temporary)</v>
      </c>
      <c r="B157" t="s">
        <v>15</v>
      </c>
      <c r="C157" t="s">
        <v>58</v>
      </c>
      <c r="D157" t="s">
        <v>66</v>
      </c>
      <c r="E157" s="41">
        <v>0</v>
      </c>
      <c r="F157" s="41">
        <v>0</v>
      </c>
      <c r="G157" s="41">
        <v>2</v>
      </c>
      <c r="H157" s="41">
        <v>100</v>
      </c>
      <c r="I157" s="41">
        <v>40</v>
      </c>
    </row>
    <row r="158" spans="1:9" x14ac:dyDescent="0.3">
      <c r="A158" s="16" t="str">
        <f t="shared" si="2"/>
        <v>2010Q3SITCLTotal</v>
      </c>
      <c r="B158" t="s">
        <v>15</v>
      </c>
      <c r="C158" t="s">
        <v>57</v>
      </c>
      <c r="D158" t="s">
        <v>34</v>
      </c>
      <c r="E158" s="41">
        <v>26</v>
      </c>
      <c r="F158" s="41">
        <v>59</v>
      </c>
      <c r="G158" s="41">
        <v>41</v>
      </c>
      <c r="H158" s="41">
        <v>93</v>
      </c>
      <c r="I158" s="41">
        <v>17</v>
      </c>
    </row>
    <row r="159" spans="1:9" x14ac:dyDescent="0.3">
      <c r="A159" s="16" t="str">
        <f t="shared" si="2"/>
        <v>2010Q3OIELTotal</v>
      </c>
      <c r="B159" t="s">
        <v>15</v>
      </c>
      <c r="C159" t="s">
        <v>59</v>
      </c>
      <c r="D159" t="s">
        <v>34</v>
      </c>
      <c r="E159" s="41">
        <v>20</v>
      </c>
      <c r="F159" s="41">
        <v>31</v>
      </c>
      <c r="G159" s="41">
        <v>35</v>
      </c>
      <c r="H159" s="41">
        <v>54</v>
      </c>
      <c r="I159" s="41">
        <v>46</v>
      </c>
    </row>
    <row r="160" spans="1:9" x14ac:dyDescent="0.3">
      <c r="A160" s="16" t="str">
        <f t="shared" si="2"/>
        <v>2010Q3OIELStandard</v>
      </c>
      <c r="B160" t="s">
        <v>15</v>
      </c>
      <c r="C160" t="s">
        <v>59</v>
      </c>
      <c r="D160" t="s">
        <v>39</v>
      </c>
      <c r="E160" s="41">
        <v>15</v>
      </c>
      <c r="F160" s="41">
        <v>26</v>
      </c>
      <c r="G160" s="41">
        <v>29</v>
      </c>
      <c r="H160" s="41">
        <v>51</v>
      </c>
      <c r="I160" s="41">
        <v>56</v>
      </c>
    </row>
    <row r="161" spans="1:9" x14ac:dyDescent="0.3">
      <c r="A161" s="16" t="str">
        <f t="shared" si="2"/>
        <v>2010Q3OIELDealer-to-dealer</v>
      </c>
      <c r="B161" t="s">
        <v>15</v>
      </c>
      <c r="C161" t="s">
        <v>59</v>
      </c>
      <c r="D161" t="s">
        <v>40</v>
      </c>
      <c r="E161" s="41">
        <v>2</v>
      </c>
      <c r="F161" s="41">
        <v>100</v>
      </c>
      <c r="G161" s="41">
        <v>2</v>
      </c>
      <c r="H161" s="41">
        <v>100</v>
      </c>
      <c r="I161" s="41">
        <v>10</v>
      </c>
    </row>
    <row r="162" spans="1:9" x14ac:dyDescent="0.3">
      <c r="A162" s="16" t="str">
        <f t="shared" si="2"/>
        <v>2010Q3OIELCryptographic</v>
      </c>
      <c r="B162" t="s">
        <v>15</v>
      </c>
      <c r="C162" t="s">
        <v>59</v>
      </c>
      <c r="D162" t="s">
        <v>41</v>
      </c>
      <c r="E162" s="41">
        <v>2</v>
      </c>
      <c r="F162" s="41">
        <v>50</v>
      </c>
      <c r="G162" s="41">
        <v>3</v>
      </c>
      <c r="H162" s="41">
        <v>75</v>
      </c>
      <c r="I162" s="41">
        <v>22</v>
      </c>
    </row>
    <row r="163" spans="1:9" x14ac:dyDescent="0.3">
      <c r="A163" s="16" t="str">
        <f t="shared" si="2"/>
        <v>2010Q3OIELMedia</v>
      </c>
      <c r="B163" t="s">
        <v>15</v>
      </c>
      <c r="C163" t="s">
        <v>59</v>
      </c>
      <c r="D163" t="s">
        <v>42</v>
      </c>
      <c r="E163" s="32" t="s">
        <v>45</v>
      </c>
      <c r="F163" s="32" t="s">
        <v>45</v>
      </c>
      <c r="G163" s="32" t="s">
        <v>45</v>
      </c>
      <c r="H163" s="32" t="s">
        <v>45</v>
      </c>
      <c r="I163" s="32" t="s">
        <v>45</v>
      </c>
    </row>
    <row r="164" spans="1:9" x14ac:dyDescent="0.3">
      <c r="A164" s="16" t="str">
        <f t="shared" si="2"/>
        <v>2010Q3OIELContinental Shelf</v>
      </c>
      <c r="B164" t="s">
        <v>15</v>
      </c>
      <c r="C164" t="s">
        <v>59</v>
      </c>
      <c r="D164" t="s">
        <v>43</v>
      </c>
      <c r="E164" s="41">
        <v>1</v>
      </c>
      <c r="F164" s="41">
        <v>50</v>
      </c>
      <c r="G164" s="41">
        <v>1</v>
      </c>
      <c r="H164" s="41">
        <v>50</v>
      </c>
      <c r="I164" s="41">
        <v>50</v>
      </c>
    </row>
    <row r="165" spans="1:9" x14ac:dyDescent="0.3">
      <c r="A165" s="16" t="str">
        <f t="shared" si="2"/>
        <v>2010Q3OIELGlobal Project Licence</v>
      </c>
      <c r="B165" t="s">
        <v>15</v>
      </c>
      <c r="C165" t="s">
        <v>59</v>
      </c>
      <c r="D165" t="s">
        <v>56</v>
      </c>
      <c r="E165" s="32" t="s">
        <v>45</v>
      </c>
      <c r="F165" s="32" t="s">
        <v>45</v>
      </c>
      <c r="G165" s="32" t="s">
        <v>45</v>
      </c>
      <c r="H165" s="32" t="s">
        <v>45</v>
      </c>
      <c r="I165" s="32" t="s">
        <v>45</v>
      </c>
    </row>
    <row r="166" spans="1:9" x14ac:dyDescent="0.3">
      <c r="A166" s="16" t="str">
        <f t="shared" si="2"/>
        <v>2010Q3OITCLTotal</v>
      </c>
      <c r="B166" t="s">
        <v>15</v>
      </c>
      <c r="C166" t="s">
        <v>60</v>
      </c>
      <c r="D166" t="s">
        <v>34</v>
      </c>
      <c r="E166" s="41">
        <v>8</v>
      </c>
      <c r="F166" s="41">
        <v>66</v>
      </c>
      <c r="G166" s="41">
        <v>9</v>
      </c>
      <c r="H166" s="41">
        <v>75</v>
      </c>
      <c r="I166" s="41">
        <v>7</v>
      </c>
    </row>
    <row r="167" spans="1:9" x14ac:dyDescent="0.3">
      <c r="A167" s="16" t="str">
        <f t="shared" si="2"/>
        <v>2010Q4SIELTotal</v>
      </c>
      <c r="B167" t="s">
        <v>16</v>
      </c>
      <c r="C167" t="s">
        <v>58</v>
      </c>
      <c r="D167" t="s">
        <v>34</v>
      </c>
      <c r="E167" s="41">
        <v>2576</v>
      </c>
      <c r="F167" s="41">
        <v>61</v>
      </c>
      <c r="G167" s="41">
        <v>4004</v>
      </c>
      <c r="H167" s="41">
        <v>95</v>
      </c>
      <c r="I167" s="41">
        <v>17</v>
      </c>
    </row>
    <row r="168" spans="1:9" x14ac:dyDescent="0.3">
      <c r="A168" s="16" t="str">
        <f t="shared" si="2"/>
        <v>2010Q4SIELPermanent</v>
      </c>
      <c r="B168" t="s">
        <v>16</v>
      </c>
      <c r="C168" t="s">
        <v>58</v>
      </c>
      <c r="D168" t="s">
        <v>35</v>
      </c>
      <c r="E168" s="41">
        <v>2219</v>
      </c>
      <c r="F168" s="41">
        <v>61</v>
      </c>
      <c r="G168" s="41">
        <v>3457</v>
      </c>
      <c r="H168" s="41">
        <v>95</v>
      </c>
      <c r="I168" s="41">
        <v>17</v>
      </c>
    </row>
    <row r="169" spans="1:9" x14ac:dyDescent="0.3">
      <c r="A169" s="16" t="str">
        <f t="shared" si="2"/>
        <v>2010Q4SIELTemporary</v>
      </c>
      <c r="B169" t="s">
        <v>16</v>
      </c>
      <c r="C169" t="s">
        <v>58</v>
      </c>
      <c r="D169" t="s">
        <v>36</v>
      </c>
      <c r="E169" s="41">
        <v>192</v>
      </c>
      <c r="F169" s="41">
        <v>61</v>
      </c>
      <c r="G169" s="41">
        <v>303</v>
      </c>
      <c r="H169" s="41">
        <v>97</v>
      </c>
      <c r="I169" s="41">
        <v>17</v>
      </c>
    </row>
    <row r="170" spans="1:9" x14ac:dyDescent="0.3">
      <c r="A170" s="16" t="str">
        <f t="shared" si="2"/>
        <v>2010Q4SIELTranshipment</v>
      </c>
      <c r="B170" t="s">
        <v>16</v>
      </c>
      <c r="C170" t="s">
        <v>58</v>
      </c>
      <c r="D170" t="s">
        <v>37</v>
      </c>
      <c r="E170" s="41">
        <v>3</v>
      </c>
      <c r="F170" s="41">
        <v>60</v>
      </c>
      <c r="G170" s="41">
        <v>5</v>
      </c>
      <c r="H170" s="41">
        <v>100</v>
      </c>
      <c r="I170" s="41">
        <v>19</v>
      </c>
    </row>
    <row r="171" spans="1:9" x14ac:dyDescent="0.3">
      <c r="A171" s="16" t="str">
        <f t="shared" si="2"/>
        <v>2010Q4SIELIncorporation</v>
      </c>
      <c r="B171" t="s">
        <v>16</v>
      </c>
      <c r="C171" t="s">
        <v>58</v>
      </c>
      <c r="D171" t="s">
        <v>38</v>
      </c>
      <c r="E171" s="41">
        <v>161</v>
      </c>
      <c r="F171" s="41">
        <v>66</v>
      </c>
      <c r="G171" s="41">
        <v>236</v>
      </c>
      <c r="H171" s="41">
        <v>97</v>
      </c>
      <c r="I171" s="41">
        <v>15</v>
      </c>
    </row>
    <row r="172" spans="1:9" x14ac:dyDescent="0.3">
      <c r="A172" s="16" t="str">
        <f t="shared" si="2"/>
        <v>2010Q4SIELFor items covered by EC Reg 1236/2005 (Permanent or Temporary)</v>
      </c>
      <c r="B172" t="s">
        <v>16</v>
      </c>
      <c r="C172" t="s">
        <v>58</v>
      </c>
      <c r="D172" t="s">
        <v>66</v>
      </c>
      <c r="E172" s="41">
        <v>1</v>
      </c>
      <c r="F172" s="41">
        <v>33</v>
      </c>
      <c r="G172" s="41">
        <v>3</v>
      </c>
      <c r="H172" s="41">
        <v>100</v>
      </c>
      <c r="I172" s="41">
        <v>22</v>
      </c>
    </row>
    <row r="173" spans="1:9" x14ac:dyDescent="0.3">
      <c r="A173" s="16" t="str">
        <f t="shared" si="2"/>
        <v>2010Q4SITCLTotal</v>
      </c>
      <c r="B173" t="s">
        <v>16</v>
      </c>
      <c r="C173" t="s">
        <v>57</v>
      </c>
      <c r="D173" t="s">
        <v>34</v>
      </c>
      <c r="E173" s="41">
        <v>18</v>
      </c>
      <c r="F173" s="41">
        <v>48</v>
      </c>
      <c r="G173" s="41">
        <v>32</v>
      </c>
      <c r="H173" s="41">
        <v>86</v>
      </c>
      <c r="I173" s="41">
        <v>22</v>
      </c>
    </row>
    <row r="174" spans="1:9" x14ac:dyDescent="0.3">
      <c r="A174" s="16" t="str">
        <f t="shared" si="2"/>
        <v>2010Q4OIELTotal</v>
      </c>
      <c r="B174" t="s">
        <v>16</v>
      </c>
      <c r="C174" t="s">
        <v>59</v>
      </c>
      <c r="D174" t="s">
        <v>34</v>
      </c>
      <c r="E174" s="41">
        <v>20</v>
      </c>
      <c r="F174" s="41">
        <v>20</v>
      </c>
      <c r="G174" s="41">
        <v>41</v>
      </c>
      <c r="H174" s="41">
        <v>41</v>
      </c>
      <c r="I174" s="41">
        <v>80</v>
      </c>
    </row>
    <row r="175" spans="1:9" x14ac:dyDescent="0.3">
      <c r="A175" s="16" t="str">
        <f t="shared" si="2"/>
        <v>2010Q4OIELStandard</v>
      </c>
      <c r="B175" t="s">
        <v>16</v>
      </c>
      <c r="C175" t="s">
        <v>59</v>
      </c>
      <c r="D175" t="s">
        <v>39</v>
      </c>
      <c r="E175" s="41">
        <v>18</v>
      </c>
      <c r="F175" s="41">
        <v>19</v>
      </c>
      <c r="G175" s="41">
        <v>35</v>
      </c>
      <c r="H175" s="41">
        <v>38</v>
      </c>
      <c r="I175" s="41">
        <v>99</v>
      </c>
    </row>
    <row r="176" spans="1:9" x14ac:dyDescent="0.3">
      <c r="A176" s="16" t="str">
        <f t="shared" si="2"/>
        <v>2010Q4OIELDealer-to-dealer</v>
      </c>
      <c r="B176" t="s">
        <v>16</v>
      </c>
      <c r="C176" t="s">
        <v>59</v>
      </c>
      <c r="D176" t="s">
        <v>40</v>
      </c>
      <c r="E176" s="41">
        <v>2</v>
      </c>
      <c r="F176" s="41">
        <v>50</v>
      </c>
      <c r="G176" s="41">
        <v>3</v>
      </c>
      <c r="H176" s="41">
        <v>75</v>
      </c>
      <c r="I176" s="41">
        <v>16</v>
      </c>
    </row>
    <row r="177" spans="1:9" x14ac:dyDescent="0.3">
      <c r="A177" s="16" t="str">
        <f t="shared" si="2"/>
        <v>2010Q4OIELCryptographic</v>
      </c>
      <c r="B177" t="s">
        <v>16</v>
      </c>
      <c r="C177" t="s">
        <v>59</v>
      </c>
      <c r="D177" t="s">
        <v>41</v>
      </c>
      <c r="E177" s="41">
        <v>0</v>
      </c>
      <c r="F177" s="41">
        <v>0</v>
      </c>
      <c r="G177" s="41">
        <v>3</v>
      </c>
      <c r="H177" s="41">
        <v>75</v>
      </c>
      <c r="I177" s="41">
        <v>40</v>
      </c>
    </row>
    <row r="178" spans="1:9" x14ac:dyDescent="0.3">
      <c r="A178" s="16" t="str">
        <f t="shared" si="2"/>
        <v>2010Q4OIELMedia</v>
      </c>
      <c r="B178" t="s">
        <v>16</v>
      </c>
      <c r="C178" t="s">
        <v>59</v>
      </c>
      <c r="D178" t="s">
        <v>42</v>
      </c>
      <c r="E178" s="32" t="s">
        <v>45</v>
      </c>
      <c r="F178" s="32" t="s">
        <v>45</v>
      </c>
      <c r="G178" s="32" t="s">
        <v>45</v>
      </c>
      <c r="H178" s="32" t="s">
        <v>45</v>
      </c>
      <c r="I178" s="32" t="s">
        <v>45</v>
      </c>
    </row>
    <row r="179" spans="1:9" x14ac:dyDescent="0.3">
      <c r="A179" s="16" t="str">
        <f t="shared" si="2"/>
        <v>2010Q4OIELContinental Shelf</v>
      </c>
      <c r="B179" t="s">
        <v>16</v>
      </c>
      <c r="C179" t="s">
        <v>59</v>
      </c>
      <c r="D179" t="s">
        <v>43</v>
      </c>
      <c r="E179" s="32" t="s">
        <v>45</v>
      </c>
      <c r="F179" s="32" t="s">
        <v>45</v>
      </c>
      <c r="G179" s="32" t="s">
        <v>45</v>
      </c>
      <c r="H179" s="32" t="s">
        <v>45</v>
      </c>
      <c r="I179" s="32" t="s">
        <v>45</v>
      </c>
    </row>
    <row r="180" spans="1:9" x14ac:dyDescent="0.3">
      <c r="A180" s="16" t="str">
        <f t="shared" si="2"/>
        <v>2010Q4OIELGlobal Project Licence</v>
      </c>
      <c r="B180" t="s">
        <v>16</v>
      </c>
      <c r="C180" t="s">
        <v>59</v>
      </c>
      <c r="D180" t="s">
        <v>56</v>
      </c>
      <c r="E180" s="32" t="s">
        <v>45</v>
      </c>
      <c r="F180" s="32" t="s">
        <v>45</v>
      </c>
      <c r="G180" s="32" t="s">
        <v>45</v>
      </c>
      <c r="H180" s="32" t="s">
        <v>45</v>
      </c>
      <c r="I180" s="32" t="s">
        <v>45</v>
      </c>
    </row>
    <row r="181" spans="1:9" x14ac:dyDescent="0.3">
      <c r="A181" s="16" t="str">
        <f t="shared" si="2"/>
        <v>2010Q4OITCLTotal</v>
      </c>
      <c r="B181" t="s">
        <v>16</v>
      </c>
      <c r="C181" t="s">
        <v>60</v>
      </c>
      <c r="D181" t="s">
        <v>34</v>
      </c>
      <c r="E181" s="41">
        <v>2</v>
      </c>
      <c r="F181" s="41">
        <v>28</v>
      </c>
      <c r="G181" s="41">
        <v>2</v>
      </c>
      <c r="H181" s="41">
        <v>28</v>
      </c>
      <c r="I181" s="41">
        <v>71</v>
      </c>
    </row>
    <row r="182" spans="1:9" x14ac:dyDescent="0.3">
      <c r="A182" s="16" t="str">
        <f t="shared" si="2"/>
        <v>2011Q1SIELTotal</v>
      </c>
      <c r="B182" t="s">
        <v>17</v>
      </c>
      <c r="C182" t="s">
        <v>58</v>
      </c>
      <c r="D182" t="s">
        <v>34</v>
      </c>
      <c r="E182" s="41">
        <v>2710</v>
      </c>
      <c r="F182" s="41">
        <v>70</v>
      </c>
      <c r="G182" s="41">
        <v>3691</v>
      </c>
      <c r="H182" s="41">
        <v>96</v>
      </c>
      <c r="I182" s="41">
        <v>13</v>
      </c>
    </row>
    <row r="183" spans="1:9" x14ac:dyDescent="0.3">
      <c r="A183" s="16" t="str">
        <f t="shared" si="2"/>
        <v>2011Q1SIELPermanent</v>
      </c>
      <c r="B183" t="s">
        <v>17</v>
      </c>
      <c r="C183" t="s">
        <v>58</v>
      </c>
      <c r="D183" t="s">
        <v>35</v>
      </c>
      <c r="E183" s="41">
        <v>2316</v>
      </c>
      <c r="F183" s="41">
        <v>70</v>
      </c>
      <c r="G183" s="41">
        <v>3154</v>
      </c>
      <c r="H183" s="41">
        <v>96</v>
      </c>
      <c r="I183" s="41">
        <v>13</v>
      </c>
    </row>
    <row r="184" spans="1:9" x14ac:dyDescent="0.3">
      <c r="A184" s="16" t="str">
        <f t="shared" si="2"/>
        <v>2011Q1SIELTemporary</v>
      </c>
      <c r="B184" t="s">
        <v>17</v>
      </c>
      <c r="C184" t="s">
        <v>58</v>
      </c>
      <c r="D184" t="s">
        <v>36</v>
      </c>
      <c r="E184" s="41">
        <v>195</v>
      </c>
      <c r="F184" s="41">
        <v>71</v>
      </c>
      <c r="G184" s="41">
        <v>271</v>
      </c>
      <c r="H184" s="41">
        <v>99</v>
      </c>
      <c r="I184" s="41">
        <v>13</v>
      </c>
    </row>
    <row r="185" spans="1:9" x14ac:dyDescent="0.3">
      <c r="A185" s="16" t="str">
        <f t="shared" si="2"/>
        <v>2011Q1SIELTranshipment</v>
      </c>
      <c r="B185" t="s">
        <v>17</v>
      </c>
      <c r="C185" t="s">
        <v>58</v>
      </c>
      <c r="D185" t="s">
        <v>37</v>
      </c>
      <c r="E185" s="41">
        <v>1</v>
      </c>
      <c r="F185" s="41">
        <v>50</v>
      </c>
      <c r="G185" s="41">
        <v>2</v>
      </c>
      <c r="H185" s="41">
        <v>100</v>
      </c>
      <c r="I185" s="41">
        <v>11</v>
      </c>
    </row>
    <row r="186" spans="1:9" x14ac:dyDescent="0.3">
      <c r="A186" s="16" t="str">
        <f t="shared" si="2"/>
        <v>2011Q1SIELIncorporation</v>
      </c>
      <c r="B186" t="s">
        <v>17</v>
      </c>
      <c r="C186" t="s">
        <v>58</v>
      </c>
      <c r="D186" t="s">
        <v>38</v>
      </c>
      <c r="E186" s="41">
        <v>197</v>
      </c>
      <c r="F186" s="41">
        <v>72</v>
      </c>
      <c r="G186" s="41">
        <v>262</v>
      </c>
      <c r="H186" s="41">
        <v>97</v>
      </c>
      <c r="I186" s="41">
        <v>13</v>
      </c>
    </row>
    <row r="187" spans="1:9" x14ac:dyDescent="0.3">
      <c r="A187" s="16" t="str">
        <f t="shared" si="2"/>
        <v>2011Q1SIELFor items covered by EC Reg 1236/2005 (Permanent or Temporary)</v>
      </c>
      <c r="B187" t="s">
        <v>17</v>
      </c>
      <c r="C187" t="s">
        <v>58</v>
      </c>
      <c r="D187" t="s">
        <v>66</v>
      </c>
      <c r="E187" s="41">
        <v>1</v>
      </c>
      <c r="F187" s="41">
        <v>50</v>
      </c>
      <c r="G187" s="41">
        <v>2</v>
      </c>
      <c r="H187" s="41">
        <v>100</v>
      </c>
      <c r="I187" s="41">
        <v>17</v>
      </c>
    </row>
    <row r="188" spans="1:9" x14ac:dyDescent="0.3">
      <c r="A188" s="16" t="str">
        <f t="shared" si="2"/>
        <v>2011Q1SITCLTotal</v>
      </c>
      <c r="B188" t="s">
        <v>17</v>
      </c>
      <c r="C188" t="s">
        <v>57</v>
      </c>
      <c r="D188" t="s">
        <v>34</v>
      </c>
      <c r="E188" s="41">
        <v>75</v>
      </c>
      <c r="F188" s="41">
        <v>76</v>
      </c>
      <c r="G188" s="41">
        <v>89</v>
      </c>
      <c r="H188" s="41">
        <v>90</v>
      </c>
      <c r="I188" s="41">
        <v>3</v>
      </c>
    </row>
    <row r="189" spans="1:9" x14ac:dyDescent="0.3">
      <c r="A189" s="16" t="str">
        <f t="shared" si="2"/>
        <v>2011Q1OIELTotal</v>
      </c>
      <c r="B189" t="s">
        <v>17</v>
      </c>
      <c r="C189" t="s">
        <v>59</v>
      </c>
      <c r="D189" t="s">
        <v>34</v>
      </c>
      <c r="E189" s="41">
        <v>34</v>
      </c>
      <c r="F189" s="41">
        <v>30</v>
      </c>
      <c r="G189" s="41">
        <v>55</v>
      </c>
      <c r="H189" s="41">
        <v>49</v>
      </c>
      <c r="I189" s="41">
        <v>65</v>
      </c>
    </row>
    <row r="190" spans="1:9" x14ac:dyDescent="0.3">
      <c r="A190" s="16" t="str">
        <f t="shared" si="2"/>
        <v>2011Q1OIELStandard</v>
      </c>
      <c r="B190" t="s">
        <v>17</v>
      </c>
      <c r="C190" t="s">
        <v>59</v>
      </c>
      <c r="D190" t="s">
        <v>39</v>
      </c>
      <c r="E190" s="41">
        <v>16</v>
      </c>
      <c r="F190" s="41">
        <v>19</v>
      </c>
      <c r="G190" s="41">
        <v>29</v>
      </c>
      <c r="H190" s="41">
        <v>35</v>
      </c>
      <c r="I190" s="41">
        <v>99</v>
      </c>
    </row>
    <row r="191" spans="1:9" x14ac:dyDescent="0.3">
      <c r="A191" s="16" t="str">
        <f t="shared" si="2"/>
        <v>2011Q1OIELDealer-to-dealer</v>
      </c>
      <c r="B191" t="s">
        <v>17</v>
      </c>
      <c r="C191" t="s">
        <v>59</v>
      </c>
      <c r="D191" t="s">
        <v>40</v>
      </c>
      <c r="E191" s="41">
        <v>13</v>
      </c>
      <c r="F191" s="41">
        <v>61</v>
      </c>
      <c r="G191" s="41">
        <v>19</v>
      </c>
      <c r="H191" s="41">
        <v>90</v>
      </c>
      <c r="I191" s="41">
        <v>10</v>
      </c>
    </row>
    <row r="192" spans="1:9" x14ac:dyDescent="0.3">
      <c r="A192" s="16" t="str">
        <f t="shared" si="2"/>
        <v>2011Q1OIELCryptographic</v>
      </c>
      <c r="B192" t="s">
        <v>17</v>
      </c>
      <c r="C192" t="s">
        <v>59</v>
      </c>
      <c r="D192" t="s">
        <v>41</v>
      </c>
      <c r="E192" s="41">
        <v>1</v>
      </c>
      <c r="F192" s="41">
        <v>20</v>
      </c>
      <c r="G192" s="41">
        <v>3</v>
      </c>
      <c r="H192" s="41">
        <v>60</v>
      </c>
      <c r="I192" s="41">
        <v>44</v>
      </c>
    </row>
    <row r="193" spans="1:9" x14ac:dyDescent="0.3">
      <c r="A193" s="16" t="str">
        <f t="shared" si="2"/>
        <v>2011Q1OIELMedia</v>
      </c>
      <c r="B193" t="s">
        <v>17</v>
      </c>
      <c r="C193" t="s">
        <v>59</v>
      </c>
      <c r="D193" t="s">
        <v>42</v>
      </c>
      <c r="E193" s="41">
        <v>1</v>
      </c>
      <c r="F193" s="41">
        <v>100</v>
      </c>
      <c r="G193" s="41">
        <v>1</v>
      </c>
      <c r="H193" s="41">
        <v>100</v>
      </c>
      <c r="I193" s="41">
        <v>4</v>
      </c>
    </row>
    <row r="194" spans="1:9" x14ac:dyDescent="0.3">
      <c r="A194" s="16" t="str">
        <f t="shared" si="2"/>
        <v>2011Q1OIELContinental Shelf</v>
      </c>
      <c r="B194" t="s">
        <v>17</v>
      </c>
      <c r="C194" t="s">
        <v>59</v>
      </c>
      <c r="D194" t="s">
        <v>43</v>
      </c>
      <c r="E194" s="41">
        <v>3</v>
      </c>
      <c r="F194" s="41">
        <v>75</v>
      </c>
      <c r="G194" s="41">
        <v>3</v>
      </c>
      <c r="H194" s="41">
        <v>75</v>
      </c>
      <c r="I194" s="41">
        <v>12</v>
      </c>
    </row>
    <row r="195" spans="1:9" x14ac:dyDescent="0.3">
      <c r="A195" s="16" t="str">
        <f t="shared" ref="A195:A258" si="3">CONCATENATE(B195,C195,D195)</f>
        <v>2011Q1OIELGlobal Project Licence</v>
      </c>
      <c r="B195" t="s">
        <v>17</v>
      </c>
      <c r="C195" t="s">
        <v>59</v>
      </c>
      <c r="D195" t="s">
        <v>56</v>
      </c>
      <c r="E195" s="32" t="s">
        <v>45</v>
      </c>
      <c r="F195" s="32" t="s">
        <v>45</v>
      </c>
      <c r="G195" s="32" t="s">
        <v>45</v>
      </c>
      <c r="H195" s="32" t="s">
        <v>45</v>
      </c>
      <c r="I195" s="32" t="s">
        <v>45</v>
      </c>
    </row>
    <row r="196" spans="1:9" x14ac:dyDescent="0.3">
      <c r="A196" s="16" t="str">
        <f t="shared" si="3"/>
        <v>2011Q1OITCLTotal</v>
      </c>
      <c r="B196" t="s">
        <v>17</v>
      </c>
      <c r="C196" t="s">
        <v>60</v>
      </c>
      <c r="D196" t="s">
        <v>34</v>
      </c>
      <c r="E196" s="41">
        <v>3</v>
      </c>
      <c r="F196" s="41">
        <v>50</v>
      </c>
      <c r="G196" s="41">
        <v>3</v>
      </c>
      <c r="H196" s="41">
        <v>50</v>
      </c>
      <c r="I196" s="41">
        <v>93</v>
      </c>
    </row>
    <row r="197" spans="1:9" x14ac:dyDescent="0.3">
      <c r="A197" s="16" t="str">
        <f t="shared" si="3"/>
        <v>2011Q2SIELTotal</v>
      </c>
      <c r="B197" t="s">
        <v>18</v>
      </c>
      <c r="C197" t="s">
        <v>58</v>
      </c>
      <c r="D197" t="s">
        <v>34</v>
      </c>
      <c r="E197" s="41">
        <v>2429</v>
      </c>
      <c r="F197" s="41">
        <v>62</v>
      </c>
      <c r="G197" s="41">
        <v>3687</v>
      </c>
      <c r="H197" s="41">
        <v>95</v>
      </c>
      <c r="I197" s="41">
        <v>16</v>
      </c>
    </row>
    <row r="198" spans="1:9" x14ac:dyDescent="0.3">
      <c r="A198" s="16" t="str">
        <f t="shared" si="3"/>
        <v>2011Q2SIELPermanent</v>
      </c>
      <c r="B198" t="s">
        <v>18</v>
      </c>
      <c r="C198" t="s">
        <v>58</v>
      </c>
      <c r="D198" t="s">
        <v>35</v>
      </c>
      <c r="E198" s="41">
        <v>2041</v>
      </c>
      <c r="F198" s="41">
        <v>62</v>
      </c>
      <c r="G198" s="41">
        <v>3120</v>
      </c>
      <c r="H198" s="41">
        <v>95</v>
      </c>
      <c r="I198" s="41">
        <v>16</v>
      </c>
    </row>
    <row r="199" spans="1:9" x14ac:dyDescent="0.3">
      <c r="A199" s="16" t="str">
        <f t="shared" si="3"/>
        <v>2011Q2SIELTemporary</v>
      </c>
      <c r="B199" t="s">
        <v>18</v>
      </c>
      <c r="C199" t="s">
        <v>58</v>
      </c>
      <c r="D199" t="s">
        <v>36</v>
      </c>
      <c r="E199" s="41">
        <v>186</v>
      </c>
      <c r="F199" s="41">
        <v>63</v>
      </c>
      <c r="G199" s="41">
        <v>281</v>
      </c>
      <c r="H199" s="41">
        <v>95</v>
      </c>
      <c r="I199" s="41">
        <v>16</v>
      </c>
    </row>
    <row r="200" spans="1:9" x14ac:dyDescent="0.3">
      <c r="A200" s="16" t="str">
        <f t="shared" si="3"/>
        <v>2011Q2SIELTranshipment</v>
      </c>
      <c r="B200" t="s">
        <v>18</v>
      </c>
      <c r="C200" t="s">
        <v>58</v>
      </c>
      <c r="D200" t="s">
        <v>37</v>
      </c>
      <c r="E200" s="41">
        <v>3</v>
      </c>
      <c r="F200" s="41">
        <v>75</v>
      </c>
      <c r="G200" s="41">
        <v>4</v>
      </c>
      <c r="H200" s="41">
        <v>100</v>
      </c>
      <c r="I200" s="41">
        <v>7</v>
      </c>
    </row>
    <row r="201" spans="1:9" x14ac:dyDescent="0.3">
      <c r="A201" s="16" t="str">
        <f t="shared" si="3"/>
        <v>2011Q2SIELIncorporation</v>
      </c>
      <c r="B201" t="s">
        <v>18</v>
      </c>
      <c r="C201" t="s">
        <v>58</v>
      </c>
      <c r="D201" t="s">
        <v>38</v>
      </c>
      <c r="E201" s="41">
        <v>199</v>
      </c>
      <c r="F201" s="41">
        <v>68</v>
      </c>
      <c r="G201" s="41">
        <v>280</v>
      </c>
      <c r="H201" s="41">
        <v>95</v>
      </c>
      <c r="I201" s="41">
        <v>15</v>
      </c>
    </row>
    <row r="202" spans="1:9" x14ac:dyDescent="0.3">
      <c r="A202" s="16" t="str">
        <f t="shared" si="3"/>
        <v>2011Q2SIELFor items covered by EC Reg 1236/2005 (Permanent or Temporary)</v>
      </c>
      <c r="B202" t="s">
        <v>18</v>
      </c>
      <c r="C202" t="s">
        <v>58</v>
      </c>
      <c r="D202" t="s">
        <v>66</v>
      </c>
      <c r="E202" s="41">
        <v>0</v>
      </c>
      <c r="F202" s="41">
        <v>0</v>
      </c>
      <c r="G202" s="41">
        <v>2</v>
      </c>
      <c r="H202" s="41">
        <v>100</v>
      </c>
      <c r="I202" s="41">
        <v>42</v>
      </c>
    </row>
    <row r="203" spans="1:9" x14ac:dyDescent="0.3">
      <c r="A203" s="16" t="str">
        <f t="shared" si="3"/>
        <v>2011Q2SITCLTotal</v>
      </c>
      <c r="B203" t="s">
        <v>18</v>
      </c>
      <c r="C203" t="s">
        <v>57</v>
      </c>
      <c r="D203" t="s">
        <v>34</v>
      </c>
      <c r="E203" s="41">
        <v>17</v>
      </c>
      <c r="F203" s="41">
        <v>26</v>
      </c>
      <c r="G203" s="41">
        <v>60</v>
      </c>
      <c r="H203" s="41">
        <v>93</v>
      </c>
      <c r="I203" s="41">
        <v>49</v>
      </c>
    </row>
    <row r="204" spans="1:9" x14ac:dyDescent="0.3">
      <c r="A204" s="16" t="str">
        <f t="shared" si="3"/>
        <v>2011Q2OIELTotal</v>
      </c>
      <c r="B204" t="s">
        <v>18</v>
      </c>
      <c r="C204" t="s">
        <v>59</v>
      </c>
      <c r="D204" t="s">
        <v>34</v>
      </c>
      <c r="E204" s="41">
        <v>35</v>
      </c>
      <c r="F204" s="41">
        <v>29</v>
      </c>
      <c r="G204" s="41">
        <v>51</v>
      </c>
      <c r="H204" s="41">
        <v>42</v>
      </c>
      <c r="I204" s="41">
        <v>81</v>
      </c>
    </row>
    <row r="205" spans="1:9" x14ac:dyDescent="0.3">
      <c r="A205" s="16" t="str">
        <f t="shared" si="3"/>
        <v>2011Q2OIELStandard</v>
      </c>
      <c r="B205" t="s">
        <v>18</v>
      </c>
      <c r="C205" t="s">
        <v>59</v>
      </c>
      <c r="D205" t="s">
        <v>39</v>
      </c>
      <c r="E205" s="41">
        <v>24</v>
      </c>
      <c r="F205" s="41">
        <v>24</v>
      </c>
      <c r="G205" s="41">
        <v>34</v>
      </c>
      <c r="H205" s="41">
        <v>35</v>
      </c>
      <c r="I205" s="41">
        <v>96</v>
      </c>
    </row>
    <row r="206" spans="1:9" x14ac:dyDescent="0.3">
      <c r="A206" s="16" t="str">
        <f t="shared" si="3"/>
        <v>2011Q2OIELDealer-to-dealer</v>
      </c>
      <c r="B206" t="s">
        <v>18</v>
      </c>
      <c r="C206" t="s">
        <v>59</v>
      </c>
      <c r="D206" t="s">
        <v>40</v>
      </c>
      <c r="E206" s="41">
        <v>10</v>
      </c>
      <c r="F206" s="41">
        <v>83</v>
      </c>
      <c r="G206" s="41">
        <v>12</v>
      </c>
      <c r="H206" s="41">
        <v>100</v>
      </c>
      <c r="I206" s="41">
        <v>10</v>
      </c>
    </row>
    <row r="207" spans="1:9" x14ac:dyDescent="0.3">
      <c r="A207" s="16" t="str">
        <f t="shared" si="3"/>
        <v>2011Q2OIELCryptographic</v>
      </c>
      <c r="B207" t="s">
        <v>18</v>
      </c>
      <c r="C207" t="s">
        <v>59</v>
      </c>
      <c r="D207" t="s">
        <v>41</v>
      </c>
      <c r="E207" s="41">
        <v>1</v>
      </c>
      <c r="F207" s="41">
        <v>20</v>
      </c>
      <c r="G207" s="41">
        <v>2</v>
      </c>
      <c r="H207" s="41">
        <v>40</v>
      </c>
      <c r="I207" s="41">
        <v>68</v>
      </c>
    </row>
    <row r="208" spans="1:9" x14ac:dyDescent="0.3">
      <c r="A208" s="16" t="str">
        <f t="shared" si="3"/>
        <v>2011Q2OIELMedia</v>
      </c>
      <c r="B208" t="s">
        <v>18</v>
      </c>
      <c r="C208" t="s">
        <v>59</v>
      </c>
      <c r="D208" t="s">
        <v>42</v>
      </c>
      <c r="E208" s="41">
        <v>0</v>
      </c>
      <c r="F208" s="41">
        <v>0</v>
      </c>
      <c r="G208" s="41">
        <v>3</v>
      </c>
      <c r="H208" s="41">
        <v>60</v>
      </c>
      <c r="I208" s="41">
        <v>51</v>
      </c>
    </row>
    <row r="209" spans="1:9" x14ac:dyDescent="0.3">
      <c r="A209" s="16" t="str">
        <f t="shared" si="3"/>
        <v>2011Q2OIELContinental Shelf</v>
      </c>
      <c r="B209" t="s">
        <v>18</v>
      </c>
      <c r="C209" t="s">
        <v>59</v>
      </c>
      <c r="D209" t="s">
        <v>43</v>
      </c>
      <c r="E209" s="32" t="s">
        <v>45</v>
      </c>
      <c r="F209" s="32" t="s">
        <v>45</v>
      </c>
      <c r="G209" s="32" t="s">
        <v>45</v>
      </c>
      <c r="H209" s="32" t="s">
        <v>45</v>
      </c>
      <c r="I209" s="32" t="s">
        <v>45</v>
      </c>
    </row>
    <row r="210" spans="1:9" x14ac:dyDescent="0.3">
      <c r="A210" s="16" t="str">
        <f t="shared" si="3"/>
        <v>2011Q2OIELGlobal Project Licence</v>
      </c>
      <c r="B210" t="s">
        <v>18</v>
      </c>
      <c r="C210" t="s">
        <v>59</v>
      </c>
      <c r="D210" t="s">
        <v>56</v>
      </c>
      <c r="E210" s="32" t="s">
        <v>45</v>
      </c>
      <c r="F210" s="32" t="s">
        <v>45</v>
      </c>
      <c r="G210" s="32" t="s">
        <v>45</v>
      </c>
      <c r="H210" s="32" t="s">
        <v>45</v>
      </c>
      <c r="I210" s="32" t="s">
        <v>45</v>
      </c>
    </row>
    <row r="211" spans="1:9" x14ac:dyDescent="0.3">
      <c r="A211" s="16" t="str">
        <f t="shared" si="3"/>
        <v>2011Q2OITCLTotal</v>
      </c>
      <c r="B211" t="s">
        <v>18</v>
      </c>
      <c r="C211" t="s">
        <v>60</v>
      </c>
      <c r="D211" t="s">
        <v>34</v>
      </c>
      <c r="E211" s="41">
        <v>6</v>
      </c>
      <c r="F211" s="41">
        <v>66</v>
      </c>
      <c r="G211" s="41">
        <v>6</v>
      </c>
      <c r="H211" s="41">
        <v>66</v>
      </c>
      <c r="I211" s="41">
        <v>14</v>
      </c>
    </row>
    <row r="212" spans="1:9" x14ac:dyDescent="0.3">
      <c r="A212" s="16" t="str">
        <f t="shared" si="3"/>
        <v>2011Q3SIELTotal</v>
      </c>
      <c r="B212" t="s">
        <v>19</v>
      </c>
      <c r="C212" t="s">
        <v>58</v>
      </c>
      <c r="D212" t="s">
        <v>34</v>
      </c>
      <c r="E212" s="41">
        <v>2519</v>
      </c>
      <c r="F212" s="41">
        <v>63</v>
      </c>
      <c r="G212" s="41">
        <v>3823</v>
      </c>
      <c r="H212" s="41">
        <v>95</v>
      </c>
      <c r="I212" s="41">
        <v>17</v>
      </c>
    </row>
    <row r="213" spans="1:9" x14ac:dyDescent="0.3">
      <c r="A213" s="16" t="str">
        <f t="shared" si="3"/>
        <v>2011Q3SIELPermanent</v>
      </c>
      <c r="B213" t="s">
        <v>19</v>
      </c>
      <c r="C213" t="s">
        <v>58</v>
      </c>
      <c r="D213" t="s">
        <v>35</v>
      </c>
      <c r="E213" s="41">
        <v>2182</v>
      </c>
      <c r="F213" s="41">
        <v>62</v>
      </c>
      <c r="G213" s="41">
        <v>3326</v>
      </c>
      <c r="H213" s="41">
        <v>95</v>
      </c>
      <c r="I213" s="41">
        <v>17</v>
      </c>
    </row>
    <row r="214" spans="1:9" x14ac:dyDescent="0.3">
      <c r="A214" s="16" t="str">
        <f t="shared" si="3"/>
        <v>2011Q3SIELTemporary</v>
      </c>
      <c r="B214" t="s">
        <v>19</v>
      </c>
      <c r="C214" t="s">
        <v>58</v>
      </c>
      <c r="D214" t="s">
        <v>36</v>
      </c>
      <c r="E214" s="41">
        <v>153</v>
      </c>
      <c r="F214" s="41">
        <v>64</v>
      </c>
      <c r="G214" s="41">
        <v>228</v>
      </c>
      <c r="H214" s="41">
        <v>95</v>
      </c>
      <c r="I214" s="41">
        <v>17</v>
      </c>
    </row>
    <row r="215" spans="1:9" x14ac:dyDescent="0.3">
      <c r="A215" s="16" t="str">
        <f t="shared" si="3"/>
        <v>2011Q3SIELTranshipment</v>
      </c>
      <c r="B215" t="s">
        <v>19</v>
      </c>
      <c r="C215" t="s">
        <v>58</v>
      </c>
      <c r="D215" t="s">
        <v>37</v>
      </c>
      <c r="E215" s="41">
        <v>1</v>
      </c>
      <c r="F215" s="41">
        <v>25</v>
      </c>
      <c r="G215" s="41">
        <v>3</v>
      </c>
      <c r="H215" s="41">
        <v>75</v>
      </c>
      <c r="I215" s="41">
        <v>51</v>
      </c>
    </row>
    <row r="216" spans="1:9" x14ac:dyDescent="0.3">
      <c r="A216" s="16" t="str">
        <f t="shared" si="3"/>
        <v>2011Q3SIELIncorporation</v>
      </c>
      <c r="B216" t="s">
        <v>19</v>
      </c>
      <c r="C216" t="s">
        <v>58</v>
      </c>
      <c r="D216" t="s">
        <v>38</v>
      </c>
      <c r="E216" s="41">
        <v>183</v>
      </c>
      <c r="F216" s="41">
        <v>67</v>
      </c>
      <c r="G216" s="41">
        <v>265</v>
      </c>
      <c r="H216" s="41">
        <v>97</v>
      </c>
      <c r="I216" s="41">
        <v>17</v>
      </c>
    </row>
    <row r="217" spans="1:9" x14ac:dyDescent="0.3">
      <c r="A217" s="16" t="str">
        <f t="shared" si="3"/>
        <v>2011Q3SIELFor items covered by EC Reg 1236/2005 (Permanent or Temporary)</v>
      </c>
      <c r="B217" t="s">
        <v>19</v>
      </c>
      <c r="C217" t="s">
        <v>58</v>
      </c>
      <c r="D217" t="s">
        <v>66</v>
      </c>
      <c r="E217" s="41">
        <v>0</v>
      </c>
      <c r="F217" s="41">
        <v>0</v>
      </c>
      <c r="G217" s="41">
        <v>1</v>
      </c>
      <c r="H217" s="41">
        <v>100</v>
      </c>
      <c r="I217" s="41">
        <v>21</v>
      </c>
    </row>
    <row r="218" spans="1:9" x14ac:dyDescent="0.3">
      <c r="A218" s="16" t="str">
        <f t="shared" si="3"/>
        <v>2011Q3SITCLTotal</v>
      </c>
      <c r="B218" t="s">
        <v>19</v>
      </c>
      <c r="C218" t="s">
        <v>57</v>
      </c>
      <c r="D218" t="s">
        <v>34</v>
      </c>
      <c r="E218" s="41">
        <v>15</v>
      </c>
      <c r="F218" s="41">
        <v>23</v>
      </c>
      <c r="G218" s="41">
        <v>32</v>
      </c>
      <c r="H218" s="41">
        <v>50</v>
      </c>
      <c r="I218" s="41">
        <v>60</v>
      </c>
    </row>
    <row r="219" spans="1:9" x14ac:dyDescent="0.3">
      <c r="A219" s="16" t="str">
        <f t="shared" si="3"/>
        <v>2011Q3OIELTotal</v>
      </c>
      <c r="B219" t="s">
        <v>19</v>
      </c>
      <c r="C219" t="s">
        <v>59</v>
      </c>
      <c r="D219" t="s">
        <v>34</v>
      </c>
      <c r="E219" s="41">
        <v>46</v>
      </c>
      <c r="F219" s="41">
        <v>37</v>
      </c>
      <c r="G219" s="41">
        <v>62</v>
      </c>
      <c r="H219" s="41">
        <v>50</v>
      </c>
      <c r="I219" s="41">
        <v>58</v>
      </c>
    </row>
    <row r="220" spans="1:9" x14ac:dyDescent="0.3">
      <c r="A220" s="16" t="str">
        <f t="shared" si="3"/>
        <v>2011Q3OIELStandard</v>
      </c>
      <c r="B220" t="s">
        <v>19</v>
      </c>
      <c r="C220" t="s">
        <v>59</v>
      </c>
      <c r="D220" t="s">
        <v>39</v>
      </c>
      <c r="E220" s="41">
        <v>28</v>
      </c>
      <c r="F220" s="41">
        <v>29</v>
      </c>
      <c r="G220" s="41">
        <v>39</v>
      </c>
      <c r="H220" s="41">
        <v>41</v>
      </c>
      <c r="I220" s="41">
        <v>80</v>
      </c>
    </row>
    <row r="221" spans="1:9" x14ac:dyDescent="0.3">
      <c r="A221" s="16" t="str">
        <f t="shared" si="3"/>
        <v>2011Q3OIELDealer-to-dealer</v>
      </c>
      <c r="B221" t="s">
        <v>19</v>
      </c>
      <c r="C221" t="s">
        <v>59</v>
      </c>
      <c r="D221" t="s">
        <v>40</v>
      </c>
      <c r="E221" s="41">
        <v>15</v>
      </c>
      <c r="F221" s="41">
        <v>83</v>
      </c>
      <c r="G221" s="41">
        <v>18</v>
      </c>
      <c r="H221" s="41">
        <v>100</v>
      </c>
      <c r="I221" s="41">
        <v>8</v>
      </c>
    </row>
    <row r="222" spans="1:9" x14ac:dyDescent="0.3">
      <c r="A222" s="16" t="str">
        <f t="shared" si="3"/>
        <v>2011Q3OIELCryptographic</v>
      </c>
      <c r="B222" t="s">
        <v>19</v>
      </c>
      <c r="C222" t="s">
        <v>59</v>
      </c>
      <c r="D222" t="s">
        <v>41</v>
      </c>
      <c r="E222" s="41">
        <v>1</v>
      </c>
      <c r="F222" s="41">
        <v>20</v>
      </c>
      <c r="G222" s="41">
        <v>3</v>
      </c>
      <c r="H222" s="41">
        <v>60</v>
      </c>
      <c r="I222" s="41">
        <v>50</v>
      </c>
    </row>
    <row r="223" spans="1:9" x14ac:dyDescent="0.3">
      <c r="A223" s="16" t="str">
        <f t="shared" si="3"/>
        <v>2011Q3OIELMedia</v>
      </c>
      <c r="B223" t="s">
        <v>19</v>
      </c>
      <c r="C223" t="s">
        <v>59</v>
      </c>
      <c r="D223" t="s">
        <v>42</v>
      </c>
      <c r="E223" s="41">
        <v>1</v>
      </c>
      <c r="F223" s="41">
        <v>33</v>
      </c>
      <c r="G223" s="41">
        <v>1</v>
      </c>
      <c r="H223" s="41">
        <v>33</v>
      </c>
      <c r="I223" s="41">
        <v>79</v>
      </c>
    </row>
    <row r="224" spans="1:9" x14ac:dyDescent="0.3">
      <c r="A224" s="16" t="str">
        <f t="shared" si="3"/>
        <v>2011Q3OIELContinental Shelf</v>
      </c>
      <c r="B224" t="s">
        <v>19</v>
      </c>
      <c r="C224" t="s">
        <v>59</v>
      </c>
      <c r="D224" t="s">
        <v>43</v>
      </c>
      <c r="E224" s="41">
        <v>1</v>
      </c>
      <c r="F224" s="41">
        <v>100</v>
      </c>
      <c r="G224" s="41">
        <v>1</v>
      </c>
      <c r="H224" s="41">
        <v>100</v>
      </c>
      <c r="I224" s="41">
        <v>18</v>
      </c>
    </row>
    <row r="225" spans="1:9" x14ac:dyDescent="0.3">
      <c r="A225" s="16" t="str">
        <f t="shared" si="3"/>
        <v>2011Q3OIELGlobal Project Licence</v>
      </c>
      <c r="B225" t="s">
        <v>19</v>
      </c>
      <c r="C225" t="s">
        <v>59</v>
      </c>
      <c r="D225" t="s">
        <v>56</v>
      </c>
      <c r="E225" s="32" t="s">
        <v>45</v>
      </c>
      <c r="F225" s="32" t="s">
        <v>45</v>
      </c>
      <c r="G225" s="32" t="s">
        <v>45</v>
      </c>
      <c r="H225" s="32" t="s">
        <v>45</v>
      </c>
      <c r="I225" s="32" t="s">
        <v>45</v>
      </c>
    </row>
    <row r="226" spans="1:9" x14ac:dyDescent="0.3">
      <c r="A226" s="16" t="str">
        <f t="shared" si="3"/>
        <v>2011Q3OITCLTotal</v>
      </c>
      <c r="B226" t="s">
        <v>19</v>
      </c>
      <c r="C226" t="s">
        <v>60</v>
      </c>
      <c r="D226" t="s">
        <v>34</v>
      </c>
      <c r="E226" s="41">
        <v>8</v>
      </c>
      <c r="F226" s="41">
        <v>53</v>
      </c>
      <c r="G226" s="41">
        <v>9</v>
      </c>
      <c r="H226" s="41">
        <v>60</v>
      </c>
      <c r="I226" s="41">
        <v>4</v>
      </c>
    </row>
    <row r="227" spans="1:9" x14ac:dyDescent="0.3">
      <c r="A227" s="16" t="str">
        <f t="shared" si="3"/>
        <v>2011Q4SIELTotal</v>
      </c>
      <c r="B227" t="s">
        <v>20</v>
      </c>
      <c r="C227" t="s">
        <v>58</v>
      </c>
      <c r="D227" t="s">
        <v>34</v>
      </c>
      <c r="E227" s="41">
        <v>2480</v>
      </c>
      <c r="F227" s="41">
        <v>61</v>
      </c>
      <c r="G227" s="41">
        <v>3836</v>
      </c>
      <c r="H227" s="41">
        <v>94</v>
      </c>
      <c r="I227" s="41">
        <v>17</v>
      </c>
    </row>
    <row r="228" spans="1:9" x14ac:dyDescent="0.3">
      <c r="A228" s="16" t="str">
        <f t="shared" si="3"/>
        <v>2011Q4SIELPermanent</v>
      </c>
      <c r="B228" t="s">
        <v>20</v>
      </c>
      <c r="C228" t="s">
        <v>58</v>
      </c>
      <c r="D228" t="s">
        <v>35</v>
      </c>
      <c r="E228" s="41">
        <v>2155</v>
      </c>
      <c r="F228" s="41">
        <v>61</v>
      </c>
      <c r="G228" s="41">
        <v>3335</v>
      </c>
      <c r="H228" s="41">
        <v>94</v>
      </c>
      <c r="I228" s="41">
        <v>17</v>
      </c>
    </row>
    <row r="229" spans="1:9" x14ac:dyDescent="0.3">
      <c r="A229" s="16" t="str">
        <f t="shared" si="3"/>
        <v>2011Q4SIELTemporary</v>
      </c>
      <c r="B229" t="s">
        <v>20</v>
      </c>
      <c r="C229" t="s">
        <v>58</v>
      </c>
      <c r="D229" t="s">
        <v>36</v>
      </c>
      <c r="E229" s="41">
        <v>145</v>
      </c>
      <c r="F229" s="41">
        <v>61</v>
      </c>
      <c r="G229" s="41">
        <v>225</v>
      </c>
      <c r="H229" s="41">
        <v>95</v>
      </c>
      <c r="I229" s="41">
        <v>18</v>
      </c>
    </row>
    <row r="230" spans="1:9" x14ac:dyDescent="0.3">
      <c r="A230" s="16" t="str">
        <f t="shared" si="3"/>
        <v>2011Q4SIELTranshipment</v>
      </c>
      <c r="B230" t="s">
        <v>20</v>
      </c>
      <c r="C230" t="s">
        <v>58</v>
      </c>
      <c r="D230" t="s">
        <v>37</v>
      </c>
      <c r="E230" s="41">
        <v>3</v>
      </c>
      <c r="F230" s="41">
        <v>50</v>
      </c>
      <c r="G230" s="41">
        <v>5</v>
      </c>
      <c r="H230" s="41">
        <v>83</v>
      </c>
      <c r="I230" s="41">
        <v>17</v>
      </c>
    </row>
    <row r="231" spans="1:9" x14ac:dyDescent="0.3">
      <c r="A231" s="16" t="str">
        <f t="shared" si="3"/>
        <v>2011Q4SIELIncorporation</v>
      </c>
      <c r="B231" t="s">
        <v>20</v>
      </c>
      <c r="C231" t="s">
        <v>58</v>
      </c>
      <c r="D231" t="s">
        <v>38</v>
      </c>
      <c r="E231" s="41">
        <v>176</v>
      </c>
      <c r="F231" s="41">
        <v>61</v>
      </c>
      <c r="G231" s="41">
        <v>268</v>
      </c>
      <c r="H231" s="41">
        <v>93</v>
      </c>
      <c r="I231" s="41">
        <v>16</v>
      </c>
    </row>
    <row r="232" spans="1:9" x14ac:dyDescent="0.3">
      <c r="A232" s="16" t="str">
        <f t="shared" si="3"/>
        <v>2011Q4SIELFor items covered by EC Reg 1236/2005 (Permanent or Temporary)</v>
      </c>
      <c r="B232" t="s">
        <v>20</v>
      </c>
      <c r="C232" t="s">
        <v>58</v>
      </c>
      <c r="D232" t="s">
        <v>66</v>
      </c>
      <c r="E232" s="41">
        <v>1</v>
      </c>
      <c r="F232" s="41">
        <v>33</v>
      </c>
      <c r="G232" s="41">
        <v>3</v>
      </c>
      <c r="H232" s="41">
        <v>100</v>
      </c>
      <c r="I232" s="41">
        <v>23</v>
      </c>
    </row>
    <row r="233" spans="1:9" x14ac:dyDescent="0.3">
      <c r="A233" s="16" t="str">
        <f t="shared" si="3"/>
        <v>2011Q4SITCLTotal</v>
      </c>
      <c r="B233" t="s">
        <v>20</v>
      </c>
      <c r="C233" t="s">
        <v>57</v>
      </c>
      <c r="D233" t="s">
        <v>34</v>
      </c>
      <c r="E233" s="41">
        <v>18</v>
      </c>
      <c r="F233" s="41">
        <v>36</v>
      </c>
      <c r="G233" s="41">
        <v>43</v>
      </c>
      <c r="H233" s="41">
        <v>86</v>
      </c>
      <c r="I233" s="41">
        <v>30</v>
      </c>
    </row>
    <row r="234" spans="1:9" x14ac:dyDescent="0.3">
      <c r="A234" s="16" t="str">
        <f t="shared" si="3"/>
        <v>2011Q4OIELTotal</v>
      </c>
      <c r="B234" t="s">
        <v>20</v>
      </c>
      <c r="C234" t="s">
        <v>59</v>
      </c>
      <c r="D234" t="s">
        <v>34</v>
      </c>
      <c r="E234" s="41">
        <v>36</v>
      </c>
      <c r="F234" s="41">
        <v>24</v>
      </c>
      <c r="G234" s="41">
        <v>54</v>
      </c>
      <c r="H234" s="41">
        <v>36</v>
      </c>
      <c r="I234" s="41">
        <v>85</v>
      </c>
    </row>
    <row r="235" spans="1:9" x14ac:dyDescent="0.3">
      <c r="A235" s="16" t="str">
        <f t="shared" si="3"/>
        <v>2011Q4OIELStandard</v>
      </c>
      <c r="B235" t="s">
        <v>20</v>
      </c>
      <c r="C235" t="s">
        <v>59</v>
      </c>
      <c r="D235" t="s">
        <v>39</v>
      </c>
      <c r="E235" s="41">
        <v>26</v>
      </c>
      <c r="F235" s="41">
        <v>19</v>
      </c>
      <c r="G235" s="41">
        <v>41</v>
      </c>
      <c r="H235" s="41">
        <v>31</v>
      </c>
      <c r="I235" s="41">
        <v>98</v>
      </c>
    </row>
    <row r="236" spans="1:9" x14ac:dyDescent="0.3">
      <c r="A236" s="16" t="str">
        <f t="shared" si="3"/>
        <v>2011Q4OIELDealer-to-dealer</v>
      </c>
      <c r="B236" t="s">
        <v>20</v>
      </c>
      <c r="C236" t="s">
        <v>59</v>
      </c>
      <c r="D236" t="s">
        <v>40</v>
      </c>
      <c r="E236" s="41">
        <v>7</v>
      </c>
      <c r="F236" s="41">
        <v>63</v>
      </c>
      <c r="G236" s="41">
        <v>10</v>
      </c>
      <c r="H236" s="41">
        <v>90</v>
      </c>
      <c r="I236" s="41">
        <v>17</v>
      </c>
    </row>
    <row r="237" spans="1:9" x14ac:dyDescent="0.3">
      <c r="A237" s="16" t="str">
        <f t="shared" si="3"/>
        <v>2011Q4OIELCryptographic</v>
      </c>
      <c r="B237" t="s">
        <v>20</v>
      </c>
      <c r="C237" t="s">
        <v>59</v>
      </c>
      <c r="D237" t="s">
        <v>41</v>
      </c>
      <c r="E237" s="41">
        <v>1</v>
      </c>
      <c r="F237" s="41">
        <v>50</v>
      </c>
      <c r="G237" s="41">
        <v>1</v>
      </c>
      <c r="H237" s="41">
        <v>50</v>
      </c>
      <c r="I237" s="41">
        <v>44</v>
      </c>
    </row>
    <row r="238" spans="1:9" x14ac:dyDescent="0.3">
      <c r="A238" s="16" t="str">
        <f t="shared" si="3"/>
        <v>2011Q4OIELMedia</v>
      </c>
      <c r="B238" t="s">
        <v>20</v>
      </c>
      <c r="C238" t="s">
        <v>59</v>
      </c>
      <c r="D238" t="s">
        <v>42</v>
      </c>
      <c r="E238" s="32" t="s">
        <v>45</v>
      </c>
      <c r="F238" s="32" t="s">
        <v>45</v>
      </c>
      <c r="G238" s="32" t="s">
        <v>45</v>
      </c>
      <c r="H238" s="32" t="s">
        <v>45</v>
      </c>
      <c r="I238" s="32" t="s">
        <v>45</v>
      </c>
    </row>
    <row r="239" spans="1:9" x14ac:dyDescent="0.3">
      <c r="A239" s="16" t="str">
        <f t="shared" si="3"/>
        <v>2011Q4OIELContinental Shelf</v>
      </c>
      <c r="B239" t="s">
        <v>20</v>
      </c>
      <c r="C239" t="s">
        <v>59</v>
      </c>
      <c r="D239" t="s">
        <v>43</v>
      </c>
      <c r="E239" s="41">
        <v>2</v>
      </c>
      <c r="F239" s="41">
        <v>100</v>
      </c>
      <c r="G239" s="41">
        <v>2</v>
      </c>
      <c r="H239" s="41">
        <v>100</v>
      </c>
      <c r="I239" s="41">
        <v>6</v>
      </c>
    </row>
    <row r="240" spans="1:9" x14ac:dyDescent="0.3">
      <c r="A240" s="16" t="str">
        <f t="shared" si="3"/>
        <v>2011Q4OIELGlobal Project Licence</v>
      </c>
      <c r="B240" t="s">
        <v>20</v>
      </c>
      <c r="C240" t="s">
        <v>59</v>
      </c>
      <c r="D240" t="s">
        <v>56</v>
      </c>
      <c r="E240" s="32" t="s">
        <v>45</v>
      </c>
      <c r="F240" s="32" t="s">
        <v>45</v>
      </c>
      <c r="G240" s="32" t="s">
        <v>45</v>
      </c>
      <c r="H240" s="32" t="s">
        <v>45</v>
      </c>
      <c r="I240" s="32" t="s">
        <v>45</v>
      </c>
    </row>
    <row r="241" spans="1:9" x14ac:dyDescent="0.3">
      <c r="A241" s="16" t="str">
        <f t="shared" si="3"/>
        <v>2011Q4OITCLTotal</v>
      </c>
      <c r="B241" t="s">
        <v>20</v>
      </c>
      <c r="C241" t="s">
        <v>60</v>
      </c>
      <c r="D241" t="s">
        <v>34</v>
      </c>
      <c r="E241" s="41">
        <v>10</v>
      </c>
      <c r="F241" s="41">
        <v>38</v>
      </c>
      <c r="G241" s="41">
        <v>12</v>
      </c>
      <c r="H241" s="41">
        <v>46</v>
      </c>
      <c r="I241" s="41">
        <v>66</v>
      </c>
    </row>
    <row r="242" spans="1:9" x14ac:dyDescent="0.3">
      <c r="A242" s="16" t="str">
        <f t="shared" si="3"/>
        <v>2012Q1SIELTotal</v>
      </c>
      <c r="B242" t="s">
        <v>21</v>
      </c>
      <c r="C242" t="s">
        <v>58</v>
      </c>
      <c r="D242" t="s">
        <v>34</v>
      </c>
      <c r="E242" s="41">
        <v>2794</v>
      </c>
      <c r="F242" s="41">
        <v>67</v>
      </c>
      <c r="G242" s="41">
        <v>3960</v>
      </c>
      <c r="H242" s="41">
        <v>95</v>
      </c>
      <c r="I242" s="41">
        <v>15</v>
      </c>
    </row>
    <row r="243" spans="1:9" x14ac:dyDescent="0.3">
      <c r="A243" s="16" t="str">
        <f t="shared" si="3"/>
        <v>2012Q1SIELPermanent</v>
      </c>
      <c r="B243" t="s">
        <v>21</v>
      </c>
      <c r="C243" t="s">
        <v>58</v>
      </c>
      <c r="D243" t="s">
        <v>35</v>
      </c>
      <c r="E243" s="41">
        <v>2369</v>
      </c>
      <c r="F243" s="41">
        <v>68</v>
      </c>
      <c r="G243" s="41">
        <v>3343</v>
      </c>
      <c r="H243" s="41">
        <v>96</v>
      </c>
      <c r="I243" s="41">
        <v>15</v>
      </c>
    </row>
    <row r="244" spans="1:9" x14ac:dyDescent="0.3">
      <c r="A244" s="16" t="str">
        <f t="shared" si="3"/>
        <v>2012Q1SIELTemporary</v>
      </c>
      <c r="B244" t="s">
        <v>21</v>
      </c>
      <c r="C244" t="s">
        <v>58</v>
      </c>
      <c r="D244" t="s">
        <v>36</v>
      </c>
      <c r="E244" s="41">
        <v>181</v>
      </c>
      <c r="F244" s="41">
        <v>63</v>
      </c>
      <c r="G244" s="41">
        <v>273</v>
      </c>
      <c r="H244" s="41">
        <v>96</v>
      </c>
      <c r="I244" s="41">
        <v>16</v>
      </c>
    </row>
    <row r="245" spans="1:9" x14ac:dyDescent="0.3">
      <c r="A245" s="16" t="str">
        <f t="shared" si="3"/>
        <v>2012Q1SIELTranshipment</v>
      </c>
      <c r="B245" t="s">
        <v>21</v>
      </c>
      <c r="C245" t="s">
        <v>58</v>
      </c>
      <c r="D245" t="s">
        <v>37</v>
      </c>
      <c r="E245" s="41">
        <v>4</v>
      </c>
      <c r="F245" s="41">
        <v>66</v>
      </c>
      <c r="G245" s="41">
        <v>6</v>
      </c>
      <c r="H245" s="41">
        <v>100</v>
      </c>
      <c r="I245" s="41">
        <v>12</v>
      </c>
    </row>
    <row r="246" spans="1:9" x14ac:dyDescent="0.3">
      <c r="A246" s="16" t="str">
        <f t="shared" si="3"/>
        <v>2012Q1SIELIncorporation</v>
      </c>
      <c r="B246" t="s">
        <v>21</v>
      </c>
      <c r="C246" t="s">
        <v>58</v>
      </c>
      <c r="D246" t="s">
        <v>38</v>
      </c>
      <c r="E246" s="41">
        <v>238</v>
      </c>
      <c r="F246" s="41">
        <v>67</v>
      </c>
      <c r="G246" s="41">
        <v>336</v>
      </c>
      <c r="H246" s="41">
        <v>94</v>
      </c>
      <c r="I246" s="41">
        <v>16</v>
      </c>
    </row>
    <row r="247" spans="1:9" x14ac:dyDescent="0.3">
      <c r="A247" s="16" t="str">
        <f t="shared" si="3"/>
        <v>2012Q1SIELFor items covered by EC Reg 1236/2005 (Permanent or Temporary)</v>
      </c>
      <c r="B247" t="s">
        <v>21</v>
      </c>
      <c r="C247" t="s">
        <v>58</v>
      </c>
      <c r="D247" t="s">
        <v>66</v>
      </c>
      <c r="E247" s="41">
        <v>2</v>
      </c>
      <c r="F247" s="41">
        <v>66</v>
      </c>
      <c r="G247" s="41">
        <v>2</v>
      </c>
      <c r="H247" s="41">
        <v>66</v>
      </c>
      <c r="I247" s="41">
        <v>13</v>
      </c>
    </row>
    <row r="248" spans="1:9" x14ac:dyDescent="0.3">
      <c r="A248" s="16" t="str">
        <f t="shared" si="3"/>
        <v>2012Q1SITCLTotal</v>
      </c>
      <c r="B248" t="s">
        <v>21</v>
      </c>
      <c r="C248" t="s">
        <v>57</v>
      </c>
      <c r="D248" t="s">
        <v>34</v>
      </c>
      <c r="E248" s="41">
        <v>25</v>
      </c>
      <c r="F248" s="41">
        <v>54</v>
      </c>
      <c r="G248" s="41">
        <v>43</v>
      </c>
      <c r="H248" s="41">
        <v>93</v>
      </c>
      <c r="I248" s="41">
        <v>19</v>
      </c>
    </row>
    <row r="249" spans="1:9" x14ac:dyDescent="0.3">
      <c r="A249" s="16" t="str">
        <f t="shared" si="3"/>
        <v>2012Q1OIELTotal</v>
      </c>
      <c r="B249" t="s">
        <v>21</v>
      </c>
      <c r="C249" t="s">
        <v>59</v>
      </c>
      <c r="D249" t="s">
        <v>34</v>
      </c>
      <c r="E249" s="41">
        <v>35</v>
      </c>
      <c r="F249" s="41">
        <v>25</v>
      </c>
      <c r="G249" s="41">
        <v>65</v>
      </c>
      <c r="H249" s="41">
        <v>47</v>
      </c>
      <c r="I249" s="41">
        <v>65</v>
      </c>
    </row>
    <row r="250" spans="1:9" x14ac:dyDescent="0.3">
      <c r="A250" s="16" t="str">
        <f t="shared" si="3"/>
        <v>2012Q1OIELStandard</v>
      </c>
      <c r="B250" t="s">
        <v>21</v>
      </c>
      <c r="C250" t="s">
        <v>59</v>
      </c>
      <c r="D250" t="s">
        <v>39</v>
      </c>
      <c r="E250" s="41">
        <v>24</v>
      </c>
      <c r="F250" s="41">
        <v>20</v>
      </c>
      <c r="G250" s="41">
        <v>49</v>
      </c>
      <c r="H250" s="41">
        <v>41</v>
      </c>
      <c r="I250" s="41">
        <v>81</v>
      </c>
    </row>
    <row r="251" spans="1:9" x14ac:dyDescent="0.3">
      <c r="A251" s="16" t="str">
        <f t="shared" si="3"/>
        <v>2012Q1OIELDealer-to-dealer</v>
      </c>
      <c r="B251" t="s">
        <v>21</v>
      </c>
      <c r="C251" t="s">
        <v>59</v>
      </c>
      <c r="D251" t="s">
        <v>40</v>
      </c>
      <c r="E251" s="41">
        <v>6</v>
      </c>
      <c r="F251" s="41">
        <v>60</v>
      </c>
      <c r="G251" s="41">
        <v>10</v>
      </c>
      <c r="H251" s="41">
        <v>100</v>
      </c>
      <c r="I251" s="41">
        <v>13</v>
      </c>
    </row>
    <row r="252" spans="1:9" x14ac:dyDescent="0.3">
      <c r="A252" s="16" t="str">
        <f t="shared" si="3"/>
        <v>2012Q1OIELCryptographic</v>
      </c>
      <c r="B252" t="s">
        <v>21</v>
      </c>
      <c r="C252" t="s">
        <v>59</v>
      </c>
      <c r="D252" t="s">
        <v>41</v>
      </c>
      <c r="E252" s="41">
        <v>2</v>
      </c>
      <c r="F252" s="41">
        <v>50</v>
      </c>
      <c r="G252" s="41">
        <v>2</v>
      </c>
      <c r="H252" s="41">
        <v>50</v>
      </c>
      <c r="I252" s="41">
        <v>44</v>
      </c>
    </row>
    <row r="253" spans="1:9" x14ac:dyDescent="0.3">
      <c r="A253" s="16" t="str">
        <f t="shared" si="3"/>
        <v>2012Q1OIELMedia</v>
      </c>
      <c r="B253" t="s">
        <v>21</v>
      </c>
      <c r="C253" t="s">
        <v>59</v>
      </c>
      <c r="D253" t="s">
        <v>42</v>
      </c>
      <c r="E253" s="41">
        <v>0</v>
      </c>
      <c r="F253" s="41">
        <v>0</v>
      </c>
      <c r="G253" s="41">
        <v>1</v>
      </c>
      <c r="H253" s="41">
        <v>100</v>
      </c>
      <c r="I253" s="41">
        <v>38</v>
      </c>
    </row>
    <row r="254" spans="1:9" x14ac:dyDescent="0.3">
      <c r="A254" s="16" t="str">
        <f t="shared" si="3"/>
        <v>2012Q1OIELContinental Shelf</v>
      </c>
      <c r="B254" t="s">
        <v>21</v>
      </c>
      <c r="C254" t="s">
        <v>59</v>
      </c>
      <c r="D254" t="s">
        <v>43</v>
      </c>
      <c r="E254" s="41">
        <v>3</v>
      </c>
      <c r="F254" s="41">
        <v>100</v>
      </c>
      <c r="G254" s="41">
        <v>3</v>
      </c>
      <c r="H254" s="41">
        <v>100</v>
      </c>
      <c r="I254" s="41">
        <v>17</v>
      </c>
    </row>
    <row r="255" spans="1:9" x14ac:dyDescent="0.3">
      <c r="A255" s="16" t="str">
        <f t="shared" si="3"/>
        <v>2012Q1OIELGlobal Project Licence</v>
      </c>
      <c r="B255" t="s">
        <v>21</v>
      </c>
      <c r="C255" t="s">
        <v>59</v>
      </c>
      <c r="D255" t="s">
        <v>56</v>
      </c>
      <c r="E255" s="41">
        <v>1</v>
      </c>
      <c r="F255" s="41">
        <v>100</v>
      </c>
      <c r="G255" s="41">
        <v>1</v>
      </c>
      <c r="H255" s="41">
        <v>100</v>
      </c>
      <c r="I255" s="41">
        <v>1</v>
      </c>
    </row>
    <row r="256" spans="1:9" x14ac:dyDescent="0.3">
      <c r="A256" s="16" t="str">
        <f t="shared" si="3"/>
        <v>2012Q1OITCLTotal</v>
      </c>
      <c r="B256" t="s">
        <v>21</v>
      </c>
      <c r="C256" t="s">
        <v>60</v>
      </c>
      <c r="D256" t="s">
        <v>34</v>
      </c>
      <c r="E256" s="41">
        <v>12</v>
      </c>
      <c r="F256" s="41">
        <v>32</v>
      </c>
      <c r="G256" s="41">
        <v>28</v>
      </c>
      <c r="H256" s="41">
        <v>75</v>
      </c>
      <c r="I256" s="41">
        <v>39</v>
      </c>
    </row>
    <row r="257" spans="1:9" x14ac:dyDescent="0.3">
      <c r="A257" s="16" t="str">
        <f t="shared" si="3"/>
        <v>2012Q2SIELTotal</v>
      </c>
      <c r="B257" t="s">
        <v>22</v>
      </c>
      <c r="C257" t="s">
        <v>58</v>
      </c>
      <c r="D257" t="s">
        <v>34</v>
      </c>
      <c r="E257" s="41">
        <v>2942</v>
      </c>
      <c r="F257" s="41">
        <v>72</v>
      </c>
      <c r="G257" s="41">
        <v>3874</v>
      </c>
      <c r="H257" s="41">
        <v>96</v>
      </c>
      <c r="I257" s="41">
        <v>14</v>
      </c>
    </row>
    <row r="258" spans="1:9" x14ac:dyDescent="0.3">
      <c r="A258" s="16" t="str">
        <f t="shared" si="3"/>
        <v>2012Q2SIELPermanent</v>
      </c>
      <c r="B258" t="s">
        <v>22</v>
      </c>
      <c r="C258" t="s">
        <v>58</v>
      </c>
      <c r="D258" t="s">
        <v>35</v>
      </c>
      <c r="E258" s="41">
        <v>2505</v>
      </c>
      <c r="F258" s="41">
        <v>73</v>
      </c>
      <c r="G258" s="41">
        <v>3293</v>
      </c>
      <c r="H258" s="41">
        <v>96</v>
      </c>
      <c r="I258" s="41">
        <v>14</v>
      </c>
    </row>
    <row r="259" spans="1:9" x14ac:dyDescent="0.3">
      <c r="A259" s="16" t="str">
        <f t="shared" ref="A259:A322" si="4">CONCATENATE(B259,C259,D259)</f>
        <v>2012Q2SIELTemporary</v>
      </c>
      <c r="B259" t="s">
        <v>22</v>
      </c>
      <c r="C259" t="s">
        <v>58</v>
      </c>
      <c r="D259" t="s">
        <v>36</v>
      </c>
      <c r="E259" s="41">
        <v>198</v>
      </c>
      <c r="F259" s="41">
        <v>71</v>
      </c>
      <c r="G259" s="41">
        <v>263</v>
      </c>
      <c r="H259" s="41">
        <v>94</v>
      </c>
      <c r="I259" s="41">
        <v>14</v>
      </c>
    </row>
    <row r="260" spans="1:9" x14ac:dyDescent="0.3">
      <c r="A260" s="16" t="str">
        <f t="shared" si="4"/>
        <v>2012Q2SIELTranshipment</v>
      </c>
      <c r="B260" t="s">
        <v>22</v>
      </c>
      <c r="C260" t="s">
        <v>58</v>
      </c>
      <c r="D260" t="s">
        <v>37</v>
      </c>
      <c r="E260" s="41">
        <v>4</v>
      </c>
      <c r="F260" s="41">
        <v>100</v>
      </c>
      <c r="G260" s="41">
        <v>4</v>
      </c>
      <c r="H260" s="41">
        <v>100</v>
      </c>
      <c r="I260" s="41">
        <v>7</v>
      </c>
    </row>
    <row r="261" spans="1:9" x14ac:dyDescent="0.3">
      <c r="A261" s="16" t="str">
        <f t="shared" si="4"/>
        <v>2012Q2SIELIncorporation</v>
      </c>
      <c r="B261" t="s">
        <v>22</v>
      </c>
      <c r="C261" t="s">
        <v>58</v>
      </c>
      <c r="D261" t="s">
        <v>38</v>
      </c>
      <c r="E261" s="41">
        <v>235</v>
      </c>
      <c r="F261" s="41">
        <v>71</v>
      </c>
      <c r="G261" s="41">
        <v>314</v>
      </c>
      <c r="H261" s="41">
        <v>96</v>
      </c>
      <c r="I261" s="41">
        <v>15</v>
      </c>
    </row>
    <row r="262" spans="1:9" x14ac:dyDescent="0.3">
      <c r="A262" s="16" t="str">
        <f t="shared" si="4"/>
        <v>2012Q2SIELFor items covered by EC Reg 1236/2005 (Permanent or Temporary)</v>
      </c>
      <c r="B262" t="s">
        <v>22</v>
      </c>
      <c r="C262" t="s">
        <v>58</v>
      </c>
      <c r="D262" t="s">
        <v>66</v>
      </c>
      <c r="E262" s="32" t="s">
        <v>45</v>
      </c>
      <c r="F262" s="32" t="s">
        <v>45</v>
      </c>
      <c r="G262" s="32" t="s">
        <v>45</v>
      </c>
      <c r="H262" s="32" t="s">
        <v>45</v>
      </c>
      <c r="I262" s="32" t="s">
        <v>45</v>
      </c>
    </row>
    <row r="263" spans="1:9" x14ac:dyDescent="0.3">
      <c r="A263" s="16" t="str">
        <f t="shared" si="4"/>
        <v>2012Q2SITCLTotal</v>
      </c>
      <c r="B263" t="s">
        <v>22</v>
      </c>
      <c r="C263" t="s">
        <v>57</v>
      </c>
      <c r="D263" t="s">
        <v>34</v>
      </c>
      <c r="E263" s="41">
        <v>16</v>
      </c>
      <c r="F263" s="41">
        <v>45</v>
      </c>
      <c r="G263" s="41">
        <v>31</v>
      </c>
      <c r="H263" s="41">
        <v>88</v>
      </c>
      <c r="I263" s="41">
        <v>27</v>
      </c>
    </row>
    <row r="264" spans="1:9" x14ac:dyDescent="0.3">
      <c r="A264" s="16" t="str">
        <f t="shared" si="4"/>
        <v>2012Q2OIELTotal</v>
      </c>
      <c r="B264" t="s">
        <v>22</v>
      </c>
      <c r="C264" t="s">
        <v>59</v>
      </c>
      <c r="D264" t="s">
        <v>34</v>
      </c>
      <c r="E264" s="41">
        <v>26</v>
      </c>
      <c r="F264" s="41">
        <v>25</v>
      </c>
      <c r="G264" s="41">
        <v>49</v>
      </c>
      <c r="H264" s="41">
        <v>47</v>
      </c>
      <c r="I264" s="41">
        <v>66</v>
      </c>
    </row>
    <row r="265" spans="1:9" x14ac:dyDescent="0.3">
      <c r="A265" s="16" t="str">
        <f t="shared" si="4"/>
        <v>2012Q2OIELStandard</v>
      </c>
      <c r="B265" t="s">
        <v>22</v>
      </c>
      <c r="C265" t="s">
        <v>59</v>
      </c>
      <c r="D265" t="s">
        <v>39</v>
      </c>
      <c r="E265" s="41">
        <v>17</v>
      </c>
      <c r="F265" s="41">
        <v>18</v>
      </c>
      <c r="G265" s="41">
        <v>39</v>
      </c>
      <c r="H265" s="41">
        <v>42</v>
      </c>
      <c r="I265" s="41">
        <v>75</v>
      </c>
    </row>
    <row r="266" spans="1:9" x14ac:dyDescent="0.3">
      <c r="A266" s="16" t="str">
        <f t="shared" si="4"/>
        <v>2012Q2OIELDealer-to-dealer</v>
      </c>
      <c r="B266" t="s">
        <v>22</v>
      </c>
      <c r="C266" t="s">
        <v>59</v>
      </c>
      <c r="D266" t="s">
        <v>40</v>
      </c>
      <c r="E266" s="41">
        <v>7</v>
      </c>
      <c r="F266" s="41">
        <v>87</v>
      </c>
      <c r="G266" s="41">
        <v>8</v>
      </c>
      <c r="H266" s="41">
        <v>100</v>
      </c>
      <c r="I266" s="41">
        <v>6</v>
      </c>
    </row>
    <row r="267" spans="1:9" x14ac:dyDescent="0.3">
      <c r="A267" s="16" t="str">
        <f t="shared" si="4"/>
        <v>2012Q2OIELCryptographic</v>
      </c>
      <c r="B267" t="s">
        <v>22</v>
      </c>
      <c r="C267" t="s">
        <v>59</v>
      </c>
      <c r="D267" t="s">
        <v>41</v>
      </c>
      <c r="E267" s="41">
        <v>2</v>
      </c>
      <c r="F267" s="41">
        <v>66</v>
      </c>
      <c r="G267" s="41">
        <v>2</v>
      </c>
      <c r="H267" s="41">
        <v>66</v>
      </c>
      <c r="I267" s="41">
        <v>11</v>
      </c>
    </row>
    <row r="268" spans="1:9" x14ac:dyDescent="0.3">
      <c r="A268" s="16" t="str">
        <f t="shared" si="4"/>
        <v>2012Q2OIELMedia</v>
      </c>
      <c r="B268" t="s">
        <v>22</v>
      </c>
      <c r="C268" t="s">
        <v>59</v>
      </c>
      <c r="D268" t="s">
        <v>42</v>
      </c>
      <c r="E268" s="32" t="s">
        <v>45</v>
      </c>
      <c r="F268" s="32" t="s">
        <v>45</v>
      </c>
      <c r="G268" s="32" t="s">
        <v>45</v>
      </c>
      <c r="H268" s="32" t="s">
        <v>45</v>
      </c>
      <c r="I268" s="32" t="s">
        <v>45</v>
      </c>
    </row>
    <row r="269" spans="1:9" x14ac:dyDescent="0.3">
      <c r="A269" s="16" t="str">
        <f t="shared" si="4"/>
        <v>2012Q2OIELContinental Shelf</v>
      </c>
      <c r="B269" t="s">
        <v>22</v>
      </c>
      <c r="C269" t="s">
        <v>59</v>
      </c>
      <c r="D269" t="s">
        <v>43</v>
      </c>
      <c r="E269" s="41">
        <v>0</v>
      </c>
      <c r="F269" s="41">
        <v>0</v>
      </c>
      <c r="G269" s="41">
        <v>0</v>
      </c>
      <c r="H269" s="41">
        <v>0</v>
      </c>
      <c r="I269" s="41">
        <v>106</v>
      </c>
    </row>
    <row r="270" spans="1:9" x14ac:dyDescent="0.3">
      <c r="A270" s="16" t="str">
        <f t="shared" si="4"/>
        <v>2012Q2OIELGlobal Project Licence</v>
      </c>
      <c r="B270" t="s">
        <v>22</v>
      </c>
      <c r="C270" t="s">
        <v>59</v>
      </c>
      <c r="D270" t="s">
        <v>56</v>
      </c>
      <c r="E270" s="32" t="s">
        <v>45</v>
      </c>
      <c r="F270" s="32" t="s">
        <v>45</v>
      </c>
      <c r="G270" s="32" t="s">
        <v>45</v>
      </c>
      <c r="H270" s="32" t="s">
        <v>45</v>
      </c>
      <c r="I270" s="32" t="s">
        <v>45</v>
      </c>
    </row>
    <row r="271" spans="1:9" x14ac:dyDescent="0.3">
      <c r="A271" s="16" t="str">
        <f t="shared" si="4"/>
        <v>2012Q2OITCLTotal</v>
      </c>
      <c r="B271" t="s">
        <v>22</v>
      </c>
      <c r="C271" t="s">
        <v>60</v>
      </c>
      <c r="D271" t="s">
        <v>34</v>
      </c>
      <c r="E271" s="41">
        <v>9</v>
      </c>
      <c r="F271" s="41">
        <v>40</v>
      </c>
      <c r="G271" s="41">
        <v>13</v>
      </c>
      <c r="H271" s="41">
        <v>59</v>
      </c>
      <c r="I271" s="41">
        <v>43</v>
      </c>
    </row>
    <row r="272" spans="1:9" x14ac:dyDescent="0.3">
      <c r="A272" s="16" t="str">
        <f t="shared" si="4"/>
        <v>2012Q3SIELTotal</v>
      </c>
      <c r="B272" t="s">
        <v>23</v>
      </c>
      <c r="C272" t="s">
        <v>58</v>
      </c>
      <c r="D272" t="s">
        <v>34</v>
      </c>
      <c r="E272" s="41">
        <v>2911</v>
      </c>
      <c r="F272" s="41">
        <v>69</v>
      </c>
      <c r="G272" s="41">
        <v>3984</v>
      </c>
      <c r="H272" s="41">
        <v>95</v>
      </c>
      <c r="I272" s="41">
        <v>15</v>
      </c>
    </row>
    <row r="273" spans="1:9" x14ac:dyDescent="0.3">
      <c r="A273" s="16" t="str">
        <f t="shared" si="4"/>
        <v>2012Q3SIELPermanent</v>
      </c>
      <c r="B273" t="s">
        <v>23</v>
      </c>
      <c r="C273" t="s">
        <v>58</v>
      </c>
      <c r="D273" t="s">
        <v>35</v>
      </c>
      <c r="E273" s="41">
        <v>2483</v>
      </c>
      <c r="F273" s="41">
        <v>69</v>
      </c>
      <c r="G273" s="41">
        <v>3425</v>
      </c>
      <c r="H273" s="41">
        <v>95</v>
      </c>
      <c r="I273" s="41">
        <v>15</v>
      </c>
    </row>
    <row r="274" spans="1:9" x14ac:dyDescent="0.3">
      <c r="A274" s="16" t="str">
        <f t="shared" si="4"/>
        <v>2012Q3SIELTemporary</v>
      </c>
      <c r="B274" t="s">
        <v>23</v>
      </c>
      <c r="C274" t="s">
        <v>58</v>
      </c>
      <c r="D274" t="s">
        <v>36</v>
      </c>
      <c r="E274" s="41">
        <v>172</v>
      </c>
      <c r="F274" s="41">
        <v>67</v>
      </c>
      <c r="G274" s="41">
        <v>244</v>
      </c>
      <c r="H274" s="41">
        <v>95</v>
      </c>
      <c r="I274" s="41">
        <v>16</v>
      </c>
    </row>
    <row r="275" spans="1:9" x14ac:dyDescent="0.3">
      <c r="A275" s="16" t="str">
        <f t="shared" si="4"/>
        <v>2012Q3SIELTranshipment</v>
      </c>
      <c r="B275" t="s">
        <v>23</v>
      </c>
      <c r="C275" t="s">
        <v>58</v>
      </c>
      <c r="D275" t="s">
        <v>37</v>
      </c>
      <c r="E275" s="41">
        <v>6</v>
      </c>
      <c r="F275" s="41">
        <v>100</v>
      </c>
      <c r="G275" s="41">
        <v>6</v>
      </c>
      <c r="H275" s="41">
        <v>100</v>
      </c>
      <c r="I275" s="41">
        <v>10</v>
      </c>
    </row>
    <row r="276" spans="1:9" x14ac:dyDescent="0.3">
      <c r="A276" s="16" t="str">
        <f t="shared" si="4"/>
        <v>2012Q3SIELIncorporation</v>
      </c>
      <c r="B276" t="s">
        <v>23</v>
      </c>
      <c r="C276" t="s">
        <v>58</v>
      </c>
      <c r="D276" t="s">
        <v>38</v>
      </c>
      <c r="E276" s="41">
        <v>249</v>
      </c>
      <c r="F276" s="41">
        <v>77</v>
      </c>
      <c r="G276" s="41">
        <v>308</v>
      </c>
      <c r="H276" s="41">
        <v>95</v>
      </c>
      <c r="I276" s="41">
        <v>15</v>
      </c>
    </row>
    <row r="277" spans="1:9" x14ac:dyDescent="0.3">
      <c r="A277" s="16" t="str">
        <f t="shared" si="4"/>
        <v>2012Q3SIELFor items covered by EC Reg 1236/2005 (Permanent or Temporary)</v>
      </c>
      <c r="B277" t="s">
        <v>23</v>
      </c>
      <c r="C277" t="s">
        <v>58</v>
      </c>
      <c r="D277" t="s">
        <v>66</v>
      </c>
      <c r="E277" s="41">
        <v>1</v>
      </c>
      <c r="F277" s="41">
        <v>100</v>
      </c>
      <c r="G277" s="41">
        <v>1</v>
      </c>
      <c r="H277" s="41">
        <v>100</v>
      </c>
      <c r="I277" s="41">
        <v>11</v>
      </c>
    </row>
    <row r="278" spans="1:9" x14ac:dyDescent="0.3">
      <c r="A278" s="16" t="str">
        <f t="shared" si="4"/>
        <v>2012Q3SITCLTotal</v>
      </c>
      <c r="B278" t="s">
        <v>23</v>
      </c>
      <c r="C278" t="s">
        <v>57</v>
      </c>
      <c r="D278" t="s">
        <v>34</v>
      </c>
      <c r="E278" s="41">
        <v>21</v>
      </c>
      <c r="F278" s="41">
        <v>50</v>
      </c>
      <c r="G278" s="41">
        <v>36</v>
      </c>
      <c r="H278" s="41">
        <v>85</v>
      </c>
      <c r="I278" s="41">
        <v>20</v>
      </c>
    </row>
    <row r="279" spans="1:9" x14ac:dyDescent="0.3">
      <c r="A279" s="16" t="str">
        <f t="shared" si="4"/>
        <v>2012Q3OIELTotal</v>
      </c>
      <c r="B279" t="s">
        <v>23</v>
      </c>
      <c r="C279" t="s">
        <v>59</v>
      </c>
      <c r="D279" t="s">
        <v>34</v>
      </c>
      <c r="E279" s="41">
        <v>23</v>
      </c>
      <c r="F279" s="41">
        <v>33</v>
      </c>
      <c r="G279" s="41">
        <v>35</v>
      </c>
      <c r="H279" s="41">
        <v>50</v>
      </c>
      <c r="I279" s="41">
        <v>59</v>
      </c>
    </row>
    <row r="280" spans="1:9" x14ac:dyDescent="0.3">
      <c r="A280" s="16" t="str">
        <f t="shared" si="4"/>
        <v>2012Q3OIELStandard</v>
      </c>
      <c r="B280" t="s">
        <v>23</v>
      </c>
      <c r="C280" t="s">
        <v>59</v>
      </c>
      <c r="D280" t="s">
        <v>39</v>
      </c>
      <c r="E280" s="41">
        <v>15</v>
      </c>
      <c r="F280" s="41">
        <v>26</v>
      </c>
      <c r="G280" s="41">
        <v>23</v>
      </c>
      <c r="H280" s="41">
        <v>41</v>
      </c>
      <c r="I280" s="41">
        <v>72</v>
      </c>
    </row>
    <row r="281" spans="1:9" x14ac:dyDescent="0.3">
      <c r="A281" s="16" t="str">
        <f t="shared" si="4"/>
        <v>2012Q3OIELDealer-to-dealer</v>
      </c>
      <c r="B281" t="s">
        <v>23</v>
      </c>
      <c r="C281" t="s">
        <v>59</v>
      </c>
      <c r="D281" t="s">
        <v>40</v>
      </c>
      <c r="E281" s="41">
        <v>6</v>
      </c>
      <c r="F281" s="41">
        <v>75</v>
      </c>
      <c r="G281" s="41">
        <v>8</v>
      </c>
      <c r="H281" s="41">
        <v>100</v>
      </c>
      <c r="I281" s="41">
        <v>7</v>
      </c>
    </row>
    <row r="282" spans="1:9" x14ac:dyDescent="0.3">
      <c r="A282" s="16" t="str">
        <f t="shared" si="4"/>
        <v>2012Q3OIELCryptographic</v>
      </c>
      <c r="B282" t="s">
        <v>23</v>
      </c>
      <c r="C282" t="s">
        <v>59</v>
      </c>
      <c r="D282" t="s">
        <v>41</v>
      </c>
      <c r="E282" s="41">
        <v>2</v>
      </c>
      <c r="F282" s="41">
        <v>66</v>
      </c>
      <c r="G282" s="41">
        <v>2</v>
      </c>
      <c r="H282" s="41">
        <v>66</v>
      </c>
      <c r="I282" s="41">
        <v>4</v>
      </c>
    </row>
    <row r="283" spans="1:9" x14ac:dyDescent="0.3">
      <c r="A283" s="16" t="str">
        <f t="shared" si="4"/>
        <v>2012Q3OIELMedia</v>
      </c>
      <c r="B283" t="s">
        <v>23</v>
      </c>
      <c r="C283" t="s">
        <v>59</v>
      </c>
      <c r="D283" t="s">
        <v>42</v>
      </c>
      <c r="E283" s="41">
        <v>0</v>
      </c>
      <c r="F283" s="41">
        <v>0</v>
      </c>
      <c r="G283" s="41">
        <v>1</v>
      </c>
      <c r="H283" s="41">
        <v>100</v>
      </c>
      <c r="I283" s="41">
        <v>33</v>
      </c>
    </row>
    <row r="284" spans="1:9" x14ac:dyDescent="0.3">
      <c r="A284" s="16" t="str">
        <f t="shared" si="4"/>
        <v>2012Q3OIELContinental Shelf</v>
      </c>
      <c r="B284" t="s">
        <v>23</v>
      </c>
      <c r="C284" t="s">
        <v>59</v>
      </c>
      <c r="D284" t="s">
        <v>43</v>
      </c>
      <c r="E284" s="41">
        <v>0</v>
      </c>
      <c r="F284" s="41">
        <v>0</v>
      </c>
      <c r="G284" s="41">
        <v>1</v>
      </c>
      <c r="H284" s="41">
        <v>100</v>
      </c>
      <c r="I284" s="41">
        <v>59</v>
      </c>
    </row>
    <row r="285" spans="1:9" x14ac:dyDescent="0.3">
      <c r="A285" s="16" t="str">
        <f t="shared" si="4"/>
        <v>2012Q3OIELGlobal Project Licence</v>
      </c>
      <c r="B285" t="s">
        <v>23</v>
      </c>
      <c r="C285" t="s">
        <v>59</v>
      </c>
      <c r="D285" t="s">
        <v>56</v>
      </c>
      <c r="E285" s="32" t="s">
        <v>45</v>
      </c>
      <c r="F285" s="32" t="s">
        <v>45</v>
      </c>
      <c r="G285" s="32" t="s">
        <v>45</v>
      </c>
      <c r="H285" s="32" t="s">
        <v>45</v>
      </c>
      <c r="I285" s="32" t="s">
        <v>45</v>
      </c>
    </row>
    <row r="286" spans="1:9" x14ac:dyDescent="0.3">
      <c r="A286" s="16" t="str">
        <f t="shared" si="4"/>
        <v>2012Q3OITCLTotal</v>
      </c>
      <c r="B286" t="s">
        <v>23</v>
      </c>
      <c r="C286" t="s">
        <v>60</v>
      </c>
      <c r="D286" t="s">
        <v>34</v>
      </c>
      <c r="E286" s="41">
        <v>7</v>
      </c>
      <c r="F286" s="41">
        <v>70</v>
      </c>
      <c r="G286" s="41">
        <v>7</v>
      </c>
      <c r="H286" s="41">
        <v>70</v>
      </c>
      <c r="I286" s="41">
        <v>9</v>
      </c>
    </row>
    <row r="287" spans="1:9" x14ac:dyDescent="0.3">
      <c r="A287" s="16" t="str">
        <f t="shared" si="4"/>
        <v>2012Q4SIELTotal</v>
      </c>
      <c r="B287" t="s">
        <v>24</v>
      </c>
      <c r="C287" t="s">
        <v>58</v>
      </c>
      <c r="D287" t="s">
        <v>34</v>
      </c>
      <c r="E287" s="41">
        <v>2854</v>
      </c>
      <c r="F287" s="41">
        <v>68</v>
      </c>
      <c r="G287" s="41">
        <v>3934</v>
      </c>
      <c r="H287" s="41">
        <v>94</v>
      </c>
      <c r="I287" s="41">
        <v>15</v>
      </c>
    </row>
    <row r="288" spans="1:9" x14ac:dyDescent="0.3">
      <c r="A288" s="16" t="str">
        <f t="shared" si="4"/>
        <v>2012Q4SIELPermanent</v>
      </c>
      <c r="B288" t="s">
        <v>24</v>
      </c>
      <c r="C288" t="s">
        <v>58</v>
      </c>
      <c r="D288" t="s">
        <v>35</v>
      </c>
      <c r="E288" s="41">
        <v>2497</v>
      </c>
      <c r="F288" s="41">
        <v>69</v>
      </c>
      <c r="G288" s="41">
        <v>3375</v>
      </c>
      <c r="H288" s="41">
        <v>94</v>
      </c>
      <c r="I288" s="41">
        <v>14</v>
      </c>
    </row>
    <row r="289" spans="1:9" x14ac:dyDescent="0.3">
      <c r="A289" s="16" t="str">
        <f t="shared" si="4"/>
        <v>2012Q4SIELTemporary</v>
      </c>
      <c r="B289" t="s">
        <v>24</v>
      </c>
      <c r="C289" t="s">
        <v>58</v>
      </c>
      <c r="D289" t="s">
        <v>36</v>
      </c>
      <c r="E289" s="41">
        <v>135</v>
      </c>
      <c r="F289" s="41">
        <v>57</v>
      </c>
      <c r="G289" s="41">
        <v>212</v>
      </c>
      <c r="H289" s="41">
        <v>90</v>
      </c>
      <c r="I289" s="41">
        <v>18</v>
      </c>
    </row>
    <row r="290" spans="1:9" x14ac:dyDescent="0.3">
      <c r="A290" s="16" t="str">
        <f t="shared" si="4"/>
        <v>2012Q4SIELTranshipment</v>
      </c>
      <c r="B290" t="s">
        <v>24</v>
      </c>
      <c r="C290" t="s">
        <v>58</v>
      </c>
      <c r="D290" t="s">
        <v>37</v>
      </c>
      <c r="E290" s="41">
        <v>4</v>
      </c>
      <c r="F290" s="41">
        <v>40</v>
      </c>
      <c r="G290" s="41">
        <v>8</v>
      </c>
      <c r="H290" s="41">
        <v>80</v>
      </c>
      <c r="I290" s="41">
        <v>21</v>
      </c>
    </row>
    <row r="291" spans="1:9" x14ac:dyDescent="0.3">
      <c r="A291" s="16" t="str">
        <f t="shared" si="4"/>
        <v>2012Q4SIELIncorporation</v>
      </c>
      <c r="B291" t="s">
        <v>24</v>
      </c>
      <c r="C291" t="s">
        <v>58</v>
      </c>
      <c r="D291" t="s">
        <v>38</v>
      </c>
      <c r="E291" s="41">
        <v>217</v>
      </c>
      <c r="F291" s="41">
        <v>59</v>
      </c>
      <c r="G291" s="41">
        <v>338</v>
      </c>
      <c r="H291" s="41">
        <v>92</v>
      </c>
      <c r="I291" s="41">
        <v>16</v>
      </c>
    </row>
    <row r="292" spans="1:9" x14ac:dyDescent="0.3">
      <c r="A292" s="16" t="str">
        <f t="shared" si="4"/>
        <v>2012Q4SIELFor items covered by EC Reg 1236/2005 (Permanent or Temporary)</v>
      </c>
      <c r="B292" t="s">
        <v>24</v>
      </c>
      <c r="C292" t="s">
        <v>58</v>
      </c>
      <c r="D292" t="s">
        <v>66</v>
      </c>
      <c r="E292" s="41">
        <v>1</v>
      </c>
      <c r="F292" s="41">
        <v>100</v>
      </c>
      <c r="G292" s="41">
        <v>1</v>
      </c>
      <c r="H292" s="41">
        <v>100</v>
      </c>
      <c r="I292" s="41">
        <v>17</v>
      </c>
    </row>
    <row r="293" spans="1:9" x14ac:dyDescent="0.3">
      <c r="A293" s="16" t="str">
        <f t="shared" si="4"/>
        <v>2012Q4SITCLTotal</v>
      </c>
      <c r="B293" t="s">
        <v>24</v>
      </c>
      <c r="C293" t="s">
        <v>57</v>
      </c>
      <c r="D293" t="s">
        <v>34</v>
      </c>
      <c r="E293" s="41">
        <v>23</v>
      </c>
      <c r="F293" s="41">
        <v>51</v>
      </c>
      <c r="G293" s="41">
        <v>39</v>
      </c>
      <c r="H293" s="41">
        <v>86</v>
      </c>
      <c r="I293" s="41">
        <v>20</v>
      </c>
    </row>
    <row r="294" spans="1:9" x14ac:dyDescent="0.3">
      <c r="A294" s="16" t="str">
        <f t="shared" si="4"/>
        <v>2012Q4OIELTotal</v>
      </c>
      <c r="B294" t="s">
        <v>24</v>
      </c>
      <c r="C294" t="s">
        <v>59</v>
      </c>
      <c r="D294" t="s">
        <v>34</v>
      </c>
      <c r="E294" s="41">
        <v>38</v>
      </c>
      <c r="F294" s="41">
        <v>32</v>
      </c>
      <c r="G294" s="41">
        <v>63</v>
      </c>
      <c r="H294" s="41">
        <v>54</v>
      </c>
      <c r="I294" s="41">
        <v>53</v>
      </c>
    </row>
    <row r="295" spans="1:9" x14ac:dyDescent="0.3">
      <c r="A295" s="16" t="str">
        <f t="shared" si="4"/>
        <v>2012Q4OIELStandard</v>
      </c>
      <c r="B295" t="s">
        <v>24</v>
      </c>
      <c r="C295" t="s">
        <v>59</v>
      </c>
      <c r="D295" t="s">
        <v>39</v>
      </c>
      <c r="E295" s="41">
        <v>24</v>
      </c>
      <c r="F295" s="41">
        <v>25</v>
      </c>
      <c r="G295" s="41">
        <v>47</v>
      </c>
      <c r="H295" s="41">
        <v>49</v>
      </c>
      <c r="I295" s="41">
        <v>64</v>
      </c>
    </row>
    <row r="296" spans="1:9" x14ac:dyDescent="0.3">
      <c r="A296" s="16" t="str">
        <f t="shared" si="4"/>
        <v>2012Q4OIELDealer-to-dealer</v>
      </c>
      <c r="B296" t="s">
        <v>24</v>
      </c>
      <c r="C296" t="s">
        <v>59</v>
      </c>
      <c r="D296" t="s">
        <v>40</v>
      </c>
      <c r="E296" s="41">
        <v>9</v>
      </c>
      <c r="F296" s="41">
        <v>100</v>
      </c>
      <c r="G296" s="41">
        <v>9</v>
      </c>
      <c r="H296" s="41">
        <v>100</v>
      </c>
      <c r="I296" s="41">
        <v>3</v>
      </c>
    </row>
    <row r="297" spans="1:9" x14ac:dyDescent="0.3">
      <c r="A297" s="16" t="str">
        <f t="shared" si="4"/>
        <v>2012Q4OIELCryptographic</v>
      </c>
      <c r="B297" t="s">
        <v>24</v>
      </c>
      <c r="C297" t="s">
        <v>59</v>
      </c>
      <c r="D297" t="s">
        <v>41</v>
      </c>
      <c r="E297" s="41">
        <v>4</v>
      </c>
      <c r="F297" s="41">
        <v>36</v>
      </c>
      <c r="G297" s="41">
        <v>6</v>
      </c>
      <c r="H297" s="41">
        <v>54</v>
      </c>
      <c r="I297" s="41">
        <v>54</v>
      </c>
    </row>
    <row r="298" spans="1:9" x14ac:dyDescent="0.3">
      <c r="A298" s="16" t="str">
        <f t="shared" si="4"/>
        <v>2012Q4OIELMedia</v>
      </c>
      <c r="B298" t="s">
        <v>24</v>
      </c>
      <c r="C298" t="s">
        <v>59</v>
      </c>
      <c r="D298" t="s">
        <v>42</v>
      </c>
      <c r="E298" s="32" t="s">
        <v>45</v>
      </c>
      <c r="F298" s="32" t="s">
        <v>45</v>
      </c>
      <c r="G298" s="32" t="s">
        <v>45</v>
      </c>
      <c r="H298" s="32" t="s">
        <v>45</v>
      </c>
      <c r="I298" s="32" t="s">
        <v>45</v>
      </c>
    </row>
    <row r="299" spans="1:9" x14ac:dyDescent="0.3">
      <c r="A299" s="16" t="str">
        <f t="shared" si="4"/>
        <v>2012Q4OIELContinental Shelf</v>
      </c>
      <c r="B299" t="s">
        <v>24</v>
      </c>
      <c r="C299" t="s">
        <v>59</v>
      </c>
      <c r="D299" t="s">
        <v>43</v>
      </c>
      <c r="E299" s="41">
        <v>1</v>
      </c>
      <c r="F299" s="41">
        <v>100</v>
      </c>
      <c r="G299" s="41">
        <v>1</v>
      </c>
      <c r="H299" s="41">
        <v>100</v>
      </c>
      <c r="I299" s="41">
        <v>8</v>
      </c>
    </row>
    <row r="300" spans="1:9" x14ac:dyDescent="0.3">
      <c r="A300" s="16" t="str">
        <f t="shared" si="4"/>
        <v>2012Q4OIELGlobal Project Licence</v>
      </c>
      <c r="B300" t="s">
        <v>24</v>
      </c>
      <c r="C300" t="s">
        <v>59</v>
      </c>
      <c r="D300" t="s">
        <v>56</v>
      </c>
      <c r="E300" s="32" t="s">
        <v>45</v>
      </c>
      <c r="F300" s="32" t="s">
        <v>45</v>
      </c>
      <c r="G300" s="32" t="s">
        <v>45</v>
      </c>
      <c r="H300" s="32" t="s">
        <v>45</v>
      </c>
      <c r="I300" s="32" t="s">
        <v>45</v>
      </c>
    </row>
    <row r="301" spans="1:9" x14ac:dyDescent="0.3">
      <c r="A301" s="16" t="str">
        <f t="shared" si="4"/>
        <v>2012Q4OITCLTotal</v>
      </c>
      <c r="B301" t="s">
        <v>24</v>
      </c>
      <c r="C301" t="s">
        <v>60</v>
      </c>
      <c r="D301" t="s">
        <v>34</v>
      </c>
      <c r="E301" s="41">
        <v>6</v>
      </c>
      <c r="F301" s="41">
        <v>75</v>
      </c>
      <c r="G301" s="41">
        <v>6</v>
      </c>
      <c r="H301" s="41">
        <v>75</v>
      </c>
      <c r="I301" s="41">
        <v>5</v>
      </c>
    </row>
    <row r="302" spans="1:9" x14ac:dyDescent="0.3">
      <c r="A302" s="16" t="str">
        <f t="shared" si="4"/>
        <v>2013Q1SIELTotal</v>
      </c>
      <c r="B302" t="s">
        <v>25</v>
      </c>
      <c r="C302" t="s">
        <v>58</v>
      </c>
      <c r="D302" t="s">
        <v>34</v>
      </c>
      <c r="E302" s="41">
        <v>3353</v>
      </c>
      <c r="F302" s="41">
        <v>74</v>
      </c>
      <c r="G302" s="41">
        <v>4331</v>
      </c>
      <c r="H302" s="41">
        <v>96</v>
      </c>
      <c r="I302" s="41">
        <v>14</v>
      </c>
    </row>
    <row r="303" spans="1:9" x14ac:dyDescent="0.3">
      <c r="A303" s="16" t="str">
        <f t="shared" si="4"/>
        <v>2013Q1SIELPermanent</v>
      </c>
      <c r="B303" t="s">
        <v>25</v>
      </c>
      <c r="C303" t="s">
        <v>58</v>
      </c>
      <c r="D303" t="s">
        <v>35</v>
      </c>
      <c r="E303" s="41">
        <v>2821</v>
      </c>
      <c r="F303" s="41">
        <v>75</v>
      </c>
      <c r="G303" s="41">
        <v>3646</v>
      </c>
      <c r="H303" s="41">
        <v>96</v>
      </c>
      <c r="I303" s="41">
        <v>14</v>
      </c>
    </row>
    <row r="304" spans="1:9" x14ac:dyDescent="0.3">
      <c r="A304" s="16" t="str">
        <f t="shared" si="4"/>
        <v>2013Q1SIELTemporary</v>
      </c>
      <c r="B304" t="s">
        <v>25</v>
      </c>
      <c r="C304" t="s">
        <v>58</v>
      </c>
      <c r="D304" t="s">
        <v>36</v>
      </c>
      <c r="E304" s="41">
        <v>196</v>
      </c>
      <c r="F304" s="41">
        <v>69</v>
      </c>
      <c r="G304" s="41">
        <v>261</v>
      </c>
      <c r="H304" s="41">
        <v>92</v>
      </c>
      <c r="I304" s="41">
        <v>15</v>
      </c>
    </row>
    <row r="305" spans="1:9" x14ac:dyDescent="0.3">
      <c r="A305" s="16" t="str">
        <f t="shared" si="4"/>
        <v>2013Q1SIELTranshipment</v>
      </c>
      <c r="B305" t="s">
        <v>25</v>
      </c>
      <c r="C305" t="s">
        <v>58</v>
      </c>
      <c r="D305" t="s">
        <v>37</v>
      </c>
      <c r="E305" s="41">
        <v>3</v>
      </c>
      <c r="F305" s="41">
        <v>60</v>
      </c>
      <c r="G305" s="41">
        <v>3</v>
      </c>
      <c r="H305" s="41">
        <v>60</v>
      </c>
      <c r="I305" s="41">
        <v>7</v>
      </c>
    </row>
    <row r="306" spans="1:9" x14ac:dyDescent="0.3">
      <c r="A306" s="16" t="str">
        <f t="shared" si="4"/>
        <v>2013Q1SIELIncorporation</v>
      </c>
      <c r="B306" t="s">
        <v>25</v>
      </c>
      <c r="C306" t="s">
        <v>58</v>
      </c>
      <c r="D306" t="s">
        <v>38</v>
      </c>
      <c r="E306" s="41">
        <v>333</v>
      </c>
      <c r="F306" s="41">
        <v>77</v>
      </c>
      <c r="G306" s="41">
        <v>421</v>
      </c>
      <c r="H306" s="41">
        <v>97</v>
      </c>
      <c r="I306" s="41">
        <v>13</v>
      </c>
    </row>
    <row r="307" spans="1:9" x14ac:dyDescent="0.3">
      <c r="A307" s="16" t="str">
        <f t="shared" si="4"/>
        <v>2013Q1SIELFor items covered by EC Reg 1236/2005 (Permanent or Temporary)</v>
      </c>
      <c r="B307" t="s">
        <v>25</v>
      </c>
      <c r="C307" t="s">
        <v>58</v>
      </c>
      <c r="D307" t="s">
        <v>66</v>
      </c>
      <c r="E307" s="32" t="s">
        <v>45</v>
      </c>
      <c r="F307" s="32" t="s">
        <v>45</v>
      </c>
      <c r="G307" s="32" t="s">
        <v>45</v>
      </c>
      <c r="H307" s="32" t="s">
        <v>45</v>
      </c>
      <c r="I307" s="32" t="s">
        <v>45</v>
      </c>
    </row>
    <row r="308" spans="1:9" x14ac:dyDescent="0.3">
      <c r="A308" s="16" t="str">
        <f t="shared" si="4"/>
        <v>2013Q1SITCLTotal</v>
      </c>
      <c r="B308" t="s">
        <v>25</v>
      </c>
      <c r="C308" t="s">
        <v>57</v>
      </c>
      <c r="D308" t="s">
        <v>34</v>
      </c>
      <c r="E308" s="41">
        <v>20</v>
      </c>
      <c r="F308" s="41">
        <v>47</v>
      </c>
      <c r="G308" s="41">
        <v>38</v>
      </c>
      <c r="H308" s="41">
        <v>90</v>
      </c>
      <c r="I308" s="41">
        <v>24</v>
      </c>
    </row>
    <row r="309" spans="1:9" x14ac:dyDescent="0.3">
      <c r="A309" s="16" t="str">
        <f t="shared" si="4"/>
        <v>2013Q1OIELTotal</v>
      </c>
      <c r="B309" t="s">
        <v>25</v>
      </c>
      <c r="C309" t="s">
        <v>59</v>
      </c>
      <c r="D309" t="s">
        <v>34</v>
      </c>
      <c r="E309" s="41">
        <v>45</v>
      </c>
      <c r="F309" s="41">
        <v>34</v>
      </c>
      <c r="G309" s="41">
        <v>95</v>
      </c>
      <c r="H309" s="41">
        <v>72</v>
      </c>
      <c r="I309" s="41">
        <v>34</v>
      </c>
    </row>
    <row r="310" spans="1:9" x14ac:dyDescent="0.3">
      <c r="A310" s="16" t="str">
        <f t="shared" si="4"/>
        <v>2013Q1OIELStandard</v>
      </c>
      <c r="B310" t="s">
        <v>25</v>
      </c>
      <c r="C310" t="s">
        <v>59</v>
      </c>
      <c r="D310" t="s">
        <v>39</v>
      </c>
      <c r="E310" s="41">
        <v>30</v>
      </c>
      <c r="F310" s="41">
        <v>28</v>
      </c>
      <c r="G310" s="41">
        <v>75</v>
      </c>
      <c r="H310" s="41">
        <v>70</v>
      </c>
      <c r="I310" s="41">
        <v>39</v>
      </c>
    </row>
    <row r="311" spans="1:9" x14ac:dyDescent="0.3">
      <c r="A311" s="16" t="str">
        <f t="shared" si="4"/>
        <v>2013Q1OIELDealer-to-dealer</v>
      </c>
      <c r="B311" t="s">
        <v>25</v>
      </c>
      <c r="C311" t="s">
        <v>59</v>
      </c>
      <c r="D311" t="s">
        <v>40</v>
      </c>
      <c r="E311" s="41">
        <v>11</v>
      </c>
      <c r="F311" s="41">
        <v>78</v>
      </c>
      <c r="G311" s="41">
        <v>14</v>
      </c>
      <c r="H311" s="41">
        <v>100</v>
      </c>
      <c r="I311" s="41">
        <v>8</v>
      </c>
    </row>
    <row r="312" spans="1:9" x14ac:dyDescent="0.3">
      <c r="A312" s="16" t="str">
        <f t="shared" si="4"/>
        <v>2013Q1OIELCryptographic</v>
      </c>
      <c r="B312" t="s">
        <v>25</v>
      </c>
      <c r="C312" t="s">
        <v>59</v>
      </c>
      <c r="D312" t="s">
        <v>41</v>
      </c>
      <c r="E312" s="41">
        <v>2</v>
      </c>
      <c r="F312" s="41">
        <v>28</v>
      </c>
      <c r="G312" s="41">
        <v>3</v>
      </c>
      <c r="H312" s="41">
        <v>42</v>
      </c>
      <c r="I312" s="41">
        <v>67</v>
      </c>
    </row>
    <row r="313" spans="1:9" x14ac:dyDescent="0.3">
      <c r="A313" s="16" t="str">
        <f t="shared" si="4"/>
        <v>2013Q1OIELMedia</v>
      </c>
      <c r="B313" t="s">
        <v>25</v>
      </c>
      <c r="C313" t="s">
        <v>59</v>
      </c>
      <c r="D313" t="s">
        <v>42</v>
      </c>
      <c r="E313" s="32" t="s">
        <v>45</v>
      </c>
      <c r="F313" s="32" t="s">
        <v>45</v>
      </c>
      <c r="G313" s="32" t="s">
        <v>45</v>
      </c>
      <c r="H313" s="32" t="s">
        <v>45</v>
      </c>
      <c r="I313" s="32" t="s">
        <v>45</v>
      </c>
    </row>
    <row r="314" spans="1:9" x14ac:dyDescent="0.3">
      <c r="A314" s="16" t="str">
        <f t="shared" si="4"/>
        <v>2013Q1OIELContinental Shelf</v>
      </c>
      <c r="B314" t="s">
        <v>25</v>
      </c>
      <c r="C314" t="s">
        <v>59</v>
      </c>
      <c r="D314" t="s">
        <v>43</v>
      </c>
      <c r="E314" s="41">
        <v>2</v>
      </c>
      <c r="F314" s="41">
        <v>66</v>
      </c>
      <c r="G314" s="41">
        <v>3</v>
      </c>
      <c r="H314" s="41">
        <v>100</v>
      </c>
      <c r="I314" s="41">
        <v>13</v>
      </c>
    </row>
    <row r="315" spans="1:9" x14ac:dyDescent="0.3">
      <c r="A315" s="16" t="str">
        <f t="shared" si="4"/>
        <v>2013Q1OIELGlobal Project Licence</v>
      </c>
      <c r="B315" t="s">
        <v>25</v>
      </c>
      <c r="C315" t="s">
        <v>59</v>
      </c>
      <c r="D315" t="s">
        <v>56</v>
      </c>
      <c r="E315" s="32" t="s">
        <v>45</v>
      </c>
      <c r="F315" s="32" t="s">
        <v>45</v>
      </c>
      <c r="G315" s="32" t="s">
        <v>45</v>
      </c>
      <c r="H315" s="32" t="s">
        <v>45</v>
      </c>
      <c r="I315" s="32" t="s">
        <v>45</v>
      </c>
    </row>
    <row r="316" spans="1:9" x14ac:dyDescent="0.3">
      <c r="A316" s="16" t="str">
        <f t="shared" si="4"/>
        <v>2013Q1OITCLTotal</v>
      </c>
      <c r="B316" t="s">
        <v>25</v>
      </c>
      <c r="C316" t="s">
        <v>60</v>
      </c>
      <c r="D316" t="s">
        <v>34</v>
      </c>
      <c r="E316" s="41">
        <v>3</v>
      </c>
      <c r="F316" s="41">
        <v>30</v>
      </c>
      <c r="G316" s="41">
        <v>4</v>
      </c>
      <c r="H316" s="41">
        <v>40</v>
      </c>
      <c r="I316" s="41">
        <v>98</v>
      </c>
    </row>
    <row r="317" spans="1:9" x14ac:dyDescent="0.3">
      <c r="A317" s="16" t="str">
        <f t="shared" si="4"/>
        <v>2013Q2SIELTotal</v>
      </c>
      <c r="B317" t="s">
        <v>26</v>
      </c>
      <c r="C317" t="s">
        <v>58</v>
      </c>
      <c r="D317" t="s">
        <v>34</v>
      </c>
      <c r="E317" s="41">
        <v>3439</v>
      </c>
      <c r="F317" s="41">
        <v>80</v>
      </c>
      <c r="G317" s="41">
        <v>4158</v>
      </c>
      <c r="H317" s="41">
        <v>97</v>
      </c>
      <c r="I317" s="41">
        <v>13</v>
      </c>
    </row>
    <row r="318" spans="1:9" x14ac:dyDescent="0.3">
      <c r="A318" s="16" t="str">
        <f t="shared" si="4"/>
        <v>2013Q2SIELPermanent</v>
      </c>
      <c r="B318" t="s">
        <v>26</v>
      </c>
      <c r="C318" t="s">
        <v>58</v>
      </c>
      <c r="D318" t="s">
        <v>35</v>
      </c>
      <c r="E318" s="41">
        <v>2930</v>
      </c>
      <c r="F318" s="41">
        <v>81</v>
      </c>
      <c r="G318" s="41">
        <v>3527</v>
      </c>
      <c r="H318" s="41">
        <v>97</v>
      </c>
      <c r="I318" s="41">
        <v>13</v>
      </c>
    </row>
    <row r="319" spans="1:9" x14ac:dyDescent="0.3">
      <c r="A319" s="16" t="str">
        <f t="shared" si="4"/>
        <v>2013Q2SIELTemporary</v>
      </c>
      <c r="B319" t="s">
        <v>26</v>
      </c>
      <c r="C319" t="s">
        <v>58</v>
      </c>
      <c r="D319" t="s">
        <v>36</v>
      </c>
      <c r="E319" s="41">
        <v>191</v>
      </c>
      <c r="F319" s="41">
        <v>76</v>
      </c>
      <c r="G319" s="41">
        <v>244</v>
      </c>
      <c r="H319" s="41">
        <v>97</v>
      </c>
      <c r="I319" s="41">
        <v>13</v>
      </c>
    </row>
    <row r="320" spans="1:9" x14ac:dyDescent="0.3">
      <c r="A320" s="16" t="str">
        <f t="shared" si="4"/>
        <v>2013Q2SIELTranshipment</v>
      </c>
      <c r="B320" t="s">
        <v>26</v>
      </c>
      <c r="C320" t="s">
        <v>58</v>
      </c>
      <c r="D320" t="s">
        <v>37</v>
      </c>
      <c r="E320" s="41">
        <v>5</v>
      </c>
      <c r="F320" s="41">
        <v>83</v>
      </c>
      <c r="G320" s="41">
        <v>6</v>
      </c>
      <c r="H320" s="41">
        <v>100</v>
      </c>
      <c r="I320" s="41">
        <v>12</v>
      </c>
    </row>
    <row r="321" spans="1:9" x14ac:dyDescent="0.3">
      <c r="A321" s="16" t="str">
        <f t="shared" si="4"/>
        <v>2013Q2SIELIncorporation</v>
      </c>
      <c r="B321" t="s">
        <v>26</v>
      </c>
      <c r="C321" t="s">
        <v>58</v>
      </c>
      <c r="D321" t="s">
        <v>38</v>
      </c>
      <c r="E321" s="41">
        <v>312</v>
      </c>
      <c r="F321" s="41">
        <v>78</v>
      </c>
      <c r="G321" s="41">
        <v>380</v>
      </c>
      <c r="H321" s="41">
        <v>95</v>
      </c>
      <c r="I321" s="41">
        <v>14</v>
      </c>
    </row>
    <row r="322" spans="1:9" x14ac:dyDescent="0.3">
      <c r="A322" s="16" t="str">
        <f t="shared" si="4"/>
        <v>2013Q2SIELFor items covered by EC Reg 1236/2005 (Permanent or Temporary)</v>
      </c>
      <c r="B322" t="s">
        <v>26</v>
      </c>
      <c r="C322" t="s">
        <v>58</v>
      </c>
      <c r="D322" t="s">
        <v>66</v>
      </c>
      <c r="E322" s="41">
        <v>1</v>
      </c>
      <c r="F322" s="41">
        <v>50</v>
      </c>
      <c r="G322" s="41">
        <v>1</v>
      </c>
      <c r="H322" s="41">
        <v>50</v>
      </c>
      <c r="I322" s="41">
        <v>41</v>
      </c>
    </row>
    <row r="323" spans="1:9" x14ac:dyDescent="0.3">
      <c r="A323" s="16" t="str">
        <f t="shared" ref="A323:A386" si="5">CONCATENATE(B323,C323,D323)</f>
        <v>2013Q2SITCLTotal</v>
      </c>
      <c r="B323" t="s">
        <v>26</v>
      </c>
      <c r="C323" t="s">
        <v>57</v>
      </c>
      <c r="D323" t="s">
        <v>34</v>
      </c>
      <c r="E323" s="41">
        <v>28</v>
      </c>
      <c r="F323" s="41">
        <v>65</v>
      </c>
      <c r="G323" s="41">
        <v>41</v>
      </c>
      <c r="H323" s="41">
        <v>95</v>
      </c>
      <c r="I323" s="41">
        <v>12</v>
      </c>
    </row>
    <row r="324" spans="1:9" x14ac:dyDescent="0.3">
      <c r="A324" s="16" t="str">
        <f t="shared" si="5"/>
        <v>2013Q2OIELTotal</v>
      </c>
      <c r="B324" t="s">
        <v>26</v>
      </c>
      <c r="C324" t="s">
        <v>59</v>
      </c>
      <c r="D324" t="s">
        <v>34</v>
      </c>
      <c r="E324" s="41">
        <v>33</v>
      </c>
      <c r="F324" s="41">
        <v>31</v>
      </c>
      <c r="G324" s="41">
        <v>73</v>
      </c>
      <c r="H324" s="41">
        <v>70</v>
      </c>
      <c r="I324" s="41">
        <v>40</v>
      </c>
    </row>
    <row r="325" spans="1:9" x14ac:dyDescent="0.3">
      <c r="A325" s="16" t="str">
        <f t="shared" si="5"/>
        <v>2013Q2OIELStandard</v>
      </c>
      <c r="B325" t="s">
        <v>26</v>
      </c>
      <c r="C325" t="s">
        <v>59</v>
      </c>
      <c r="D325" t="s">
        <v>39</v>
      </c>
      <c r="E325" s="41">
        <v>18</v>
      </c>
      <c r="F325" s="41">
        <v>21</v>
      </c>
      <c r="G325" s="41">
        <v>54</v>
      </c>
      <c r="H325" s="41">
        <v>64</v>
      </c>
      <c r="I325" s="41">
        <v>45</v>
      </c>
    </row>
    <row r="326" spans="1:9" x14ac:dyDescent="0.3">
      <c r="A326" s="16" t="str">
        <f t="shared" si="5"/>
        <v>2013Q2OIELDealer-to-dealer</v>
      </c>
      <c r="B326" t="s">
        <v>26</v>
      </c>
      <c r="C326" t="s">
        <v>59</v>
      </c>
      <c r="D326" t="s">
        <v>40</v>
      </c>
      <c r="E326" s="41">
        <v>9</v>
      </c>
      <c r="F326" s="41">
        <v>100</v>
      </c>
      <c r="G326" s="41">
        <v>9</v>
      </c>
      <c r="H326" s="41">
        <v>100</v>
      </c>
      <c r="I326" s="41">
        <v>3</v>
      </c>
    </row>
    <row r="327" spans="1:9" x14ac:dyDescent="0.3">
      <c r="A327" s="16" t="str">
        <f t="shared" si="5"/>
        <v>2013Q2OIELCryptographic</v>
      </c>
      <c r="B327" t="s">
        <v>26</v>
      </c>
      <c r="C327" t="s">
        <v>59</v>
      </c>
      <c r="D327" t="s">
        <v>41</v>
      </c>
      <c r="E327" s="41">
        <v>5</v>
      </c>
      <c r="F327" s="41">
        <v>62</v>
      </c>
      <c r="G327" s="41">
        <v>7</v>
      </c>
      <c r="H327" s="41">
        <v>87</v>
      </c>
      <c r="I327" s="41">
        <v>6</v>
      </c>
    </row>
    <row r="328" spans="1:9" x14ac:dyDescent="0.3">
      <c r="A328" s="16" t="str">
        <f t="shared" si="5"/>
        <v>2013Q2OIELMedia</v>
      </c>
      <c r="B328" t="s">
        <v>26</v>
      </c>
      <c r="C328" t="s">
        <v>59</v>
      </c>
      <c r="D328" t="s">
        <v>42</v>
      </c>
      <c r="E328" s="32" t="s">
        <v>45</v>
      </c>
      <c r="F328" s="32" t="s">
        <v>45</v>
      </c>
      <c r="G328" s="32" t="s">
        <v>45</v>
      </c>
      <c r="H328" s="32" t="s">
        <v>45</v>
      </c>
      <c r="I328" s="32" t="s">
        <v>45</v>
      </c>
    </row>
    <row r="329" spans="1:9" x14ac:dyDescent="0.3">
      <c r="A329" s="16" t="str">
        <f t="shared" si="5"/>
        <v>2013Q2OIELContinental Shelf</v>
      </c>
      <c r="B329" t="s">
        <v>26</v>
      </c>
      <c r="C329" t="s">
        <v>59</v>
      </c>
      <c r="D329" t="s">
        <v>43</v>
      </c>
      <c r="E329" s="41">
        <v>1</v>
      </c>
      <c r="F329" s="41">
        <v>33</v>
      </c>
      <c r="G329" s="41">
        <v>3</v>
      </c>
      <c r="H329" s="41">
        <v>100</v>
      </c>
      <c r="I329" s="41">
        <v>30</v>
      </c>
    </row>
    <row r="330" spans="1:9" x14ac:dyDescent="0.3">
      <c r="A330" s="16" t="str">
        <f t="shared" si="5"/>
        <v>2013Q2OIELGlobal Project Licence</v>
      </c>
      <c r="B330" t="s">
        <v>26</v>
      </c>
      <c r="C330" t="s">
        <v>59</v>
      </c>
      <c r="D330" t="s">
        <v>56</v>
      </c>
      <c r="E330" s="41">
        <v>1</v>
      </c>
      <c r="F330" s="41">
        <v>100</v>
      </c>
      <c r="G330" s="41">
        <v>1</v>
      </c>
      <c r="H330" s="41">
        <v>100</v>
      </c>
      <c r="I330" s="41">
        <v>2</v>
      </c>
    </row>
    <row r="331" spans="1:9" x14ac:dyDescent="0.3">
      <c r="A331" s="16" t="str">
        <f t="shared" si="5"/>
        <v>2013Q2OITCLTotal</v>
      </c>
      <c r="B331" t="s">
        <v>26</v>
      </c>
      <c r="C331" t="s">
        <v>60</v>
      </c>
      <c r="D331" t="s">
        <v>34</v>
      </c>
      <c r="E331" s="41">
        <v>7</v>
      </c>
      <c r="F331" s="41">
        <v>43</v>
      </c>
      <c r="G331" s="41">
        <v>14</v>
      </c>
      <c r="H331" s="41">
        <v>87</v>
      </c>
      <c r="I331" s="41">
        <v>24</v>
      </c>
    </row>
    <row r="332" spans="1:9" x14ac:dyDescent="0.3">
      <c r="A332" s="16" t="str">
        <f t="shared" si="5"/>
        <v>2013Q3SIELTotal</v>
      </c>
      <c r="B332" t="s">
        <v>27</v>
      </c>
      <c r="C332" t="s">
        <v>58</v>
      </c>
      <c r="D332" t="s">
        <v>34</v>
      </c>
      <c r="E332" s="41">
        <v>3403</v>
      </c>
      <c r="F332" s="41">
        <v>82</v>
      </c>
      <c r="G332" s="41">
        <v>4044</v>
      </c>
      <c r="H332" s="41">
        <v>98</v>
      </c>
      <c r="I332" s="41">
        <v>13</v>
      </c>
    </row>
    <row r="333" spans="1:9" x14ac:dyDescent="0.3">
      <c r="A333" s="16" t="str">
        <f t="shared" si="5"/>
        <v>2013Q3SIELPermanent</v>
      </c>
      <c r="B333" t="s">
        <v>27</v>
      </c>
      <c r="C333" t="s">
        <v>58</v>
      </c>
      <c r="D333" t="s">
        <v>35</v>
      </c>
      <c r="E333" s="41">
        <v>2898</v>
      </c>
      <c r="F333" s="41">
        <v>82</v>
      </c>
      <c r="G333" s="41">
        <v>3449</v>
      </c>
      <c r="H333" s="41">
        <v>97</v>
      </c>
      <c r="I333" s="41">
        <v>13</v>
      </c>
    </row>
    <row r="334" spans="1:9" x14ac:dyDescent="0.3">
      <c r="A334" s="16" t="str">
        <f t="shared" si="5"/>
        <v>2013Q3SIELTemporary</v>
      </c>
      <c r="B334" t="s">
        <v>27</v>
      </c>
      <c r="C334" t="s">
        <v>58</v>
      </c>
      <c r="D334" t="s">
        <v>36</v>
      </c>
      <c r="E334" s="41">
        <v>162</v>
      </c>
      <c r="F334" s="41">
        <v>81</v>
      </c>
      <c r="G334" s="41">
        <v>199</v>
      </c>
      <c r="H334" s="41">
        <v>100</v>
      </c>
      <c r="I334" s="41">
        <v>12</v>
      </c>
    </row>
    <row r="335" spans="1:9" x14ac:dyDescent="0.3">
      <c r="A335" s="16" t="str">
        <f t="shared" si="5"/>
        <v>2013Q3SIELTranshipment</v>
      </c>
      <c r="B335" t="s">
        <v>27</v>
      </c>
      <c r="C335" t="s">
        <v>58</v>
      </c>
      <c r="D335" t="s">
        <v>37</v>
      </c>
      <c r="E335" s="41">
        <v>6</v>
      </c>
      <c r="F335" s="41">
        <v>66</v>
      </c>
      <c r="G335" s="41">
        <v>8</v>
      </c>
      <c r="H335" s="41">
        <v>88</v>
      </c>
      <c r="I335" s="41">
        <v>15</v>
      </c>
    </row>
    <row r="336" spans="1:9" x14ac:dyDescent="0.3">
      <c r="A336" s="16" t="str">
        <f t="shared" si="5"/>
        <v>2013Q3SIELIncorporation</v>
      </c>
      <c r="B336" t="s">
        <v>27</v>
      </c>
      <c r="C336" t="s">
        <v>58</v>
      </c>
      <c r="D336" t="s">
        <v>38</v>
      </c>
      <c r="E336" s="41">
        <v>336</v>
      </c>
      <c r="F336" s="41">
        <v>86</v>
      </c>
      <c r="G336" s="41">
        <v>387</v>
      </c>
      <c r="H336" s="41">
        <v>99</v>
      </c>
      <c r="I336" s="41">
        <v>13</v>
      </c>
    </row>
    <row r="337" spans="1:9" x14ac:dyDescent="0.3">
      <c r="A337" s="16" t="str">
        <f t="shared" si="5"/>
        <v>2013Q3SIELFor items covered by EC Reg 1236/2005 (Permanent or Temporary)</v>
      </c>
      <c r="B337" t="s">
        <v>27</v>
      </c>
      <c r="C337" t="s">
        <v>58</v>
      </c>
      <c r="D337" t="s">
        <v>66</v>
      </c>
      <c r="E337" s="41">
        <v>1</v>
      </c>
      <c r="F337" s="41">
        <v>100</v>
      </c>
      <c r="G337" s="41">
        <v>1</v>
      </c>
      <c r="H337" s="41">
        <v>100</v>
      </c>
      <c r="I337" s="41">
        <v>11</v>
      </c>
    </row>
    <row r="338" spans="1:9" x14ac:dyDescent="0.3">
      <c r="A338" s="16" t="str">
        <f t="shared" si="5"/>
        <v>2013Q3SITCLTotal</v>
      </c>
      <c r="B338" t="s">
        <v>27</v>
      </c>
      <c r="C338" t="s">
        <v>57</v>
      </c>
      <c r="D338" t="s">
        <v>34</v>
      </c>
      <c r="E338" s="41">
        <v>26</v>
      </c>
      <c r="F338" s="41">
        <v>59</v>
      </c>
      <c r="G338" s="41">
        <v>42</v>
      </c>
      <c r="H338" s="41">
        <v>95</v>
      </c>
      <c r="I338" s="41">
        <v>18</v>
      </c>
    </row>
    <row r="339" spans="1:9" x14ac:dyDescent="0.3">
      <c r="A339" s="16" t="str">
        <f t="shared" si="5"/>
        <v>2013Q3OIELTotal</v>
      </c>
      <c r="B339" t="s">
        <v>27</v>
      </c>
      <c r="C339" t="s">
        <v>59</v>
      </c>
      <c r="D339" t="s">
        <v>34</v>
      </c>
      <c r="E339" s="41">
        <v>28</v>
      </c>
      <c r="F339" s="41">
        <v>26</v>
      </c>
      <c r="G339" s="41">
        <v>60</v>
      </c>
      <c r="H339" s="41">
        <v>57</v>
      </c>
      <c r="I339" s="41">
        <v>47</v>
      </c>
    </row>
    <row r="340" spans="1:9" x14ac:dyDescent="0.3">
      <c r="A340" s="16" t="str">
        <f t="shared" si="5"/>
        <v>2013Q3OIELStandard</v>
      </c>
      <c r="B340" t="s">
        <v>27</v>
      </c>
      <c r="C340" t="s">
        <v>59</v>
      </c>
      <c r="D340" t="s">
        <v>39</v>
      </c>
      <c r="E340" s="41">
        <v>21</v>
      </c>
      <c r="F340" s="41">
        <v>23</v>
      </c>
      <c r="G340" s="41">
        <v>46</v>
      </c>
      <c r="H340" s="41">
        <v>51</v>
      </c>
      <c r="I340" s="41">
        <v>57</v>
      </c>
    </row>
    <row r="341" spans="1:9" x14ac:dyDescent="0.3">
      <c r="A341" s="16" t="str">
        <f t="shared" si="5"/>
        <v>2013Q3OIELDealer-to-dealer</v>
      </c>
      <c r="B341" t="s">
        <v>27</v>
      </c>
      <c r="C341" t="s">
        <v>59</v>
      </c>
      <c r="D341" t="s">
        <v>40</v>
      </c>
      <c r="E341" s="41">
        <v>4</v>
      </c>
      <c r="F341" s="41">
        <v>66</v>
      </c>
      <c r="G341" s="41">
        <v>6</v>
      </c>
      <c r="H341" s="41">
        <v>100</v>
      </c>
      <c r="I341" s="41">
        <v>17</v>
      </c>
    </row>
    <row r="342" spans="1:9" x14ac:dyDescent="0.3">
      <c r="A342" s="16" t="str">
        <f t="shared" si="5"/>
        <v>2013Q3OIELCryptographic</v>
      </c>
      <c r="B342" t="s">
        <v>27</v>
      </c>
      <c r="C342" t="s">
        <v>59</v>
      </c>
      <c r="D342" t="s">
        <v>41</v>
      </c>
      <c r="E342" s="41">
        <v>2</v>
      </c>
      <c r="F342" s="41">
        <v>33</v>
      </c>
      <c r="G342" s="41">
        <v>6</v>
      </c>
      <c r="H342" s="41">
        <v>100</v>
      </c>
      <c r="I342" s="41">
        <v>23</v>
      </c>
    </row>
    <row r="343" spans="1:9" x14ac:dyDescent="0.3">
      <c r="A343" s="16" t="str">
        <f t="shared" si="5"/>
        <v>2013Q3OIELMedia</v>
      </c>
      <c r="B343" t="s">
        <v>27</v>
      </c>
      <c r="C343" t="s">
        <v>59</v>
      </c>
      <c r="D343" t="s">
        <v>42</v>
      </c>
      <c r="E343" s="41">
        <v>1</v>
      </c>
      <c r="F343" s="41">
        <v>50</v>
      </c>
      <c r="G343" s="41">
        <v>2</v>
      </c>
      <c r="H343" s="41">
        <v>100</v>
      </c>
      <c r="I343" s="41">
        <v>32</v>
      </c>
    </row>
    <row r="344" spans="1:9" x14ac:dyDescent="0.3">
      <c r="A344" s="16" t="str">
        <f t="shared" si="5"/>
        <v>2013Q3OIELContinental Shelf</v>
      </c>
      <c r="B344" t="s">
        <v>27</v>
      </c>
      <c r="C344" t="s">
        <v>59</v>
      </c>
      <c r="D344" t="s">
        <v>43</v>
      </c>
      <c r="E344" s="41">
        <v>0</v>
      </c>
      <c r="F344" s="41">
        <v>0</v>
      </c>
      <c r="G344" s="41">
        <v>0</v>
      </c>
      <c r="H344" s="41">
        <v>0</v>
      </c>
      <c r="I344" s="41">
        <v>92</v>
      </c>
    </row>
    <row r="345" spans="1:9" x14ac:dyDescent="0.3">
      <c r="A345" s="16" t="str">
        <f t="shared" si="5"/>
        <v>2013Q3OIELGlobal Project Licence</v>
      </c>
      <c r="B345" t="s">
        <v>27</v>
      </c>
      <c r="C345" t="s">
        <v>59</v>
      </c>
      <c r="D345" t="s">
        <v>56</v>
      </c>
      <c r="E345" s="41">
        <v>0</v>
      </c>
      <c r="F345" s="41">
        <v>0</v>
      </c>
      <c r="G345" s="41">
        <v>0</v>
      </c>
      <c r="H345" s="41">
        <v>0</v>
      </c>
      <c r="I345" s="41">
        <v>181</v>
      </c>
    </row>
    <row r="346" spans="1:9" x14ac:dyDescent="0.3">
      <c r="A346" s="16" t="str">
        <f t="shared" si="5"/>
        <v>2013Q3OITCLTotal</v>
      </c>
      <c r="B346" t="s">
        <v>27</v>
      </c>
      <c r="C346" t="s">
        <v>60</v>
      </c>
      <c r="D346" t="s">
        <v>34</v>
      </c>
      <c r="E346" s="41">
        <v>3</v>
      </c>
      <c r="F346" s="41">
        <v>30</v>
      </c>
      <c r="G346" s="41">
        <v>5</v>
      </c>
      <c r="H346" s="41">
        <v>50</v>
      </c>
      <c r="I346" s="41">
        <v>59</v>
      </c>
    </row>
    <row r="347" spans="1:9" x14ac:dyDescent="0.3">
      <c r="A347" s="16" t="str">
        <f t="shared" si="5"/>
        <v>2013Q4SIELTotal</v>
      </c>
      <c r="B347" t="s">
        <v>28</v>
      </c>
      <c r="C347" t="s">
        <v>58</v>
      </c>
      <c r="D347" t="s">
        <v>34</v>
      </c>
      <c r="E347" s="41">
        <v>2945</v>
      </c>
      <c r="F347" s="41">
        <v>73</v>
      </c>
      <c r="G347" s="41">
        <v>3926</v>
      </c>
      <c r="H347" s="41">
        <v>98</v>
      </c>
      <c r="I347" s="41">
        <v>15</v>
      </c>
    </row>
    <row r="348" spans="1:9" x14ac:dyDescent="0.3">
      <c r="A348" s="16" t="str">
        <f t="shared" si="5"/>
        <v>2013Q4SIELPermanent</v>
      </c>
      <c r="B348" t="s">
        <v>28</v>
      </c>
      <c r="C348" t="s">
        <v>58</v>
      </c>
      <c r="D348" t="s">
        <v>35</v>
      </c>
      <c r="E348" s="41">
        <v>2444</v>
      </c>
      <c r="F348" s="41">
        <v>73</v>
      </c>
      <c r="G348" s="41">
        <v>3256</v>
      </c>
      <c r="H348" s="41">
        <v>98</v>
      </c>
      <c r="I348" s="41">
        <v>15</v>
      </c>
    </row>
    <row r="349" spans="1:9" x14ac:dyDescent="0.3">
      <c r="A349" s="16" t="str">
        <f t="shared" si="5"/>
        <v>2013Q4SIELTemporary</v>
      </c>
      <c r="B349" t="s">
        <v>28</v>
      </c>
      <c r="C349" t="s">
        <v>58</v>
      </c>
      <c r="D349" t="s">
        <v>36</v>
      </c>
      <c r="E349" s="41">
        <v>173</v>
      </c>
      <c r="F349" s="41">
        <v>80</v>
      </c>
      <c r="G349" s="41">
        <v>214</v>
      </c>
      <c r="H349" s="41">
        <v>100</v>
      </c>
      <c r="I349" s="41">
        <v>14</v>
      </c>
    </row>
    <row r="350" spans="1:9" x14ac:dyDescent="0.3">
      <c r="A350" s="16" t="str">
        <f t="shared" si="5"/>
        <v>2013Q4SIELTranshipment</v>
      </c>
      <c r="B350" t="s">
        <v>28</v>
      </c>
      <c r="C350" t="s">
        <v>58</v>
      </c>
      <c r="D350" t="s">
        <v>37</v>
      </c>
      <c r="E350" s="41">
        <v>6</v>
      </c>
      <c r="F350" s="41">
        <v>85</v>
      </c>
      <c r="G350" s="41">
        <v>7</v>
      </c>
      <c r="H350" s="41">
        <v>100</v>
      </c>
      <c r="I350" s="41">
        <v>11</v>
      </c>
    </row>
    <row r="351" spans="1:9" x14ac:dyDescent="0.3">
      <c r="A351" s="16" t="str">
        <f t="shared" si="5"/>
        <v>2013Q4SIELIncorporation</v>
      </c>
      <c r="B351" t="s">
        <v>28</v>
      </c>
      <c r="C351" t="s">
        <v>58</v>
      </c>
      <c r="D351" t="s">
        <v>38</v>
      </c>
      <c r="E351" s="41">
        <v>322</v>
      </c>
      <c r="F351" s="41">
        <v>71</v>
      </c>
      <c r="G351" s="41">
        <v>447</v>
      </c>
      <c r="H351" s="41">
        <v>98</v>
      </c>
      <c r="I351" s="41">
        <v>16</v>
      </c>
    </row>
    <row r="352" spans="1:9" x14ac:dyDescent="0.3">
      <c r="A352" s="16" t="str">
        <f t="shared" si="5"/>
        <v>2013Q4SIELFor items covered by EC Reg 1236/2005 (Permanent or Temporary)</v>
      </c>
      <c r="B352" t="s">
        <v>28</v>
      </c>
      <c r="C352" t="s">
        <v>58</v>
      </c>
      <c r="D352" t="s">
        <v>66</v>
      </c>
      <c r="E352" s="41">
        <v>0</v>
      </c>
      <c r="F352" s="41">
        <v>0</v>
      </c>
      <c r="G352" s="41">
        <v>2</v>
      </c>
      <c r="H352" s="41">
        <v>100</v>
      </c>
      <c r="I352" s="41">
        <v>23</v>
      </c>
    </row>
    <row r="353" spans="1:9" x14ac:dyDescent="0.3">
      <c r="A353" s="16" t="str">
        <f t="shared" si="5"/>
        <v>2013Q4SITCLTotal</v>
      </c>
      <c r="B353" t="s">
        <v>28</v>
      </c>
      <c r="C353" t="s">
        <v>57</v>
      </c>
      <c r="D353" t="s">
        <v>34</v>
      </c>
      <c r="E353" s="41">
        <v>31</v>
      </c>
      <c r="F353" s="41">
        <v>56</v>
      </c>
      <c r="G353" s="41">
        <v>55</v>
      </c>
      <c r="H353" s="41">
        <v>100</v>
      </c>
      <c r="I353" s="41">
        <v>19</v>
      </c>
    </row>
    <row r="354" spans="1:9" x14ac:dyDescent="0.3">
      <c r="A354" s="16" t="str">
        <f t="shared" si="5"/>
        <v>2013Q4OIELTotal</v>
      </c>
      <c r="B354" t="s">
        <v>28</v>
      </c>
      <c r="C354" t="s">
        <v>59</v>
      </c>
      <c r="D354" t="s">
        <v>34</v>
      </c>
      <c r="E354" s="41">
        <v>38</v>
      </c>
      <c r="F354" s="41">
        <v>36</v>
      </c>
      <c r="G354" s="41">
        <v>60</v>
      </c>
      <c r="H354" s="41">
        <v>58</v>
      </c>
      <c r="I354" s="41">
        <v>47</v>
      </c>
    </row>
    <row r="355" spans="1:9" x14ac:dyDescent="0.3">
      <c r="A355" s="16" t="str">
        <f t="shared" si="5"/>
        <v>2013Q4OIELStandard</v>
      </c>
      <c r="B355" t="s">
        <v>28</v>
      </c>
      <c r="C355" t="s">
        <v>59</v>
      </c>
      <c r="D355" t="s">
        <v>39</v>
      </c>
      <c r="E355" s="41">
        <v>29</v>
      </c>
      <c r="F355" s="41">
        <v>33</v>
      </c>
      <c r="G355" s="41">
        <v>44</v>
      </c>
      <c r="H355" s="41">
        <v>51</v>
      </c>
      <c r="I355" s="41">
        <v>59</v>
      </c>
    </row>
    <row r="356" spans="1:9" x14ac:dyDescent="0.3">
      <c r="A356" s="16" t="str">
        <f t="shared" si="5"/>
        <v>2013Q4OIELDealer-to-dealer</v>
      </c>
      <c r="B356" t="s">
        <v>28</v>
      </c>
      <c r="C356" t="s">
        <v>59</v>
      </c>
      <c r="D356" t="s">
        <v>40</v>
      </c>
      <c r="E356" s="41">
        <v>2</v>
      </c>
      <c r="F356" s="41">
        <v>50</v>
      </c>
      <c r="G356" s="41">
        <v>4</v>
      </c>
      <c r="H356" s="41">
        <v>100</v>
      </c>
      <c r="I356" s="41">
        <v>17</v>
      </c>
    </row>
    <row r="357" spans="1:9" x14ac:dyDescent="0.3">
      <c r="A357" s="16" t="str">
        <f t="shared" si="5"/>
        <v>2013Q4OIELCryptographic</v>
      </c>
      <c r="B357" t="s">
        <v>28</v>
      </c>
      <c r="C357" t="s">
        <v>59</v>
      </c>
      <c r="D357" t="s">
        <v>41</v>
      </c>
      <c r="E357" s="41">
        <v>5</v>
      </c>
      <c r="F357" s="41">
        <v>50</v>
      </c>
      <c r="G357" s="41">
        <v>10</v>
      </c>
      <c r="H357" s="41">
        <v>100</v>
      </c>
      <c r="I357" s="41">
        <v>22</v>
      </c>
    </row>
    <row r="358" spans="1:9" x14ac:dyDescent="0.3">
      <c r="A358" s="16" t="str">
        <f t="shared" si="5"/>
        <v>2013Q4OIELMedia</v>
      </c>
      <c r="B358" t="s">
        <v>28</v>
      </c>
      <c r="C358" t="s">
        <v>59</v>
      </c>
      <c r="D358" t="s">
        <v>42</v>
      </c>
      <c r="E358" s="41">
        <v>1</v>
      </c>
      <c r="F358" s="41">
        <v>100</v>
      </c>
      <c r="G358" s="41">
        <v>1</v>
      </c>
      <c r="H358" s="41">
        <v>100</v>
      </c>
      <c r="I358" s="41">
        <v>5</v>
      </c>
    </row>
    <row r="359" spans="1:9" x14ac:dyDescent="0.3">
      <c r="A359" s="16" t="str">
        <f t="shared" si="5"/>
        <v>2013Q4OIELContinental Shelf</v>
      </c>
      <c r="B359" t="s">
        <v>28</v>
      </c>
      <c r="C359" t="s">
        <v>59</v>
      </c>
      <c r="D359" t="s">
        <v>43</v>
      </c>
      <c r="E359" s="41">
        <v>1</v>
      </c>
      <c r="F359" s="41">
        <v>50</v>
      </c>
      <c r="G359" s="41">
        <v>1</v>
      </c>
      <c r="H359" s="41">
        <v>50</v>
      </c>
      <c r="I359" s="41">
        <v>37</v>
      </c>
    </row>
    <row r="360" spans="1:9" x14ac:dyDescent="0.3">
      <c r="A360" s="16" t="str">
        <f t="shared" si="5"/>
        <v>2013Q4OIELGlobal Project Licence</v>
      </c>
      <c r="B360" t="s">
        <v>28</v>
      </c>
      <c r="C360" t="s">
        <v>59</v>
      </c>
      <c r="D360" t="s">
        <v>56</v>
      </c>
      <c r="E360" s="32" t="s">
        <v>45</v>
      </c>
      <c r="F360" s="32" t="s">
        <v>45</v>
      </c>
      <c r="G360" s="32" t="s">
        <v>45</v>
      </c>
      <c r="H360" s="32" t="s">
        <v>45</v>
      </c>
      <c r="I360" s="32" t="s">
        <v>45</v>
      </c>
    </row>
    <row r="361" spans="1:9" x14ac:dyDescent="0.3">
      <c r="A361" s="16" t="str">
        <f t="shared" si="5"/>
        <v>2013Q4OITCLTotal</v>
      </c>
      <c r="B361" t="s">
        <v>28</v>
      </c>
      <c r="C361" t="s">
        <v>60</v>
      </c>
      <c r="D361" t="s">
        <v>34</v>
      </c>
      <c r="E361" s="41">
        <v>7</v>
      </c>
      <c r="F361" s="41">
        <v>35</v>
      </c>
      <c r="G361" s="41">
        <v>12</v>
      </c>
      <c r="H361" s="41">
        <v>60</v>
      </c>
      <c r="I361" s="41">
        <v>42</v>
      </c>
    </row>
    <row r="362" spans="1:9" x14ac:dyDescent="0.3">
      <c r="A362" s="16" t="str">
        <f t="shared" si="5"/>
        <v>2014Q1SIELTotal</v>
      </c>
      <c r="B362" t="s">
        <v>29</v>
      </c>
      <c r="C362" t="s">
        <v>58</v>
      </c>
      <c r="D362" t="s">
        <v>34</v>
      </c>
      <c r="E362" s="41">
        <v>3307</v>
      </c>
      <c r="F362" s="41">
        <v>74</v>
      </c>
      <c r="G362" s="41">
        <v>4399</v>
      </c>
      <c r="H362" s="41">
        <v>98</v>
      </c>
      <c r="I362" s="41">
        <v>15</v>
      </c>
    </row>
    <row r="363" spans="1:9" x14ac:dyDescent="0.3">
      <c r="A363" s="16" t="str">
        <f t="shared" si="5"/>
        <v>2014Q1SIELPermanent</v>
      </c>
      <c r="B363" t="s">
        <v>29</v>
      </c>
      <c r="C363" t="s">
        <v>58</v>
      </c>
      <c r="D363" t="s">
        <v>35</v>
      </c>
      <c r="E363" s="41">
        <v>2736</v>
      </c>
      <c r="F363" s="41">
        <v>73</v>
      </c>
      <c r="G363" s="41">
        <v>3672</v>
      </c>
      <c r="H363" s="41">
        <v>98</v>
      </c>
      <c r="I363" s="41">
        <v>15</v>
      </c>
    </row>
    <row r="364" spans="1:9" x14ac:dyDescent="0.3">
      <c r="A364" s="16" t="str">
        <f t="shared" si="5"/>
        <v>2014Q1SIELTemporary</v>
      </c>
      <c r="B364" t="s">
        <v>29</v>
      </c>
      <c r="C364" t="s">
        <v>58</v>
      </c>
      <c r="D364" t="s">
        <v>36</v>
      </c>
      <c r="E364" s="41">
        <v>213</v>
      </c>
      <c r="F364" s="41">
        <v>78</v>
      </c>
      <c r="G364" s="41">
        <v>272</v>
      </c>
      <c r="H364" s="41">
        <v>100</v>
      </c>
      <c r="I364" s="41">
        <v>15</v>
      </c>
    </row>
    <row r="365" spans="1:9" x14ac:dyDescent="0.3">
      <c r="A365" s="16" t="str">
        <f t="shared" si="5"/>
        <v>2014Q1SIELTranshipment</v>
      </c>
      <c r="B365" t="s">
        <v>29</v>
      </c>
      <c r="C365" t="s">
        <v>58</v>
      </c>
      <c r="D365" t="s">
        <v>37</v>
      </c>
      <c r="E365" s="41">
        <v>4</v>
      </c>
      <c r="F365" s="41">
        <v>57</v>
      </c>
      <c r="G365" s="41">
        <v>6</v>
      </c>
      <c r="H365" s="41">
        <v>85</v>
      </c>
      <c r="I365" s="41">
        <v>20</v>
      </c>
    </row>
    <row r="366" spans="1:9" x14ac:dyDescent="0.3">
      <c r="A366" s="16" t="str">
        <f t="shared" si="5"/>
        <v>2014Q1SIELIncorporation</v>
      </c>
      <c r="B366" t="s">
        <v>29</v>
      </c>
      <c r="C366" t="s">
        <v>58</v>
      </c>
      <c r="D366" t="s">
        <v>38</v>
      </c>
      <c r="E366" s="41">
        <v>354</v>
      </c>
      <c r="F366" s="41">
        <v>78</v>
      </c>
      <c r="G366" s="41">
        <v>448</v>
      </c>
      <c r="H366" s="41">
        <v>99</v>
      </c>
      <c r="I366" s="41">
        <v>14</v>
      </c>
    </row>
    <row r="367" spans="1:9" x14ac:dyDescent="0.3">
      <c r="A367" s="16" t="str">
        <f t="shared" si="5"/>
        <v>2014Q1SIELFor items covered by EC Reg 1236/2005 (Permanent or Temporary)</v>
      </c>
      <c r="B367" t="s">
        <v>29</v>
      </c>
      <c r="C367" t="s">
        <v>58</v>
      </c>
      <c r="D367" t="s">
        <v>66</v>
      </c>
      <c r="E367" s="41">
        <v>0</v>
      </c>
      <c r="F367" s="41">
        <v>0</v>
      </c>
      <c r="G367" s="41">
        <v>1</v>
      </c>
      <c r="H367" s="41">
        <v>50</v>
      </c>
      <c r="I367" s="41">
        <v>43</v>
      </c>
    </row>
    <row r="368" spans="1:9" x14ac:dyDescent="0.3">
      <c r="A368" s="16" t="str">
        <f t="shared" si="5"/>
        <v>2014Q1SITCLTotal</v>
      </c>
      <c r="B368" t="s">
        <v>29</v>
      </c>
      <c r="C368" t="s">
        <v>57</v>
      </c>
      <c r="D368" t="s">
        <v>34</v>
      </c>
      <c r="E368" s="41">
        <v>30</v>
      </c>
      <c r="F368" s="41">
        <v>61</v>
      </c>
      <c r="G368" s="41">
        <v>46</v>
      </c>
      <c r="H368" s="41">
        <v>93</v>
      </c>
      <c r="I368" s="41">
        <v>15</v>
      </c>
    </row>
    <row r="369" spans="1:9" x14ac:dyDescent="0.3">
      <c r="A369" s="16" t="str">
        <f t="shared" si="5"/>
        <v>2014Q1OIELTotal</v>
      </c>
      <c r="B369" t="s">
        <v>29</v>
      </c>
      <c r="C369" t="s">
        <v>59</v>
      </c>
      <c r="D369" t="s">
        <v>34</v>
      </c>
      <c r="E369" s="41">
        <v>32</v>
      </c>
      <c r="F369" s="41">
        <v>27</v>
      </c>
      <c r="G369" s="41">
        <v>60</v>
      </c>
      <c r="H369" s="41">
        <v>51</v>
      </c>
      <c r="I369" s="41">
        <v>59</v>
      </c>
    </row>
    <row r="370" spans="1:9" x14ac:dyDescent="0.3">
      <c r="A370" s="16" t="str">
        <f t="shared" si="5"/>
        <v>2014Q1OIELStandard</v>
      </c>
      <c r="B370" t="s">
        <v>29</v>
      </c>
      <c r="C370" t="s">
        <v>59</v>
      </c>
      <c r="D370" t="s">
        <v>39</v>
      </c>
      <c r="E370" s="41">
        <v>14</v>
      </c>
      <c r="F370" s="41">
        <v>15</v>
      </c>
      <c r="G370" s="41">
        <v>37</v>
      </c>
      <c r="H370" s="41">
        <v>40</v>
      </c>
      <c r="I370" s="41">
        <v>72</v>
      </c>
    </row>
    <row r="371" spans="1:9" x14ac:dyDescent="0.3">
      <c r="A371" s="16" t="str">
        <f t="shared" si="5"/>
        <v>2014Q1OIELDealer-to-dealer</v>
      </c>
      <c r="B371" t="s">
        <v>29</v>
      </c>
      <c r="C371" t="s">
        <v>59</v>
      </c>
      <c r="D371" t="s">
        <v>40</v>
      </c>
      <c r="E371" s="41">
        <v>15</v>
      </c>
      <c r="F371" s="41">
        <v>83</v>
      </c>
      <c r="G371" s="41">
        <v>18</v>
      </c>
      <c r="H371" s="41">
        <v>100</v>
      </c>
      <c r="I371" s="41">
        <v>10</v>
      </c>
    </row>
    <row r="372" spans="1:9" x14ac:dyDescent="0.3">
      <c r="A372" s="16" t="str">
        <f t="shared" si="5"/>
        <v>2014Q1OIELCryptographic</v>
      </c>
      <c r="B372" t="s">
        <v>29</v>
      </c>
      <c r="C372" t="s">
        <v>59</v>
      </c>
      <c r="D372" t="s">
        <v>41</v>
      </c>
      <c r="E372" s="41">
        <v>3</v>
      </c>
      <c r="F372" s="41">
        <v>50</v>
      </c>
      <c r="G372" s="41">
        <v>4</v>
      </c>
      <c r="H372" s="41">
        <v>66</v>
      </c>
      <c r="I372" s="41">
        <v>21</v>
      </c>
    </row>
    <row r="373" spans="1:9" x14ac:dyDescent="0.3">
      <c r="A373" s="16" t="str">
        <f t="shared" si="5"/>
        <v>2014Q1OIELMedia</v>
      </c>
      <c r="B373" t="s">
        <v>29</v>
      </c>
      <c r="C373" t="s">
        <v>59</v>
      </c>
      <c r="D373" t="s">
        <v>42</v>
      </c>
      <c r="E373" s="32" t="s">
        <v>45</v>
      </c>
      <c r="F373" s="32" t="s">
        <v>45</v>
      </c>
      <c r="G373" s="32" t="s">
        <v>45</v>
      </c>
      <c r="H373" s="32" t="s">
        <v>45</v>
      </c>
      <c r="I373" s="32" t="s">
        <v>45</v>
      </c>
    </row>
    <row r="374" spans="1:9" x14ac:dyDescent="0.3">
      <c r="A374" s="16" t="str">
        <f t="shared" si="5"/>
        <v>2014Q1OIELContinental Shelf</v>
      </c>
      <c r="B374" t="s">
        <v>29</v>
      </c>
      <c r="C374" t="s">
        <v>59</v>
      </c>
      <c r="D374" t="s">
        <v>43</v>
      </c>
      <c r="E374" s="41">
        <v>0</v>
      </c>
      <c r="F374" s="41">
        <v>0</v>
      </c>
      <c r="G374" s="41">
        <v>1</v>
      </c>
      <c r="H374" s="41">
        <v>100</v>
      </c>
      <c r="I374" s="41">
        <v>50</v>
      </c>
    </row>
    <row r="375" spans="1:9" x14ac:dyDescent="0.3">
      <c r="A375" s="16" t="str">
        <f t="shared" si="5"/>
        <v>2014Q1OIELGlobal Project Licence</v>
      </c>
      <c r="B375" t="s">
        <v>29</v>
      </c>
      <c r="C375" t="s">
        <v>59</v>
      </c>
      <c r="D375" t="s">
        <v>56</v>
      </c>
      <c r="E375" s="41">
        <v>2</v>
      </c>
      <c r="F375" s="41">
        <v>25</v>
      </c>
      <c r="G375" s="41">
        <v>8</v>
      </c>
      <c r="H375" s="41">
        <v>100</v>
      </c>
      <c r="I375" s="41">
        <v>24</v>
      </c>
    </row>
    <row r="376" spans="1:9" x14ac:dyDescent="0.3">
      <c r="A376" s="16" t="str">
        <f t="shared" si="5"/>
        <v>2014Q1OITCLTotal</v>
      </c>
      <c r="B376" t="s">
        <v>29</v>
      </c>
      <c r="C376" t="s">
        <v>60</v>
      </c>
      <c r="D376" t="s">
        <v>34</v>
      </c>
      <c r="E376" s="41">
        <v>7</v>
      </c>
      <c r="F376" s="41">
        <v>33</v>
      </c>
      <c r="G376" s="41">
        <v>14</v>
      </c>
      <c r="H376" s="41">
        <v>66</v>
      </c>
      <c r="I376" s="41">
        <v>48</v>
      </c>
    </row>
    <row r="377" spans="1:9" x14ac:dyDescent="0.3">
      <c r="A377" s="16" t="str">
        <f t="shared" si="5"/>
        <v>2014Q2SIELTotal</v>
      </c>
      <c r="B377" t="s">
        <v>30</v>
      </c>
      <c r="C377" t="s">
        <v>58</v>
      </c>
      <c r="D377" t="s">
        <v>34</v>
      </c>
      <c r="E377" s="41">
        <v>2729</v>
      </c>
      <c r="F377" s="41">
        <v>72</v>
      </c>
      <c r="G377" s="41">
        <v>3704</v>
      </c>
      <c r="H377" s="41">
        <v>98</v>
      </c>
      <c r="I377" s="41">
        <v>17</v>
      </c>
    </row>
    <row r="378" spans="1:9" x14ac:dyDescent="0.3">
      <c r="A378" s="16" t="str">
        <f t="shared" si="5"/>
        <v>2014Q2SIELPermanent</v>
      </c>
      <c r="B378" t="s">
        <v>30</v>
      </c>
      <c r="C378" t="s">
        <v>58</v>
      </c>
      <c r="D378" t="s">
        <v>35</v>
      </c>
      <c r="E378" s="41">
        <v>2262</v>
      </c>
      <c r="F378" s="41">
        <v>72</v>
      </c>
      <c r="G378" s="41">
        <v>3098</v>
      </c>
      <c r="H378" s="41">
        <v>98</v>
      </c>
      <c r="I378" s="41">
        <v>17</v>
      </c>
    </row>
    <row r="379" spans="1:9" x14ac:dyDescent="0.3">
      <c r="A379" s="16" t="str">
        <f t="shared" si="5"/>
        <v>2014Q2SIELTemporary</v>
      </c>
      <c r="B379" t="s">
        <v>30</v>
      </c>
      <c r="C379" t="s">
        <v>58</v>
      </c>
      <c r="D379" t="s">
        <v>36</v>
      </c>
      <c r="E379" s="41">
        <v>170</v>
      </c>
      <c r="F379" s="41">
        <v>79</v>
      </c>
      <c r="G379" s="41">
        <v>213</v>
      </c>
      <c r="H379" s="41">
        <v>99</v>
      </c>
      <c r="I379" s="41">
        <v>16</v>
      </c>
    </row>
    <row r="380" spans="1:9" x14ac:dyDescent="0.3">
      <c r="A380" s="16" t="str">
        <f t="shared" si="5"/>
        <v>2014Q2SIELTranshipment</v>
      </c>
      <c r="B380" t="s">
        <v>30</v>
      </c>
      <c r="C380" t="s">
        <v>58</v>
      </c>
      <c r="D380" t="s">
        <v>37</v>
      </c>
      <c r="E380" s="41">
        <v>2</v>
      </c>
      <c r="F380" s="41">
        <v>100</v>
      </c>
      <c r="G380" s="41">
        <v>2</v>
      </c>
      <c r="H380" s="41">
        <v>100</v>
      </c>
      <c r="I380" s="41">
        <v>10</v>
      </c>
    </row>
    <row r="381" spans="1:9" x14ac:dyDescent="0.3">
      <c r="A381" s="16" t="str">
        <f t="shared" si="5"/>
        <v>2014Q2SIELIncorporation</v>
      </c>
      <c r="B381" t="s">
        <v>30</v>
      </c>
      <c r="C381" t="s">
        <v>58</v>
      </c>
      <c r="D381" t="s">
        <v>38</v>
      </c>
      <c r="E381" s="41">
        <v>295</v>
      </c>
      <c r="F381" s="41">
        <v>75</v>
      </c>
      <c r="G381" s="41">
        <v>390</v>
      </c>
      <c r="H381" s="41">
        <v>99</v>
      </c>
      <c r="I381" s="41">
        <v>17</v>
      </c>
    </row>
    <row r="382" spans="1:9" x14ac:dyDescent="0.3">
      <c r="A382" s="16" t="str">
        <f t="shared" si="5"/>
        <v>2014Q2SIELFor items covered by EC Reg 1236/2005 (Permanent or Temporary)</v>
      </c>
      <c r="B382" t="s">
        <v>30</v>
      </c>
      <c r="C382" t="s">
        <v>58</v>
      </c>
      <c r="D382" t="s">
        <v>66</v>
      </c>
      <c r="E382" s="41">
        <v>0</v>
      </c>
      <c r="F382" s="41">
        <v>0</v>
      </c>
      <c r="G382" s="41">
        <v>1</v>
      </c>
      <c r="H382" s="41">
        <v>100</v>
      </c>
      <c r="I382" s="41">
        <v>23</v>
      </c>
    </row>
    <row r="383" spans="1:9" x14ac:dyDescent="0.3">
      <c r="A383" s="16" t="str">
        <f t="shared" si="5"/>
        <v>2014Q2SITCLTotal</v>
      </c>
      <c r="B383" t="s">
        <v>30</v>
      </c>
      <c r="C383" t="s">
        <v>57</v>
      </c>
      <c r="D383" t="s">
        <v>34</v>
      </c>
      <c r="E383" s="41">
        <v>40</v>
      </c>
      <c r="F383" s="41">
        <v>64</v>
      </c>
      <c r="G383" s="41">
        <v>58</v>
      </c>
      <c r="H383" s="41">
        <v>93</v>
      </c>
      <c r="I383" s="41">
        <v>17</v>
      </c>
    </row>
    <row r="384" spans="1:9" x14ac:dyDescent="0.3">
      <c r="A384" s="16" t="str">
        <f t="shared" si="5"/>
        <v>2014Q2OIELTotal</v>
      </c>
      <c r="B384" t="s">
        <v>30</v>
      </c>
      <c r="C384" t="s">
        <v>59</v>
      </c>
      <c r="D384" t="s">
        <v>34</v>
      </c>
      <c r="E384" s="41">
        <v>36</v>
      </c>
      <c r="F384" s="41">
        <v>38</v>
      </c>
      <c r="G384" s="41">
        <v>50</v>
      </c>
      <c r="H384" s="41">
        <v>53</v>
      </c>
      <c r="I384" s="41">
        <v>57</v>
      </c>
    </row>
    <row r="385" spans="1:9" x14ac:dyDescent="0.3">
      <c r="A385" s="16" t="str">
        <f t="shared" si="5"/>
        <v>2014Q2OIELStandard</v>
      </c>
      <c r="B385" t="s">
        <v>30</v>
      </c>
      <c r="C385" t="s">
        <v>59</v>
      </c>
      <c r="D385" t="s">
        <v>39</v>
      </c>
      <c r="E385" s="41">
        <v>15</v>
      </c>
      <c r="F385" s="41">
        <v>22</v>
      </c>
      <c r="G385" s="41">
        <v>25</v>
      </c>
      <c r="H385" s="41">
        <v>37</v>
      </c>
      <c r="I385" s="41">
        <v>65</v>
      </c>
    </row>
    <row r="386" spans="1:9" x14ac:dyDescent="0.3">
      <c r="A386" s="16" t="str">
        <f t="shared" si="5"/>
        <v>2014Q2OIELDealer-to-dealer</v>
      </c>
      <c r="B386" t="s">
        <v>30</v>
      </c>
      <c r="C386" t="s">
        <v>59</v>
      </c>
      <c r="D386" t="s">
        <v>40</v>
      </c>
      <c r="E386" s="41">
        <v>13</v>
      </c>
      <c r="F386" s="41">
        <v>92</v>
      </c>
      <c r="G386" s="41">
        <v>14</v>
      </c>
      <c r="H386" s="41">
        <v>100</v>
      </c>
      <c r="I386" s="41">
        <v>6</v>
      </c>
    </row>
    <row r="387" spans="1:9" x14ac:dyDescent="0.3">
      <c r="A387" s="16" t="str">
        <f t="shared" ref="A387:A436" si="6">CONCATENATE(B387,C387,D387)</f>
        <v>2014Q2OIELCryptographic</v>
      </c>
      <c r="B387" t="s">
        <v>30</v>
      </c>
      <c r="C387" t="s">
        <v>59</v>
      </c>
      <c r="D387" t="s">
        <v>41</v>
      </c>
      <c r="E387" s="41">
        <v>6</v>
      </c>
      <c r="F387" s="41">
        <v>66</v>
      </c>
      <c r="G387" s="41">
        <v>8</v>
      </c>
      <c r="H387" s="41">
        <v>88</v>
      </c>
      <c r="I387" s="41">
        <v>4</v>
      </c>
    </row>
    <row r="388" spans="1:9" x14ac:dyDescent="0.3">
      <c r="A388" s="16" t="str">
        <f t="shared" si="6"/>
        <v>2014Q2OIELMedia</v>
      </c>
      <c r="B388" t="s">
        <v>30</v>
      </c>
      <c r="C388" t="s">
        <v>59</v>
      </c>
      <c r="D388" t="s">
        <v>42</v>
      </c>
      <c r="E388" s="32" t="s">
        <v>45</v>
      </c>
      <c r="F388" s="32" t="s">
        <v>45</v>
      </c>
      <c r="G388" s="32" t="s">
        <v>45</v>
      </c>
      <c r="H388" s="32" t="s">
        <v>45</v>
      </c>
      <c r="I388" s="32" t="s">
        <v>45</v>
      </c>
    </row>
    <row r="389" spans="1:9" x14ac:dyDescent="0.3">
      <c r="A389" s="16" t="str">
        <f t="shared" si="6"/>
        <v>2014Q2OIELContinental Shelf</v>
      </c>
      <c r="B389" t="s">
        <v>30</v>
      </c>
      <c r="C389" t="s">
        <v>59</v>
      </c>
      <c r="D389" t="s">
        <v>43</v>
      </c>
      <c r="E389" s="41">
        <v>2</v>
      </c>
      <c r="F389" s="41">
        <v>66</v>
      </c>
      <c r="G389" s="41">
        <v>3</v>
      </c>
      <c r="H389" s="41">
        <v>100</v>
      </c>
      <c r="I389" s="41">
        <v>5</v>
      </c>
    </row>
    <row r="390" spans="1:9" x14ac:dyDescent="0.3">
      <c r="A390" s="16" t="str">
        <f t="shared" si="6"/>
        <v>2014Q2OIELGlobal Project Licence</v>
      </c>
      <c r="B390" t="s">
        <v>30</v>
      </c>
      <c r="C390" t="s">
        <v>59</v>
      </c>
      <c r="D390" t="s">
        <v>56</v>
      </c>
      <c r="E390" s="32" t="s">
        <v>45</v>
      </c>
      <c r="F390" s="32" t="s">
        <v>45</v>
      </c>
      <c r="G390" s="32" t="s">
        <v>45</v>
      </c>
      <c r="H390" s="32" t="s">
        <v>45</v>
      </c>
      <c r="I390" s="32" t="s">
        <v>45</v>
      </c>
    </row>
    <row r="391" spans="1:9" x14ac:dyDescent="0.3">
      <c r="A391" s="16" t="str">
        <f t="shared" si="6"/>
        <v>2014Q2OITCLTotal</v>
      </c>
      <c r="B391" t="s">
        <v>30</v>
      </c>
      <c r="C391" t="s">
        <v>60</v>
      </c>
      <c r="D391" t="s">
        <v>34</v>
      </c>
      <c r="E391" s="41">
        <v>6</v>
      </c>
      <c r="F391" s="41">
        <v>100</v>
      </c>
      <c r="G391" s="41">
        <v>6</v>
      </c>
      <c r="H391" s="41">
        <v>100</v>
      </c>
      <c r="I391" s="41">
        <v>3</v>
      </c>
    </row>
    <row r="392" spans="1:9" x14ac:dyDescent="0.3">
      <c r="A392" s="16" t="str">
        <f t="shared" si="6"/>
        <v>2014Q3SIELTotal</v>
      </c>
      <c r="B392" t="s">
        <v>31</v>
      </c>
      <c r="C392" t="s">
        <v>58</v>
      </c>
      <c r="D392" t="s">
        <v>34</v>
      </c>
      <c r="E392" s="41">
        <v>3415</v>
      </c>
      <c r="F392" s="41">
        <v>75</v>
      </c>
      <c r="G392" s="41">
        <v>4500</v>
      </c>
      <c r="H392" s="41">
        <v>99</v>
      </c>
      <c r="I392" s="41">
        <v>15</v>
      </c>
    </row>
    <row r="393" spans="1:9" x14ac:dyDescent="0.3">
      <c r="A393" s="16" t="str">
        <f t="shared" si="6"/>
        <v>2014Q3SIELPermanent</v>
      </c>
      <c r="B393" t="s">
        <v>31</v>
      </c>
      <c r="C393" t="s">
        <v>58</v>
      </c>
      <c r="D393" t="s">
        <v>35</v>
      </c>
      <c r="E393" s="41">
        <v>2883</v>
      </c>
      <c r="F393" s="41">
        <v>75</v>
      </c>
      <c r="G393" s="41">
        <v>3797</v>
      </c>
      <c r="H393" s="41">
        <v>98</v>
      </c>
      <c r="I393" s="41">
        <v>15</v>
      </c>
    </row>
    <row r="394" spans="1:9" x14ac:dyDescent="0.3">
      <c r="A394" s="16" t="str">
        <f t="shared" si="6"/>
        <v>2014Q3SIELTemporary</v>
      </c>
      <c r="B394" t="s">
        <v>31</v>
      </c>
      <c r="C394" t="s">
        <v>58</v>
      </c>
      <c r="D394" t="s">
        <v>36</v>
      </c>
      <c r="E394" s="41">
        <v>218</v>
      </c>
      <c r="F394" s="41">
        <v>77</v>
      </c>
      <c r="G394" s="41">
        <v>280</v>
      </c>
      <c r="H394" s="41">
        <v>100</v>
      </c>
      <c r="I394" s="41">
        <v>15</v>
      </c>
    </row>
    <row r="395" spans="1:9" x14ac:dyDescent="0.3">
      <c r="A395" s="16" t="str">
        <f t="shared" si="6"/>
        <v>2014Q3SIELTranshipment</v>
      </c>
      <c r="B395" t="s">
        <v>31</v>
      </c>
      <c r="C395" t="s">
        <v>58</v>
      </c>
      <c r="D395" t="s">
        <v>37</v>
      </c>
      <c r="E395" s="41">
        <v>8</v>
      </c>
      <c r="F395" s="41">
        <v>80</v>
      </c>
      <c r="G395" s="41">
        <v>10</v>
      </c>
      <c r="H395" s="41">
        <v>100</v>
      </c>
      <c r="I395" s="41">
        <v>14</v>
      </c>
    </row>
    <row r="396" spans="1:9" x14ac:dyDescent="0.3">
      <c r="A396" s="16" t="str">
        <f t="shared" si="6"/>
        <v>2014Q3SIELIncorporation</v>
      </c>
      <c r="B396" t="s">
        <v>31</v>
      </c>
      <c r="C396" t="s">
        <v>58</v>
      </c>
      <c r="D396" t="s">
        <v>38</v>
      </c>
      <c r="E396" s="41">
        <v>302</v>
      </c>
      <c r="F396" s="41">
        <v>73</v>
      </c>
      <c r="G396" s="41">
        <v>408</v>
      </c>
      <c r="H396" s="41">
        <v>99</v>
      </c>
      <c r="I396" s="41">
        <v>16</v>
      </c>
    </row>
    <row r="397" spans="1:9" x14ac:dyDescent="0.3">
      <c r="A397" s="16" t="str">
        <f t="shared" si="6"/>
        <v>2014Q3SIELFor items covered by EC Reg 1236/2005 (Permanent or Temporary)</v>
      </c>
      <c r="B397" t="s">
        <v>31</v>
      </c>
      <c r="C397" t="s">
        <v>58</v>
      </c>
      <c r="D397" t="s">
        <v>66</v>
      </c>
      <c r="E397" s="41">
        <v>4</v>
      </c>
      <c r="F397" s="41">
        <v>80</v>
      </c>
      <c r="G397" s="41">
        <v>5</v>
      </c>
      <c r="H397" s="41">
        <v>100</v>
      </c>
      <c r="I397" s="41">
        <v>12</v>
      </c>
    </row>
    <row r="398" spans="1:9" x14ac:dyDescent="0.3">
      <c r="A398" s="16" t="str">
        <f t="shared" si="6"/>
        <v>2014Q3SITCLTotal</v>
      </c>
      <c r="B398" t="s">
        <v>31</v>
      </c>
      <c r="C398" t="s">
        <v>57</v>
      </c>
      <c r="D398" t="s">
        <v>34</v>
      </c>
      <c r="E398" s="41">
        <v>31</v>
      </c>
      <c r="F398" s="41">
        <v>44</v>
      </c>
      <c r="G398" s="41">
        <v>69</v>
      </c>
      <c r="H398" s="41">
        <v>98</v>
      </c>
      <c r="I398" s="41">
        <v>21</v>
      </c>
    </row>
    <row r="399" spans="1:9" x14ac:dyDescent="0.3">
      <c r="A399" s="16" t="str">
        <f t="shared" si="6"/>
        <v>2014Q3OIELTotal</v>
      </c>
      <c r="B399" t="s">
        <v>31</v>
      </c>
      <c r="C399" t="s">
        <v>59</v>
      </c>
      <c r="D399" t="s">
        <v>34</v>
      </c>
      <c r="E399" s="41">
        <v>35</v>
      </c>
      <c r="F399" s="41">
        <v>30</v>
      </c>
      <c r="G399" s="41">
        <v>60</v>
      </c>
      <c r="H399" s="41">
        <v>53</v>
      </c>
      <c r="I399" s="41">
        <v>59</v>
      </c>
    </row>
    <row r="400" spans="1:9" x14ac:dyDescent="0.3">
      <c r="A400" s="16" t="str">
        <f t="shared" si="6"/>
        <v>2014Q3OIELStandard</v>
      </c>
      <c r="B400" t="s">
        <v>31</v>
      </c>
      <c r="C400" t="s">
        <v>59</v>
      </c>
      <c r="D400" t="s">
        <v>39</v>
      </c>
      <c r="E400" s="41">
        <v>19</v>
      </c>
      <c r="F400" s="41">
        <v>21</v>
      </c>
      <c r="G400" s="41">
        <v>39</v>
      </c>
      <c r="H400" s="41">
        <v>44</v>
      </c>
      <c r="I400" s="41">
        <v>66</v>
      </c>
    </row>
    <row r="401" spans="1:9" x14ac:dyDescent="0.3">
      <c r="A401" s="16" t="str">
        <f t="shared" si="6"/>
        <v>2014Q3OIELDealer-to-dealer</v>
      </c>
      <c r="B401" t="s">
        <v>31</v>
      </c>
      <c r="C401" t="s">
        <v>59</v>
      </c>
      <c r="D401" t="s">
        <v>40</v>
      </c>
      <c r="E401" s="41">
        <v>10</v>
      </c>
      <c r="F401" s="41">
        <v>90</v>
      </c>
      <c r="G401" s="41">
        <v>11</v>
      </c>
      <c r="H401" s="41">
        <v>100</v>
      </c>
      <c r="I401" s="41">
        <v>5</v>
      </c>
    </row>
    <row r="402" spans="1:9" x14ac:dyDescent="0.3">
      <c r="A402" s="16" t="str">
        <f t="shared" si="6"/>
        <v>2014Q3OIELCryptographic</v>
      </c>
      <c r="B402" t="s">
        <v>31</v>
      </c>
      <c r="C402" t="s">
        <v>59</v>
      </c>
      <c r="D402" t="s">
        <v>41</v>
      </c>
      <c r="E402" s="41">
        <v>4</v>
      </c>
      <c r="F402" s="41">
        <v>50</v>
      </c>
      <c r="G402" s="41">
        <v>5</v>
      </c>
      <c r="H402" s="41">
        <v>62</v>
      </c>
      <c r="I402" s="41">
        <v>33</v>
      </c>
    </row>
    <row r="403" spans="1:9" x14ac:dyDescent="0.3">
      <c r="A403" s="16" t="str">
        <f t="shared" si="6"/>
        <v>2014Q3OIELMedia</v>
      </c>
      <c r="B403" t="s">
        <v>31</v>
      </c>
      <c r="C403" t="s">
        <v>59</v>
      </c>
      <c r="D403" t="s">
        <v>42</v>
      </c>
      <c r="E403" s="32" t="s">
        <v>45</v>
      </c>
      <c r="F403" s="32" t="s">
        <v>45</v>
      </c>
      <c r="G403" s="32" t="s">
        <v>45</v>
      </c>
      <c r="H403" s="32" t="s">
        <v>45</v>
      </c>
      <c r="I403" s="32" t="s">
        <v>45</v>
      </c>
    </row>
    <row r="404" spans="1:9" x14ac:dyDescent="0.3">
      <c r="A404" s="16" t="str">
        <f t="shared" si="6"/>
        <v>2014Q3OIELContinental Shelf</v>
      </c>
      <c r="B404" t="s">
        <v>31</v>
      </c>
      <c r="C404" t="s">
        <v>59</v>
      </c>
      <c r="D404" t="s">
        <v>43</v>
      </c>
      <c r="E404" s="41">
        <v>2</v>
      </c>
      <c r="F404" s="41">
        <v>33</v>
      </c>
      <c r="G404" s="41">
        <v>5</v>
      </c>
      <c r="H404" s="41">
        <v>83</v>
      </c>
      <c r="I404" s="41">
        <v>49</v>
      </c>
    </row>
    <row r="405" spans="1:9" x14ac:dyDescent="0.3">
      <c r="A405" s="16" t="str">
        <f t="shared" si="6"/>
        <v>2014Q3OIELGlobal Project Licence</v>
      </c>
      <c r="B405" t="s">
        <v>31</v>
      </c>
      <c r="C405" t="s">
        <v>59</v>
      </c>
      <c r="D405" t="s">
        <v>56</v>
      </c>
      <c r="E405" s="32" t="s">
        <v>45</v>
      </c>
      <c r="F405" s="32" t="s">
        <v>45</v>
      </c>
      <c r="G405" s="32" t="s">
        <v>45</v>
      </c>
      <c r="H405" s="32" t="s">
        <v>45</v>
      </c>
      <c r="I405" s="32" t="s">
        <v>45</v>
      </c>
    </row>
    <row r="406" spans="1:9" x14ac:dyDescent="0.3">
      <c r="A406" s="16" t="str">
        <f t="shared" si="6"/>
        <v>2014Q3OITCLTotal</v>
      </c>
      <c r="B406" t="s">
        <v>31</v>
      </c>
      <c r="C406" t="s">
        <v>60</v>
      </c>
      <c r="D406" t="s">
        <v>34</v>
      </c>
      <c r="E406" s="41">
        <v>4</v>
      </c>
      <c r="F406" s="41">
        <v>19</v>
      </c>
      <c r="G406" s="41">
        <v>11</v>
      </c>
      <c r="H406" s="41">
        <v>52</v>
      </c>
      <c r="I406" s="41">
        <v>52</v>
      </c>
    </row>
    <row r="407" spans="1:9" x14ac:dyDescent="0.3">
      <c r="A407" s="16" t="str">
        <f t="shared" si="6"/>
        <v>2014Q4SIELTotal</v>
      </c>
      <c r="B407" t="s">
        <v>32</v>
      </c>
      <c r="C407" t="s">
        <v>58</v>
      </c>
      <c r="D407" t="s">
        <v>34</v>
      </c>
      <c r="E407" s="41">
        <v>2943</v>
      </c>
      <c r="F407" s="41">
        <v>72</v>
      </c>
      <c r="G407" s="41">
        <v>4015</v>
      </c>
      <c r="H407" s="41">
        <v>98</v>
      </c>
      <c r="I407" s="41">
        <v>16</v>
      </c>
    </row>
    <row r="408" spans="1:9" x14ac:dyDescent="0.3">
      <c r="A408" s="16" t="str">
        <f t="shared" si="6"/>
        <v>2014Q4SIELPermanent</v>
      </c>
      <c r="B408" t="s">
        <v>32</v>
      </c>
      <c r="C408" t="s">
        <v>58</v>
      </c>
      <c r="D408" t="s">
        <v>35</v>
      </c>
      <c r="E408" s="41">
        <v>2469</v>
      </c>
      <c r="F408" s="41">
        <v>71</v>
      </c>
      <c r="G408" s="41">
        <v>3398</v>
      </c>
      <c r="H408" s="41">
        <v>98</v>
      </c>
      <c r="I408" s="41">
        <v>17</v>
      </c>
    </row>
    <row r="409" spans="1:9" x14ac:dyDescent="0.3">
      <c r="A409" s="16" t="str">
        <f t="shared" si="6"/>
        <v>2014Q4SIELTemporary</v>
      </c>
      <c r="B409" t="s">
        <v>32</v>
      </c>
      <c r="C409" t="s">
        <v>58</v>
      </c>
      <c r="D409" t="s">
        <v>36</v>
      </c>
      <c r="E409" s="41">
        <v>201</v>
      </c>
      <c r="F409" s="41">
        <v>82</v>
      </c>
      <c r="G409" s="41">
        <v>241</v>
      </c>
      <c r="H409" s="41">
        <v>99</v>
      </c>
      <c r="I409" s="41">
        <v>15</v>
      </c>
    </row>
    <row r="410" spans="1:9" x14ac:dyDescent="0.3">
      <c r="A410" s="16" t="str">
        <f t="shared" si="6"/>
        <v>2014Q4SIELTranshipment</v>
      </c>
      <c r="B410" t="s">
        <v>32</v>
      </c>
      <c r="C410" t="s">
        <v>58</v>
      </c>
      <c r="D410" t="s">
        <v>37</v>
      </c>
      <c r="E410" s="41">
        <v>3</v>
      </c>
      <c r="F410" s="41">
        <v>60</v>
      </c>
      <c r="G410" s="41">
        <v>5</v>
      </c>
      <c r="H410" s="41">
        <v>100</v>
      </c>
      <c r="I410" s="41">
        <v>17</v>
      </c>
    </row>
    <row r="411" spans="1:9" x14ac:dyDescent="0.3">
      <c r="A411" s="16" t="str">
        <f t="shared" si="6"/>
        <v>2014Q4SIELIncorporation</v>
      </c>
      <c r="B411" t="s">
        <v>32</v>
      </c>
      <c r="C411" t="s">
        <v>58</v>
      </c>
      <c r="D411" t="s">
        <v>38</v>
      </c>
      <c r="E411" s="41">
        <v>270</v>
      </c>
      <c r="F411" s="41">
        <v>70</v>
      </c>
      <c r="G411" s="41">
        <v>369</v>
      </c>
      <c r="H411" s="41">
        <v>96</v>
      </c>
      <c r="I411" s="41">
        <v>17</v>
      </c>
    </row>
    <row r="412" spans="1:9" x14ac:dyDescent="0.3">
      <c r="A412" s="16" t="str">
        <f t="shared" si="6"/>
        <v>2014Q4SIELFor items covered by EC Reg 1236/2005 (Permanent or Temporary)</v>
      </c>
      <c r="B412" t="s">
        <v>32</v>
      </c>
      <c r="C412" t="s">
        <v>58</v>
      </c>
      <c r="D412" t="s">
        <v>66</v>
      </c>
      <c r="E412" s="41">
        <v>0</v>
      </c>
      <c r="F412" s="41">
        <v>0</v>
      </c>
      <c r="G412" s="41">
        <v>2</v>
      </c>
      <c r="H412" s="41">
        <v>100</v>
      </c>
      <c r="I412" s="41">
        <v>35</v>
      </c>
    </row>
    <row r="413" spans="1:9" x14ac:dyDescent="0.3">
      <c r="A413" s="16" t="str">
        <f t="shared" si="6"/>
        <v>2014Q4SITCLTotal</v>
      </c>
      <c r="B413" t="s">
        <v>32</v>
      </c>
      <c r="C413" t="s">
        <v>57</v>
      </c>
      <c r="D413" t="s">
        <v>34</v>
      </c>
      <c r="E413" s="41">
        <v>51</v>
      </c>
      <c r="F413" s="41">
        <v>47</v>
      </c>
      <c r="G413" s="41">
        <v>105</v>
      </c>
      <c r="H413" s="41">
        <v>97</v>
      </c>
      <c r="I413" s="41">
        <v>21</v>
      </c>
    </row>
    <row r="414" spans="1:9" x14ac:dyDescent="0.3">
      <c r="A414" s="16" t="str">
        <f t="shared" si="6"/>
        <v>2014Q4OIELTotal</v>
      </c>
      <c r="B414" t="s">
        <v>32</v>
      </c>
      <c r="C414" t="s">
        <v>59</v>
      </c>
      <c r="D414" t="s">
        <v>34</v>
      </c>
      <c r="E414" s="41">
        <v>31</v>
      </c>
      <c r="F414" s="41">
        <v>31</v>
      </c>
      <c r="G414" s="41">
        <v>51</v>
      </c>
      <c r="H414" s="41">
        <v>52</v>
      </c>
      <c r="I414" s="41">
        <v>57</v>
      </c>
    </row>
    <row r="415" spans="1:9" x14ac:dyDescent="0.3">
      <c r="A415" s="16" t="str">
        <f t="shared" si="6"/>
        <v>2014Q4OIELStandard</v>
      </c>
      <c r="B415" t="s">
        <v>32</v>
      </c>
      <c r="C415" t="s">
        <v>59</v>
      </c>
      <c r="D415" t="s">
        <v>39</v>
      </c>
      <c r="E415" s="41">
        <v>16</v>
      </c>
      <c r="F415" s="41">
        <v>20</v>
      </c>
      <c r="G415" s="41">
        <v>32</v>
      </c>
      <c r="H415" s="41">
        <v>41</v>
      </c>
      <c r="I415" s="41">
        <v>69</v>
      </c>
    </row>
    <row r="416" spans="1:9" x14ac:dyDescent="0.3">
      <c r="A416" s="16" t="str">
        <f t="shared" si="6"/>
        <v>2014Q4OIELDealer-to-dealer</v>
      </c>
      <c r="B416" t="s">
        <v>32</v>
      </c>
      <c r="C416" t="s">
        <v>59</v>
      </c>
      <c r="D416" t="s">
        <v>40</v>
      </c>
      <c r="E416" s="41">
        <v>9</v>
      </c>
      <c r="F416" s="41">
        <v>75</v>
      </c>
      <c r="G416" s="41">
        <v>12</v>
      </c>
      <c r="H416" s="41">
        <v>100</v>
      </c>
      <c r="I416" s="41">
        <v>8</v>
      </c>
    </row>
    <row r="417" spans="1:9" x14ac:dyDescent="0.3">
      <c r="A417" s="16" t="str">
        <f t="shared" si="6"/>
        <v>2014Q4OIELCryptographic</v>
      </c>
      <c r="B417" t="s">
        <v>32</v>
      </c>
      <c r="C417" t="s">
        <v>59</v>
      </c>
      <c r="D417" t="s">
        <v>41</v>
      </c>
      <c r="E417" s="41">
        <v>6</v>
      </c>
      <c r="F417" s="41">
        <v>100</v>
      </c>
      <c r="G417" s="41">
        <v>6</v>
      </c>
      <c r="H417" s="41">
        <v>100</v>
      </c>
      <c r="I417" s="41">
        <v>8</v>
      </c>
    </row>
    <row r="418" spans="1:9" x14ac:dyDescent="0.3">
      <c r="A418" s="16" t="str">
        <f t="shared" si="6"/>
        <v>2014Q4OIELMedia</v>
      </c>
      <c r="B418" t="s">
        <v>32</v>
      </c>
      <c r="C418" t="s">
        <v>59</v>
      </c>
      <c r="D418" t="s">
        <v>42</v>
      </c>
      <c r="E418" s="32" t="s">
        <v>45</v>
      </c>
      <c r="F418" s="32" t="s">
        <v>45</v>
      </c>
      <c r="G418" s="32" t="s">
        <v>45</v>
      </c>
      <c r="H418" s="32" t="s">
        <v>45</v>
      </c>
      <c r="I418" s="32" t="s">
        <v>45</v>
      </c>
    </row>
    <row r="419" spans="1:9" x14ac:dyDescent="0.3">
      <c r="A419" s="16" t="str">
        <f t="shared" si="6"/>
        <v>2014Q4OIELContinental Shelf</v>
      </c>
      <c r="B419" t="s">
        <v>32</v>
      </c>
      <c r="C419" t="s">
        <v>59</v>
      </c>
      <c r="D419" t="s">
        <v>43</v>
      </c>
      <c r="E419" s="41">
        <v>0</v>
      </c>
      <c r="F419" s="41">
        <v>0</v>
      </c>
      <c r="G419" s="41">
        <v>1</v>
      </c>
      <c r="H419" s="41">
        <v>100</v>
      </c>
      <c r="I419" s="41">
        <v>37</v>
      </c>
    </row>
    <row r="420" spans="1:9" x14ac:dyDescent="0.3">
      <c r="A420" s="16" t="str">
        <f t="shared" si="6"/>
        <v>2014Q4OIELGlobal Project Licence</v>
      </c>
      <c r="B420" t="s">
        <v>32</v>
      </c>
      <c r="C420" t="s">
        <v>59</v>
      </c>
      <c r="D420" t="s">
        <v>56</v>
      </c>
      <c r="E420" s="41">
        <v>1</v>
      </c>
      <c r="F420" s="41">
        <v>100</v>
      </c>
      <c r="G420" s="41">
        <v>1</v>
      </c>
      <c r="H420" s="41">
        <v>100</v>
      </c>
      <c r="I420" s="41">
        <v>2</v>
      </c>
    </row>
    <row r="421" spans="1:9" x14ac:dyDescent="0.3">
      <c r="A421" s="16" t="str">
        <f t="shared" si="6"/>
        <v>2014Q4OITCLTotal</v>
      </c>
      <c r="B421" t="s">
        <v>32</v>
      </c>
      <c r="C421" t="s">
        <v>60</v>
      </c>
      <c r="D421" t="s">
        <v>34</v>
      </c>
      <c r="E421" s="41">
        <v>6</v>
      </c>
      <c r="F421" s="41">
        <v>37</v>
      </c>
      <c r="G421" s="41">
        <v>12</v>
      </c>
      <c r="H421" s="41">
        <v>75</v>
      </c>
      <c r="I421" s="41">
        <v>34</v>
      </c>
    </row>
    <row r="422" spans="1:9" x14ac:dyDescent="0.3">
      <c r="A422" s="16" t="str">
        <f t="shared" si="6"/>
        <v>2015Q1SIELTotal</v>
      </c>
      <c r="B422" t="s">
        <v>33</v>
      </c>
      <c r="C422" t="s">
        <v>58</v>
      </c>
      <c r="D422" t="s">
        <v>34</v>
      </c>
      <c r="E422" s="41">
        <v>2608</v>
      </c>
      <c r="F422" s="41">
        <v>66</v>
      </c>
      <c r="G422" s="41">
        <v>3858</v>
      </c>
      <c r="H422" s="41">
        <v>97</v>
      </c>
      <c r="I422" s="41">
        <v>18</v>
      </c>
    </row>
    <row r="423" spans="1:9" x14ac:dyDescent="0.3">
      <c r="A423" s="16" t="str">
        <f t="shared" si="6"/>
        <v>2015Q1SIELPermanent</v>
      </c>
      <c r="B423" t="s">
        <v>33</v>
      </c>
      <c r="C423" t="s">
        <v>58</v>
      </c>
      <c r="D423" t="s">
        <v>35</v>
      </c>
      <c r="E423" s="41">
        <v>2163</v>
      </c>
      <c r="F423" s="41">
        <v>66</v>
      </c>
      <c r="G423" s="41">
        <v>3213</v>
      </c>
      <c r="H423" s="41">
        <v>98</v>
      </c>
      <c r="I423" s="41">
        <v>18</v>
      </c>
    </row>
    <row r="424" spans="1:9" x14ac:dyDescent="0.3">
      <c r="A424" s="16" t="str">
        <f t="shared" si="6"/>
        <v>2015Q1SIELTemporary</v>
      </c>
      <c r="B424" t="s">
        <v>33</v>
      </c>
      <c r="C424" t="s">
        <v>58</v>
      </c>
      <c r="D424" t="s">
        <v>36</v>
      </c>
      <c r="E424" s="41">
        <v>208</v>
      </c>
      <c r="F424" s="41">
        <v>70</v>
      </c>
      <c r="G424" s="41">
        <v>292</v>
      </c>
      <c r="H424" s="41">
        <v>99</v>
      </c>
      <c r="I424" s="41">
        <v>18</v>
      </c>
    </row>
    <row r="425" spans="1:9" x14ac:dyDescent="0.3">
      <c r="A425" s="16" t="str">
        <f t="shared" si="6"/>
        <v>2015Q1SIELTranshipment</v>
      </c>
      <c r="B425" t="s">
        <v>33</v>
      </c>
      <c r="C425" t="s">
        <v>58</v>
      </c>
      <c r="D425" t="s">
        <v>37</v>
      </c>
      <c r="E425" s="41">
        <v>3</v>
      </c>
      <c r="F425" s="41">
        <v>37</v>
      </c>
      <c r="G425" s="41">
        <v>8</v>
      </c>
      <c r="H425" s="41">
        <v>100</v>
      </c>
      <c r="I425" s="41">
        <v>26</v>
      </c>
    </row>
    <row r="426" spans="1:9" x14ac:dyDescent="0.3">
      <c r="A426" s="16" t="str">
        <f t="shared" si="6"/>
        <v>2015Q1SIELIncorporation</v>
      </c>
      <c r="B426" t="s">
        <v>33</v>
      </c>
      <c r="C426" t="s">
        <v>58</v>
      </c>
      <c r="D426" t="s">
        <v>38</v>
      </c>
      <c r="E426" s="41">
        <v>230</v>
      </c>
      <c r="F426" s="41">
        <v>62</v>
      </c>
      <c r="G426" s="41">
        <v>340</v>
      </c>
      <c r="H426" s="41">
        <v>92</v>
      </c>
      <c r="I426" s="41">
        <v>19</v>
      </c>
    </row>
    <row r="427" spans="1:9" x14ac:dyDescent="0.3">
      <c r="A427" s="16" t="str">
        <f t="shared" si="6"/>
        <v>2015Q1SIELFor items covered by EC Reg 1236/2005 (Permanent or Temporary)</v>
      </c>
      <c r="B427" t="s">
        <v>33</v>
      </c>
      <c r="C427" t="s">
        <v>58</v>
      </c>
      <c r="D427" t="s">
        <v>66</v>
      </c>
      <c r="E427" s="41">
        <v>4</v>
      </c>
      <c r="F427" s="41">
        <v>80</v>
      </c>
      <c r="G427" s="41">
        <v>5</v>
      </c>
      <c r="H427" s="41">
        <v>100</v>
      </c>
      <c r="I427" s="41">
        <v>13</v>
      </c>
    </row>
    <row r="428" spans="1:9" x14ac:dyDescent="0.3">
      <c r="A428" s="16" t="str">
        <f t="shared" si="6"/>
        <v>2015Q1SITCLTotal</v>
      </c>
      <c r="B428" t="s">
        <v>33</v>
      </c>
      <c r="C428" t="s">
        <v>57</v>
      </c>
      <c r="D428" t="s">
        <v>34</v>
      </c>
      <c r="E428" s="41">
        <v>51</v>
      </c>
      <c r="F428" s="41">
        <v>53</v>
      </c>
      <c r="G428" s="41">
        <v>94</v>
      </c>
      <c r="H428" s="41">
        <v>98</v>
      </c>
      <c r="I428" s="41">
        <v>20</v>
      </c>
    </row>
    <row r="429" spans="1:9" x14ac:dyDescent="0.3">
      <c r="A429" s="16" t="str">
        <f t="shared" si="6"/>
        <v>2015Q1OIELTotal</v>
      </c>
      <c r="B429" t="s">
        <v>33</v>
      </c>
      <c r="C429" t="s">
        <v>59</v>
      </c>
      <c r="D429" t="s">
        <v>34</v>
      </c>
      <c r="E429" s="41">
        <v>32</v>
      </c>
      <c r="F429" s="41">
        <v>28</v>
      </c>
      <c r="G429" s="41">
        <v>63</v>
      </c>
      <c r="H429" s="41">
        <v>56</v>
      </c>
      <c r="I429" s="41">
        <v>53</v>
      </c>
    </row>
    <row r="430" spans="1:9" x14ac:dyDescent="0.3">
      <c r="A430" s="16" t="str">
        <f t="shared" si="6"/>
        <v>2015Q1OIELStandard</v>
      </c>
      <c r="B430" t="s">
        <v>33</v>
      </c>
      <c r="C430" t="s">
        <v>59</v>
      </c>
      <c r="D430" t="s">
        <v>39</v>
      </c>
      <c r="E430" s="41">
        <v>14</v>
      </c>
      <c r="F430" s="41">
        <v>17</v>
      </c>
      <c r="G430" s="41">
        <v>39</v>
      </c>
      <c r="H430" s="41">
        <v>48</v>
      </c>
      <c r="I430" s="41">
        <v>63</v>
      </c>
    </row>
    <row r="431" spans="1:9" x14ac:dyDescent="0.3">
      <c r="A431" s="16" t="str">
        <f t="shared" si="6"/>
        <v>2015Q1OIELDealer-to-dealer</v>
      </c>
      <c r="B431" t="s">
        <v>33</v>
      </c>
      <c r="C431" t="s">
        <v>59</v>
      </c>
      <c r="D431" t="s">
        <v>40</v>
      </c>
      <c r="E431" s="41">
        <v>9</v>
      </c>
      <c r="F431" s="41">
        <v>100</v>
      </c>
      <c r="G431" s="41">
        <v>9</v>
      </c>
      <c r="H431" s="41">
        <v>100</v>
      </c>
      <c r="I431" s="41">
        <v>12</v>
      </c>
    </row>
    <row r="432" spans="1:9" x14ac:dyDescent="0.3">
      <c r="A432" s="16" t="str">
        <f t="shared" si="6"/>
        <v>2015Q1OIELCryptographic</v>
      </c>
      <c r="B432" t="s">
        <v>33</v>
      </c>
      <c r="C432" t="s">
        <v>59</v>
      </c>
      <c r="D432" t="s">
        <v>41</v>
      </c>
      <c r="E432" s="41">
        <v>6</v>
      </c>
      <c r="F432" s="41">
        <v>40</v>
      </c>
      <c r="G432" s="41">
        <v>10</v>
      </c>
      <c r="H432" s="41">
        <v>66</v>
      </c>
      <c r="I432" s="41">
        <v>39</v>
      </c>
    </row>
    <row r="433" spans="1:9" x14ac:dyDescent="0.3">
      <c r="A433" s="16" t="str">
        <f t="shared" si="6"/>
        <v>2015Q1OIELMedia</v>
      </c>
      <c r="B433" t="s">
        <v>33</v>
      </c>
      <c r="C433" t="s">
        <v>59</v>
      </c>
      <c r="D433" t="s">
        <v>42</v>
      </c>
      <c r="E433" s="32" t="s">
        <v>45</v>
      </c>
      <c r="F433" s="32" t="s">
        <v>45</v>
      </c>
      <c r="G433" s="32" t="s">
        <v>45</v>
      </c>
      <c r="H433" s="32" t="s">
        <v>45</v>
      </c>
      <c r="I433" s="32" t="s">
        <v>45</v>
      </c>
    </row>
    <row r="434" spans="1:9" x14ac:dyDescent="0.3">
      <c r="A434" s="16" t="str">
        <f t="shared" si="6"/>
        <v>2015Q1OIELContinental Shelf</v>
      </c>
      <c r="B434" t="s">
        <v>33</v>
      </c>
      <c r="C434" t="s">
        <v>59</v>
      </c>
      <c r="D434" t="s">
        <v>43</v>
      </c>
      <c r="E434" s="41">
        <v>3</v>
      </c>
      <c r="F434" s="41">
        <v>50</v>
      </c>
      <c r="G434" s="41">
        <v>5</v>
      </c>
      <c r="H434" s="41">
        <v>83</v>
      </c>
      <c r="I434" s="41">
        <v>23</v>
      </c>
    </row>
    <row r="435" spans="1:9" x14ac:dyDescent="0.3">
      <c r="A435" s="16" t="str">
        <f t="shared" si="6"/>
        <v>2015Q1OIELGlobal Project Licence</v>
      </c>
      <c r="B435" t="s">
        <v>33</v>
      </c>
      <c r="C435" t="s">
        <v>59</v>
      </c>
      <c r="D435" t="s">
        <v>56</v>
      </c>
      <c r="E435" s="32" t="s">
        <v>45</v>
      </c>
      <c r="F435" s="32" t="s">
        <v>45</v>
      </c>
      <c r="G435" s="32" t="s">
        <v>45</v>
      </c>
      <c r="H435" s="32" t="s">
        <v>45</v>
      </c>
      <c r="I435" s="32" t="s">
        <v>45</v>
      </c>
    </row>
    <row r="436" spans="1:9" x14ac:dyDescent="0.3">
      <c r="A436" s="16" t="str">
        <f t="shared" si="6"/>
        <v>2015Q1OITCLTotal</v>
      </c>
      <c r="B436" t="s">
        <v>33</v>
      </c>
      <c r="C436" t="s">
        <v>60</v>
      </c>
      <c r="D436" t="s">
        <v>34</v>
      </c>
      <c r="E436" s="41">
        <v>7</v>
      </c>
      <c r="F436" s="41">
        <v>31</v>
      </c>
      <c r="G436" s="41">
        <v>18</v>
      </c>
      <c r="H436" s="41">
        <v>81</v>
      </c>
      <c r="I436" s="41">
        <v>30</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defaultRowHeight="14.4" x14ac:dyDescent="0.3"/>
  <sheetData>
    <row r="1" spans="1:1" s="16" customFormat="1" ht="15" x14ac:dyDescent="0.25">
      <c r="A1" s="16" t="s">
        <v>44</v>
      </c>
    </row>
    <row r="2" spans="1:1" ht="15" x14ac:dyDescent="0.25">
      <c r="A2" s="9">
        <v>2008</v>
      </c>
    </row>
    <row r="3" spans="1:1" ht="15" x14ac:dyDescent="0.25">
      <c r="A3" s="9">
        <v>2009</v>
      </c>
    </row>
    <row r="4" spans="1:1" ht="15" x14ac:dyDescent="0.25">
      <c r="A4" s="9">
        <v>2010</v>
      </c>
    </row>
    <row r="5" spans="1:1" ht="15" x14ac:dyDescent="0.25">
      <c r="A5" s="9">
        <v>2011</v>
      </c>
    </row>
    <row r="6" spans="1:1" ht="15" x14ac:dyDescent="0.25">
      <c r="A6" s="9">
        <v>2012</v>
      </c>
    </row>
    <row r="7" spans="1:1" ht="15" x14ac:dyDescent="0.25">
      <c r="A7" s="9">
        <v>2013</v>
      </c>
    </row>
    <row r="8" spans="1:1" ht="15" x14ac:dyDescent="0.25">
      <c r="A8" s="9">
        <v>2014</v>
      </c>
    </row>
    <row r="9" spans="1:1" ht="15" x14ac:dyDescent="0.25">
      <c r="A9" s="10" t="s">
        <v>5</v>
      </c>
    </row>
    <row r="10" spans="1:1" ht="15" x14ac:dyDescent="0.25">
      <c r="A10" s="10" t="s">
        <v>6</v>
      </c>
    </row>
    <row r="11" spans="1:1" ht="15" x14ac:dyDescent="0.25">
      <c r="A11" s="10" t="s">
        <v>7</v>
      </c>
    </row>
    <row r="12" spans="1:1" ht="15" x14ac:dyDescent="0.25">
      <c r="A12" s="10" t="s">
        <v>8</v>
      </c>
    </row>
    <row r="13" spans="1:1" ht="15" x14ac:dyDescent="0.25">
      <c r="A13" s="10" t="s">
        <v>9</v>
      </c>
    </row>
    <row r="14" spans="1:1" ht="15" x14ac:dyDescent="0.25">
      <c r="A14" s="10" t="s">
        <v>10</v>
      </c>
    </row>
    <row r="15" spans="1:1" ht="15" x14ac:dyDescent="0.25">
      <c r="A15" s="10" t="s">
        <v>11</v>
      </c>
    </row>
    <row r="16" spans="1:1" ht="15" x14ac:dyDescent="0.25">
      <c r="A16" s="10" t="s">
        <v>12</v>
      </c>
    </row>
    <row r="17" spans="1:1" ht="15" x14ac:dyDescent="0.25">
      <c r="A17" s="10" t="s">
        <v>13</v>
      </c>
    </row>
    <row r="18" spans="1:1" ht="15" x14ac:dyDescent="0.25">
      <c r="A18" s="10" t="s">
        <v>14</v>
      </c>
    </row>
    <row r="19" spans="1:1" ht="15" x14ac:dyDescent="0.25">
      <c r="A19" s="10" t="s">
        <v>15</v>
      </c>
    </row>
    <row r="20" spans="1:1" ht="15" x14ac:dyDescent="0.25">
      <c r="A20" s="10" t="s">
        <v>16</v>
      </c>
    </row>
    <row r="21" spans="1:1" ht="15" x14ac:dyDescent="0.25">
      <c r="A21" s="10" t="s">
        <v>17</v>
      </c>
    </row>
    <row r="22" spans="1:1" ht="15" x14ac:dyDescent="0.25">
      <c r="A22" s="10" t="s">
        <v>18</v>
      </c>
    </row>
    <row r="23" spans="1:1" ht="15" x14ac:dyDescent="0.25">
      <c r="A23" s="10" t="s">
        <v>19</v>
      </c>
    </row>
    <row r="24" spans="1:1" ht="15" x14ac:dyDescent="0.25">
      <c r="A24" s="10" t="s">
        <v>20</v>
      </c>
    </row>
    <row r="25" spans="1:1" x14ac:dyDescent="0.3">
      <c r="A25" s="10" t="s">
        <v>21</v>
      </c>
    </row>
    <row r="26" spans="1:1" x14ac:dyDescent="0.3">
      <c r="A26" s="10" t="s">
        <v>22</v>
      </c>
    </row>
    <row r="27" spans="1:1" x14ac:dyDescent="0.3">
      <c r="A27" s="10" t="s">
        <v>23</v>
      </c>
    </row>
    <row r="28" spans="1:1" x14ac:dyDescent="0.3">
      <c r="A28" s="10" t="s">
        <v>24</v>
      </c>
    </row>
    <row r="29" spans="1:1" x14ac:dyDescent="0.3">
      <c r="A29" s="10" t="s">
        <v>25</v>
      </c>
    </row>
    <row r="30" spans="1:1" x14ac:dyDescent="0.3">
      <c r="A30" s="10" t="s">
        <v>26</v>
      </c>
    </row>
    <row r="31" spans="1:1" x14ac:dyDescent="0.3">
      <c r="A31" s="10" t="s">
        <v>27</v>
      </c>
    </row>
    <row r="32" spans="1:1" x14ac:dyDescent="0.3">
      <c r="A32" s="10" t="s">
        <v>28</v>
      </c>
    </row>
    <row r="33" spans="1:1" x14ac:dyDescent="0.3">
      <c r="A33" s="10" t="s">
        <v>29</v>
      </c>
    </row>
    <row r="34" spans="1:1" x14ac:dyDescent="0.3">
      <c r="A34" s="10" t="s">
        <v>30</v>
      </c>
    </row>
    <row r="35" spans="1:1" x14ac:dyDescent="0.3">
      <c r="A35" s="10" t="s">
        <v>31</v>
      </c>
    </row>
    <row r="36" spans="1:1" x14ac:dyDescent="0.3">
      <c r="A36" s="10" t="s">
        <v>32</v>
      </c>
    </row>
    <row r="37" spans="1:1" x14ac:dyDescent="0.3">
      <c r="A37" s="10"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B</vt:lpstr>
      <vt:lpstr>Data</vt: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2015-07-20T09:54:20Z</dcterms:modified>
</cp:coreProperties>
</file>