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375" windowHeight="10755" activeTab="6"/>
  </bookViews>
  <sheets>
    <sheet name="Notes" sheetId="1" r:id="rId1"/>
    <sheet name="By_type" sheetId="2" r:id="rId2"/>
    <sheet name="Duty" sheetId="3" r:id="rId3"/>
    <sheet name="By_age_and_gender" sheetId="4" r:id="rId4"/>
    <sheet name="By_ethnic_group" sheetId="5" r:id="rId5"/>
    <sheet name="SEND" sheetId="6" r:id="rId6"/>
    <sheet name="Time_series" sheetId="7" r:id="rId7"/>
  </sheets>
  <definedNames>
    <definedName name="_xlfn.AGGREGATE" hidden="1">#NAME?</definedName>
    <definedName name="_xlnm.Print_Area" localSheetId="3">'By_age_and_gender'!$A$1:$L$168</definedName>
    <definedName name="_xlnm.Print_Area" localSheetId="4">'By_ethnic_group'!$B:$P</definedName>
    <definedName name="_xlnm.Print_Area" localSheetId="1">'By_type'!$A$1:$O$168</definedName>
    <definedName name="_xlnm.Print_Area" localSheetId="2">'Duty'!$A$1:$M$170</definedName>
    <definedName name="_xlnm.Print_Area" localSheetId="5">'SEND'!$A$1:$G$168</definedName>
    <definedName name="_xlnm.Print_Area" localSheetId="6">'Time_series'!$A$1:$T$168</definedName>
    <definedName name="_xlnm.Print_Titles" localSheetId="3">'By_age_and_gender'!$5:$6</definedName>
    <definedName name="_xlnm.Print_Titles" localSheetId="4">'By_ethnic_group'!$5:$6</definedName>
    <definedName name="_xlnm.Print_Titles" localSheetId="1">'By_type'!$5:$6</definedName>
    <definedName name="_xlnm.Print_Titles" localSheetId="2">'Duty'!$5:$6</definedName>
    <definedName name="_xlnm.Print_Titles" localSheetId="5">'SEND'!$5:$6</definedName>
    <definedName name="_xlnm.Print_Titles" localSheetId="6">'Time_series'!$3:$6</definedName>
  </definedNames>
  <calcPr fullCalcOnLoad="1"/>
</workbook>
</file>

<file path=xl/sharedStrings.xml><?xml version="1.0" encoding="utf-8"?>
<sst xmlns="http://schemas.openxmlformats.org/spreadsheetml/2006/main" count="2388" uniqueCount="431">
  <si>
    <t>Technical Notes</t>
  </si>
  <si>
    <t>Data Source</t>
  </si>
  <si>
    <t xml:space="preserve">All cohort figures have been rounded to the nearest 10.  Local authority totals may not, therefore, sum to regional and national totals. </t>
  </si>
  <si>
    <t>Only the young person's main activity is recorded.</t>
  </si>
  <si>
    <t xml:space="preserve">The information provided must adhere to the definitions set out below.  There are also rules that govern the currency of the information held by local authorities.  Young people whose activity has not been confirmed within a set time period are recorded as 'activity not known'. </t>
  </si>
  <si>
    <t>http://www.education.gov.uk/childrenandyoungpeople/youngpeople/participation/a0074374/national-client-caseload-information-system-nccis-management-information-required-from-ccis</t>
  </si>
  <si>
    <t>Definitions</t>
  </si>
  <si>
    <t>Number of 16/17 year olds know to the LA</t>
  </si>
  <si>
    <t>The number of 16 and 17 year olds known to the local authority and recorded on its database.  This includes young people educated in other authority areas, students living away during term time and young people previously resident in the authority area who are currently in custody.  Young people who were not educated in the maintained sector will only be included if they are known to the local authority.</t>
  </si>
  <si>
    <t>Academic Age</t>
  </si>
  <si>
    <t>The age of the learner is measured at the beginning of the academic year, 31 August.</t>
  </si>
  <si>
    <t>Reference Dates</t>
  </si>
  <si>
    <t>Missing and additional data</t>
  </si>
  <si>
    <t>Table 1: By type of activity</t>
  </si>
  <si>
    <t>Full time education</t>
  </si>
  <si>
    <t>Full time education means undergoing more than 16 hours of guided learning per week.  This may be undertaken in school, sixth form or FE or HE institution, independent training provider or custodial institution.</t>
  </si>
  <si>
    <t>Apprenticeship</t>
  </si>
  <si>
    <t>Full time employees who are undertaking an apprenticeship that has been commissioned and delivered through the National Apprenticeship Service.</t>
  </si>
  <si>
    <t>Work based learning</t>
  </si>
  <si>
    <t>Government funded work based learning for 16-17 year olds such as Access to Apprenticeships, Work Pairings or locally branded programmes with non-employed status.</t>
  </si>
  <si>
    <t>Part time education</t>
  </si>
  <si>
    <t>Courses of less than 540 hours of learning per year as set out in individual learning agreements.</t>
  </si>
  <si>
    <t>Other training</t>
  </si>
  <si>
    <t>Full time training delivered by non government funded organisations (for example, private colleges or training centres).</t>
  </si>
  <si>
    <t>Change in year</t>
  </si>
  <si>
    <t xml:space="preserve">The proportion of 16/17 year olds in education and training is generally at its highest in the Autumn term, then declines throughout the academic year as young people complete courses or drop out of learning.  For this reason, comparisons should always be made against the same quarter of the previous year. </t>
  </si>
  <si>
    <t xml:space="preserve">The arrows used in table 1 identify areas where the proportion in education or training has risen by 1 percentage point or more (▲), has risen by less than 1 percentage point or stayed the same (►), or fallen (▼) since the same quarter of the previous year. </t>
  </si>
  <si>
    <t>Meeting the duty to participate</t>
  </si>
  <si>
    <t>https://www.gov.uk/government/publications/participation-of-young-people-education-employment-and-training</t>
  </si>
  <si>
    <t>Of those not meeting the duty</t>
  </si>
  <si>
    <t>Table 3: By age and gender</t>
  </si>
  <si>
    <t>Totals for each age group include a small number of young people whose gender is not known to the local authority, or who have refused to provide information on their gender.</t>
  </si>
  <si>
    <t>Table 4: By ethnic group</t>
  </si>
  <si>
    <t xml:space="preserve">Local authorities are required to report to DfE using the 2011 census level ethnic codes.  </t>
  </si>
  <si>
    <t>Totals include young people whose ethnic group is not known to the local authority, or who have refused to provide this information.</t>
  </si>
  <si>
    <t>Table 5: By special educational needs and disabilities</t>
  </si>
  <si>
    <t>Local authorities are required to identify young people with special educational needs and disabilities (SEND).  For the purposes of this data collection, a young person is deemed to have a SEND if he/she:
- had a statement of special educational need (SEN) at the time of completing compulsory education; or
- is still attending school and has been given a SEN since completing compulsory education; or
- has received a learning difficulty assessment (LDA); or
- has an education, health and care (EHC) plan.</t>
  </si>
  <si>
    <t>Table 6a: Education and training over time</t>
  </si>
  <si>
    <t>Table 6b : Current activity not known over time</t>
  </si>
  <si>
    <t>Number of 16/17 year olds known
 to the LA</t>
  </si>
  <si>
    <t>Proportion of 16 and 17 year olds recorded as participating in:</t>
  </si>
  <si>
    <t>Current activity 
not known 
to the LA</t>
  </si>
  <si>
    <t>Full time education and training</t>
  </si>
  <si>
    <t>Other</t>
  </si>
  <si>
    <t>Total</t>
  </si>
  <si>
    <t>ENGLAND</t>
  </si>
  <si>
    <t>SOUTH EAST</t>
  </si>
  <si>
    <t>LONDON</t>
  </si>
  <si>
    <t>City of London</t>
  </si>
  <si>
    <t>Tower Hamlets</t>
  </si>
  <si>
    <t>EAST OF ENGLAND</t>
  </si>
  <si>
    <t>Hertfordshire</t>
  </si>
  <si>
    <t>Norfolk</t>
  </si>
  <si>
    <t>Suffolk</t>
  </si>
  <si>
    <t>SOUTH WEST</t>
  </si>
  <si>
    <t>Bournemouth</t>
  </si>
  <si>
    <t>Dorset</t>
  </si>
  <si>
    <t>Gloucestershire</t>
  </si>
  <si>
    <t>Isles of Scilly</t>
  </si>
  <si>
    <t>Poole</t>
  </si>
  <si>
    <t>Somerset</t>
  </si>
  <si>
    <t>Swindon</t>
  </si>
  <si>
    <t>Wiltshire</t>
  </si>
  <si>
    <t>WEST MIDLANDS</t>
  </si>
  <si>
    <t>EAST MIDLANDS</t>
  </si>
  <si>
    <t>Northamptonshire</t>
  </si>
  <si>
    <t>YORKS &amp; THE HUMBER</t>
  </si>
  <si>
    <t>NORTH WEST</t>
  </si>
  <si>
    <t>Cheshire East</t>
  </si>
  <si>
    <t>Cumbria</t>
  </si>
  <si>
    <t>NORTH EAST</t>
  </si>
  <si>
    <t>County Durham</t>
  </si>
  <si>
    <t>Northumberland</t>
  </si>
  <si>
    <t>Table 2: Duty to participate</t>
  </si>
  <si>
    <t>Meeting the duty through:</t>
  </si>
  <si>
    <t>Working towards participation</t>
  </si>
  <si>
    <t>Temporary break from learning</t>
  </si>
  <si>
    <t>Number of 
16 year olds known to LA</t>
  </si>
  <si>
    <t>% 16 year olds recorded as participating in education or training</t>
  </si>
  <si>
    <t>Number of 
17 year olds known to LA</t>
  </si>
  <si>
    <t>% 17 year olds recorded as participating in education or training</t>
  </si>
  <si>
    <t>Female</t>
  </si>
  <si>
    <t>Male</t>
  </si>
  <si>
    <t>White</t>
  </si>
  <si>
    <t>Mixed race</t>
  </si>
  <si>
    <t>Black or black British</t>
  </si>
  <si>
    <t>Asian or Asian British</t>
  </si>
  <si>
    <t>Chinese</t>
  </si>
  <si>
    <t>Number of 16/17 year olds known to LA</t>
  </si>
  <si>
    <t>% 16-17 year olds recorded as participating in education or training</t>
  </si>
  <si>
    <t>Table 5: SEND</t>
  </si>
  <si>
    <t>16/17 year olds with SEND</t>
  </si>
  <si>
    <t>16/17 year olds without SEND</t>
  </si>
  <si>
    <t>Number known 
to LA</t>
  </si>
  <si>
    <t>% recorded as participating in education or training</t>
  </si>
  <si>
    <t>Surrey</t>
  </si>
  <si>
    <t>Central Bedfordshire</t>
  </si>
  <si>
    <t>Nottinghamshire</t>
  </si>
  <si>
    <t>Darlington</t>
  </si>
  <si>
    <t>Gateshead</t>
  </si>
  <si>
    <t>Hartlepool</t>
  </si>
  <si>
    <t>Middlesbrough</t>
  </si>
  <si>
    <t>North Tyneside</t>
  </si>
  <si>
    <t>South Tyneside</t>
  </si>
  <si>
    <t>Sunderland</t>
  </si>
  <si>
    <t>Proportion of 16-17 year olds recorded in education and training</t>
  </si>
  <si>
    <t xml:space="preserve">Table 6a: Education and training over time </t>
  </si>
  <si>
    <t>Table 6b: Current activity not known over time</t>
  </si>
  <si>
    <t>Mar 2015</t>
  </si>
  <si>
    <t>Cornwall</t>
  </si>
  <si>
    <t>.</t>
  </si>
  <si>
    <t>x</t>
  </si>
  <si>
    <t>Use of symbols within this document</t>
  </si>
  <si>
    <t>Symbol - Description</t>
  </si>
  <si>
    <t>The government's guidance on how young people can meet the duty to participate can be found here:</t>
  </si>
  <si>
    <t>Full time employees in a job that provides training or is combined with part time education or training leading to a regulated qualification.  The education or training must be the equivalent of at least 280 hours per year.  This is the equivalent of around a day a week, but may be undertaken on a block release basis. Full time self employment, holding a public office or voluntary work may be regarded in the same way as full time employment in these statistics.</t>
  </si>
  <si>
    <t>- (dash) - Negligible count eg % below a certain level (usually 0.05%). Avoids showing very small numbers as zero.</t>
  </si>
  <si>
    <t>. (single dot) - Not applicable eg no young person of a particular type within an LA.</t>
  </si>
  <si>
    <t>.. (double dots) - Not available eg where data was not returned for some reason.</t>
  </si>
  <si>
    <t>x - Suppressed for reasons of confidentiality.</t>
  </si>
  <si>
    <t>Jun 2015</t>
  </si>
  <si>
    <t>Table 2: 16 and 17 year olds meeting the duty to participate</t>
  </si>
  <si>
    <t>The proportion of 16 and 17 year olds who are not meeting the duty to participate but who:
- are in employment with training that does not lead to a regulated qualification and which does not therefore meet the duty to participate;
- are in part time education that is not combined with full time employment;
- require a temporary break from learning such as new mothers or the very ill.</t>
  </si>
  <si>
    <t>Number of 16-17 year olds known
 to the LA</t>
  </si>
  <si>
    <t>Dec 2015</t>
  </si>
  <si>
    <t>There is further information about the data that local authorities are required to collect, and detailed definitions, in the NCCIS Management Information Requirement 2015 to 2016 that can be found here:</t>
  </si>
  <si>
    <t>Employment with study</t>
  </si>
  <si>
    <t>-</t>
  </si>
  <si>
    <t>Proportion of 16-17 year olds recorded in education and training, March 2016</t>
  </si>
  <si>
    <t>The young person's known activity on the last working day of March 2016.</t>
  </si>
  <si>
    <t>N/A</t>
  </si>
  <si>
    <t>Proportion of 16-17 year olds recorded in education and training at the end of March 2015, June 2015, December 2015 and March 2016.</t>
  </si>
  <si>
    <t>Proportion of 16-17 year olds whose current activity was not known at the end of March 2015, June 2015, December 2015 and March 2016.</t>
  </si>
  <si>
    <t>Mar 2016</t>
  </si>
  <si>
    <t>Proportion of 16-17 year olds meeting the duty to participate, March 2016</t>
  </si>
  <si>
    <t>Employment with non-regulated qualifications</t>
  </si>
  <si>
    <t xml:space="preserve">Local authorities have a responsibility to track young people's participation in education or training.  They do this through the exchange of information with schools and colleges, other youth services and through direct contact with young people.  Information about a young person's activity is recorded on a client database, an extract from which is used to prepare these tables.  </t>
  </si>
  <si>
    <t xml:space="preserve">There is a proportion of young people in each area whose current activity is not known to their local authority.  No adjustment to the education and training figure is made to allow for this.  It is possible that some of those recorded as not known will be participating in education and training.  The extent to which this is true will affect the extent to which the figures for those recorded in education and training underestimate actual participation in that local authority.  Tables 1 and 6 show the proportion of young people whose current activity is not known in each authority area.  </t>
  </si>
  <si>
    <t>Bracknell Forest</t>
  </si>
  <si>
    <t>Buckinghamshire</t>
  </si>
  <si>
    <t>East Sussex</t>
  </si>
  <si>
    <t>Brighton and Hove</t>
  </si>
  <si>
    <t>Hampshire</t>
  </si>
  <si>
    <t>Isle of Wight</t>
  </si>
  <si>
    <t>Kent</t>
  </si>
  <si>
    <t>Medway</t>
  </si>
  <si>
    <t>Milton Keynes</t>
  </si>
  <si>
    <t>Oxfordshire</t>
  </si>
  <si>
    <t>Portsmouth</t>
  </si>
  <si>
    <t>Reading</t>
  </si>
  <si>
    <t>Slough</t>
  </si>
  <si>
    <t>Southampton</t>
  </si>
  <si>
    <t>West Berkshire</t>
  </si>
  <si>
    <t>West Sussex</t>
  </si>
  <si>
    <t>Windsor and Maidenhead</t>
  </si>
  <si>
    <t>Wokingham</t>
  </si>
  <si>
    <t>Barking and Dagenham</t>
  </si>
  <si>
    <t>Barnet</t>
  </si>
  <si>
    <t>Bexley</t>
  </si>
  <si>
    <t>Camden</t>
  </si>
  <si>
    <t>Croydon</t>
  </si>
  <si>
    <t>Blackpool</t>
  </si>
  <si>
    <t>Bolton</t>
  </si>
  <si>
    <t>Bury</t>
  </si>
  <si>
    <t>Halton</t>
  </si>
  <si>
    <t>Knowsley</t>
  </si>
  <si>
    <t>Liverpool</t>
  </si>
  <si>
    <t>Manchester</t>
  </si>
  <si>
    <t>Oldham</t>
  </si>
  <si>
    <t>Rochdale</t>
  </si>
  <si>
    <t>Salford</t>
  </si>
  <si>
    <t>Sefton</t>
  </si>
  <si>
    <t>St. Helens</t>
  </si>
  <si>
    <t>Stockport</t>
  </si>
  <si>
    <t>Tameside</t>
  </si>
  <si>
    <t>Trafford</t>
  </si>
  <si>
    <t>Warrington</t>
  </si>
  <si>
    <t>Wigan</t>
  </si>
  <si>
    <t>Wirral</t>
  </si>
  <si>
    <t>Barnsley</t>
  </si>
  <si>
    <t>Bradford</t>
  </si>
  <si>
    <t>Calderdale</t>
  </si>
  <si>
    <t>Doncaster</t>
  </si>
  <si>
    <t>Kirklees</t>
  </si>
  <si>
    <t>Leeds</t>
  </si>
  <si>
    <t>North East Lincolnshire</t>
  </si>
  <si>
    <t>North Lincolnshire</t>
  </si>
  <si>
    <t>North Yorkshire</t>
  </si>
  <si>
    <t>Rotherham</t>
  </si>
  <si>
    <t>Sheffield</t>
  </si>
  <si>
    <t>Wakefield</t>
  </si>
  <si>
    <t>York</t>
  </si>
  <si>
    <t>Derbyshire</t>
  </si>
  <si>
    <t>Lincolnshire</t>
  </si>
  <si>
    <t>Nottingham</t>
  </si>
  <si>
    <t>Rutland</t>
  </si>
  <si>
    <t>Birmingham</t>
  </si>
  <si>
    <t>Coventry</t>
  </si>
  <si>
    <t>Dudley</t>
  </si>
  <si>
    <t>Sandwell</t>
  </si>
  <si>
    <t>Shropshire</t>
  </si>
  <si>
    <t>Solihull</t>
  </si>
  <si>
    <t>Staffordshire</t>
  </si>
  <si>
    <t>Walsall</t>
  </si>
  <si>
    <t>Warwickshire</t>
  </si>
  <si>
    <t>Wolverhampton</t>
  </si>
  <si>
    <t>Worcestershire</t>
  </si>
  <si>
    <t>Devon</t>
  </si>
  <si>
    <t>North Somerset</t>
  </si>
  <si>
    <t>Plymouth</t>
  </si>
  <si>
    <t>South Gloucestershire</t>
  </si>
  <si>
    <t>Torbay</t>
  </si>
  <si>
    <t>Cambridgeshire</t>
  </si>
  <si>
    <t>Essex</t>
  </si>
  <si>
    <t>Luton</t>
  </si>
  <si>
    <t>Peterborough</t>
  </si>
  <si>
    <t>Thurrock</t>
  </si>
  <si>
    <t>Brent</t>
  </si>
  <si>
    <t>Bromley</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</si>
  <si>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</si>
  <si>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</si>
  <si>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</si>
  <si>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</si>
  <si>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</si>
  <si>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</si>
  <si>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</si>
  <si>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</si>
  <si>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</si>
  <si>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</si>
  <si>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</si>
  <si>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</si>
  <si>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</si>
  <si>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</si>
  <si>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</si>
  <si>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</si>
  <si>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</si>
  <si>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Waltham Forest</t>
  </si>
  <si>
    <t>Wandsworth</t>
  </si>
  <si>
    <t>Westminster</t>
  </si>
  <si>
    <t>Hammersmith and Fulham</t>
  </si>
  <si>
    <t>Kensington and Chelsea</t>
  </si>
  <si>
    <t>Cheshire West and Chester</t>
  </si>
  <si>
    <t>Redcar and Cleveland</t>
  </si>
  <si>
    <t>Bath and North East Somerset</t>
  </si>
  <si>
    <t>Bristol, City of</t>
  </si>
  <si>
    <t>Herefordshire, County of</t>
  </si>
  <si>
    <t>Stoke-on-Trent</t>
  </si>
  <si>
    <t>Telford and Wrekin</t>
  </si>
  <si>
    <t>Derby</t>
  </si>
  <si>
    <t>Leicester</t>
  </si>
  <si>
    <t>Leicestershire</t>
  </si>
  <si>
    <t>East Riding of Yorkshire</t>
  </si>
  <si>
    <t>Kingston upon Hull, City of</t>
  </si>
  <si>
    <t>Blackburn with Darwen</t>
  </si>
  <si>
    <t>Lancashire</t>
  </si>
  <si>
    <t>Newcastle upon Tyne</t>
  </si>
  <si>
    <t>Stockton-on-Tees</t>
  </si>
  <si>
    <t>E92000001</t>
  </si>
  <si>
    <t>E12000008</t>
  </si>
  <si>
    <t>E06000036</t>
  </si>
  <si>
    <t>E06000043</t>
  </si>
  <si>
    <t>E10000002</t>
  </si>
  <si>
    <t>E10000011</t>
  </si>
  <si>
    <t>E10000014</t>
  </si>
  <si>
    <t>E06000046</t>
  </si>
  <si>
    <t>E10000016</t>
  </si>
  <si>
    <t>E06000035</t>
  </si>
  <si>
    <t>E06000042</t>
  </si>
  <si>
    <t>E10000025</t>
  </si>
  <si>
    <t>E06000044</t>
  </si>
  <si>
    <t>E06000038</t>
  </si>
  <si>
    <t>E06000039</t>
  </si>
  <si>
    <t>E06000045</t>
  </si>
  <si>
    <t>E10000030</t>
  </si>
  <si>
    <t>E06000037</t>
  </si>
  <si>
    <t>E10000032</t>
  </si>
  <si>
    <t>E06000040</t>
  </si>
  <si>
    <t>E06000041</t>
  </si>
  <si>
    <t>E12000007</t>
  </si>
  <si>
    <t>E09000002</t>
  </si>
  <si>
    <t>E09000003</t>
  </si>
  <si>
    <t>E09000004</t>
  </si>
  <si>
    <t>E09000005</t>
  </si>
  <si>
    <t>E09000006</t>
  </si>
  <si>
    <t>E09000007</t>
  </si>
  <si>
    <t>E09000001</t>
  </si>
  <si>
    <t>E09000008</t>
  </si>
  <si>
    <t>E09000009</t>
  </si>
  <si>
    <t>E09000010</t>
  </si>
  <si>
    <t>E09000011</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</si>
  <si>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</si>
  <si>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</si>
  <si>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</si>
  <si>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</si>
  <si>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</si>
  <si>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</si>
  <si>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</si>
  <si>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</si>
  <si>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</si>
  <si>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</si>
  <si>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</si>
  <si>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</si>
  <si>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</si>
  <si>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</si>
  <si>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</si>
  <si>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</si>
  <si>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</si>
  <si>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</si>
  <si>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</si>
  <si>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</si>
  <si>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</si>
  <si>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</si>
  <si>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E12000006</t>
  </si>
  <si>
    <t>E06000055</t>
  </si>
  <si>
    <t>E10000003</t>
  </si>
  <si>
    <t>E06000056</t>
  </si>
  <si>
    <t>E10000012</t>
  </si>
  <si>
    <t>E10000015</t>
  </si>
  <si>
    <t>E06000032</t>
  </si>
  <si>
    <t>E10000020</t>
  </si>
  <si>
    <t>E06000031</t>
  </si>
  <si>
    <t>E06000033</t>
  </si>
  <si>
    <t>E10000029</t>
  </si>
  <si>
    <t>E06000034</t>
  </si>
  <si>
    <t>E12000009</t>
  </si>
  <si>
    <t>E06000022</t>
  </si>
  <si>
    <t>E06000028</t>
  </si>
  <si>
    <t>E06000023</t>
  </si>
  <si>
    <t>E06000052</t>
  </si>
  <si>
    <t>E10000008</t>
  </si>
  <si>
    <t>E10000009</t>
  </si>
  <si>
    <t>E10000013</t>
  </si>
  <si>
    <t>E06000053</t>
  </si>
  <si>
    <t>E06000024</t>
  </si>
  <si>
    <t>E06000026</t>
  </si>
  <si>
    <t>E06000029</t>
  </si>
  <si>
    <t>E10000027</t>
  </si>
  <si>
    <t>E06000025</t>
  </si>
  <si>
    <t>E06000030</t>
  </si>
  <si>
    <t>E06000027</t>
  </si>
  <si>
    <t>E06000054</t>
  </si>
  <si>
    <t>E12000005</t>
  </si>
  <si>
    <t>E08000025</t>
  </si>
  <si>
    <t>E08000026</t>
  </si>
  <si>
    <t>E08000027</t>
  </si>
  <si>
    <t>E06000019</t>
  </si>
  <si>
    <t>E08000028</t>
  </si>
  <si>
    <t>E06000051</t>
  </si>
  <si>
    <t>E08000029</t>
  </si>
  <si>
    <t>E10000028</t>
  </si>
  <si>
    <t>E06000021</t>
  </si>
  <si>
    <t>E06000020</t>
  </si>
  <si>
    <t>E08000030</t>
  </si>
  <si>
    <t>E10000031</t>
  </si>
  <si>
    <t>E08000031</t>
  </si>
  <si>
    <t>E10000034</t>
  </si>
  <si>
    <t>E12000004</t>
  </si>
  <si>
    <t>E06000015</t>
  </si>
  <si>
    <t>E10000007</t>
  </si>
  <si>
    <t>E06000016</t>
  </si>
  <si>
    <t>E10000018</t>
  </si>
  <si>
    <t>E10000019</t>
  </si>
  <si>
    <t>E10000021</t>
  </si>
  <si>
    <t>E06000018</t>
  </si>
  <si>
    <t>E10000024</t>
  </si>
  <si>
    <t>E06000017</t>
  </si>
  <si>
    <t>E12000003</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</si>
  <si>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</si>
  <si>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</si>
  <si>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</si>
  <si>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</si>
  <si>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</si>
  <si>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</si>
  <si>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</si>
  <si>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</si>
  <si>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</si>
  <si>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</si>
  <si>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</si>
  <si>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</si>
  <si>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</si>
  <si>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</si>
  <si>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</si>
  <si>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E12000002</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</si>
  <si>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</si>
  <si>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</si>
  <si>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</si>
  <si>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</si>
  <si>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</si>
  <si>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</si>
  <si>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</si>
  <si>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</si>
  <si>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</si>
  <si>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</si>
  <si>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</si>
  <si>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</si>
  <si>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</si>
  <si>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</si>
  <si>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</si>
  <si>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</si>
  <si>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</si>
  <si>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</si>
  <si>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</si>
  <si>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</si>
  <si>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</si>
  <si>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</si>
  <si>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</si>
  <si>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E12000001</t>
  </si>
  <si>
    <t>E06000047</t>
  </si>
  <si>
    <t>E06000005</t>
  </si>
  <si>
    <t>E08000020</t>
  </si>
  <si>
    <t>E06000001</t>
  </si>
  <si>
    <t>E06000002</t>
  </si>
  <si>
    <t>E08000021</t>
  </si>
  <si>
    <t>E08000022</t>
  </si>
  <si>
    <t>E06000048</t>
  </si>
  <si>
    <t>E06000003</t>
  </si>
  <si>
    <t>E08000023</t>
  </si>
  <si>
    <t>E06000004</t>
  </si>
  <si>
    <t>E08000024</t>
  </si>
  <si>
    <t>ONS Geography code</t>
  </si>
  <si>
    <t>Kingston upon Thames</t>
  </si>
  <si>
    <t>Richmond upon Thames</t>
  </si>
  <si>
    <t>Bedford</t>
  </si>
  <si>
    <t>Change 
in year in percentage points</t>
  </si>
  <si>
    <t>Change in Year in percentage points</t>
  </si>
  <si>
    <t>Employment combined with study</t>
  </si>
  <si>
    <t>Southend-on-Sea</t>
  </si>
  <si>
    <t>The proportion of 16 and 17  year olds who are meeting the duty to participate.  This can be through:
- full time education or training; (including work based learning, students on gap years and other training);
- an apprenticeship or traineeship; 
- combining full time employment or voluntary work with part time education or training leading to a regulated qualification;
- undertaking a re-engagement programme, or activities such as those offered by the Youth Contract, to prepare the young person to re-engage in education or training. 
- have an agreed start date.</t>
  </si>
  <si>
    <t>Full time education and training (1)</t>
  </si>
  <si>
    <t>The figures are based on academic age and will therefore include a proportion of 18 year olds who are not under a duty to participate in education or training.</t>
  </si>
  <si>
    <t>(1) Includes work based learning, students on gap years, traineeships, supported internships, and other training</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</si>
</sst>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 &quot;#,##0&quot; &quot;;&quot;-&quot;#,##0&quot; &quot;;&quot; -&quot;00&quot; &quot;;&quot; &quot;@&quot; &quot;"/>
    <numFmt numFmtId="166" formatCode="&quot; &quot;#,##0.00000&quot; &quot;;&quot;-&quot;#,##0.00000&quot; &quot;;&quot; -&quot;00&quot; &quot;;&quot; &quot;@&quot; &quot;"/>
    <numFmt numFmtId="167" formatCode="&quot; &quot;#,##0.00&quot; &quot;;&quot;-&quot;#,##0.00&quot; &quot;;&quot; -&quot;00&quot; &quot;;&quot; &quot;@&quot; &quot;"/>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0.000000000000000%"/>
    <numFmt numFmtId="181" formatCode="0.0000000000000000%"/>
    <numFmt numFmtId="182" formatCode="0.00000000000000000%"/>
    <numFmt numFmtId="183" formatCode="0.000000000000000000%"/>
    <numFmt numFmtId="184" formatCode="0.0000000000000000000%"/>
    <numFmt numFmtId="185" formatCode="_-* #,##0_-;\-* #,##0_-;_-* &quot;-&quot;??_-;_-@_-"/>
    <numFmt numFmtId="186" formatCode="_-* #,##0.00000_-;\-* #,##0.00000_-;_-* &quot;-&quot;??_-;_-@_-"/>
    <numFmt numFmtId="187" formatCode="&quot;Yes&quot;;&quot;Yes&quot;;&quot;No&quot;"/>
    <numFmt numFmtId="188" formatCode="&quot;True&quot;;&quot;True&quot;;&quot;False&quot;"/>
    <numFmt numFmtId="189" formatCode="&quot;On&quot;;&quot;On&quot;;&quot;Off&quot;"/>
    <numFmt numFmtId="190" formatCode="[$€-2]\ #,##0.00_);[Red]\([$€-2]\ #,##0.00\)"/>
    <numFmt numFmtId="191" formatCode="[$-809]dd\ mmmm\ yyyy"/>
    <numFmt numFmtId="192" formatCode="0.0"/>
    <numFmt numFmtId="193" formatCode="0.000000000"/>
    <numFmt numFmtId="194" formatCode="0.00000000"/>
    <numFmt numFmtId="195" formatCode="0.0000000"/>
    <numFmt numFmtId="196" formatCode="0.000000"/>
    <numFmt numFmtId="197" formatCode="0.00000"/>
    <numFmt numFmtId="198" formatCode="0.0000"/>
    <numFmt numFmtId="199" formatCode="0.000"/>
  </numFmts>
  <fonts count="69">
    <font>
      <sz val="10"/>
      <color rgb="FF000000"/>
      <name val="Arial"/>
      <family val="2"/>
    </font>
    <font>
      <sz val="11"/>
      <color indexed="8"/>
      <name val="Calibri"/>
      <family val="2"/>
    </font>
    <font>
      <sz val="8"/>
      <name val="Arial"/>
      <family val="2"/>
    </font>
    <font>
      <b/>
      <sz val="8"/>
      <name val="Arial"/>
      <family val="2"/>
    </font>
    <font>
      <sz val="10"/>
      <name val="Arial"/>
      <family val="2"/>
    </font>
    <font>
      <b/>
      <sz val="10"/>
      <name val="Arial"/>
      <family val="2"/>
    </font>
    <font>
      <i/>
      <sz val="10"/>
      <name val="Arial"/>
      <family val="2"/>
    </font>
    <font>
      <sz val="10"/>
      <color indexed="8"/>
      <name val="Arial"/>
      <family val="2"/>
    </font>
    <font>
      <b/>
      <sz val="10"/>
      <color indexed="8"/>
      <name val="Arial"/>
      <family val="2"/>
    </font>
    <font>
      <b/>
      <sz val="10"/>
      <color indexed="10"/>
      <name val="Arial"/>
      <family val="2"/>
    </font>
    <font>
      <b/>
      <sz val="12"/>
      <name val="Arial"/>
      <family val="2"/>
    </font>
    <font>
      <sz val="10"/>
      <name val="Arial Narrow"/>
      <family val="2"/>
    </font>
    <font>
      <b/>
      <sz val="11"/>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Arial"/>
      <family val="2"/>
    </font>
    <font>
      <b/>
      <sz val="11"/>
      <color indexed="8"/>
      <name val="Arial"/>
      <family val="2"/>
    </font>
    <font>
      <u val="single"/>
      <sz val="10"/>
      <color indexed="8"/>
      <name val="Arial"/>
      <family val="2"/>
    </font>
    <font>
      <sz val="8"/>
      <color indexed="8"/>
      <name val="Arial"/>
      <family val="2"/>
    </font>
    <font>
      <sz val="10"/>
      <color indexed="8"/>
      <name val="Wingdings"/>
      <family val="0"/>
    </font>
    <font>
      <sz val="8"/>
      <color indexed="8"/>
      <name val="Wingdings"/>
      <family val="0"/>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rgb="FF0000FF"/>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rgb="FF000000"/>
      <name val="Arial"/>
      <family val="2"/>
    </font>
    <font>
      <b/>
      <sz val="11"/>
      <color rgb="FF000000"/>
      <name val="Arial"/>
      <family val="2"/>
    </font>
    <font>
      <b/>
      <sz val="10"/>
      <color rgb="FF000000"/>
      <name val="Arial"/>
      <family val="2"/>
    </font>
    <font>
      <u val="single"/>
      <sz val="10"/>
      <color rgb="FF000000"/>
      <name val="Arial"/>
      <family val="2"/>
    </font>
    <font>
      <sz val="8"/>
      <color rgb="FF000000"/>
      <name val="Arial"/>
      <family val="2"/>
    </font>
    <font>
      <sz val="10"/>
      <color rgb="FF000000"/>
      <name val="Wingdings"/>
      <family val="0"/>
    </font>
    <font>
      <sz val="8"/>
      <color rgb="FF000000"/>
      <name val="Wingdings"/>
      <family val="0"/>
    </font>
    <font>
      <sz val="10"/>
      <color rgb="FFFF0000"/>
      <name val="Arial"/>
      <family val="2"/>
    </font>
    <font>
      <sz val="10"/>
      <color theme="1"/>
      <name val="Arial"/>
      <family val="2"/>
    </font>
    <font>
      <u val="single"/>
      <sz val="10"/>
      <color theme="1"/>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theme="0" tint="-0.1499900072813034"/>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82">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67" fontId="0" fillId="0" borderId="0" applyFont="0" applyFill="0" applyBorder="0" applyAlignment="0" applyProtection="0"/>
    <xf numFmtId="41" fontId="39"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4" fontId="39" fillId="0" borderId="0" applyFont="0" applyFill="0" applyBorder="0" applyAlignment="0" applyProtection="0"/>
    <xf numFmtId="42" fontId="39"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pplyNumberFormat="0" applyFont="0" applyBorder="0" applyProtection="0">
      <alignment vertical="top"/>
    </xf>
    <xf numFmtId="0" fontId="0" fillId="0" borderId="0" applyNumberFormat="0" applyFont="0" applyBorder="0" applyProtection="0">
      <alignment vertical="top"/>
    </xf>
    <xf numFmtId="0" fontId="0" fillId="0" borderId="0" applyNumberFormat="0" applyFont="0" applyBorder="0" applyProtection="0">
      <alignment/>
    </xf>
    <xf numFmtId="0" fontId="0" fillId="0" borderId="0" applyNumberFormat="0" applyFont="0" applyBorder="0" applyProtection="0">
      <alignment/>
    </xf>
    <xf numFmtId="0" fontId="0" fillId="0" borderId="0" applyNumberFormat="0" applyFont="0" applyBorder="0" applyProtection="0">
      <alignment vertical="top"/>
    </xf>
    <xf numFmtId="0" fontId="0" fillId="0" borderId="0" applyNumberFormat="0" applyFont="0" applyBorder="0" applyProtection="0">
      <alignment vertical="top"/>
    </xf>
    <xf numFmtId="0" fontId="0" fillId="0" borderId="0" applyNumberFormat="0" applyFont="0" applyBorder="0" applyProtection="0">
      <alignment/>
    </xf>
    <xf numFmtId="0" fontId="0" fillId="0" borderId="0" applyNumberFormat="0" applyFont="0" applyBorder="0" applyProtection="0">
      <alignment/>
    </xf>
    <xf numFmtId="0" fontId="39"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74">
    <xf numFmtId="0" fontId="0" fillId="0" borderId="0" xfId="0" applyAlignment="1">
      <alignment/>
    </xf>
    <xf numFmtId="0" fontId="58" fillId="0" borderId="0" xfId="70" applyFont="1" applyFill="1" applyAlignment="1">
      <alignment/>
    </xf>
    <xf numFmtId="0" fontId="0" fillId="0" borderId="0" xfId="70" applyFont="1" applyFill="1" applyAlignment="1">
      <alignment/>
    </xf>
    <xf numFmtId="0" fontId="59" fillId="0" borderId="0" xfId="70" applyFont="1" applyFill="1" applyAlignment="1">
      <alignment/>
    </xf>
    <xf numFmtId="0" fontId="0" fillId="0" borderId="0" xfId="0" applyAlignment="1">
      <alignment wrapText="1"/>
    </xf>
    <xf numFmtId="0" fontId="60" fillId="0" borderId="0" xfId="70" applyFont="1" applyFill="1" applyAlignment="1">
      <alignment/>
    </xf>
    <xf numFmtId="0" fontId="0" fillId="0" borderId="0" xfId="70" applyFont="1" applyFill="1" applyAlignment="1">
      <alignment wrapText="1"/>
    </xf>
    <xf numFmtId="0" fontId="50" fillId="0" borderId="0" xfId="58" applyFont="1" applyAlignment="1">
      <alignment wrapText="1"/>
    </xf>
    <xf numFmtId="0" fontId="61" fillId="0" borderId="0" xfId="70" applyFont="1" applyFill="1" applyAlignment="1">
      <alignment/>
    </xf>
    <xf numFmtId="0" fontId="0" fillId="0" borderId="0" xfId="71" applyFont="1" applyFill="1" applyAlignment="1">
      <alignment/>
    </xf>
    <xf numFmtId="0" fontId="0" fillId="0" borderId="0" xfId="70" applyFont="1" applyFill="1" applyAlignment="1">
      <alignment vertical="center" wrapText="1"/>
    </xf>
    <xf numFmtId="0" fontId="61" fillId="0" borderId="0" xfId="70" applyFont="1" applyFill="1" applyAlignment="1">
      <alignment wrapText="1"/>
    </xf>
    <xf numFmtId="166" fontId="62" fillId="0" borderId="0" xfId="48" applyNumberFormat="1" applyFont="1" applyAlignment="1">
      <alignment horizontal="center"/>
    </xf>
    <xf numFmtId="0" fontId="63" fillId="0" borderId="0" xfId="70" applyFont="1" applyFill="1" applyAlignment="1">
      <alignment/>
    </xf>
    <xf numFmtId="0" fontId="0" fillId="0" borderId="0" xfId="71" applyFont="1" applyFill="1" applyAlignment="1">
      <alignment wrapText="1"/>
    </xf>
    <xf numFmtId="166" fontId="64" fillId="0" borderId="0" xfId="48" applyNumberFormat="1" applyFont="1" applyAlignment="1">
      <alignment horizontal="center"/>
    </xf>
    <xf numFmtId="0" fontId="50" fillId="0" borderId="0" xfId="60" applyFont="1" applyAlignment="1">
      <alignment wrapText="1"/>
    </xf>
    <xf numFmtId="0" fontId="0" fillId="0" borderId="0" xfId="70" applyFont="1" applyFill="1" applyAlignment="1">
      <alignment vertical="top" wrapText="1"/>
    </xf>
    <xf numFmtId="0" fontId="60" fillId="0" borderId="0" xfId="70" applyFont="1" applyFill="1" applyAlignment="1">
      <alignment wrapText="1"/>
    </xf>
    <xf numFmtId="0" fontId="65" fillId="0" borderId="0" xfId="70" applyFont="1" applyFill="1" applyAlignment="1">
      <alignment/>
    </xf>
    <xf numFmtId="0" fontId="65" fillId="0" borderId="0" xfId="70" applyFont="1" applyFill="1" applyAlignment="1">
      <alignment wrapText="1"/>
    </xf>
    <xf numFmtId="0" fontId="0" fillId="0" borderId="0" xfId="0" applyFill="1" applyAlignment="1">
      <alignment horizontal="right"/>
    </xf>
    <xf numFmtId="0" fontId="0" fillId="0" borderId="0" xfId="0" applyAlignment="1">
      <alignment horizontal="center"/>
    </xf>
    <xf numFmtId="0" fontId="0" fillId="0" borderId="0" xfId="0" applyFill="1" applyAlignment="1">
      <alignment/>
    </xf>
    <xf numFmtId="164" fontId="0" fillId="0" borderId="0" xfId="0" applyNumberFormat="1" applyAlignment="1">
      <alignment/>
    </xf>
    <xf numFmtId="166" fontId="62" fillId="0" borderId="0" xfId="42" applyNumberFormat="1" applyFont="1" applyAlignment="1">
      <alignment horizontal="center"/>
    </xf>
    <xf numFmtId="0" fontId="65" fillId="0" borderId="0" xfId="0" applyFont="1" applyAlignment="1">
      <alignment/>
    </xf>
    <xf numFmtId="0" fontId="65" fillId="0" borderId="0" xfId="0" applyFont="1" applyAlignment="1">
      <alignment wrapText="1"/>
    </xf>
    <xf numFmtId="164" fontId="65" fillId="0" borderId="0" xfId="0" applyNumberFormat="1" applyFont="1" applyAlignment="1">
      <alignment/>
    </xf>
    <xf numFmtId="164" fontId="65" fillId="0" borderId="0" xfId="74" applyNumberFormat="1" applyFont="1" applyAlignment="1">
      <alignment/>
    </xf>
    <xf numFmtId="0" fontId="0" fillId="0" borderId="0" xfId="0" applyAlignment="1">
      <alignment/>
    </xf>
    <xf numFmtId="1" fontId="0" fillId="0" borderId="0" xfId="0" applyNumberFormat="1" applyAlignment="1">
      <alignment/>
    </xf>
    <xf numFmtId="0" fontId="0" fillId="0" borderId="0" xfId="0" applyAlignment="1">
      <alignment horizontal="right"/>
    </xf>
    <xf numFmtId="9" fontId="62" fillId="0" borderId="0" xfId="74" applyFont="1" applyAlignment="1">
      <alignment horizontal="center"/>
    </xf>
    <xf numFmtId="0" fontId="0" fillId="0" borderId="0" xfId="70" applyFont="1" applyFill="1" applyAlignment="1">
      <alignment/>
    </xf>
    <xf numFmtId="0" fontId="0" fillId="0" borderId="0" xfId="70" applyFont="1" applyFill="1" applyAlignment="1">
      <alignment wrapText="1"/>
    </xf>
    <xf numFmtId="0" fontId="0" fillId="0" borderId="0" xfId="71" applyFont="1" applyFill="1" applyAlignment="1">
      <alignment horizontal="left" wrapText="1" readingOrder="1"/>
    </xf>
    <xf numFmtId="166" fontId="2" fillId="33" borderId="0" xfId="42" applyNumberFormat="1" applyFont="1" applyFill="1" applyAlignment="1">
      <alignment horizontal="center"/>
    </xf>
    <xf numFmtId="0" fontId="0" fillId="0" borderId="0" xfId="70" applyFont="1" applyFill="1" applyAlignment="1" quotePrefix="1">
      <alignment wrapText="1"/>
    </xf>
    <xf numFmtId="0" fontId="0" fillId="0" borderId="0" xfId="70" applyFont="1" applyFill="1" applyAlignment="1">
      <alignment/>
    </xf>
    <xf numFmtId="17" fontId="4" fillId="0" borderId="10" xfId="0" applyNumberFormat="1" applyFont="1" applyBorder="1" applyAlignment="1" quotePrefix="1">
      <alignment horizontal="center" wrapText="1"/>
    </xf>
    <xf numFmtId="164" fontId="5" fillId="0" borderId="0" xfId="74" applyNumberFormat="1" applyFont="1" applyAlignment="1">
      <alignment/>
    </xf>
    <xf numFmtId="164" fontId="5" fillId="34" borderId="0" xfId="74" applyNumberFormat="1" applyFont="1" applyFill="1" applyAlignment="1">
      <alignment/>
    </xf>
    <xf numFmtId="164" fontId="5" fillId="0" borderId="0" xfId="74" applyNumberFormat="1" applyFont="1" applyFill="1" applyAlignment="1">
      <alignment/>
    </xf>
    <xf numFmtId="0" fontId="0" fillId="0" borderId="0" xfId="70" applyFont="1" applyFill="1" applyAlignment="1">
      <alignment wrapText="1"/>
    </xf>
    <xf numFmtId="0" fontId="10" fillId="0" borderId="0" xfId="0" applyFont="1" applyAlignment="1">
      <alignment/>
    </xf>
    <xf numFmtId="185" fontId="0" fillId="0" borderId="0" xfId="0" applyNumberFormat="1" applyAlignment="1">
      <alignment/>
    </xf>
    <xf numFmtId="0" fontId="0" fillId="0" borderId="10" xfId="0" applyBorder="1" applyAlignment="1">
      <alignment/>
    </xf>
    <xf numFmtId="0" fontId="11" fillId="0" borderId="10" xfId="0" applyFont="1" applyBorder="1" applyAlignment="1">
      <alignment horizontal="center" wrapText="1"/>
    </xf>
    <xf numFmtId="0" fontId="11" fillId="0" borderId="10" xfId="0" applyFont="1" applyFill="1" applyBorder="1" applyAlignment="1">
      <alignment horizontal="center" wrapText="1"/>
    </xf>
    <xf numFmtId="0" fontId="11" fillId="0" borderId="0" xfId="0" applyFont="1" applyFill="1" applyBorder="1" applyAlignment="1">
      <alignment horizontal="center" wrapText="1"/>
    </xf>
    <xf numFmtId="0" fontId="5" fillId="0" borderId="0" xfId="0" applyFont="1" applyAlignment="1">
      <alignment/>
    </xf>
    <xf numFmtId="185" fontId="5" fillId="0" borderId="0" xfId="42" applyNumberFormat="1" applyFont="1" applyAlignment="1">
      <alignment/>
    </xf>
    <xf numFmtId="164" fontId="5" fillId="0" borderId="0" xfId="74" applyNumberFormat="1" applyFont="1" applyFill="1" applyAlignment="1">
      <alignment horizontal="right"/>
    </xf>
    <xf numFmtId="9" fontId="3" fillId="0" borderId="0" xfId="74" applyFont="1" applyAlignment="1">
      <alignment horizontal="center"/>
    </xf>
    <xf numFmtId="0" fontId="5" fillId="0" borderId="0" xfId="0" applyFont="1" applyAlignment="1">
      <alignment horizontal="center"/>
    </xf>
    <xf numFmtId="0" fontId="5" fillId="34" borderId="0" xfId="0" applyFont="1" applyFill="1" applyAlignment="1">
      <alignment/>
    </xf>
    <xf numFmtId="0" fontId="0" fillId="34" borderId="0" xfId="0" applyFill="1" applyAlignment="1">
      <alignment/>
    </xf>
    <xf numFmtId="185" fontId="5" fillId="34" borderId="0" xfId="42" applyNumberFormat="1" applyFont="1" applyFill="1" applyBorder="1" applyAlignment="1">
      <alignment/>
    </xf>
    <xf numFmtId="0" fontId="5" fillId="34" borderId="0" xfId="0" applyFont="1" applyFill="1" applyAlignment="1">
      <alignment horizontal="center"/>
    </xf>
    <xf numFmtId="185" fontId="0" fillId="0" borderId="0" xfId="42" applyNumberFormat="1" applyFont="1" applyAlignment="1">
      <alignment/>
    </xf>
    <xf numFmtId="164" fontId="0" fillId="0" borderId="0" xfId="74" applyNumberFormat="1" applyFont="1" applyAlignment="1">
      <alignment/>
    </xf>
    <xf numFmtId="164" fontId="0" fillId="0" borderId="0" xfId="74" applyNumberFormat="1" applyFont="1" applyFill="1" applyAlignment="1">
      <alignment horizontal="right"/>
    </xf>
    <xf numFmtId="186" fontId="2" fillId="0" borderId="0" xfId="42" applyNumberFormat="1" applyFont="1" applyAlignment="1">
      <alignment horizontal="center"/>
    </xf>
    <xf numFmtId="164" fontId="0" fillId="0" borderId="0" xfId="74" applyNumberFormat="1" applyFont="1" applyFill="1" applyAlignment="1">
      <alignment/>
    </xf>
    <xf numFmtId="164" fontId="7" fillId="0" borderId="0" xfId="74" applyNumberFormat="1" applyFont="1" applyBorder="1" applyAlignment="1">
      <alignment/>
    </xf>
    <xf numFmtId="185" fontId="4" fillId="0" borderId="0" xfId="42" applyNumberFormat="1" applyFont="1" applyAlignment="1">
      <alignment/>
    </xf>
    <xf numFmtId="164" fontId="4" fillId="0" borderId="0" xfId="74" applyNumberFormat="1" applyFont="1" applyAlignment="1">
      <alignment/>
    </xf>
    <xf numFmtId="0" fontId="4" fillId="0" borderId="0" xfId="0" applyFont="1" applyAlignment="1">
      <alignment horizontal="center"/>
    </xf>
    <xf numFmtId="164" fontId="4" fillId="0" borderId="0" xfId="74" applyNumberFormat="1" applyFont="1" applyFill="1" applyAlignment="1">
      <alignment/>
    </xf>
    <xf numFmtId="0" fontId="4" fillId="0" borderId="0" xfId="0" applyFont="1" applyAlignment="1">
      <alignment/>
    </xf>
    <xf numFmtId="185" fontId="4" fillId="0" borderId="0" xfId="42" applyNumberFormat="1" applyFont="1" applyFill="1" applyBorder="1" applyAlignment="1">
      <alignment/>
    </xf>
    <xf numFmtId="0" fontId="6" fillId="0" borderId="0" xfId="0" applyFont="1" applyAlignment="1">
      <alignment/>
    </xf>
    <xf numFmtId="164" fontId="5" fillId="0" borderId="0" xfId="0" applyNumberFormat="1" applyFont="1" applyAlignment="1">
      <alignment/>
    </xf>
    <xf numFmtId="164" fontId="5" fillId="34" borderId="0" xfId="0" applyNumberFormat="1" applyFont="1" applyFill="1" applyAlignment="1">
      <alignment/>
    </xf>
    <xf numFmtId="0" fontId="7" fillId="0" borderId="0" xfId="65" applyFont="1">
      <alignment vertical="top"/>
    </xf>
    <xf numFmtId="0" fontId="12" fillId="0" borderId="0" xfId="0" applyFont="1"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center"/>
    </xf>
    <xf numFmtId="0" fontId="4" fillId="0" borderId="0" xfId="0" applyFont="1" applyFill="1" applyBorder="1" applyAlignment="1">
      <alignment horizontal="center" wrapText="1"/>
    </xf>
    <xf numFmtId="0" fontId="11" fillId="0" borderId="10" xfId="0" applyFont="1" applyBorder="1" applyAlignment="1">
      <alignment horizontal="center" vertical="center" wrapText="1"/>
    </xf>
    <xf numFmtId="185" fontId="5" fillId="0" borderId="0" xfId="42" applyNumberFormat="1" applyFont="1" applyAlignment="1">
      <alignment/>
    </xf>
    <xf numFmtId="164" fontId="5" fillId="0" borderId="0" xfId="74" applyNumberFormat="1" applyFont="1" applyBorder="1" applyAlignment="1">
      <alignment/>
    </xf>
    <xf numFmtId="164" fontId="5" fillId="0" borderId="0" xfId="74" applyNumberFormat="1" applyFont="1" applyFill="1" applyBorder="1" applyAlignment="1">
      <alignment/>
    </xf>
    <xf numFmtId="185" fontId="5" fillId="34" borderId="0" xfId="42" applyNumberFormat="1" applyFont="1" applyFill="1" applyAlignment="1">
      <alignment/>
    </xf>
    <xf numFmtId="164" fontId="5" fillId="34" borderId="0" xfId="74" applyNumberFormat="1" applyFont="1" applyFill="1" applyBorder="1" applyAlignment="1">
      <alignment/>
    </xf>
    <xf numFmtId="185" fontId="5" fillId="34" borderId="0" xfId="42" applyNumberFormat="1" applyFont="1" applyFill="1" applyBorder="1" applyAlignment="1">
      <alignment/>
    </xf>
    <xf numFmtId="185" fontId="0" fillId="0" borderId="0" xfId="42" applyNumberFormat="1" applyFont="1" applyAlignment="1">
      <alignment/>
    </xf>
    <xf numFmtId="164" fontId="0" fillId="0" borderId="0" xfId="74" applyNumberFormat="1" applyFont="1" applyBorder="1" applyAlignment="1">
      <alignment/>
    </xf>
    <xf numFmtId="185" fontId="0" fillId="0" borderId="0" xfId="42" applyNumberFormat="1" applyFont="1" applyBorder="1" applyAlignment="1">
      <alignment/>
    </xf>
    <xf numFmtId="164" fontId="0" fillId="0" borderId="0" xfId="74" applyNumberFormat="1" applyFont="1" applyFill="1" applyBorder="1" applyAlignment="1">
      <alignment/>
    </xf>
    <xf numFmtId="185" fontId="2" fillId="0" borderId="11" xfId="42" applyNumberFormat="1" applyFont="1" applyBorder="1" applyAlignment="1">
      <alignment horizontal="center" wrapText="1"/>
    </xf>
    <xf numFmtId="0" fontId="13" fillId="0" borderId="11" xfId="0" applyFont="1" applyBorder="1" applyAlignment="1">
      <alignment horizontal="center" wrapText="1"/>
    </xf>
    <xf numFmtId="164" fontId="5" fillId="0" borderId="0" xfId="74" applyNumberFormat="1" applyFont="1" applyBorder="1" applyAlignment="1">
      <alignment horizontal="right"/>
    </xf>
    <xf numFmtId="185" fontId="5" fillId="0" borderId="0" xfId="42" applyNumberFormat="1" applyFont="1" applyBorder="1" applyAlignment="1">
      <alignment horizontal="right"/>
    </xf>
    <xf numFmtId="185" fontId="5" fillId="0" borderId="0" xfId="42" applyNumberFormat="1" applyFont="1" applyFill="1" applyAlignment="1">
      <alignment horizontal="right"/>
    </xf>
    <xf numFmtId="164" fontId="5" fillId="34" borderId="0" xfId="74" applyNumberFormat="1" applyFont="1" applyFill="1" applyBorder="1" applyAlignment="1">
      <alignment horizontal="right"/>
    </xf>
    <xf numFmtId="185" fontId="5" fillId="34" borderId="0" xfId="42" applyNumberFormat="1" applyFont="1" applyFill="1" applyBorder="1" applyAlignment="1">
      <alignment horizontal="right"/>
    </xf>
    <xf numFmtId="164" fontId="0" fillId="0" borderId="0" xfId="74" applyNumberFormat="1" applyFont="1" applyBorder="1" applyAlignment="1">
      <alignment horizontal="right"/>
    </xf>
    <xf numFmtId="185" fontId="0" fillId="0" borderId="0" xfId="42" applyNumberFormat="1" applyFont="1" applyBorder="1" applyAlignment="1">
      <alignment horizontal="right"/>
    </xf>
    <xf numFmtId="164" fontId="7" fillId="0" borderId="0" xfId="74" applyNumberFormat="1" applyFont="1" applyAlignment="1">
      <alignment horizontal="right"/>
    </xf>
    <xf numFmtId="185" fontId="7" fillId="0" borderId="0" xfId="42" applyNumberFormat="1" applyFont="1" applyAlignment="1">
      <alignment horizontal="right"/>
    </xf>
    <xf numFmtId="185" fontId="4" fillId="0" borderId="0" xfId="42" applyNumberFormat="1" applyFont="1" applyAlignment="1">
      <alignment horizontal="right"/>
    </xf>
    <xf numFmtId="185" fontId="4" fillId="0" borderId="0" xfId="42" applyNumberFormat="1" applyFont="1" applyBorder="1" applyAlignment="1">
      <alignment horizontal="right"/>
    </xf>
    <xf numFmtId="164" fontId="7" fillId="0" borderId="0" xfId="74" applyNumberFormat="1" applyFont="1" applyFill="1" applyAlignment="1">
      <alignment horizontal="right"/>
    </xf>
    <xf numFmtId="185" fontId="7" fillId="0" borderId="0" xfId="42" applyNumberFormat="1" applyFont="1" applyFill="1" applyAlignment="1">
      <alignment horizontal="right"/>
    </xf>
    <xf numFmtId="164" fontId="4" fillId="0" borderId="0" xfId="74" applyNumberFormat="1" applyFont="1" applyBorder="1" applyAlignment="1">
      <alignment horizontal="right"/>
    </xf>
    <xf numFmtId="164" fontId="0" fillId="0" borderId="0" xfId="74" applyNumberFormat="1" applyFont="1" applyAlignment="1">
      <alignment horizontal="right"/>
    </xf>
    <xf numFmtId="185" fontId="0" fillId="0" borderId="0" xfId="42" applyNumberFormat="1" applyFont="1" applyAlignment="1">
      <alignment horizontal="right"/>
    </xf>
    <xf numFmtId="0" fontId="9" fillId="0" borderId="0" xfId="0" applyFont="1" applyAlignment="1">
      <alignment/>
    </xf>
    <xf numFmtId="0" fontId="0" fillId="0" borderId="10" xfId="0" applyFill="1" applyBorder="1" applyAlignment="1">
      <alignment vertical="top" wrapText="1"/>
    </xf>
    <xf numFmtId="0" fontId="0" fillId="0" borderId="10" xfId="0" applyFill="1" applyBorder="1" applyAlignment="1">
      <alignment horizontal="center" wrapText="1"/>
    </xf>
    <xf numFmtId="164" fontId="7" fillId="0" borderId="10" xfId="77" applyNumberFormat="1" applyFont="1" applyFill="1" applyBorder="1" applyAlignment="1">
      <alignment horizontal="center" wrapText="1"/>
    </xf>
    <xf numFmtId="164" fontId="8" fillId="0" borderId="0" xfId="77" applyNumberFormat="1" applyFont="1" applyFill="1" applyBorder="1" applyAlignment="1">
      <alignment/>
    </xf>
    <xf numFmtId="185" fontId="8" fillId="0" borderId="0" xfId="46" applyNumberFormat="1" applyFont="1" applyFill="1" applyBorder="1" applyAlignment="1">
      <alignment/>
    </xf>
    <xf numFmtId="164" fontId="0" fillId="0" borderId="0" xfId="77" applyNumberFormat="1" applyAlignment="1">
      <alignment/>
    </xf>
    <xf numFmtId="164" fontId="8" fillId="35" borderId="0" xfId="77" applyNumberFormat="1" applyFont="1" applyFill="1" applyBorder="1" applyAlignment="1">
      <alignment/>
    </xf>
    <xf numFmtId="185" fontId="8" fillId="35" borderId="0" xfId="46" applyNumberFormat="1" applyFont="1" applyFill="1" applyBorder="1" applyAlignment="1">
      <alignment/>
    </xf>
    <xf numFmtId="0" fontId="0" fillId="35" borderId="0" xfId="0" applyFill="1" applyBorder="1" applyAlignment="1">
      <alignment/>
    </xf>
    <xf numFmtId="164" fontId="7" fillId="0" borderId="0" xfId="77" applyNumberFormat="1" applyFont="1" applyFill="1" applyBorder="1" applyAlignment="1">
      <alignment/>
    </xf>
    <xf numFmtId="185" fontId="7" fillId="0" borderId="0" xfId="46" applyNumberFormat="1" applyFont="1" applyFill="1" applyBorder="1" applyAlignment="1">
      <alignment/>
    </xf>
    <xf numFmtId="0" fontId="4" fillId="0" borderId="0" xfId="0" applyFont="1" applyFill="1" applyBorder="1" applyAlignment="1">
      <alignment/>
    </xf>
    <xf numFmtId="164" fontId="4" fillId="0" borderId="0" xfId="77" applyNumberFormat="1" applyFont="1" applyAlignment="1">
      <alignment/>
    </xf>
    <xf numFmtId="185" fontId="7" fillId="0" borderId="0" xfId="46" applyNumberFormat="1" applyFont="1" applyFill="1" applyBorder="1" applyAlignment="1">
      <alignment horizontal="right"/>
    </xf>
    <xf numFmtId="164" fontId="7" fillId="0" borderId="0" xfId="77" applyNumberFormat="1" applyFont="1" applyFill="1" applyBorder="1" applyAlignment="1">
      <alignment horizontal="right"/>
    </xf>
    <xf numFmtId="0" fontId="0" fillId="0" borderId="0" xfId="0" applyFill="1" applyBorder="1" applyAlignment="1">
      <alignment horizontal="right"/>
    </xf>
    <xf numFmtId="0" fontId="7" fillId="0" borderId="0" xfId="0" applyFont="1" applyFill="1" applyBorder="1" applyAlignment="1">
      <alignment/>
    </xf>
    <xf numFmtId="164" fontId="0" fillId="0" borderId="0" xfId="77" applyNumberFormat="1" applyFill="1" applyBorder="1" applyAlignment="1">
      <alignment/>
    </xf>
    <xf numFmtId="185" fontId="0" fillId="0" borderId="0" xfId="46" applyNumberFormat="1" applyFill="1" applyBorder="1" applyAlignment="1">
      <alignment/>
    </xf>
    <xf numFmtId="185" fontId="0" fillId="0" borderId="0" xfId="46" applyNumberFormat="1" applyFill="1" applyAlignment="1">
      <alignment/>
    </xf>
    <xf numFmtId="0" fontId="4" fillId="0" borderId="0" xfId="0" applyFont="1" applyFill="1" applyBorder="1" applyAlignment="1">
      <alignment vertical="center" wrapText="1"/>
    </xf>
    <xf numFmtId="9" fontId="2" fillId="0" borderId="0" xfId="74" applyFont="1" applyAlignment="1">
      <alignment horizontal="center"/>
    </xf>
    <xf numFmtId="0" fontId="66" fillId="0" borderId="0" xfId="70" applyFont="1" applyFill="1" applyAlignment="1">
      <alignment wrapText="1"/>
    </xf>
    <xf numFmtId="0" fontId="67" fillId="36" borderId="0" xfId="70" applyFont="1" applyFill="1" applyAlignment="1">
      <alignment wrapText="1"/>
    </xf>
    <xf numFmtId="0" fontId="0" fillId="0" borderId="0" xfId="70" applyFont="1" applyFill="1" applyAlignment="1">
      <alignment/>
    </xf>
    <xf numFmtId="0" fontId="0" fillId="0" borderId="0" xfId="71" applyFont="1" applyFill="1" applyAlignment="1">
      <alignment horizontal="left" wrapText="1" readingOrder="1"/>
    </xf>
    <xf numFmtId="186" fontId="3" fillId="34" borderId="0" xfId="42" applyNumberFormat="1" applyFont="1" applyFill="1" applyAlignment="1">
      <alignment horizontal="center"/>
    </xf>
    <xf numFmtId="185" fontId="4" fillId="0" borderId="0" xfId="42" applyNumberFormat="1" applyFont="1" applyAlignment="1">
      <alignment/>
    </xf>
    <xf numFmtId="164" fontId="4" fillId="0" borderId="0" xfId="74" applyNumberFormat="1" applyFont="1" applyBorder="1" applyAlignment="1">
      <alignment/>
    </xf>
    <xf numFmtId="185" fontId="4" fillId="0" borderId="0" xfId="42" applyNumberFormat="1" applyFont="1" applyBorder="1" applyAlignment="1">
      <alignment/>
    </xf>
    <xf numFmtId="164" fontId="4" fillId="0" borderId="0" xfId="0" applyNumberFormat="1" applyFont="1" applyAlignment="1">
      <alignment/>
    </xf>
    <xf numFmtId="0" fontId="0" fillId="0" borderId="0" xfId="70" applyFont="1" applyFill="1" applyAlignment="1">
      <alignment wrapText="1"/>
    </xf>
    <xf numFmtId="192" fontId="5" fillId="0" borderId="0" xfId="74" applyNumberFormat="1" applyFont="1" applyAlignment="1">
      <alignment horizontal="right"/>
    </xf>
    <xf numFmtId="0" fontId="60" fillId="34" borderId="0" xfId="0" applyFont="1" applyFill="1" applyAlignment="1">
      <alignment/>
    </xf>
    <xf numFmtId="0" fontId="60" fillId="0" borderId="0" xfId="0" applyFont="1" applyAlignment="1">
      <alignment/>
    </xf>
    <xf numFmtId="192" fontId="5" fillId="34" borderId="0" xfId="74" applyNumberFormat="1" applyFont="1" applyFill="1" applyAlignment="1">
      <alignment horizontal="right"/>
    </xf>
    <xf numFmtId="192" fontId="4" fillId="0" borderId="0" xfId="74" applyNumberFormat="1" applyFont="1" applyAlignment="1">
      <alignment horizontal="right"/>
    </xf>
    <xf numFmtId="0" fontId="0" fillId="0" borderId="10" xfId="0" applyFont="1" applyBorder="1" applyAlignment="1">
      <alignment horizontal="center" wrapText="1"/>
    </xf>
    <xf numFmtId="192" fontId="5" fillId="0" borderId="0" xfId="74" applyNumberFormat="1" applyFont="1" applyFill="1" applyAlignment="1">
      <alignment horizontal="right"/>
    </xf>
    <xf numFmtId="192" fontId="0" fillId="0" borderId="0" xfId="74" applyNumberFormat="1" applyFont="1" applyFill="1" applyAlignment="1">
      <alignment horizontal="right"/>
    </xf>
    <xf numFmtId="192" fontId="4" fillId="0" borderId="0" xfId="74" applyNumberFormat="1" applyFont="1" applyFill="1" applyAlignment="1">
      <alignment horizontal="right"/>
    </xf>
    <xf numFmtId="192" fontId="6" fillId="0" borderId="0" xfId="74" applyNumberFormat="1" applyFont="1" applyFill="1" applyAlignment="1">
      <alignment horizontal="right"/>
    </xf>
    <xf numFmtId="192" fontId="5" fillId="0" borderId="0" xfId="0" applyNumberFormat="1" applyFont="1" applyAlignment="1">
      <alignment horizontal="right"/>
    </xf>
    <xf numFmtId="192" fontId="5" fillId="34" borderId="0" xfId="0" applyNumberFormat="1" applyFont="1" applyFill="1" applyAlignment="1">
      <alignment horizontal="right"/>
    </xf>
    <xf numFmtId="192" fontId="4" fillId="0" borderId="0" xfId="0" applyNumberFormat="1" applyFont="1" applyAlignment="1">
      <alignment horizontal="right"/>
    </xf>
    <xf numFmtId="186" fontId="68" fillId="34" borderId="0" xfId="42" applyNumberFormat="1" applyFont="1" applyFill="1" applyAlignment="1">
      <alignment horizontal="center"/>
    </xf>
    <xf numFmtId="0" fontId="0" fillId="0" borderId="0" xfId="70" applyFont="1" applyFill="1" applyAlignment="1">
      <alignment wrapText="1"/>
    </xf>
    <xf numFmtId="164" fontId="0" fillId="0" borderId="0" xfId="0" applyNumberFormat="1" applyAlignment="1">
      <alignment horizontal="right"/>
    </xf>
    <xf numFmtId="0" fontId="4" fillId="0" borderId="0" xfId="70" applyFont="1" applyFill="1" applyAlignment="1" quotePrefix="1">
      <alignment wrapText="1"/>
    </xf>
    <xf numFmtId="0" fontId="60" fillId="0" borderId="0" xfId="70" applyFont="1" applyFill="1" applyAlignment="1">
      <alignment horizontal="left"/>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0" xfId="0" applyFont="1" applyBorder="1" applyAlignment="1">
      <alignment horizontal="center" wrapText="1"/>
    </xf>
    <xf numFmtId="0" fontId="0" fillId="0" borderId="10" xfId="0" applyFont="1" applyBorder="1" applyAlignment="1">
      <alignment horizontal="center" wrapText="1"/>
    </xf>
    <xf numFmtId="0" fontId="11" fillId="0" borderId="10" xfId="0" applyFont="1" applyBorder="1" applyAlignment="1">
      <alignment horizontal="center" wrapText="1"/>
    </xf>
    <xf numFmtId="0" fontId="7" fillId="0" borderId="10" xfId="0" applyFont="1" applyFill="1" applyBorder="1" applyAlignment="1">
      <alignment horizontal="center" wrapText="1"/>
    </xf>
    <xf numFmtId="185" fontId="4" fillId="0" borderId="10" xfId="46" applyNumberFormat="1" applyFont="1" applyFill="1" applyBorder="1" applyAlignment="1">
      <alignment horizontal="center"/>
    </xf>
    <xf numFmtId="0" fontId="4" fillId="0" borderId="10" xfId="0" applyFont="1" applyFill="1" applyBorder="1" applyAlignment="1">
      <alignment horizontal="center" wrapText="1"/>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 2" xfId="59"/>
    <cellStyle name="Hyperlink 3" xfId="60"/>
    <cellStyle name="Input" xfId="61"/>
    <cellStyle name="Linked Cell" xfId="62"/>
    <cellStyle name="Neutral" xfId="63"/>
    <cellStyle name="Normal 2" xfId="64"/>
    <cellStyle name="Normal 2 2" xfId="65"/>
    <cellStyle name="Normal 3" xfId="66"/>
    <cellStyle name="Normal 3 2" xfId="67"/>
    <cellStyle name="Normal 4" xfId="68"/>
    <cellStyle name="Normal 4 2" xfId="69"/>
    <cellStyle name="Normal 5" xfId="70"/>
    <cellStyle name="Normal 6" xfId="71"/>
    <cellStyle name="Note" xfId="72"/>
    <cellStyle name="Output" xfId="73"/>
    <cellStyle name="Percent" xfId="74"/>
    <cellStyle name="Percent 2" xfId="75"/>
    <cellStyle name="Percent 2 2" xfId="76"/>
    <cellStyle name="Percent 3" xfId="77"/>
    <cellStyle name="Percent 3 2" xfId="78"/>
    <cellStyle name="Title" xfId="79"/>
    <cellStyle name="Total" xfId="80"/>
    <cellStyle name="Warning Text" xfId="8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v.uk/childrenandyoungpeople/youngpeople/participation/a0074374/national-client-caseload-information-system-nccis-management-information-required-from-ccis" TargetMode="External" /><Relationship Id="rId2" Type="http://schemas.openxmlformats.org/officeDocument/2006/relationships/hyperlink" Target="https://www.gov.uk/government/publications/participation-of-young-people-education-employment-and-training"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81"/>
  <sheetViews>
    <sheetView zoomScalePageLayoutView="0" workbookViewId="0" topLeftCell="A1">
      <selection activeCell="B26" sqref="B26"/>
    </sheetView>
  </sheetViews>
  <sheetFormatPr defaultColWidth="9.140625" defaultRowHeight="12.75"/>
  <cols>
    <col min="1" max="1" width="1.7109375" style="2" customWidth="1"/>
    <col min="2" max="2" width="86.7109375" style="2" customWidth="1"/>
    <col min="3" max="3" width="9.140625" style="2" customWidth="1"/>
    <col min="4" max="16384" width="9.140625" style="2" customWidth="1"/>
  </cols>
  <sheetData>
    <row r="1" ht="15.75">
      <c r="A1" s="1" t="s">
        <v>128</v>
      </c>
    </row>
    <row r="3" ht="15">
      <c r="A3" s="3" t="s">
        <v>0</v>
      </c>
    </row>
    <row r="5" ht="12.75">
      <c r="A5" s="5" t="s">
        <v>1</v>
      </c>
    </row>
    <row r="6" spans="1:2" ht="53.25" customHeight="1">
      <c r="A6" s="5"/>
      <c r="B6" s="142" t="s">
        <v>136</v>
      </c>
    </row>
    <row r="7" spans="1:2" ht="31.5" customHeight="1">
      <c r="A7" s="5"/>
      <c r="B7" s="6" t="s">
        <v>2</v>
      </c>
    </row>
    <row r="8" spans="1:2" ht="20.25" customHeight="1">
      <c r="A8" s="5"/>
      <c r="B8" s="6" t="s">
        <v>3</v>
      </c>
    </row>
    <row r="9" ht="45.75" customHeight="1">
      <c r="B9" s="6" t="s">
        <v>4</v>
      </c>
    </row>
    <row r="10" ht="83.25" customHeight="1">
      <c r="B10" s="142" t="s">
        <v>137</v>
      </c>
    </row>
    <row r="11" ht="42" customHeight="1">
      <c r="B11" s="44" t="s">
        <v>125</v>
      </c>
    </row>
    <row r="12" ht="26.25" customHeight="1">
      <c r="B12" s="7" t="s">
        <v>5</v>
      </c>
    </row>
    <row r="13" ht="12.75" customHeight="1"/>
    <row r="14" ht="12.75">
      <c r="A14" s="5" t="s">
        <v>6</v>
      </c>
    </row>
    <row r="15" ht="15.75" customHeight="1">
      <c r="B15" s="8" t="s">
        <v>7</v>
      </c>
    </row>
    <row r="16" ht="54.75" customHeight="1">
      <c r="B16" s="6" t="s">
        <v>8</v>
      </c>
    </row>
    <row r="17" ht="12" customHeight="1"/>
    <row r="18" ht="12.75">
      <c r="B18" s="8" t="s">
        <v>9</v>
      </c>
    </row>
    <row r="19" ht="12.75">
      <c r="B19" s="2" t="s">
        <v>10</v>
      </c>
    </row>
    <row r="21" ht="12.75">
      <c r="B21" s="8" t="s">
        <v>11</v>
      </c>
    </row>
    <row r="22" ht="12.75">
      <c r="B22" s="135" t="s">
        <v>129</v>
      </c>
    </row>
    <row r="24" ht="12.75">
      <c r="B24" s="8" t="s">
        <v>12</v>
      </c>
    </row>
    <row r="25" s="9" customFormat="1" ht="15" customHeight="1">
      <c r="B25" s="136" t="s">
        <v>130</v>
      </c>
    </row>
    <row r="26" s="9" customFormat="1" ht="14.25" customHeight="1">
      <c r="B26" s="36"/>
    </row>
    <row r="27" spans="1:2" ht="17.25" customHeight="1">
      <c r="A27" s="5" t="s">
        <v>13</v>
      </c>
      <c r="B27" s="5"/>
    </row>
    <row r="28" spans="1:2" ht="15" customHeight="1">
      <c r="A28" s="2"/>
      <c r="B28" s="8" t="s">
        <v>14</v>
      </c>
    </row>
    <row r="29" spans="1:2" ht="37.5" customHeight="1">
      <c r="A29" s="2"/>
      <c r="B29" s="10" t="s">
        <v>15</v>
      </c>
    </row>
    <row r="30" ht="13.5" customHeight="1">
      <c r="B30" s="6"/>
    </row>
    <row r="31" spans="1:2" ht="12.75">
      <c r="A31" s="2"/>
      <c r="B31" s="11" t="s">
        <v>16</v>
      </c>
    </row>
    <row r="32" spans="1:2" ht="29.25" customHeight="1">
      <c r="A32" s="2"/>
      <c r="B32" s="6" t="s">
        <v>17</v>
      </c>
    </row>
    <row r="33" ht="13.5" customHeight="1">
      <c r="B33" s="6"/>
    </row>
    <row r="34" spans="1:2" ht="12.75">
      <c r="A34" s="2"/>
      <c r="B34" s="11" t="s">
        <v>18</v>
      </c>
    </row>
    <row r="35" spans="1:2" ht="29.25" customHeight="1">
      <c r="A35" s="2"/>
      <c r="B35" s="6" t="s">
        <v>19</v>
      </c>
    </row>
    <row r="36" ht="13.5" customHeight="1">
      <c r="B36" s="6"/>
    </row>
    <row r="37" spans="1:2" ht="12.75">
      <c r="A37" s="2"/>
      <c r="B37" s="11" t="s">
        <v>20</v>
      </c>
    </row>
    <row r="38" spans="1:2" ht="14.25" customHeight="1">
      <c r="A38" s="2"/>
      <c r="B38" s="6" t="s">
        <v>21</v>
      </c>
    </row>
    <row r="39" spans="1:5" ht="14.25" customHeight="1">
      <c r="A39" s="39"/>
      <c r="B39" s="35"/>
      <c r="C39" s="39"/>
      <c r="D39" s="39"/>
      <c r="E39" s="39"/>
    </row>
    <row r="40" spans="1:5" ht="14.25" customHeight="1">
      <c r="A40" s="39"/>
      <c r="B40" s="134" t="s">
        <v>126</v>
      </c>
      <c r="C40" s="39"/>
      <c r="D40" s="39"/>
      <c r="E40" s="39"/>
    </row>
    <row r="41" spans="1:5" ht="63.75">
      <c r="A41" s="39"/>
      <c r="B41" s="133" t="s">
        <v>115</v>
      </c>
      <c r="C41" s="39"/>
      <c r="D41" s="39"/>
      <c r="E41" s="39"/>
    </row>
    <row r="42" ht="13.5" customHeight="1">
      <c r="B42" s="6"/>
    </row>
    <row r="43" spans="1:2" ht="12.75">
      <c r="A43" s="2"/>
      <c r="B43" s="11" t="s">
        <v>22</v>
      </c>
    </row>
    <row r="44" spans="1:2" ht="31.5" customHeight="1">
      <c r="A44" s="2"/>
      <c r="B44" s="10" t="s">
        <v>23</v>
      </c>
    </row>
    <row r="45" ht="13.5" customHeight="1">
      <c r="B45" s="10"/>
    </row>
    <row r="46" spans="1:2" ht="12.75">
      <c r="A46" s="5"/>
      <c r="B46" s="11" t="s">
        <v>24</v>
      </c>
    </row>
    <row r="47" spans="1:5" ht="51.75" customHeight="1">
      <c r="A47" s="2"/>
      <c r="B47" s="4" t="s">
        <v>25</v>
      </c>
      <c r="D47" s="12"/>
      <c r="E47" s="13"/>
    </row>
    <row r="48" spans="1:4" ht="45" customHeight="1">
      <c r="A48" s="2"/>
      <c r="B48" s="14" t="s">
        <v>26</v>
      </c>
      <c r="D48" s="15"/>
    </row>
    <row r="49" spans="2:4" ht="15" customHeight="1">
      <c r="B49" s="6"/>
      <c r="D49" s="15"/>
    </row>
    <row r="50" spans="1:2" ht="19.5" customHeight="1">
      <c r="A50" s="5" t="s">
        <v>121</v>
      </c>
      <c r="B50" s="6"/>
    </row>
    <row r="51" spans="1:2" ht="16.5" customHeight="1">
      <c r="A51" s="5"/>
      <c r="B51" s="11" t="s">
        <v>27</v>
      </c>
    </row>
    <row r="52" spans="1:2" ht="101.25" customHeight="1">
      <c r="A52" s="2"/>
      <c r="B52" s="157" t="s">
        <v>427</v>
      </c>
    </row>
    <row r="53" spans="1:2" ht="16.5" customHeight="1">
      <c r="A53" s="2"/>
      <c r="B53" s="35" t="s">
        <v>114</v>
      </c>
    </row>
    <row r="54" spans="1:2" ht="27" customHeight="1">
      <c r="A54" s="2"/>
      <c r="B54" s="7" t="s">
        <v>28</v>
      </c>
    </row>
    <row r="55" spans="1:2" ht="27" customHeight="1">
      <c r="A55" s="2"/>
      <c r="B55" s="159" t="s">
        <v>429</v>
      </c>
    </row>
    <row r="56" spans="1:5" ht="13.5" customHeight="1">
      <c r="A56" s="135"/>
      <c r="B56" s="16"/>
      <c r="C56" s="135"/>
      <c r="D56" s="135"/>
      <c r="E56" s="135"/>
    </row>
    <row r="57" spans="1:2" ht="15.75" customHeight="1">
      <c r="A57" s="2"/>
      <c r="B57" s="11" t="s">
        <v>29</v>
      </c>
    </row>
    <row r="58" spans="1:2" ht="66.75" customHeight="1">
      <c r="A58" s="2"/>
      <c r="B58" s="44" t="s">
        <v>122</v>
      </c>
    </row>
    <row r="59" ht="13.5" customHeight="1">
      <c r="B59" s="17"/>
    </row>
    <row r="60" spans="1:2" ht="17.25" customHeight="1">
      <c r="A60" s="5" t="s">
        <v>30</v>
      </c>
      <c r="B60" s="18"/>
    </row>
    <row r="61" spans="1:2" ht="32.25" customHeight="1">
      <c r="A61" s="2"/>
      <c r="B61" s="6" t="s">
        <v>31</v>
      </c>
    </row>
    <row r="62" ht="13.5" customHeight="1">
      <c r="B62" s="6"/>
    </row>
    <row r="63" spans="1:2" ht="12.75">
      <c r="A63" s="5" t="s">
        <v>32</v>
      </c>
      <c r="B63" s="18"/>
    </row>
    <row r="64" spans="1:2" ht="15.75" customHeight="1">
      <c r="A64" s="2"/>
      <c r="B64" s="6" t="s">
        <v>33</v>
      </c>
    </row>
    <row r="65" spans="1:2" ht="30.75" customHeight="1">
      <c r="A65" s="2"/>
      <c r="B65" s="6" t="s">
        <v>34</v>
      </c>
    </row>
    <row r="66" s="19" customFormat="1" ht="13.5" customHeight="1"/>
    <row r="67" spans="1:2" s="19" customFormat="1" ht="12.75">
      <c r="A67" s="5" t="s">
        <v>35</v>
      </c>
      <c r="B67" s="18"/>
    </row>
    <row r="68" spans="1:2" s="19" customFormat="1" ht="83.25" customHeight="1">
      <c r="A68" s="2"/>
      <c r="B68" s="6" t="s">
        <v>36</v>
      </c>
    </row>
    <row r="69" s="19" customFormat="1" ht="13.5" customHeight="1">
      <c r="B69" s="20"/>
    </row>
    <row r="70" spans="1:2" s="19" customFormat="1" ht="12.75">
      <c r="A70" s="5" t="s">
        <v>37</v>
      </c>
      <c r="B70" s="18"/>
    </row>
    <row r="71" spans="1:2" s="19" customFormat="1" ht="30" customHeight="1">
      <c r="A71" s="2"/>
      <c r="B71" s="4" t="s">
        <v>131</v>
      </c>
    </row>
    <row r="72" spans="1:4" ht="13.5" customHeight="1">
      <c r="A72" s="19"/>
      <c r="B72" s="20"/>
      <c r="C72" s="19"/>
      <c r="D72" s="19"/>
    </row>
    <row r="73" spans="1:2" ht="12.75">
      <c r="A73" s="5" t="s">
        <v>38</v>
      </c>
      <c r="B73" s="6"/>
    </row>
    <row r="74" spans="1:2" ht="27.75" customHeight="1">
      <c r="A74" s="2"/>
      <c r="B74" s="4" t="s">
        <v>132</v>
      </c>
    </row>
    <row r="76" spans="1:2" ht="12.75">
      <c r="A76" s="160" t="s">
        <v>112</v>
      </c>
      <c r="B76" s="160"/>
    </row>
    <row r="77" ht="12.75">
      <c r="B77" s="34" t="s">
        <v>113</v>
      </c>
    </row>
    <row r="78" ht="12.75">
      <c r="B78" s="39" t="s">
        <v>119</v>
      </c>
    </row>
    <row r="79" ht="12.75">
      <c r="B79" s="39" t="s">
        <v>118</v>
      </c>
    </row>
    <row r="80" ht="12.75">
      <c r="B80" s="39" t="s">
        <v>117</v>
      </c>
    </row>
    <row r="81" ht="25.5">
      <c r="B81" s="38" t="s">
        <v>116</v>
      </c>
    </row>
  </sheetData>
  <sheetProtection/>
  <mergeCells count="1">
    <mergeCell ref="A76:B76"/>
  </mergeCells>
  <hyperlinks>
    <hyperlink ref="B12" r:id="rId1" display="http://www.education.gov.uk/childrenandyoungpeople/youngpeople/participation/a0074374/national-client-caseload-information-system-nccis-management-information-required-from-ccis"/>
    <hyperlink ref="B54" r:id="rId2" display="https://www.gov.uk/government/publications/participation-of-young-people-education-employment-and-training"/>
  </hyperlinks>
  <printOptions/>
  <pageMargins left="0.78740157480315" right="0.5905511811023618" top="0.5905511811023618" bottom="0.5905511811023618" header="0" footer="0"/>
  <pageSetup fitToHeight="0" fitToWidth="0" horizontalDpi="600" verticalDpi="600" orientation="portrait" paperSize="9" r:id="rId3"/>
</worksheet>
</file>

<file path=xl/worksheets/sheet2.xml><?xml version="1.0" encoding="utf-8"?>
<worksheet xmlns="http://schemas.openxmlformats.org/spreadsheetml/2006/main" xmlns:r="http://schemas.openxmlformats.org/officeDocument/2006/relationships">
  <sheetPr>
    <pageSetUpPr fitToPage="1"/>
  </sheetPr>
  <dimension ref="A1:X189"/>
  <sheetViews>
    <sheetView zoomScalePageLayoutView="0" workbookViewId="0" topLeftCell="A1">
      <selection activeCell="I36" sqref="I36"/>
    </sheetView>
  </sheetViews>
  <sheetFormatPr defaultColWidth="9.140625" defaultRowHeight="12.75"/>
  <cols>
    <col min="1" max="1" width="10.8515625" style="0" customWidth="1"/>
    <col min="2" max="2" width="1.7109375" style="0" customWidth="1"/>
    <col min="3" max="3" width="27.00390625" style="0" bestFit="1" customWidth="1"/>
    <col min="4" max="4" width="12.7109375" style="0" customWidth="1"/>
    <col min="5" max="5" width="11.7109375" style="0" customWidth="1"/>
    <col min="6" max="10" width="10.7109375" style="0" customWidth="1"/>
    <col min="11" max="11" width="11.7109375" style="0" customWidth="1"/>
    <col min="12" max="12" width="10.7109375" style="21" customWidth="1"/>
    <col min="13" max="13" width="5.7109375" style="0" customWidth="1"/>
    <col min="14" max="14" width="0.85546875" style="22" customWidth="1"/>
    <col min="15" max="15" width="10.7109375" style="23" customWidth="1"/>
  </cols>
  <sheetData>
    <row r="1" ht="15.75">
      <c r="A1" s="45" t="s">
        <v>128</v>
      </c>
    </row>
    <row r="2" ht="12.75">
      <c r="E2" s="46"/>
    </row>
    <row r="3" spans="1:4" ht="15.75">
      <c r="A3" s="45" t="s">
        <v>13</v>
      </c>
      <c r="D3" s="46"/>
    </row>
    <row r="4" spans="2:4" ht="15.75">
      <c r="B4" s="45"/>
      <c r="D4" s="46"/>
    </row>
    <row r="5" spans="4:15" ht="16.5" customHeight="1">
      <c r="D5" s="161" t="s">
        <v>39</v>
      </c>
      <c r="E5" s="163" t="s">
        <v>40</v>
      </c>
      <c r="F5" s="164"/>
      <c r="G5" s="164"/>
      <c r="H5" s="164"/>
      <c r="I5" s="164"/>
      <c r="J5" s="164"/>
      <c r="K5" s="164"/>
      <c r="L5" s="161" t="s">
        <v>423</v>
      </c>
      <c r="M5" s="161"/>
      <c r="O5" s="165" t="s">
        <v>41</v>
      </c>
    </row>
    <row r="6" spans="1:15" ht="42" customHeight="1">
      <c r="A6" s="148" t="s">
        <v>419</v>
      </c>
      <c r="B6" s="47"/>
      <c r="C6" s="47"/>
      <c r="D6" s="162"/>
      <c r="E6" s="48" t="s">
        <v>42</v>
      </c>
      <c r="F6" s="48" t="s">
        <v>16</v>
      </c>
      <c r="G6" s="48" t="s">
        <v>18</v>
      </c>
      <c r="H6" s="48" t="s">
        <v>20</v>
      </c>
      <c r="I6" s="48" t="s">
        <v>425</v>
      </c>
      <c r="J6" s="49" t="s">
        <v>43</v>
      </c>
      <c r="K6" s="48" t="s">
        <v>44</v>
      </c>
      <c r="L6" s="162"/>
      <c r="M6" s="162"/>
      <c r="N6" s="50"/>
      <c r="O6" s="166"/>
    </row>
    <row r="7" spans="1:24" ht="13.5" customHeight="1">
      <c r="A7" s="145" t="s">
        <v>257</v>
      </c>
      <c r="B7" s="51" t="s">
        <v>45</v>
      </c>
      <c r="D7" s="52">
        <v>1171390</v>
      </c>
      <c r="E7" s="41">
        <v>0.833627712693712</v>
      </c>
      <c r="F7" s="41">
        <v>0.058015641233371266</v>
      </c>
      <c r="G7" s="41">
        <v>0.012565403012316127</v>
      </c>
      <c r="H7" s="41">
        <v>0.001729567667841054</v>
      </c>
      <c r="I7" s="41">
        <v>0.007087300482930123</v>
      </c>
      <c r="J7" s="41">
        <v>0.001989088186608912</v>
      </c>
      <c r="K7" s="41">
        <v>0.9150147132767795</v>
      </c>
      <c r="L7" s="149">
        <f>Time_series!I7</f>
        <v>0.9450075816728409</v>
      </c>
      <c r="M7" s="54" t="str">
        <f>IF(L7&gt;=0.01,"▲",IF(L7&lt;0,"▼",IF(L7&lt;0.01,"►")))</f>
        <v>▲</v>
      </c>
      <c r="N7" s="55"/>
      <c r="O7" s="43">
        <v>0.03314691678525787</v>
      </c>
      <c r="P7" s="24"/>
      <c r="Q7" s="24"/>
      <c r="R7" s="24"/>
      <c r="S7" s="24"/>
      <c r="T7" s="24"/>
      <c r="U7" s="24"/>
      <c r="V7" s="24"/>
      <c r="W7" s="24"/>
      <c r="X7" s="24"/>
    </row>
    <row r="8" spans="1:15" ht="13.5" customHeight="1">
      <c r="A8" s="144" t="s">
        <v>258</v>
      </c>
      <c r="B8" s="56" t="s">
        <v>46</v>
      </c>
      <c r="C8" s="57"/>
      <c r="D8" s="58">
        <v>187100</v>
      </c>
      <c r="E8" s="42">
        <v>0.837603822595645</v>
      </c>
      <c r="F8" s="42">
        <v>0.048354338368127935</v>
      </c>
      <c r="G8" s="42">
        <v>0.0043613507359779365</v>
      </c>
      <c r="H8" s="42">
        <v>0.0026884306620060076</v>
      </c>
      <c r="I8" s="42">
        <v>0.005825823899774449</v>
      </c>
      <c r="J8" s="42">
        <v>0.0034420464141786656</v>
      </c>
      <c r="K8" s="42">
        <v>0.9022758126757101</v>
      </c>
      <c r="L8" s="146">
        <f>Time_series!I8</f>
        <v>1.2796598299548267</v>
      </c>
      <c r="M8" s="156" t="str">
        <f aca="true" t="shared" si="0" ref="M8:M71">IF(L8&gt;=0.01,"▲",IF(L8&lt;0,"▼",IF(L8&lt;0.01,"►")))</f>
        <v>▲</v>
      </c>
      <c r="N8" s="59"/>
      <c r="O8" s="42">
        <v>0.039572844177917454</v>
      </c>
    </row>
    <row r="9" spans="1:15" ht="13.5" customHeight="1">
      <c r="A9" t="s">
        <v>259</v>
      </c>
      <c r="C9" t="s">
        <v>138</v>
      </c>
      <c r="D9" s="60">
        <v>2460</v>
      </c>
      <c r="E9" s="61">
        <v>0.8456840390879479</v>
      </c>
      <c r="F9" s="61">
        <v>0.05252442996742671</v>
      </c>
      <c r="G9" s="61">
        <v>0.008550488599348535</v>
      </c>
      <c r="H9" s="61">
        <v>0.0008143322475570033</v>
      </c>
      <c r="I9" s="61">
        <v>0.016693811074918567</v>
      </c>
      <c r="J9" s="61">
        <v>0.0008143322475570033</v>
      </c>
      <c r="K9" s="61">
        <v>0.9250814332247557</v>
      </c>
      <c r="L9" s="150">
        <f>Time_series!I9</f>
        <v>1.4302264875946658</v>
      </c>
      <c r="M9" s="63" t="str">
        <f t="shared" si="0"/>
        <v>▲</v>
      </c>
      <c r="O9" s="64">
        <v>0.015879478827361564</v>
      </c>
    </row>
    <row r="10" spans="1:15" ht="13.5" customHeight="1">
      <c r="A10" t="s">
        <v>260</v>
      </c>
      <c r="C10" t="s">
        <v>141</v>
      </c>
      <c r="D10" s="60">
        <v>4850</v>
      </c>
      <c r="E10" s="61">
        <v>0.8512788778877888</v>
      </c>
      <c r="F10" s="61">
        <v>0.04393564356435643</v>
      </c>
      <c r="G10" s="61">
        <v>0.0049504950495049506</v>
      </c>
      <c r="H10" s="61">
        <v>0.0006188118811881188</v>
      </c>
      <c r="I10" s="61">
        <v>0.002268976897689769</v>
      </c>
      <c r="J10" s="61">
        <v>0.0014438943894389438</v>
      </c>
      <c r="K10" s="61">
        <v>0.904496699669967</v>
      </c>
      <c r="L10" s="150">
        <f>Time_series!I10</f>
        <v>0.4854368510699203</v>
      </c>
      <c r="M10" s="63" t="str">
        <f t="shared" si="0"/>
        <v>▲</v>
      </c>
      <c r="O10" s="64">
        <v>0.01382013201320132</v>
      </c>
    </row>
    <row r="11" spans="1:15" ht="13.5" customHeight="1">
      <c r="A11" t="s">
        <v>261</v>
      </c>
      <c r="C11" t="s">
        <v>139</v>
      </c>
      <c r="D11" s="60">
        <v>12050</v>
      </c>
      <c r="E11" s="61">
        <v>0.8935746305827661</v>
      </c>
      <c r="F11" s="61">
        <v>0.03245890752116885</v>
      </c>
      <c r="G11" s="61">
        <v>0.0061431180474846424</v>
      </c>
      <c r="H11" s="61">
        <v>0.0005811057612485472</v>
      </c>
      <c r="I11" s="61">
        <v>0.018761414577453096</v>
      </c>
      <c r="J11" s="61">
        <v>8.301510874979246E-05</v>
      </c>
      <c r="K11" s="61">
        <v>0.951602191598871</v>
      </c>
      <c r="L11" s="150">
        <f>Time_series!I11</f>
        <v>0.45167601744450225</v>
      </c>
      <c r="M11" s="63" t="str">
        <f t="shared" si="0"/>
        <v>▲</v>
      </c>
      <c r="O11" s="64">
        <v>0.01751618794620621</v>
      </c>
    </row>
    <row r="12" spans="1:15" ht="13.5" customHeight="1">
      <c r="A12" t="s">
        <v>262</v>
      </c>
      <c r="C12" t="s">
        <v>140</v>
      </c>
      <c r="D12" s="60">
        <v>11390</v>
      </c>
      <c r="E12" s="61">
        <v>0.8514616802739005</v>
      </c>
      <c r="F12" s="61">
        <v>0.05873057677113511</v>
      </c>
      <c r="G12" s="61">
        <v>0.002458080941093846</v>
      </c>
      <c r="H12" s="61">
        <v>0.001141251865507857</v>
      </c>
      <c r="I12" s="61">
        <v>0.004213853041875165</v>
      </c>
      <c r="J12" s="61">
        <v>0.0021947151259766482</v>
      </c>
      <c r="K12" s="61">
        <v>0.9202001580194891</v>
      </c>
      <c r="L12" s="150">
        <f>Time_series!I12</f>
        <v>1.9372992150964885</v>
      </c>
      <c r="M12" s="63" t="str">
        <f t="shared" si="0"/>
        <v>▲</v>
      </c>
      <c r="O12" s="64">
        <v>0.01615310332718813</v>
      </c>
    </row>
    <row r="13" spans="1:15" ht="13.5" customHeight="1">
      <c r="A13" t="s">
        <v>263</v>
      </c>
      <c r="C13" t="s">
        <v>142</v>
      </c>
      <c r="D13" s="60">
        <v>27250</v>
      </c>
      <c r="E13" s="61">
        <v>0.8275646907689485</v>
      </c>
      <c r="F13" s="61">
        <v>0.045769866030464304</v>
      </c>
      <c r="G13" s="61">
        <v>0.0014681592952835382</v>
      </c>
      <c r="H13" s="61">
        <v>0.006606716828775922</v>
      </c>
      <c r="I13" s="61">
        <v>0.009836667278399706</v>
      </c>
      <c r="J13" s="61">
        <v>0.0031932464672416957</v>
      </c>
      <c r="K13" s="61">
        <v>0.8944393466691136</v>
      </c>
      <c r="L13" s="150">
        <f>Time_series!I13</f>
        <v>2.3761143243988814</v>
      </c>
      <c r="M13" s="63" t="str">
        <f t="shared" si="0"/>
        <v>▲</v>
      </c>
      <c r="O13" s="64">
        <v>0.03802532574784364</v>
      </c>
    </row>
    <row r="14" spans="1:15" ht="13.5" customHeight="1">
      <c r="A14" t="s">
        <v>264</v>
      </c>
      <c r="C14" t="s">
        <v>143</v>
      </c>
      <c r="D14" s="60">
        <v>2910</v>
      </c>
      <c r="E14" s="61">
        <v>0.8553264604810996</v>
      </c>
      <c r="F14" s="61">
        <v>0.04879725085910653</v>
      </c>
      <c r="G14" s="61">
        <v>0.02027491408934708</v>
      </c>
      <c r="H14" s="61">
        <v>0.0003436426116838488</v>
      </c>
      <c r="I14" s="61">
        <v>0.01718213058419244</v>
      </c>
      <c r="J14" s="61">
        <v>0.001718213058419244</v>
      </c>
      <c r="K14" s="61">
        <v>0.9436426116838488</v>
      </c>
      <c r="L14" s="150">
        <f>Time_series!I14</f>
        <v>10.051844612977668</v>
      </c>
      <c r="M14" s="63" t="str">
        <f t="shared" si="0"/>
        <v>▲</v>
      </c>
      <c r="O14" s="64">
        <v>0.01443298969072165</v>
      </c>
    </row>
    <row r="15" spans="1:15" ht="13.5" customHeight="1">
      <c r="A15" t="s">
        <v>265</v>
      </c>
      <c r="C15" t="s">
        <v>144</v>
      </c>
      <c r="D15" s="60">
        <v>34810</v>
      </c>
      <c r="E15" s="61">
        <v>0.8098466134313782</v>
      </c>
      <c r="F15" s="61">
        <v>0.054977882461078875</v>
      </c>
      <c r="G15" s="61">
        <v>0.002901131728614925</v>
      </c>
      <c r="H15" s="61">
        <v>0.007238467283276842</v>
      </c>
      <c r="I15" s="61">
        <v>0.0010340667547538347</v>
      </c>
      <c r="J15" s="61">
        <v>0.010513012006663986</v>
      </c>
      <c r="K15" s="61">
        <v>0.8865111736657666</v>
      </c>
      <c r="L15" s="150">
        <f>Time_series!I15</f>
        <v>1.2814863247464503</v>
      </c>
      <c r="M15" s="63" t="str">
        <f t="shared" si="0"/>
        <v>▲</v>
      </c>
      <c r="O15" s="64">
        <v>0.04469466306658241</v>
      </c>
    </row>
    <row r="16" spans="1:15" ht="13.5" customHeight="1">
      <c r="A16" t="s">
        <v>266</v>
      </c>
      <c r="C16" t="s">
        <v>145</v>
      </c>
      <c r="D16" s="60">
        <v>6870</v>
      </c>
      <c r="E16" s="61">
        <v>0.8031140861466822</v>
      </c>
      <c r="F16" s="61">
        <v>0.0539871944121071</v>
      </c>
      <c r="G16" s="61">
        <v>0.00669383003492433</v>
      </c>
      <c r="H16" s="61">
        <v>0.0002910360884749709</v>
      </c>
      <c r="I16" s="61">
        <v>0.011932479627473807</v>
      </c>
      <c r="J16" s="61">
        <v>0.007566938300349243</v>
      </c>
      <c r="K16" s="61">
        <v>0.8835855646100116</v>
      </c>
      <c r="L16" s="150">
        <f>Time_series!I16</f>
        <v>1.0158791154634028</v>
      </c>
      <c r="M16" s="63" t="str">
        <f t="shared" si="0"/>
        <v>▲</v>
      </c>
      <c r="O16" s="64">
        <v>0.03885331781140861</v>
      </c>
    </row>
    <row r="17" spans="1:15" ht="13.5" customHeight="1">
      <c r="A17" t="s">
        <v>267</v>
      </c>
      <c r="C17" t="s">
        <v>146</v>
      </c>
      <c r="D17" s="60">
        <v>6390</v>
      </c>
      <c r="E17" s="61">
        <v>0.8586633275943027</v>
      </c>
      <c r="F17" s="61">
        <v>0.018782282047268742</v>
      </c>
      <c r="G17" s="61">
        <v>0.00657379871654406</v>
      </c>
      <c r="H17" s="61">
        <v>0.0003130380341211457</v>
      </c>
      <c r="I17" s="61">
        <v>0.0061042416653623414</v>
      </c>
      <c r="J17" s="61">
        <v>0.0010956331194240101</v>
      </c>
      <c r="K17" s="61">
        <v>0.891532321177023</v>
      </c>
      <c r="L17" s="150">
        <f>Time_series!I17</f>
        <v>-0.7089726067071478</v>
      </c>
      <c r="M17" s="63" t="str">
        <f t="shared" si="0"/>
        <v>▼</v>
      </c>
      <c r="O17" s="64">
        <v>0.046329629049929565</v>
      </c>
    </row>
    <row r="18" spans="1:15" ht="13.5" customHeight="1">
      <c r="A18" t="s">
        <v>268</v>
      </c>
      <c r="C18" t="s">
        <v>147</v>
      </c>
      <c r="D18" s="60">
        <v>12750</v>
      </c>
      <c r="E18" s="61">
        <v>0.837462756782186</v>
      </c>
      <c r="F18" s="61">
        <v>0.07127175787988083</v>
      </c>
      <c r="G18" s="61">
        <v>0.0046259996863729025</v>
      </c>
      <c r="H18" s="61">
        <v>0.0007056609691077309</v>
      </c>
      <c r="I18" s="61">
        <v>0.009408812921436412</v>
      </c>
      <c r="J18" s="61">
        <v>0.0021169829073231926</v>
      </c>
      <c r="K18" s="61">
        <v>0.9255919711463071</v>
      </c>
      <c r="L18" s="150">
        <f>Time_series!I18</f>
        <v>1.9344439355769238</v>
      </c>
      <c r="M18" s="63" t="str">
        <f t="shared" si="0"/>
        <v>▲</v>
      </c>
      <c r="O18" s="64">
        <v>0.027755998118237417</v>
      </c>
    </row>
    <row r="19" spans="1:15" ht="13.5" customHeight="1">
      <c r="A19" t="s">
        <v>269</v>
      </c>
      <c r="C19" t="s">
        <v>148</v>
      </c>
      <c r="D19" s="60">
        <v>3990</v>
      </c>
      <c r="E19" s="61">
        <v>0.7879699248120301</v>
      </c>
      <c r="F19" s="61">
        <v>0.08696741854636592</v>
      </c>
      <c r="G19" s="61">
        <v>0.017794486215538845</v>
      </c>
      <c r="H19" s="61">
        <v>0.0020050125313283208</v>
      </c>
      <c r="I19" s="61">
        <v>0.0012531328320802004</v>
      </c>
      <c r="J19" s="61">
        <v>0</v>
      </c>
      <c r="K19" s="61">
        <v>0.8959899749373433</v>
      </c>
      <c r="L19" s="150">
        <f>Time_series!I19</f>
        <v>0.9221527100193194</v>
      </c>
      <c r="M19" s="63" t="str">
        <f t="shared" si="0"/>
        <v>▲</v>
      </c>
      <c r="O19" s="64">
        <v>0.017042606516290727</v>
      </c>
    </row>
    <row r="20" spans="1:15" ht="13.5" customHeight="1">
      <c r="A20" t="s">
        <v>270</v>
      </c>
      <c r="C20" t="s">
        <v>149</v>
      </c>
      <c r="D20" s="60">
        <v>3160</v>
      </c>
      <c r="E20" s="61">
        <v>0.8347029077117573</v>
      </c>
      <c r="F20" s="61">
        <v>0.04677623261694058</v>
      </c>
      <c r="G20" s="61">
        <v>0.008533501896333754</v>
      </c>
      <c r="H20" s="61">
        <v>0.0015802781289506952</v>
      </c>
      <c r="I20" s="61">
        <v>0.010429835651074588</v>
      </c>
      <c r="J20" s="61">
        <v>0.0003160556257901391</v>
      </c>
      <c r="K20" s="61">
        <v>0.9023388116308471</v>
      </c>
      <c r="L20" s="150">
        <f>Time_series!I20</f>
        <v>2.721717685952041</v>
      </c>
      <c r="M20" s="63" t="str">
        <f t="shared" si="0"/>
        <v>▲</v>
      </c>
      <c r="O20" s="64">
        <v>0.014538558786346398</v>
      </c>
    </row>
    <row r="21" spans="1:15" ht="13.5" customHeight="1">
      <c r="A21" t="s">
        <v>271</v>
      </c>
      <c r="C21" t="s">
        <v>150</v>
      </c>
      <c r="D21" s="60">
        <v>3440</v>
      </c>
      <c r="E21" s="61">
        <v>0.8869186046511628</v>
      </c>
      <c r="F21" s="61">
        <v>0.044767441860465114</v>
      </c>
      <c r="G21" s="61">
        <v>0.002616279069767442</v>
      </c>
      <c r="H21" s="61">
        <v>0.00029069767441860465</v>
      </c>
      <c r="I21" s="61">
        <v>0.0034883720930232558</v>
      </c>
      <c r="J21" s="61">
        <v>0.00872093023255814</v>
      </c>
      <c r="K21" s="61">
        <v>0.9468023255813953</v>
      </c>
      <c r="L21" s="150">
        <f>Time_series!I21</f>
        <v>1.4957437214767833</v>
      </c>
      <c r="M21" s="63" t="str">
        <f t="shared" si="0"/>
        <v>▲</v>
      </c>
      <c r="O21" s="64">
        <v>0.0017441860465116279</v>
      </c>
    </row>
    <row r="22" spans="1:15" ht="13.5" customHeight="1">
      <c r="A22" t="s">
        <v>272</v>
      </c>
      <c r="C22" t="s">
        <v>151</v>
      </c>
      <c r="D22" s="60">
        <v>4420</v>
      </c>
      <c r="E22" s="61">
        <v>0.8014921998643455</v>
      </c>
      <c r="F22" s="61">
        <v>0.061948903459190595</v>
      </c>
      <c r="G22" s="61">
        <v>0.012434998869545558</v>
      </c>
      <c r="H22" s="61">
        <v>0.0006782726656115759</v>
      </c>
      <c r="I22" s="61">
        <v>0.0027130906624463036</v>
      </c>
      <c r="J22" s="61">
        <v>0.0004521817770743839</v>
      </c>
      <c r="K22" s="61">
        <v>0.8797196472982138</v>
      </c>
      <c r="L22" s="150">
        <f>Time_series!I22</f>
        <v>1.5527507560222586</v>
      </c>
      <c r="M22" s="63" t="str">
        <f t="shared" si="0"/>
        <v>▲</v>
      </c>
      <c r="O22" s="64">
        <v>0.0449920868189012</v>
      </c>
    </row>
    <row r="23" spans="1:15" ht="13.5" customHeight="1">
      <c r="A23" t="s">
        <v>273</v>
      </c>
      <c r="C23" t="s">
        <v>95</v>
      </c>
      <c r="D23" s="60">
        <v>22200</v>
      </c>
      <c r="E23" s="61">
        <v>0.8717786988646603</v>
      </c>
      <c r="F23" s="61">
        <v>0.04527842854568391</v>
      </c>
      <c r="G23" s="61">
        <v>0.005045954225986664</v>
      </c>
      <c r="H23" s="61">
        <v>0.00045053162732023786</v>
      </c>
      <c r="I23" s="61">
        <v>0.0005856911155163092</v>
      </c>
      <c r="J23" s="61">
        <v>0</v>
      </c>
      <c r="K23" s="61">
        <v>0.9231393043791675</v>
      </c>
      <c r="L23" s="150">
        <f>Time_series!I23</f>
        <v>0.42927945637843967</v>
      </c>
      <c r="M23" s="63" t="str">
        <f t="shared" si="0"/>
        <v>▲</v>
      </c>
      <c r="O23" s="64">
        <v>0.02284195350513606</v>
      </c>
    </row>
    <row r="24" spans="1:15" ht="13.5" customHeight="1">
      <c r="A24" t="s">
        <v>274</v>
      </c>
      <c r="C24" t="s">
        <v>152</v>
      </c>
      <c r="D24" s="60">
        <v>3380</v>
      </c>
      <c r="E24" s="61">
        <v>0.8524444444444444</v>
      </c>
      <c r="F24" s="61">
        <v>0.061037037037037035</v>
      </c>
      <c r="G24" s="61">
        <v>0.009185185185185185</v>
      </c>
      <c r="H24" s="61">
        <v>0.0005925925925925926</v>
      </c>
      <c r="I24" s="61">
        <v>0.008296296296296296</v>
      </c>
      <c r="J24" s="61">
        <v>0.0005925925925925926</v>
      </c>
      <c r="K24" s="61">
        <v>0.9321481481481482</v>
      </c>
      <c r="L24" s="150">
        <f>Time_series!I24</f>
        <v>0.766437233693873</v>
      </c>
      <c r="M24" s="63" t="str">
        <f t="shared" si="0"/>
        <v>▲</v>
      </c>
      <c r="O24" s="64">
        <v>0.018962962962962963</v>
      </c>
    </row>
    <row r="25" spans="1:15" ht="13.5" customHeight="1">
      <c r="A25" t="s">
        <v>275</v>
      </c>
      <c r="C25" t="s">
        <v>153</v>
      </c>
      <c r="D25" s="60">
        <v>18600</v>
      </c>
      <c r="E25" s="61">
        <v>0.8396774193548387</v>
      </c>
      <c r="F25" s="61">
        <v>0.03494623655913978</v>
      </c>
      <c r="G25" s="61">
        <v>0.00021505376344086021</v>
      </c>
      <c r="H25" s="61">
        <v>0.00010752688172043011</v>
      </c>
      <c r="I25" s="61">
        <v>0.002096774193548387</v>
      </c>
      <c r="J25" s="61">
        <v>0.0015591397849462367</v>
      </c>
      <c r="K25" s="61">
        <v>0.8786021505376345</v>
      </c>
      <c r="L25" s="150">
        <f>Time_series!I25</f>
        <v>2.4588791542955457</v>
      </c>
      <c r="M25" s="63" t="str">
        <f t="shared" si="0"/>
        <v>▲</v>
      </c>
      <c r="O25" s="64">
        <v>0.08602150537634409</v>
      </c>
    </row>
    <row r="26" spans="1:15" ht="13.5" customHeight="1">
      <c r="A26" t="s">
        <v>276</v>
      </c>
      <c r="C26" t="s">
        <v>154</v>
      </c>
      <c r="D26" s="60">
        <v>2790</v>
      </c>
      <c r="E26" s="61">
        <v>0.6750448833034112</v>
      </c>
      <c r="F26" s="61">
        <v>0.012567324955116697</v>
      </c>
      <c r="G26" s="61">
        <v>0.0003590664272890485</v>
      </c>
      <c r="H26" s="61">
        <v>0</v>
      </c>
      <c r="I26" s="61">
        <v>0</v>
      </c>
      <c r="J26" s="61">
        <v>0</v>
      </c>
      <c r="K26" s="61">
        <v>0.6879712746858169</v>
      </c>
      <c r="L26" s="150">
        <f>Time_series!I26</f>
        <v>-19.91869115377899</v>
      </c>
      <c r="M26" s="63" t="str">
        <f t="shared" si="0"/>
        <v>▼</v>
      </c>
      <c r="O26" s="64">
        <v>0.2850987432675045</v>
      </c>
    </row>
    <row r="27" spans="1:15" ht="13.5" customHeight="1">
      <c r="A27" t="s">
        <v>277</v>
      </c>
      <c r="C27" t="s">
        <v>155</v>
      </c>
      <c r="D27" s="60">
        <v>3400</v>
      </c>
      <c r="E27" s="61">
        <v>0.8897058823529411</v>
      </c>
      <c r="F27" s="61">
        <v>0.036176470588235296</v>
      </c>
      <c r="G27" s="61">
        <v>0.0035294117647058825</v>
      </c>
      <c r="H27" s="61">
        <v>0.0002941176470588235</v>
      </c>
      <c r="I27" s="61">
        <v>0.007941176470588234</v>
      </c>
      <c r="J27" s="61">
        <v>0.0002941176470588235</v>
      </c>
      <c r="K27" s="61">
        <v>0.9379411764705883</v>
      </c>
      <c r="L27" s="150">
        <f>Time_series!I27</f>
        <v>1.8737429397988725</v>
      </c>
      <c r="M27" s="63" t="str">
        <f t="shared" si="0"/>
        <v>▲</v>
      </c>
      <c r="O27" s="64">
        <v>0.02</v>
      </c>
    </row>
    <row r="28" spans="1:15" ht="13.5" customHeight="1">
      <c r="A28" s="144" t="s">
        <v>278</v>
      </c>
      <c r="B28" s="56" t="s">
        <v>47</v>
      </c>
      <c r="C28" s="57"/>
      <c r="D28" s="58">
        <v>169360</v>
      </c>
      <c r="E28" s="42">
        <v>0.889131628513902</v>
      </c>
      <c r="F28" s="42">
        <v>0.02979399278472866</v>
      </c>
      <c r="G28" s="42">
        <v>0.006925951949363202</v>
      </c>
      <c r="H28" s="42">
        <v>0.0014643103865661332</v>
      </c>
      <c r="I28" s="42">
        <v>0.0026688237690640814</v>
      </c>
      <c r="J28" s="42">
        <v>0.0014465969544705751</v>
      </c>
      <c r="K28" s="42">
        <v>0.9314313043580947</v>
      </c>
      <c r="L28" s="146">
        <f>Time_series!I28</f>
        <v>-0.347424533098184</v>
      </c>
      <c r="M28" s="156" t="str">
        <f t="shared" si="0"/>
        <v>▼</v>
      </c>
      <c r="N28" s="59"/>
      <c r="O28" s="42">
        <v>0.037398959631088254</v>
      </c>
    </row>
    <row r="29" spans="1:18" ht="13.5" customHeight="1">
      <c r="A29" t="s">
        <v>279</v>
      </c>
      <c r="C29" s="65" t="s">
        <v>156</v>
      </c>
      <c r="D29" s="60">
        <v>5280</v>
      </c>
      <c r="E29" s="61">
        <v>0.8620950937677591</v>
      </c>
      <c r="F29" s="61">
        <v>0.03315021784428869</v>
      </c>
      <c r="G29" s="61">
        <v>0.0043568857738207995</v>
      </c>
      <c r="H29" s="61">
        <v>0.00018942981625307822</v>
      </c>
      <c r="I29" s="61">
        <v>0.002462587611290017</v>
      </c>
      <c r="J29" s="61">
        <v>0.0005682894487592347</v>
      </c>
      <c r="K29" s="61">
        <v>0.9028225042621708</v>
      </c>
      <c r="L29" s="150">
        <f>Time_series!I29</f>
        <v>0.5922989880400187</v>
      </c>
      <c r="M29" s="63" t="str">
        <f t="shared" si="0"/>
        <v>▲</v>
      </c>
      <c r="O29" s="64">
        <v>0.03731767380185641</v>
      </c>
      <c r="R29" s="62"/>
    </row>
    <row r="30" spans="1:18" ht="13.5" customHeight="1">
      <c r="A30" t="s">
        <v>280</v>
      </c>
      <c r="C30" s="65" t="s">
        <v>157</v>
      </c>
      <c r="D30" s="60">
        <v>7230</v>
      </c>
      <c r="E30" s="61">
        <v>0.9538099847877195</v>
      </c>
      <c r="F30" s="61">
        <v>0.01023371594523579</v>
      </c>
      <c r="G30" s="61">
        <v>0.004701977596459688</v>
      </c>
      <c r="H30" s="61">
        <v>0.00041488037615820773</v>
      </c>
      <c r="I30" s="61">
        <v>0.0017978149633522335</v>
      </c>
      <c r="J30" s="61">
        <v>0.000968054211035818</v>
      </c>
      <c r="K30" s="61">
        <v>0.9719264278799613</v>
      </c>
      <c r="L30" s="150">
        <f>Time_series!I30</f>
        <v>-0.6140644427948705</v>
      </c>
      <c r="M30" s="63" t="str">
        <f t="shared" si="0"/>
        <v>▼</v>
      </c>
      <c r="O30" s="64">
        <v>0.0024892822569492464</v>
      </c>
      <c r="R30" s="53"/>
    </row>
    <row r="31" spans="1:18" ht="13.5" customHeight="1">
      <c r="A31" t="s">
        <v>281</v>
      </c>
      <c r="C31" s="65" t="s">
        <v>158</v>
      </c>
      <c r="D31" s="60">
        <v>5970</v>
      </c>
      <c r="E31" s="61">
        <v>0.857837384744342</v>
      </c>
      <c r="F31" s="61">
        <v>0.07108130762782901</v>
      </c>
      <c r="G31" s="61">
        <v>0.006202849958088852</v>
      </c>
      <c r="H31" s="61">
        <v>0.0005029337803855825</v>
      </c>
      <c r="I31" s="61">
        <v>0.0045264040234702435</v>
      </c>
      <c r="J31" s="61">
        <v>0.001173512154233026</v>
      </c>
      <c r="K31" s="61">
        <v>0.9413243922883487</v>
      </c>
      <c r="L31" s="150">
        <f>Time_series!I31</f>
        <v>0.34210258135537464</v>
      </c>
      <c r="M31" s="63" t="str">
        <f t="shared" si="0"/>
        <v>▲</v>
      </c>
      <c r="O31" s="64">
        <v>0.023805532271584242</v>
      </c>
      <c r="R31" s="62"/>
    </row>
    <row r="32" spans="1:18" ht="13.5" customHeight="1">
      <c r="A32" t="s">
        <v>282</v>
      </c>
      <c r="C32" s="65" t="s">
        <v>217</v>
      </c>
      <c r="D32" s="60">
        <v>7150</v>
      </c>
      <c r="E32" s="61">
        <v>0.941958041958042</v>
      </c>
      <c r="F32" s="61">
        <v>0.005034965034965035</v>
      </c>
      <c r="G32" s="61">
        <v>0.003916083916083916</v>
      </c>
      <c r="H32" s="61">
        <v>0</v>
      </c>
      <c r="I32" s="61">
        <v>0.0011188811188811189</v>
      </c>
      <c r="J32" s="61">
        <v>0.0012587412587412587</v>
      </c>
      <c r="K32" s="61">
        <v>0.9532867132867133</v>
      </c>
      <c r="L32" s="150">
        <f>Time_series!I32</f>
        <v>-0.13662287080008495</v>
      </c>
      <c r="M32" s="63" t="str">
        <f t="shared" si="0"/>
        <v>▼</v>
      </c>
      <c r="O32" s="64">
        <v>0.02727272727272727</v>
      </c>
      <c r="R32" s="62"/>
    </row>
    <row r="33" spans="1:18" ht="13.5" customHeight="1">
      <c r="A33" t="s">
        <v>283</v>
      </c>
      <c r="C33" s="65" t="s">
        <v>218</v>
      </c>
      <c r="D33" s="60">
        <v>6860</v>
      </c>
      <c r="E33" s="61">
        <v>0.8620186697782963</v>
      </c>
      <c r="F33" s="61">
        <v>0.0558634772462077</v>
      </c>
      <c r="G33" s="61">
        <v>0.0016044340723453908</v>
      </c>
      <c r="H33" s="61">
        <v>0.0010210035005834305</v>
      </c>
      <c r="I33" s="61">
        <v>0.003354725787631272</v>
      </c>
      <c r="J33" s="61">
        <v>0.0008751458576429405</v>
      </c>
      <c r="K33" s="61">
        <v>0.9247374562427071</v>
      </c>
      <c r="L33" s="150">
        <f>Time_series!I33</f>
        <v>1.2223299957316414</v>
      </c>
      <c r="M33" s="63" t="str">
        <f t="shared" si="0"/>
        <v>▲</v>
      </c>
      <c r="O33" s="64">
        <v>0.03952742123687281</v>
      </c>
      <c r="R33" s="62"/>
    </row>
    <row r="34" spans="1:18" ht="13.5" customHeight="1">
      <c r="A34" t="s">
        <v>284</v>
      </c>
      <c r="C34" s="65" t="s">
        <v>159</v>
      </c>
      <c r="D34" s="60">
        <v>2970</v>
      </c>
      <c r="E34" s="61">
        <v>0.8937100571812984</v>
      </c>
      <c r="F34" s="61">
        <v>0.03800874537504204</v>
      </c>
      <c r="G34" s="61">
        <v>0.006390850992263707</v>
      </c>
      <c r="H34" s="61">
        <v>0.0013454423141607804</v>
      </c>
      <c r="I34" s="61">
        <v>0.003363605785401951</v>
      </c>
      <c r="J34" s="61">
        <v>0.0026908846283215607</v>
      </c>
      <c r="K34" s="61">
        <v>0.9455095862764884</v>
      </c>
      <c r="L34" s="150">
        <f>Time_series!I34</f>
        <v>0.8809728523999083</v>
      </c>
      <c r="M34" s="63" t="str">
        <f t="shared" si="0"/>
        <v>▲</v>
      </c>
      <c r="O34" s="64">
        <v>0.008409014463504878</v>
      </c>
      <c r="R34" s="62"/>
    </row>
    <row r="35" spans="1:18" ht="13.5" customHeight="1">
      <c r="A35" t="s">
        <v>285</v>
      </c>
      <c r="C35" s="65" t="s">
        <v>48</v>
      </c>
      <c r="D35" s="60">
        <v>240</v>
      </c>
      <c r="E35" s="61">
        <v>0.9915611814345991</v>
      </c>
      <c r="F35" s="61">
        <v>0.004219409282700422</v>
      </c>
      <c r="G35" s="61">
        <v>0</v>
      </c>
      <c r="H35" s="61">
        <v>0</v>
      </c>
      <c r="I35" s="61">
        <v>0</v>
      </c>
      <c r="J35" s="61">
        <v>0</v>
      </c>
      <c r="K35" s="61">
        <v>0.9957805907172996</v>
      </c>
      <c r="L35" s="150">
        <f>Time_series!I35</f>
        <v>1.9036404670788043</v>
      </c>
      <c r="M35" s="63" t="str">
        <f t="shared" si="0"/>
        <v>▲</v>
      </c>
      <c r="O35" s="64">
        <v>0.004219409282700422</v>
      </c>
      <c r="R35" s="62"/>
    </row>
    <row r="36" spans="1:18" ht="13.5" customHeight="1">
      <c r="A36" t="s">
        <v>286</v>
      </c>
      <c r="C36" s="65" t="s">
        <v>160</v>
      </c>
      <c r="D36" s="60">
        <v>9010</v>
      </c>
      <c r="E36" s="61">
        <v>0.8850421660008877</v>
      </c>
      <c r="F36" s="61">
        <v>0.04360852197070573</v>
      </c>
      <c r="G36" s="61">
        <v>0.0036617842876165113</v>
      </c>
      <c r="H36" s="61">
        <v>0</v>
      </c>
      <c r="I36" s="61">
        <v>0.0019973368841544607</v>
      </c>
      <c r="J36" s="61">
        <v>0.0004438526409232135</v>
      </c>
      <c r="K36" s="61">
        <v>0.9347536617842876</v>
      </c>
      <c r="L36" s="150">
        <f>Time_series!I36</f>
        <v>0.9218205120210432</v>
      </c>
      <c r="M36" s="63" t="str">
        <f t="shared" si="0"/>
        <v>▲</v>
      </c>
      <c r="O36" s="64">
        <v>0.0361739902352419</v>
      </c>
      <c r="R36" s="62"/>
    </row>
    <row r="37" spans="1:18" ht="13.5" customHeight="1">
      <c r="A37" t="s">
        <v>287</v>
      </c>
      <c r="C37" s="65" t="s">
        <v>219</v>
      </c>
      <c r="D37" s="60">
        <v>7220</v>
      </c>
      <c r="E37" s="61">
        <v>0.9070894489061202</v>
      </c>
      <c r="F37" s="61">
        <v>0.01855441705898643</v>
      </c>
      <c r="G37" s="61">
        <v>0.006646358349487676</v>
      </c>
      <c r="H37" s="61">
        <v>0.00027693159789531985</v>
      </c>
      <c r="I37" s="61">
        <v>0.0024923843810578787</v>
      </c>
      <c r="J37" s="61">
        <v>0.002076986984214899</v>
      </c>
      <c r="K37" s="61">
        <v>0.9371365272777624</v>
      </c>
      <c r="L37" s="150">
        <f>Time_series!I37</f>
        <v>-1.6636129740644212</v>
      </c>
      <c r="M37" s="63" t="str">
        <f t="shared" si="0"/>
        <v>▼</v>
      </c>
      <c r="O37" s="64">
        <v>0.03724729991692052</v>
      </c>
      <c r="R37" s="62"/>
    </row>
    <row r="38" spans="1:18" ht="13.5" customHeight="1">
      <c r="A38" t="s">
        <v>288</v>
      </c>
      <c r="C38" s="65" t="s">
        <v>220</v>
      </c>
      <c r="D38" s="60">
        <v>8150</v>
      </c>
      <c r="E38" s="61">
        <v>0.8398183380385418</v>
      </c>
      <c r="F38" s="61">
        <v>0.01043328832699153</v>
      </c>
      <c r="G38" s="61">
        <v>0.005646250153430711</v>
      </c>
      <c r="H38" s="61">
        <v>0.016202283048975082</v>
      </c>
      <c r="I38" s="61">
        <v>0.0011047011169755738</v>
      </c>
      <c r="J38" s="61">
        <v>0.0008592119798698908</v>
      </c>
      <c r="K38" s="61">
        <v>0.8740640726647846</v>
      </c>
      <c r="L38" s="150">
        <f>Time_series!I38</f>
        <v>-5.640275780204584</v>
      </c>
      <c r="M38" s="63" t="str">
        <f t="shared" si="0"/>
        <v>▼</v>
      </c>
      <c r="O38" s="64">
        <v>0.10556032895544372</v>
      </c>
      <c r="R38" s="62"/>
    </row>
    <row r="39" spans="1:18" ht="13.5" customHeight="1">
      <c r="A39" t="s">
        <v>289</v>
      </c>
      <c r="C39" s="65" t="s">
        <v>221</v>
      </c>
      <c r="D39" s="60">
        <v>5650</v>
      </c>
      <c r="E39" s="61">
        <v>0.8370816362670445</v>
      </c>
      <c r="F39" s="61">
        <v>0.04993802018771029</v>
      </c>
      <c r="G39" s="61">
        <v>0.014343899415618913</v>
      </c>
      <c r="H39" s="61">
        <v>0.00017708517797060386</v>
      </c>
      <c r="I39" s="61">
        <v>0.007437577474765362</v>
      </c>
      <c r="J39" s="61">
        <v>0.0015937666017354348</v>
      </c>
      <c r="K39" s="61">
        <v>0.910571985124845</v>
      </c>
      <c r="L39" s="150">
        <f>Time_series!I39</f>
        <v>-1.0660891587483734</v>
      </c>
      <c r="M39" s="63" t="str">
        <f t="shared" si="0"/>
        <v>▼</v>
      </c>
      <c r="O39" s="64">
        <v>0.023906499026031522</v>
      </c>
      <c r="R39" s="62"/>
    </row>
    <row r="40" spans="1:18" ht="13.5" customHeight="1">
      <c r="A40" t="s">
        <v>290</v>
      </c>
      <c r="C40" s="65" t="s">
        <v>222</v>
      </c>
      <c r="D40" s="60">
        <v>4990</v>
      </c>
      <c r="E40" s="61">
        <v>0.8935445068163592</v>
      </c>
      <c r="F40" s="61">
        <v>0.03648757016840417</v>
      </c>
      <c r="G40" s="61">
        <v>0.015236567762630313</v>
      </c>
      <c r="H40" s="61">
        <v>0</v>
      </c>
      <c r="I40" s="61">
        <v>0.003007217321571772</v>
      </c>
      <c r="J40" s="61">
        <v>0.0014033680834001604</v>
      </c>
      <c r="K40" s="61">
        <v>0.9496792301523657</v>
      </c>
      <c r="L40" s="150">
        <f>Time_series!I40</f>
        <v>1.8589805734918974</v>
      </c>
      <c r="M40" s="63" t="str">
        <f t="shared" si="0"/>
        <v>▲</v>
      </c>
      <c r="O40" s="64">
        <v>0.03207698476343224</v>
      </c>
      <c r="R40" s="62"/>
    </row>
    <row r="41" spans="1:18" ht="13.5" customHeight="1">
      <c r="A41" t="s">
        <v>291</v>
      </c>
      <c r="C41" s="65" t="s">
        <v>239</v>
      </c>
      <c r="D41" s="60">
        <v>2230</v>
      </c>
      <c r="E41" s="61">
        <v>0.9480752014324082</v>
      </c>
      <c r="F41" s="61">
        <v>0.003133393017009848</v>
      </c>
      <c r="G41" s="61">
        <v>0.0013428827215756492</v>
      </c>
      <c r="H41" s="61">
        <v>0.0004476275738585497</v>
      </c>
      <c r="I41" s="61">
        <v>0.0013428827215756492</v>
      </c>
      <c r="J41" s="61">
        <v>0.0017905102954341987</v>
      </c>
      <c r="K41" s="61">
        <v>0.9561324977618622</v>
      </c>
      <c r="L41" s="150">
        <f>Time_series!I41</f>
        <v>-0.4531837902473468</v>
      </c>
      <c r="M41" s="63" t="str">
        <f t="shared" si="0"/>
        <v>▼</v>
      </c>
      <c r="O41" s="64">
        <v>0.025067144136078783</v>
      </c>
      <c r="R41" s="62"/>
    </row>
    <row r="42" spans="1:18" ht="13.5" customHeight="1">
      <c r="A42" t="s">
        <v>292</v>
      </c>
      <c r="C42" s="65" t="s">
        <v>223</v>
      </c>
      <c r="D42" s="60">
        <v>5280</v>
      </c>
      <c r="E42" s="61">
        <v>0.8881728582259287</v>
      </c>
      <c r="F42" s="61">
        <v>0.010803639120545869</v>
      </c>
      <c r="G42" s="61">
        <v>0.0062547384382107656</v>
      </c>
      <c r="H42" s="61">
        <v>0.003032600454890068</v>
      </c>
      <c r="I42" s="61">
        <v>0.001516300227445034</v>
      </c>
      <c r="J42" s="61">
        <v>0.0009476876421531463</v>
      </c>
      <c r="K42" s="61">
        <v>0.9107278241091736</v>
      </c>
      <c r="L42" s="150">
        <f>Time_series!I42</f>
        <v>1.0320960496932319</v>
      </c>
      <c r="M42" s="63" t="str">
        <f t="shared" si="0"/>
        <v>▲</v>
      </c>
      <c r="O42" s="64">
        <v>0.05932524639878696</v>
      </c>
      <c r="R42" s="62"/>
    </row>
    <row r="43" spans="1:18" ht="13.5" customHeight="1">
      <c r="A43" t="s">
        <v>293</v>
      </c>
      <c r="C43" s="65" t="s">
        <v>224</v>
      </c>
      <c r="D43" s="60">
        <v>5320</v>
      </c>
      <c r="E43" s="61">
        <v>0.9563663720142938</v>
      </c>
      <c r="F43" s="61">
        <v>0.008651495204062441</v>
      </c>
      <c r="G43" s="61">
        <v>0.0005642279480910288</v>
      </c>
      <c r="H43" s="61">
        <v>0.0001880759826970096</v>
      </c>
      <c r="I43" s="61">
        <v>0.000940379913485048</v>
      </c>
      <c r="J43" s="61">
        <v>0.0001880759826970096</v>
      </c>
      <c r="K43" s="61">
        <v>0.9668986270453264</v>
      </c>
      <c r="L43" s="150">
        <f>Time_series!I43</f>
        <v>-1.042856189476582</v>
      </c>
      <c r="M43" s="63" t="str">
        <f t="shared" si="0"/>
        <v>▼</v>
      </c>
      <c r="O43" s="64">
        <v>0.014293774684972728</v>
      </c>
      <c r="R43" s="62"/>
    </row>
    <row r="44" spans="1:18" ht="13.5" customHeight="1">
      <c r="A44" t="s">
        <v>294</v>
      </c>
      <c r="C44" s="65" t="s">
        <v>225</v>
      </c>
      <c r="D44" s="60">
        <v>5950</v>
      </c>
      <c r="E44" s="61">
        <v>0.8422999327505044</v>
      </c>
      <c r="F44" s="61">
        <v>0.07700067249495629</v>
      </c>
      <c r="G44" s="61">
        <v>0.0048755884330867515</v>
      </c>
      <c r="H44" s="61">
        <v>0</v>
      </c>
      <c r="I44" s="61">
        <v>0.0121049092131809</v>
      </c>
      <c r="J44" s="61">
        <v>0.0016812373907195697</v>
      </c>
      <c r="K44" s="61">
        <v>0.9379623402824478</v>
      </c>
      <c r="L44" s="150">
        <f>Time_series!I44</f>
        <v>0.7886373431619131</v>
      </c>
      <c r="M44" s="63" t="str">
        <f t="shared" si="0"/>
        <v>▲</v>
      </c>
      <c r="O44" s="64">
        <v>0.016308002689979825</v>
      </c>
      <c r="R44" s="62"/>
    </row>
    <row r="45" spans="1:18" ht="13.5" customHeight="1">
      <c r="A45" t="s">
        <v>295</v>
      </c>
      <c r="C45" s="65" t="s">
        <v>226</v>
      </c>
      <c r="D45" s="60">
        <v>6650</v>
      </c>
      <c r="E45" s="61">
        <v>0.865783930183569</v>
      </c>
      <c r="F45" s="61">
        <v>0.022419500451399337</v>
      </c>
      <c r="G45" s="61">
        <v>0.001956063797773097</v>
      </c>
      <c r="H45" s="61">
        <v>0.0003009328919650918</v>
      </c>
      <c r="I45" s="61">
        <v>0.0007523322299127295</v>
      </c>
      <c r="J45" s="61">
        <v>0.0010532651218778213</v>
      </c>
      <c r="K45" s="61">
        <v>0.8922660246764972</v>
      </c>
      <c r="L45" s="150">
        <f>Time_series!I45</f>
        <v>-6.40575047352675</v>
      </c>
      <c r="M45" s="63" t="str">
        <f t="shared" si="0"/>
        <v>▼</v>
      </c>
      <c r="O45" s="64">
        <v>0.08320794462834788</v>
      </c>
      <c r="R45" s="62"/>
    </row>
    <row r="46" spans="1:18" ht="13.5" customHeight="1">
      <c r="A46" t="s">
        <v>296</v>
      </c>
      <c r="C46" s="65" t="s">
        <v>227</v>
      </c>
      <c r="D46" s="60">
        <v>5310</v>
      </c>
      <c r="E46" s="61">
        <v>0.9224105461393597</v>
      </c>
      <c r="F46" s="61">
        <v>0.009416195856873822</v>
      </c>
      <c r="G46" s="61">
        <v>0.0035781544256120526</v>
      </c>
      <c r="H46" s="61">
        <v>0.0003766478342749529</v>
      </c>
      <c r="I46" s="61">
        <v>0.002824858757062147</v>
      </c>
      <c r="J46" s="61">
        <v>0.0015065913370998117</v>
      </c>
      <c r="K46" s="61">
        <v>0.9401129943502825</v>
      </c>
      <c r="L46" s="150">
        <f>Time_series!I46</f>
        <v>-0.6738857501569329</v>
      </c>
      <c r="M46" s="63" t="str">
        <f t="shared" si="0"/>
        <v>▼</v>
      </c>
      <c r="O46" s="64">
        <v>0.03258003766478343</v>
      </c>
      <c r="R46" s="62"/>
    </row>
    <row r="47" spans="1:18" ht="13.5" customHeight="1">
      <c r="A47" t="s">
        <v>297</v>
      </c>
      <c r="C47" s="65" t="s">
        <v>228</v>
      </c>
      <c r="D47" s="60">
        <v>3350</v>
      </c>
      <c r="E47" s="61">
        <v>0.8730206154765462</v>
      </c>
      <c r="F47" s="61">
        <v>0.03764565282342396</v>
      </c>
      <c r="G47" s="61">
        <v>0.014042426053181954</v>
      </c>
      <c r="H47" s="61">
        <v>0.00029877502240812666</v>
      </c>
      <c r="I47" s="61">
        <v>0.002091425156856887</v>
      </c>
      <c r="J47" s="61">
        <v>0.002091425156856887</v>
      </c>
      <c r="K47" s="61">
        <v>0.929190319689274</v>
      </c>
      <c r="L47" s="150">
        <f>Time_series!I47</f>
        <v>2.7149503362743355</v>
      </c>
      <c r="M47" s="63" t="str">
        <f t="shared" si="0"/>
        <v>▲</v>
      </c>
      <c r="O47" s="64">
        <v>0.04093217806991335</v>
      </c>
      <c r="R47" s="62"/>
    </row>
    <row r="48" spans="1:18" ht="13.5" customHeight="1">
      <c r="A48" t="s">
        <v>298</v>
      </c>
      <c r="C48" s="65" t="s">
        <v>240</v>
      </c>
      <c r="D48" s="60">
        <v>1390</v>
      </c>
      <c r="E48" s="61">
        <v>0.8851399856424982</v>
      </c>
      <c r="F48" s="61">
        <v>0.03589375448671931</v>
      </c>
      <c r="G48" s="61">
        <v>0.0021536252692031586</v>
      </c>
      <c r="H48" s="61">
        <v>0.0014357501794687725</v>
      </c>
      <c r="I48" s="61">
        <v>0.0014357501794687725</v>
      </c>
      <c r="J48" s="61">
        <v>0.0021536252692031586</v>
      </c>
      <c r="K48" s="61">
        <v>0.9282124910265613</v>
      </c>
      <c r="L48" s="150">
        <f>Time_series!I48</f>
        <v>0.5248441136612714</v>
      </c>
      <c r="M48" s="63" t="str">
        <f t="shared" si="0"/>
        <v>▲</v>
      </c>
      <c r="O48" s="64">
        <v>0.03589375448671931</v>
      </c>
      <c r="R48" s="62"/>
    </row>
    <row r="49" spans="1:18" ht="13.5" customHeight="1">
      <c r="A49" t="s">
        <v>299</v>
      </c>
      <c r="C49" s="65" t="s">
        <v>420</v>
      </c>
      <c r="D49" s="60">
        <v>3210</v>
      </c>
      <c r="E49" s="61">
        <v>0.8878155188532253</v>
      </c>
      <c r="F49" s="61">
        <v>0.04113430975381739</v>
      </c>
      <c r="G49" s="61">
        <v>0.004362729822374571</v>
      </c>
      <c r="H49" s="61">
        <v>0.0012464942349641633</v>
      </c>
      <c r="I49" s="61">
        <v>0.0015581177937052041</v>
      </c>
      <c r="J49" s="61">
        <v>0.0015581177937052041</v>
      </c>
      <c r="K49" s="61">
        <v>0.9376752882517918</v>
      </c>
      <c r="L49" s="150">
        <f>Time_series!I49</f>
        <v>2.6722759551822794</v>
      </c>
      <c r="M49" s="63" t="str">
        <f t="shared" si="0"/>
        <v>▲</v>
      </c>
      <c r="O49" s="64">
        <v>0.020878778435649736</v>
      </c>
      <c r="R49" s="62"/>
    </row>
    <row r="50" spans="1:18" ht="13.5" customHeight="1">
      <c r="A50" t="s">
        <v>300</v>
      </c>
      <c r="C50" s="65" t="s">
        <v>229</v>
      </c>
      <c r="D50" s="60">
        <v>5410</v>
      </c>
      <c r="E50" s="61">
        <v>0.9000184808722972</v>
      </c>
      <c r="F50" s="61">
        <v>0.02938458695250416</v>
      </c>
      <c r="G50" s="61">
        <v>0.006653114026982074</v>
      </c>
      <c r="H50" s="61">
        <v>0.00018480872297172427</v>
      </c>
      <c r="I50" s="61">
        <v>0.0011088523378303455</v>
      </c>
      <c r="J50" s="61">
        <v>0.0024025133986324155</v>
      </c>
      <c r="K50" s="61">
        <v>0.9397523563112179</v>
      </c>
      <c r="L50" s="150">
        <f>Time_series!I50</f>
        <v>1.5780002728096765</v>
      </c>
      <c r="M50" s="63" t="str">
        <f t="shared" si="0"/>
        <v>▲</v>
      </c>
      <c r="O50" s="64">
        <v>0.04047311033080762</v>
      </c>
      <c r="R50" s="53"/>
    </row>
    <row r="51" spans="1:18" ht="13.5" customHeight="1">
      <c r="A51" t="s">
        <v>301</v>
      </c>
      <c r="C51" s="65" t="s">
        <v>230</v>
      </c>
      <c r="D51" s="60">
        <v>5630</v>
      </c>
      <c r="E51" s="61">
        <v>0.8883952372489782</v>
      </c>
      <c r="F51" s="61">
        <v>0.023102896747822996</v>
      </c>
      <c r="G51" s="61">
        <v>0.007819441976186245</v>
      </c>
      <c r="H51" s="61">
        <v>0.0007108583614714769</v>
      </c>
      <c r="I51" s="61">
        <v>0.001954860494046561</v>
      </c>
      <c r="J51" s="61">
        <v>0.001777145903678692</v>
      </c>
      <c r="K51" s="61">
        <v>0.9237604407321841</v>
      </c>
      <c r="L51" s="150">
        <f>Time_series!I51</f>
        <v>-1.9295344733798347</v>
      </c>
      <c r="M51" s="63" t="str">
        <f t="shared" si="0"/>
        <v>▼</v>
      </c>
      <c r="O51" s="64">
        <v>0.032344055446952194</v>
      </c>
      <c r="R51" s="62"/>
    </row>
    <row r="52" spans="1:18" ht="13.5" customHeight="1">
      <c r="A52" t="s">
        <v>302</v>
      </c>
      <c r="C52" s="65" t="s">
        <v>231</v>
      </c>
      <c r="D52" s="60">
        <v>3910</v>
      </c>
      <c r="E52" s="61">
        <v>0.8969045791762599</v>
      </c>
      <c r="F52" s="61">
        <v>0.02916346891788181</v>
      </c>
      <c r="G52" s="61">
        <v>0.004093118444614991</v>
      </c>
      <c r="H52" s="61">
        <v>0.0005116398055768739</v>
      </c>
      <c r="I52" s="61">
        <v>0.006907137375287797</v>
      </c>
      <c r="J52" s="61">
        <v>0.0010232796111537478</v>
      </c>
      <c r="K52" s="61">
        <v>0.9386032233307752</v>
      </c>
      <c r="L52" s="150">
        <f>Time_series!I52</f>
        <v>0.5622623683508854</v>
      </c>
      <c r="M52" s="63" t="str">
        <f t="shared" si="0"/>
        <v>▲</v>
      </c>
      <c r="O52" s="64">
        <v>0.02660526988999744</v>
      </c>
      <c r="R52" s="62"/>
    </row>
    <row r="53" spans="1:18" ht="13.5" customHeight="1">
      <c r="A53" t="s">
        <v>303</v>
      </c>
      <c r="C53" s="65" t="s">
        <v>232</v>
      </c>
      <c r="D53" s="60">
        <v>7570</v>
      </c>
      <c r="E53" s="61">
        <v>0.9053911205073996</v>
      </c>
      <c r="F53" s="61">
        <v>0.021141649048625793</v>
      </c>
      <c r="G53" s="61">
        <v>0.017838266384778013</v>
      </c>
      <c r="H53" s="61">
        <v>0.0001321353065539112</v>
      </c>
      <c r="I53" s="61">
        <v>0.0036997885835095136</v>
      </c>
      <c r="J53" s="61">
        <v>0.0035676532769556026</v>
      </c>
      <c r="K53" s="61">
        <v>0.9517706131078224</v>
      </c>
      <c r="L53" s="150">
        <f>Time_series!I53</f>
        <v>-0.4722113436952724</v>
      </c>
      <c r="M53" s="63" t="str">
        <f t="shared" si="0"/>
        <v>▼</v>
      </c>
      <c r="O53" s="64">
        <v>0.019291754756871036</v>
      </c>
      <c r="R53" s="62"/>
    </row>
    <row r="54" spans="1:18" ht="13.5" customHeight="1">
      <c r="A54" t="s">
        <v>304</v>
      </c>
      <c r="C54" s="65" t="s">
        <v>233</v>
      </c>
      <c r="D54" s="60">
        <v>7010</v>
      </c>
      <c r="E54" s="61">
        <v>0.9142286285143428</v>
      </c>
      <c r="F54" s="61">
        <v>0.018124732410446695</v>
      </c>
      <c r="G54" s="61">
        <v>0.008991008991008992</v>
      </c>
      <c r="H54" s="61">
        <v>0.00014271442842871414</v>
      </c>
      <c r="I54" s="61">
        <v>0.0007135721421435707</v>
      </c>
      <c r="J54" s="61">
        <v>0.0002854288568574283</v>
      </c>
      <c r="K54" s="61">
        <v>0.9424860853432282</v>
      </c>
      <c r="L54" s="150">
        <f>Time_series!I54</f>
        <v>-1.3294790589739036</v>
      </c>
      <c r="M54" s="63" t="str">
        <f t="shared" si="0"/>
        <v>▼</v>
      </c>
      <c r="O54" s="64">
        <v>0.027115741401455687</v>
      </c>
      <c r="R54" s="62"/>
    </row>
    <row r="55" spans="1:18" ht="13.5" customHeight="1">
      <c r="A55" t="s">
        <v>305</v>
      </c>
      <c r="C55" s="65" t="s">
        <v>421</v>
      </c>
      <c r="D55" s="60">
        <v>2850</v>
      </c>
      <c r="E55" s="61">
        <v>0.8724597056762439</v>
      </c>
      <c r="F55" s="61">
        <v>0.04905395935529082</v>
      </c>
      <c r="G55" s="61">
        <v>0.002102312543798178</v>
      </c>
      <c r="H55" s="61">
        <v>0.001401541695865452</v>
      </c>
      <c r="I55" s="61">
        <v>0.004204625087596356</v>
      </c>
      <c r="J55" s="61">
        <v>0.001051156271899089</v>
      </c>
      <c r="K55" s="61">
        <v>0.9302733006306938</v>
      </c>
      <c r="L55" s="150">
        <f>Time_series!I55</f>
        <v>1.3575917659812808</v>
      </c>
      <c r="M55" s="63" t="str">
        <f t="shared" si="0"/>
        <v>▲</v>
      </c>
      <c r="O55" s="64">
        <v>0.026629292221443588</v>
      </c>
      <c r="R55" s="62"/>
    </row>
    <row r="56" spans="1:18" ht="13.5" customHeight="1">
      <c r="A56" t="s">
        <v>306</v>
      </c>
      <c r="C56" s="65" t="s">
        <v>234</v>
      </c>
      <c r="D56" s="60">
        <v>5290</v>
      </c>
      <c r="E56" s="61">
        <v>0.8806732223903178</v>
      </c>
      <c r="F56" s="61">
        <v>0.03744326777609682</v>
      </c>
      <c r="G56" s="61">
        <v>0.00680786686838124</v>
      </c>
      <c r="H56" s="61">
        <v>0.00018910741301059002</v>
      </c>
      <c r="I56" s="61">
        <v>0.00283661119515885</v>
      </c>
      <c r="J56" s="61">
        <v>0.0037821482602118004</v>
      </c>
      <c r="K56" s="61">
        <v>0.931732223903177</v>
      </c>
      <c r="L56" s="150">
        <f>Time_series!I56</f>
        <v>-0.2563804977689377</v>
      </c>
      <c r="M56" s="63" t="str">
        <f t="shared" si="0"/>
        <v>▼</v>
      </c>
      <c r="O56" s="64">
        <v>0.04254916792738275</v>
      </c>
      <c r="R56" s="62"/>
    </row>
    <row r="57" spans="1:18" ht="13.5" customHeight="1">
      <c r="A57" t="s">
        <v>307</v>
      </c>
      <c r="C57" s="65" t="s">
        <v>235</v>
      </c>
      <c r="D57" s="60">
        <v>4680</v>
      </c>
      <c r="E57" s="61">
        <v>0.8718990590248076</v>
      </c>
      <c r="F57" s="61">
        <v>0.056244653550042774</v>
      </c>
      <c r="G57" s="61">
        <v>0.00320786997433704</v>
      </c>
      <c r="H57" s="61">
        <v>0.00106928999144568</v>
      </c>
      <c r="I57" s="61">
        <v>0.0025662959794696323</v>
      </c>
      <c r="J57" s="61">
        <v>0.0014970059880239522</v>
      </c>
      <c r="K57" s="61">
        <v>0.9364841745081266</v>
      </c>
      <c r="L57" s="150">
        <f>Time_series!I57</f>
        <v>2.3088535878843075</v>
      </c>
      <c r="M57" s="63" t="str">
        <f t="shared" si="0"/>
        <v>▲</v>
      </c>
      <c r="O57" s="64">
        <v>0.03656971770744226</v>
      </c>
      <c r="R57" s="62"/>
    </row>
    <row r="58" spans="1:18" ht="13.5" customHeight="1">
      <c r="A58" t="s">
        <v>308</v>
      </c>
      <c r="C58" s="65" t="s">
        <v>49</v>
      </c>
      <c r="D58" s="60">
        <v>5500</v>
      </c>
      <c r="E58" s="61">
        <v>0.8697945080923805</v>
      </c>
      <c r="F58" s="61">
        <v>0.024913620658301508</v>
      </c>
      <c r="G58" s="61">
        <v>0.026550281869430807</v>
      </c>
      <c r="H58" s="61">
        <v>0.004728132387706856</v>
      </c>
      <c r="I58" s="61">
        <v>0.0005455537370430987</v>
      </c>
      <c r="J58" s="61">
        <v>0.002545917439534461</v>
      </c>
      <c r="K58" s="61">
        <v>0.9290780141843972</v>
      </c>
      <c r="L58" s="150">
        <f>Time_series!I58</f>
        <v>0.6946866643413596</v>
      </c>
      <c r="M58" s="63" t="str">
        <f t="shared" si="0"/>
        <v>▲</v>
      </c>
      <c r="O58" s="64">
        <v>0.039098017821422075</v>
      </c>
      <c r="R58" s="62"/>
    </row>
    <row r="59" spans="1:18" ht="13.5" customHeight="1">
      <c r="A59" t="s">
        <v>309</v>
      </c>
      <c r="C59" s="65" t="s">
        <v>236</v>
      </c>
      <c r="D59" s="60">
        <v>5760</v>
      </c>
      <c r="E59" s="61">
        <v>0.856696195935383</v>
      </c>
      <c r="F59" s="61">
        <v>0.013722424874066354</v>
      </c>
      <c r="G59" s="61">
        <v>0.009900990099009901</v>
      </c>
      <c r="H59" s="61">
        <v>0.0036477331943720686</v>
      </c>
      <c r="I59" s="61">
        <v>0.00017370158068438424</v>
      </c>
      <c r="J59" s="61">
        <v>0</v>
      </c>
      <c r="K59" s="61">
        <v>0.8841410456835157</v>
      </c>
      <c r="L59" s="150">
        <f>Time_series!I59</f>
        <v>-2.751741080252701</v>
      </c>
      <c r="M59" s="63" t="str">
        <f t="shared" si="0"/>
        <v>▼</v>
      </c>
      <c r="O59" s="64">
        <v>0.09310404724682994</v>
      </c>
      <c r="R59" s="62"/>
    </row>
    <row r="60" spans="1:18" ht="13.5" customHeight="1">
      <c r="A60" t="s">
        <v>310</v>
      </c>
      <c r="C60" s="65" t="s">
        <v>237</v>
      </c>
      <c r="D60" s="60">
        <v>3940</v>
      </c>
      <c r="E60" s="61">
        <v>0.9029471544715447</v>
      </c>
      <c r="F60" s="61">
        <v>0.028455284552845527</v>
      </c>
      <c r="G60" s="61">
        <v>0.0017784552845528454</v>
      </c>
      <c r="H60" s="61">
        <v>0</v>
      </c>
      <c r="I60" s="61">
        <v>0.002540650406504065</v>
      </c>
      <c r="J60" s="61">
        <v>0.0012703252032520325</v>
      </c>
      <c r="K60" s="61">
        <v>0.9369918699186992</v>
      </c>
      <c r="L60" s="150">
        <f>Time_series!I60</f>
        <v>1.0619371201408323</v>
      </c>
      <c r="M60" s="63" t="str">
        <f t="shared" si="0"/>
        <v>▲</v>
      </c>
      <c r="O60" s="64">
        <v>0.022103658536585365</v>
      </c>
      <c r="R60" s="62"/>
    </row>
    <row r="61" spans="1:18" ht="13.5" customHeight="1">
      <c r="A61" t="s">
        <v>311</v>
      </c>
      <c r="C61" s="65" t="s">
        <v>238</v>
      </c>
      <c r="D61" s="60">
        <v>2440</v>
      </c>
      <c r="E61" s="61">
        <v>0.9206219312602292</v>
      </c>
      <c r="F61" s="61">
        <v>0.028641571194762683</v>
      </c>
      <c r="G61" s="61">
        <v>0.004909983633387889</v>
      </c>
      <c r="H61" s="61">
        <v>0</v>
      </c>
      <c r="I61" s="61">
        <v>0.0016366612111292963</v>
      </c>
      <c r="J61" s="61">
        <v>0.0032733224222585926</v>
      </c>
      <c r="K61" s="61">
        <v>0.9590834697217676</v>
      </c>
      <c r="L61" s="150">
        <f>Time_series!I61</f>
        <v>2.003430271648521</v>
      </c>
      <c r="M61" s="63" t="str">
        <f t="shared" si="0"/>
        <v>▲</v>
      </c>
      <c r="O61" s="64">
        <v>0.02536824877250409</v>
      </c>
      <c r="R61" s="62"/>
    </row>
    <row r="62" spans="1:18" ht="13.5" customHeight="1">
      <c r="A62" s="144" t="s">
        <v>312</v>
      </c>
      <c r="B62" s="56" t="s">
        <v>50</v>
      </c>
      <c r="C62" s="57"/>
      <c r="D62" s="58">
        <v>133250</v>
      </c>
      <c r="E62" s="42">
        <v>0.8368204604808933</v>
      </c>
      <c r="F62" s="42">
        <v>0.062963407678684</v>
      </c>
      <c r="G62" s="42">
        <v>0.010889142376849879</v>
      </c>
      <c r="H62" s="42">
        <v>0.0015384384474529463</v>
      </c>
      <c r="I62" s="42">
        <v>0.004029958274547474</v>
      </c>
      <c r="J62" s="42">
        <v>0.0008179989793774202</v>
      </c>
      <c r="K62" s="42">
        <v>0.917059406237805</v>
      </c>
      <c r="L62" s="146">
        <f>Time_series!I62</f>
        <v>2.2043373323832216</v>
      </c>
      <c r="M62" s="156" t="str">
        <f t="shared" si="0"/>
        <v>▲</v>
      </c>
      <c r="N62" s="59"/>
      <c r="O62" s="42">
        <v>0.023759493290907454</v>
      </c>
      <c r="R62" s="62"/>
    </row>
    <row r="63" spans="1:18" ht="13.5" customHeight="1">
      <c r="A63" t="s">
        <v>313</v>
      </c>
      <c r="C63" s="65" t="s">
        <v>422</v>
      </c>
      <c r="D63" s="60">
        <v>3880</v>
      </c>
      <c r="E63" s="61">
        <v>0.8268487503220819</v>
      </c>
      <c r="F63" s="61">
        <v>0.06441638752898737</v>
      </c>
      <c r="G63" s="61">
        <v>0.022159237309971658</v>
      </c>
      <c r="H63" s="61">
        <v>0.012883277505797475</v>
      </c>
      <c r="I63" s="61">
        <v>0.003091986601391394</v>
      </c>
      <c r="J63" s="61">
        <v>0</v>
      </c>
      <c r="K63" s="61">
        <v>0.9293996392682299</v>
      </c>
      <c r="L63" s="150">
        <f>Time_series!I63</f>
        <v>0.6639598073585162</v>
      </c>
      <c r="M63" s="63" t="str">
        <f t="shared" si="0"/>
        <v>▲</v>
      </c>
      <c r="O63" s="64">
        <v>0.01545993300695697</v>
      </c>
      <c r="R63" s="62"/>
    </row>
    <row r="64" spans="1:18" ht="13.5" customHeight="1">
      <c r="A64" t="s">
        <v>314</v>
      </c>
      <c r="C64" s="65" t="s">
        <v>212</v>
      </c>
      <c r="D64" s="60">
        <v>13140</v>
      </c>
      <c r="E64" s="61">
        <v>0.8441568328892273</v>
      </c>
      <c r="F64" s="61">
        <v>0.06463646745336886</v>
      </c>
      <c r="G64" s="61">
        <v>0.007460982108869433</v>
      </c>
      <c r="H64" s="61">
        <v>0.003121431290445375</v>
      </c>
      <c r="I64" s="61">
        <v>0.004644080700418728</v>
      </c>
      <c r="J64" s="61">
        <v>0.0007613247049866769</v>
      </c>
      <c r="K64" s="61">
        <v>0.9247811191473163</v>
      </c>
      <c r="L64" s="150">
        <f>Time_series!I64</f>
        <v>0.8375685500503383</v>
      </c>
      <c r="M64" s="63" t="str">
        <f t="shared" si="0"/>
        <v>▲</v>
      </c>
      <c r="O64" s="64">
        <v>0.011800532927293491</v>
      </c>
      <c r="R64" s="62"/>
    </row>
    <row r="65" spans="1:18" ht="13.5" customHeight="1">
      <c r="A65" t="s">
        <v>315</v>
      </c>
      <c r="C65" s="65" t="s">
        <v>96</v>
      </c>
      <c r="D65" s="60">
        <v>5800</v>
      </c>
      <c r="E65" s="61">
        <v>0.8409169251982075</v>
      </c>
      <c r="F65" s="61">
        <v>0.06928645294725956</v>
      </c>
      <c r="G65" s="61">
        <v>0.0044812133746983795</v>
      </c>
      <c r="H65" s="61">
        <v>0.001723543605653223</v>
      </c>
      <c r="I65" s="61">
        <v>0.0029300241296104793</v>
      </c>
      <c r="J65" s="61">
        <v>0.0001723543605653223</v>
      </c>
      <c r="K65" s="61">
        <v>0.9195105136159945</v>
      </c>
      <c r="L65" s="150">
        <f>Time_series!I65</f>
        <v>1.157562043186422</v>
      </c>
      <c r="M65" s="63" t="str">
        <f t="shared" si="0"/>
        <v>▲</v>
      </c>
      <c r="O65" s="64">
        <v>0.027921406411582212</v>
      </c>
      <c r="R65" s="62"/>
    </row>
    <row r="66" spans="1:18" ht="13.5" customHeight="1">
      <c r="A66" t="s">
        <v>316</v>
      </c>
      <c r="C66" s="65" t="s">
        <v>213</v>
      </c>
      <c r="D66" s="60">
        <v>33290</v>
      </c>
      <c r="E66" s="61">
        <v>0.8246019825773505</v>
      </c>
      <c r="F66" s="61">
        <v>0.07185340943226194</v>
      </c>
      <c r="G66" s="61">
        <v>0.013727846200060078</v>
      </c>
      <c r="H66" s="61">
        <v>0.0006908981676179033</v>
      </c>
      <c r="I66" s="61">
        <v>0.0034244517873235204</v>
      </c>
      <c r="J66" s="61">
        <v>6.007810153199159E-05</v>
      </c>
      <c r="K66" s="61">
        <v>0.914358666266146</v>
      </c>
      <c r="L66" s="150">
        <f>Time_series!I66</f>
        <v>1.7175820402158926</v>
      </c>
      <c r="M66" s="63" t="str">
        <f t="shared" si="0"/>
        <v>▲</v>
      </c>
      <c r="O66" s="64">
        <v>0.02334034244517873</v>
      </c>
      <c r="R66" s="62"/>
    </row>
    <row r="67" spans="1:18" ht="13.5" customHeight="1">
      <c r="A67" t="s">
        <v>317</v>
      </c>
      <c r="C67" s="65" t="s">
        <v>51</v>
      </c>
      <c r="D67" s="60">
        <v>25740</v>
      </c>
      <c r="E67" s="61">
        <v>0.8745823296293418</v>
      </c>
      <c r="F67" s="61">
        <v>0.03920273525526459</v>
      </c>
      <c r="G67" s="61">
        <v>0.005050897505633693</v>
      </c>
      <c r="H67" s="61">
        <v>0.001515269251690108</v>
      </c>
      <c r="I67" s="61">
        <v>0.0035744813116792293</v>
      </c>
      <c r="J67" s="61">
        <v>0.0007770611547128759</v>
      </c>
      <c r="K67" s="61">
        <v>0.9247027741083224</v>
      </c>
      <c r="L67" s="150">
        <f>Time_series!I67</f>
        <v>0.5992058180068538</v>
      </c>
      <c r="M67" s="63" t="str">
        <f t="shared" si="0"/>
        <v>▲</v>
      </c>
      <c r="O67" s="64">
        <v>0.017367316807832777</v>
      </c>
      <c r="R67" s="62"/>
    </row>
    <row r="68" spans="1:18" ht="13.5" customHeight="1">
      <c r="A68" t="s">
        <v>318</v>
      </c>
      <c r="C68" s="65" t="s">
        <v>214</v>
      </c>
      <c r="D68" s="60">
        <v>5420</v>
      </c>
      <c r="E68" s="61">
        <v>0.884970457902511</v>
      </c>
      <c r="F68" s="61">
        <v>0.042097488921713444</v>
      </c>
      <c r="G68" s="61">
        <v>0.012740029542097488</v>
      </c>
      <c r="H68" s="61">
        <v>0.0007385524372230429</v>
      </c>
      <c r="I68" s="61">
        <v>0.0009231905465288035</v>
      </c>
      <c r="J68" s="61">
        <v>0</v>
      </c>
      <c r="K68" s="61">
        <v>0.9414697193500738</v>
      </c>
      <c r="L68" s="150">
        <f>Time_series!I68</f>
        <v>0.22655181785933287</v>
      </c>
      <c r="M68" s="63" t="str">
        <f t="shared" si="0"/>
        <v>▲</v>
      </c>
      <c r="O68" s="64">
        <v>0.019940915805022157</v>
      </c>
      <c r="R68" s="62"/>
    </row>
    <row r="69" spans="1:18" ht="13.5" customHeight="1">
      <c r="A69" t="s">
        <v>319</v>
      </c>
      <c r="C69" s="65" t="s">
        <v>52</v>
      </c>
      <c r="D69" s="60">
        <v>17940</v>
      </c>
      <c r="E69" s="61">
        <v>0.8129773120017838</v>
      </c>
      <c r="F69" s="61">
        <v>0.08177713361948827</v>
      </c>
      <c r="G69" s="61">
        <v>0.013880372373041976</v>
      </c>
      <c r="H69" s="61">
        <v>0.000613189140977758</v>
      </c>
      <c r="I69" s="61">
        <v>0.0032331791069736327</v>
      </c>
      <c r="J69" s="61">
        <v>0.0007246780757009867</v>
      </c>
      <c r="K69" s="61">
        <v>0.9132058643179665</v>
      </c>
      <c r="L69" s="150">
        <f>Time_series!I69</f>
        <v>10.71744484129804</v>
      </c>
      <c r="M69" s="63" t="str">
        <f t="shared" si="0"/>
        <v>▲</v>
      </c>
      <c r="O69" s="64">
        <v>0.031161157255142426</v>
      </c>
      <c r="R69" s="62"/>
    </row>
    <row r="70" spans="1:18" ht="13.5" customHeight="1">
      <c r="A70" t="s">
        <v>320</v>
      </c>
      <c r="C70" s="65" t="s">
        <v>215</v>
      </c>
      <c r="D70" s="60">
        <v>4550</v>
      </c>
      <c r="E70" s="61">
        <v>0.852275225324247</v>
      </c>
      <c r="F70" s="61">
        <v>0.04176742141129919</v>
      </c>
      <c r="G70" s="61">
        <v>0.012750054957133435</v>
      </c>
      <c r="H70" s="61">
        <v>0.002637942404924159</v>
      </c>
      <c r="I70" s="61">
        <v>0.006594856012310398</v>
      </c>
      <c r="J70" s="61">
        <v>0.00021982853374367993</v>
      </c>
      <c r="K70" s="61">
        <v>0.9162453286436579</v>
      </c>
      <c r="L70" s="150">
        <f>Time_series!I70</f>
        <v>-0.1480423864703262</v>
      </c>
      <c r="M70" s="63" t="str">
        <f t="shared" si="0"/>
        <v>▼</v>
      </c>
      <c r="O70" s="64">
        <v>0.021543196306880633</v>
      </c>
      <c r="R70" s="62"/>
    </row>
    <row r="71" spans="1:18" ht="13.5" customHeight="1">
      <c r="A71" t="s">
        <v>321</v>
      </c>
      <c r="C71" s="65" t="s">
        <v>426</v>
      </c>
      <c r="D71" s="60">
        <v>4130</v>
      </c>
      <c r="E71" s="61">
        <v>0.8546511627906976</v>
      </c>
      <c r="F71" s="61">
        <v>0.04505813953488372</v>
      </c>
      <c r="G71" s="61">
        <v>0.001937984496124031</v>
      </c>
      <c r="H71" s="61">
        <v>0.0007267441860465116</v>
      </c>
      <c r="I71" s="61">
        <v>0.007025193798449613</v>
      </c>
      <c r="J71" s="61">
        <v>0.014534883720930232</v>
      </c>
      <c r="K71" s="61">
        <v>0.9239341085271318</v>
      </c>
      <c r="L71" s="150">
        <f>Time_series!I71</f>
        <v>3.067303406907329</v>
      </c>
      <c r="M71" s="63" t="str">
        <f t="shared" si="0"/>
        <v>▲</v>
      </c>
      <c r="O71" s="64">
        <v>0.03657945736434109</v>
      </c>
      <c r="R71" s="62"/>
    </row>
    <row r="72" spans="1:18" ht="13.5" customHeight="1">
      <c r="A72" t="s">
        <v>322</v>
      </c>
      <c r="C72" s="65" t="s">
        <v>53</v>
      </c>
      <c r="D72" s="60">
        <v>15430</v>
      </c>
      <c r="E72" s="61">
        <v>0.7939975367861541</v>
      </c>
      <c r="F72" s="61">
        <v>0.07668373630647565</v>
      </c>
      <c r="G72" s="61">
        <v>0.016075711415051534</v>
      </c>
      <c r="H72" s="61">
        <v>0.0007778570039541064</v>
      </c>
      <c r="I72" s="61">
        <v>0.0052505347766902185</v>
      </c>
      <c r="J72" s="61">
        <v>6.482141699617554E-05</v>
      </c>
      <c r="K72" s="61">
        <v>0.8928501977053218</v>
      </c>
      <c r="L72" s="150">
        <f>Time_series!I72</f>
        <v>-0.5509832805738468</v>
      </c>
      <c r="M72" s="63" t="str">
        <f aca="true" t="shared" si="1" ref="M72:M135">IF(L72&gt;=0.01,"▲",IF(L72&lt;0,"▼",IF(L72&lt;0.01,"►")))</f>
        <v>▼</v>
      </c>
      <c r="O72" s="64">
        <v>0.041356064043559994</v>
      </c>
      <c r="R72" s="62"/>
    </row>
    <row r="73" spans="1:18" ht="13.5" customHeight="1">
      <c r="A73" t="s">
        <v>323</v>
      </c>
      <c r="C73" s="65" t="s">
        <v>216</v>
      </c>
      <c r="D73" s="60">
        <v>3950</v>
      </c>
      <c r="E73" s="61">
        <v>0.8462123131492273</v>
      </c>
      <c r="F73" s="61">
        <v>0.059285533316442866</v>
      </c>
      <c r="G73" s="61">
        <v>0.005573853559665568</v>
      </c>
      <c r="H73" s="61">
        <v>0</v>
      </c>
      <c r="I73" s="61">
        <v>0.009627565239422346</v>
      </c>
      <c r="J73" s="61">
        <v>0.0002533569799847986</v>
      </c>
      <c r="K73" s="61">
        <v>0.9209526222447428</v>
      </c>
      <c r="L73" s="150">
        <f>Time_series!I73</f>
        <v>0.1340875106863315</v>
      </c>
      <c r="M73" s="63" t="str">
        <f t="shared" si="1"/>
        <v>▲</v>
      </c>
      <c r="O73" s="64">
        <v>0.002786926779832784</v>
      </c>
      <c r="R73" s="62"/>
    </row>
    <row r="74" spans="1:18" ht="13.5" customHeight="1">
      <c r="A74" s="144" t="s">
        <v>324</v>
      </c>
      <c r="B74" s="56" t="s">
        <v>54</v>
      </c>
      <c r="C74" s="57"/>
      <c r="D74" s="58">
        <v>114880</v>
      </c>
      <c r="E74" s="42">
        <v>0.8251843211671207</v>
      </c>
      <c r="F74" s="42">
        <v>0.06438836709290484</v>
      </c>
      <c r="G74" s="42">
        <v>0.005771189317641734</v>
      </c>
      <c r="H74" s="42">
        <v>0.005196681783758846</v>
      </c>
      <c r="I74" s="42">
        <v>0.007233572131161811</v>
      </c>
      <c r="J74" s="42">
        <v>0.0010706731313271994</v>
      </c>
      <c r="K74" s="42">
        <v>0.9088448046239151</v>
      </c>
      <c r="L74" s="146">
        <f>Time_series!I74</f>
        <v>1.3415913150044978</v>
      </c>
      <c r="M74" s="156" t="str">
        <f t="shared" si="1"/>
        <v>▲</v>
      </c>
      <c r="N74" s="59"/>
      <c r="O74" s="42">
        <v>0.036620502955231934</v>
      </c>
      <c r="R74" s="62"/>
    </row>
    <row r="75" spans="1:18" ht="13.5" customHeight="1">
      <c r="A75" t="s">
        <v>325</v>
      </c>
      <c r="C75" s="65" t="s">
        <v>243</v>
      </c>
      <c r="D75" s="60">
        <v>3290</v>
      </c>
      <c r="E75" s="61">
        <v>0.8468085106382979</v>
      </c>
      <c r="F75" s="61">
        <v>0.03708206686930091</v>
      </c>
      <c r="G75" s="61">
        <v>0.0006079027355623101</v>
      </c>
      <c r="H75" s="61">
        <v>0.000911854103343465</v>
      </c>
      <c r="I75" s="61">
        <v>0.01033434650455927</v>
      </c>
      <c r="J75" s="61">
        <v>0.001519756838905775</v>
      </c>
      <c r="K75" s="61">
        <v>0.8972644376899696</v>
      </c>
      <c r="L75" s="150">
        <f>Time_series!I75</f>
        <v>2.9218996384988483</v>
      </c>
      <c r="M75" s="63" t="str">
        <f t="shared" si="1"/>
        <v>▲</v>
      </c>
      <c r="O75" s="64">
        <v>0.04984802431610942</v>
      </c>
      <c r="R75" s="62"/>
    </row>
    <row r="76" spans="1:18" ht="13.5" customHeight="1">
      <c r="A76" t="s">
        <v>326</v>
      </c>
      <c r="C76" s="65" t="s">
        <v>55</v>
      </c>
      <c r="D76" s="60">
        <v>3420</v>
      </c>
      <c r="E76" s="61">
        <v>0.8007606787595085</v>
      </c>
      <c r="F76" s="61">
        <v>0.07314218841427736</v>
      </c>
      <c r="G76" s="61">
        <v>0.008777062609713282</v>
      </c>
      <c r="H76" s="61">
        <v>0.0011702750146284377</v>
      </c>
      <c r="I76" s="61">
        <v>0.006729081334113517</v>
      </c>
      <c r="J76" s="61">
        <v>0.0008777062609713282</v>
      </c>
      <c r="K76" s="61">
        <v>0.8914569923932124</v>
      </c>
      <c r="L76" s="150">
        <f>Time_series!I76</f>
        <v>1.584229757111233</v>
      </c>
      <c r="M76" s="63" t="str">
        <f t="shared" si="1"/>
        <v>▲</v>
      </c>
      <c r="O76" s="64">
        <v>0.03159742539496782</v>
      </c>
      <c r="R76" s="62"/>
    </row>
    <row r="77" spans="1:18" ht="13.5" customHeight="1">
      <c r="A77" t="s">
        <v>327</v>
      </c>
      <c r="C77" s="65" t="s">
        <v>244</v>
      </c>
      <c r="D77" s="60">
        <v>7870</v>
      </c>
      <c r="E77" s="61">
        <v>0.7628302845528455</v>
      </c>
      <c r="F77" s="61">
        <v>0.09082825203252033</v>
      </c>
      <c r="G77" s="61">
        <v>0.013592479674796747</v>
      </c>
      <c r="H77" s="61">
        <v>0.014227642276422764</v>
      </c>
      <c r="I77" s="61">
        <v>0.0040650406504065045</v>
      </c>
      <c r="J77" s="61">
        <v>0.0010162601626016261</v>
      </c>
      <c r="K77" s="61">
        <v>0.8865599593495935</v>
      </c>
      <c r="L77" s="150">
        <f>Time_series!I77</f>
        <v>1.6141273798593425</v>
      </c>
      <c r="M77" s="63" t="str">
        <f t="shared" si="1"/>
        <v>▲</v>
      </c>
      <c r="O77" s="64">
        <v>0.04535060975609756</v>
      </c>
      <c r="R77" s="62"/>
    </row>
    <row r="78" spans="1:18" ht="13.5" customHeight="1">
      <c r="A78" t="s">
        <v>328</v>
      </c>
      <c r="C78" s="65" t="s">
        <v>109</v>
      </c>
      <c r="D78" s="60">
        <v>12090</v>
      </c>
      <c r="E78" s="61">
        <v>0.8622115623190804</v>
      </c>
      <c r="F78" s="61">
        <v>0.032089984285832436</v>
      </c>
      <c r="G78" s="61">
        <v>0.0034736580927962946</v>
      </c>
      <c r="H78" s="61">
        <v>0.009676618972789678</v>
      </c>
      <c r="I78" s="61">
        <v>0.009842031262922836</v>
      </c>
      <c r="J78" s="61">
        <v>0</v>
      </c>
      <c r="K78" s="61">
        <v>0.9172938549334215</v>
      </c>
      <c r="L78" s="150">
        <f>Time_series!I78</f>
        <v>-0.44558412998713104</v>
      </c>
      <c r="M78" s="63" t="str">
        <f t="shared" si="1"/>
        <v>▼</v>
      </c>
      <c r="O78" s="64">
        <v>0.03589446695889505</v>
      </c>
      <c r="R78" s="62"/>
    </row>
    <row r="79" spans="1:18" ht="13.5" customHeight="1">
      <c r="A79" t="s">
        <v>329</v>
      </c>
      <c r="C79" s="65" t="s">
        <v>207</v>
      </c>
      <c r="D79" s="60">
        <v>16330</v>
      </c>
      <c r="E79" s="61">
        <v>0.8144790837263429</v>
      </c>
      <c r="F79" s="61">
        <v>0.08213388865070129</v>
      </c>
      <c r="G79" s="61">
        <v>0.0030011637165431493</v>
      </c>
      <c r="H79" s="61">
        <v>0.0031236601947694006</v>
      </c>
      <c r="I79" s="61">
        <v>0.004716114411710663</v>
      </c>
      <c r="J79" s="61">
        <v>0</v>
      </c>
      <c r="K79" s="61">
        <v>0.9074539107000674</v>
      </c>
      <c r="L79" s="150">
        <f>Time_series!I79</f>
        <v>0.27235702360722813</v>
      </c>
      <c r="M79" s="63" t="str">
        <f t="shared" si="1"/>
        <v>▲</v>
      </c>
      <c r="O79" s="64">
        <v>0.030134133643657746</v>
      </c>
      <c r="R79" s="62"/>
    </row>
    <row r="80" spans="1:18" ht="13.5" customHeight="1">
      <c r="A80" t="s">
        <v>330</v>
      </c>
      <c r="C80" s="65" t="s">
        <v>56</v>
      </c>
      <c r="D80" s="60">
        <v>8450</v>
      </c>
      <c r="E80" s="61">
        <v>0.8190104166666666</v>
      </c>
      <c r="F80" s="61">
        <v>0.09090909090909091</v>
      </c>
      <c r="G80" s="61">
        <v>0.005208333333333333</v>
      </c>
      <c r="H80" s="61">
        <v>0.0004734848484848485</v>
      </c>
      <c r="I80" s="61">
        <v>0.005445075757575758</v>
      </c>
      <c r="J80" s="61">
        <v>0.0007102272727272727</v>
      </c>
      <c r="K80" s="61">
        <v>0.9217566287878788</v>
      </c>
      <c r="L80" s="150">
        <f>Time_series!I80</f>
        <v>0.6357282161766342</v>
      </c>
      <c r="M80" s="63" t="str">
        <f t="shared" si="1"/>
        <v>▲</v>
      </c>
      <c r="O80" s="64">
        <v>0.013612689393939394</v>
      </c>
      <c r="R80" s="62"/>
    </row>
    <row r="81" spans="1:18" ht="13.5" customHeight="1">
      <c r="A81" t="s">
        <v>331</v>
      </c>
      <c r="C81" s="65" t="s">
        <v>57</v>
      </c>
      <c r="D81" s="60">
        <v>13180</v>
      </c>
      <c r="E81" s="61">
        <v>0.8178715011757567</v>
      </c>
      <c r="F81" s="61">
        <v>0.0725176363498445</v>
      </c>
      <c r="G81" s="61">
        <v>0.01251611924448153</v>
      </c>
      <c r="H81" s="61">
        <v>0.0009102632177804749</v>
      </c>
      <c r="I81" s="61">
        <v>0.002427368580747933</v>
      </c>
      <c r="J81" s="61">
        <v>0.004247895016308883</v>
      </c>
      <c r="K81" s="61">
        <v>0.91049078358492</v>
      </c>
      <c r="L81" s="150">
        <f>Time_series!I81</f>
        <v>3.4494729854935957</v>
      </c>
      <c r="M81" s="63" t="str">
        <f t="shared" si="1"/>
        <v>▲</v>
      </c>
      <c r="O81" s="64">
        <v>0.04285822650383069</v>
      </c>
      <c r="R81" s="62"/>
    </row>
    <row r="82" spans="1:18" ht="13.5" customHeight="1">
      <c r="A82" t="s">
        <v>332</v>
      </c>
      <c r="C82" s="65" t="s">
        <v>58</v>
      </c>
      <c r="D82" s="60">
        <v>40</v>
      </c>
      <c r="E82" s="61">
        <v>0.972972972972973</v>
      </c>
      <c r="F82" s="61">
        <v>0.02702702702702703</v>
      </c>
      <c r="G82" s="61">
        <v>0</v>
      </c>
      <c r="H82" s="61">
        <v>0</v>
      </c>
      <c r="I82" s="61">
        <v>0</v>
      </c>
      <c r="J82" s="61">
        <v>0</v>
      </c>
      <c r="K82" s="61">
        <v>1</v>
      </c>
      <c r="L82" s="150">
        <f>Time_series!I82</f>
        <v>5.128205128205132</v>
      </c>
      <c r="M82" s="63" t="str">
        <f t="shared" si="1"/>
        <v>▲</v>
      </c>
      <c r="O82" s="64">
        <v>0</v>
      </c>
      <c r="R82" s="62"/>
    </row>
    <row r="83" spans="1:18" ht="13.5" customHeight="1">
      <c r="A83" t="s">
        <v>333</v>
      </c>
      <c r="C83" s="65" t="s">
        <v>208</v>
      </c>
      <c r="D83" s="60">
        <v>4530</v>
      </c>
      <c r="E83" s="61">
        <v>0.8820671378091873</v>
      </c>
      <c r="F83" s="61">
        <v>0.036219081272084806</v>
      </c>
      <c r="G83" s="61">
        <v>0.0030918727915194345</v>
      </c>
      <c r="H83" s="61">
        <v>0.001325088339222615</v>
      </c>
      <c r="I83" s="61">
        <v>0.022747349823321553</v>
      </c>
      <c r="J83" s="61">
        <v>0</v>
      </c>
      <c r="K83" s="61">
        <v>0.9454505300353356</v>
      </c>
      <c r="L83" s="150">
        <f>Time_series!I83</f>
        <v>-0.3162475876442472</v>
      </c>
      <c r="M83" s="63" t="str">
        <f t="shared" si="1"/>
        <v>▼</v>
      </c>
      <c r="O83" s="64">
        <v>0.005742049469964664</v>
      </c>
      <c r="R83" s="62"/>
    </row>
    <row r="84" spans="1:18" ht="13.5" customHeight="1">
      <c r="A84" t="s">
        <v>334</v>
      </c>
      <c r="C84" s="65" t="s">
        <v>209</v>
      </c>
      <c r="D84" s="60">
        <v>5560</v>
      </c>
      <c r="E84" s="61">
        <v>0.7968328234658989</v>
      </c>
      <c r="F84" s="61">
        <v>0.0896166996580889</v>
      </c>
      <c r="G84" s="61">
        <v>0.012056865215044088</v>
      </c>
      <c r="H84" s="61">
        <v>0.012416771639373762</v>
      </c>
      <c r="I84" s="61">
        <v>0.010257333093395717</v>
      </c>
      <c r="J84" s="61">
        <v>0.00035990642432967427</v>
      </c>
      <c r="K84" s="61">
        <v>0.921540399496131</v>
      </c>
      <c r="L84" s="150">
        <f>Time_series!I84</f>
        <v>1.4535358647877916</v>
      </c>
      <c r="M84" s="63" t="str">
        <f t="shared" si="1"/>
        <v>▲</v>
      </c>
      <c r="O84" s="64">
        <v>0.019254993701637576</v>
      </c>
      <c r="R84" s="53"/>
    </row>
    <row r="85" spans="1:18" ht="13.5" customHeight="1">
      <c r="A85" t="s">
        <v>335</v>
      </c>
      <c r="C85" s="65" t="s">
        <v>59</v>
      </c>
      <c r="D85" s="60">
        <v>3060</v>
      </c>
      <c r="E85" s="61">
        <v>0.8111292962356792</v>
      </c>
      <c r="F85" s="61">
        <v>0.07659574468085106</v>
      </c>
      <c r="G85" s="61">
        <v>0.003927986906710311</v>
      </c>
      <c r="H85" s="61">
        <v>0.0019639934533551553</v>
      </c>
      <c r="I85" s="61">
        <v>0.006546644844517185</v>
      </c>
      <c r="J85" s="61">
        <v>0.0009819967266775777</v>
      </c>
      <c r="K85" s="61">
        <v>0.9011456628477905</v>
      </c>
      <c r="L85" s="150">
        <f>Time_series!I85</f>
        <v>1.6282291647299219</v>
      </c>
      <c r="M85" s="63" t="str">
        <f t="shared" si="1"/>
        <v>▲</v>
      </c>
      <c r="O85" s="64">
        <v>0.023240589198036007</v>
      </c>
      <c r="R85" s="62"/>
    </row>
    <row r="86" spans="1:18" ht="13.5" customHeight="1">
      <c r="A86" t="s">
        <v>336</v>
      </c>
      <c r="C86" s="65" t="s">
        <v>60</v>
      </c>
      <c r="D86" s="60">
        <v>11920</v>
      </c>
      <c r="E86" s="61">
        <v>0.8253608593487748</v>
      </c>
      <c r="F86" s="61">
        <v>0.061933534743202415</v>
      </c>
      <c r="G86" s="61">
        <v>0.000671366230278617</v>
      </c>
      <c r="H86" s="61">
        <v>0.010574018126888218</v>
      </c>
      <c r="I86" s="61">
        <v>0.003272910372608258</v>
      </c>
      <c r="J86" s="61">
        <v>0</v>
      </c>
      <c r="K86" s="61">
        <v>0.9018126888217523</v>
      </c>
      <c r="L86" s="150">
        <f>Time_series!I86</f>
        <v>1.7022724309084136</v>
      </c>
      <c r="M86" s="63" t="str">
        <f t="shared" si="1"/>
        <v>▲</v>
      </c>
      <c r="O86" s="64">
        <v>0.04833836858006042</v>
      </c>
      <c r="R86" s="62"/>
    </row>
    <row r="87" spans="1:18" ht="13.5" customHeight="1">
      <c r="A87" t="s">
        <v>337</v>
      </c>
      <c r="C87" s="65" t="s">
        <v>210</v>
      </c>
      <c r="D87" s="60">
        <v>6150</v>
      </c>
      <c r="E87" s="61">
        <v>0.8165420864478388</v>
      </c>
      <c r="F87" s="61">
        <v>0.06792330191745206</v>
      </c>
      <c r="G87" s="61">
        <v>0.0014624634384140397</v>
      </c>
      <c r="H87" s="61">
        <v>0.0004874878128046799</v>
      </c>
      <c r="I87" s="61">
        <v>0.0055248618784530384</v>
      </c>
      <c r="J87" s="61">
        <v>0.005199870003249919</v>
      </c>
      <c r="K87" s="61">
        <v>0.8971400714982125</v>
      </c>
      <c r="L87" s="150">
        <f>Time_series!I87</f>
        <v>10.263312245784185</v>
      </c>
      <c r="M87" s="63" t="str">
        <f t="shared" si="1"/>
        <v>▲</v>
      </c>
      <c r="O87" s="64">
        <v>0.07799805004874878</v>
      </c>
      <c r="R87" s="62"/>
    </row>
    <row r="88" spans="1:18" ht="13.5" customHeight="1">
      <c r="A88" t="s">
        <v>338</v>
      </c>
      <c r="C88" s="65" t="s">
        <v>61</v>
      </c>
      <c r="D88" s="60">
        <v>5150</v>
      </c>
      <c r="E88" s="61">
        <v>0.8035367275553829</v>
      </c>
      <c r="F88" s="61">
        <v>0.06121259230470268</v>
      </c>
      <c r="G88" s="61">
        <v>0.01729498639720171</v>
      </c>
      <c r="H88" s="61">
        <v>0.002331908278274388</v>
      </c>
      <c r="I88" s="61">
        <v>0.005635445005829771</v>
      </c>
      <c r="J88" s="61">
        <v>0.000388651379712398</v>
      </c>
      <c r="K88" s="61">
        <v>0.8904003109211037</v>
      </c>
      <c r="L88" s="150">
        <f>Time_series!I88</f>
        <v>-2.2258403969238727</v>
      </c>
      <c r="M88" s="63" t="str">
        <f t="shared" si="1"/>
        <v>▼</v>
      </c>
      <c r="O88" s="64">
        <v>0.04080839486980179</v>
      </c>
      <c r="R88" s="62"/>
    </row>
    <row r="89" spans="1:18" ht="13.5" customHeight="1">
      <c r="A89" t="s">
        <v>339</v>
      </c>
      <c r="C89" s="65" t="s">
        <v>211</v>
      </c>
      <c r="D89" s="60">
        <v>3150</v>
      </c>
      <c r="E89" s="61">
        <v>0.845518118245391</v>
      </c>
      <c r="F89" s="61">
        <v>0.036236490781945324</v>
      </c>
      <c r="G89" s="61">
        <v>0.006993006993006993</v>
      </c>
      <c r="H89" s="61">
        <v>0.020343293070565798</v>
      </c>
      <c r="I89" s="61">
        <v>0.0025429116338207248</v>
      </c>
      <c r="J89" s="61">
        <v>0</v>
      </c>
      <c r="K89" s="61">
        <v>0.9116338207247299</v>
      </c>
      <c r="L89" s="150">
        <f>Time_series!I89</f>
        <v>0.077482558696651</v>
      </c>
      <c r="M89" s="63" t="str">
        <f t="shared" si="1"/>
        <v>▲</v>
      </c>
      <c r="O89" s="64">
        <v>0.03337571519389701</v>
      </c>
      <c r="R89" s="62"/>
    </row>
    <row r="90" spans="1:18" ht="13.5" customHeight="1">
      <c r="A90" t="s">
        <v>340</v>
      </c>
      <c r="C90" s="65" t="s">
        <v>62</v>
      </c>
      <c r="D90" s="60">
        <v>10710</v>
      </c>
      <c r="E90" s="61">
        <v>0.8639036684402128</v>
      </c>
      <c r="F90" s="61">
        <v>0.03500420050406049</v>
      </c>
      <c r="G90" s="61">
        <v>0.0002800336040324839</v>
      </c>
      <c r="H90" s="61">
        <v>0.000746756277419957</v>
      </c>
      <c r="I90" s="61">
        <v>0.016615327172594046</v>
      </c>
      <c r="J90" s="61">
        <v>0.0005600672080649678</v>
      </c>
      <c r="K90" s="61">
        <v>0.9171100532063847</v>
      </c>
      <c r="L90" s="150">
        <f>Time_series!I90</f>
        <v>-0.7335260057225845</v>
      </c>
      <c r="M90" s="63" t="str">
        <f t="shared" si="1"/>
        <v>▼</v>
      </c>
      <c r="O90" s="64">
        <v>0.03705778026696537</v>
      </c>
      <c r="R90" s="62"/>
    </row>
    <row r="91" spans="1:18" ht="13.5" customHeight="1">
      <c r="A91" s="144" t="s">
        <v>341</v>
      </c>
      <c r="B91" s="56" t="s">
        <v>63</v>
      </c>
      <c r="C91" s="57"/>
      <c r="D91" s="58">
        <v>126820</v>
      </c>
      <c r="E91" s="42">
        <v>0.8275796811178224</v>
      </c>
      <c r="F91" s="42">
        <v>0.053162800233405354</v>
      </c>
      <c r="G91" s="42">
        <v>0.018822249207525746</v>
      </c>
      <c r="H91" s="42">
        <v>0.0005598574334873598</v>
      </c>
      <c r="I91" s="42">
        <v>0.008665962245107161</v>
      </c>
      <c r="J91" s="42">
        <v>0.0016874576164266901</v>
      </c>
      <c r="K91" s="42">
        <v>0.9104780078537748</v>
      </c>
      <c r="L91" s="146">
        <f>Time_series!I91</f>
        <v>2.260410631612031</v>
      </c>
      <c r="M91" s="156" t="str">
        <f t="shared" si="1"/>
        <v>▲</v>
      </c>
      <c r="N91" s="59"/>
      <c r="O91" s="42">
        <v>0.04066457442949739</v>
      </c>
      <c r="R91" s="62"/>
    </row>
    <row r="92" spans="1:18" ht="13.5" customHeight="1">
      <c r="A92" t="s">
        <v>342</v>
      </c>
      <c r="C92" s="65" t="s">
        <v>196</v>
      </c>
      <c r="D92" s="60">
        <v>25390</v>
      </c>
      <c r="E92" s="61">
        <v>0.8437783117343522</v>
      </c>
      <c r="F92" s="61">
        <v>0.029148776933075982</v>
      </c>
      <c r="G92" s="61">
        <v>0.014022925119155474</v>
      </c>
      <c r="H92" s="61">
        <v>0.0002757316736912593</v>
      </c>
      <c r="I92" s="61">
        <v>0.0035451215188876195</v>
      </c>
      <c r="J92" s="61">
        <v>0.0011029266947650371</v>
      </c>
      <c r="K92" s="61">
        <v>0.8918737936739276</v>
      </c>
      <c r="L92" s="150">
        <f>Time_series!I92</f>
        <v>5.1689180696261054</v>
      </c>
      <c r="M92" s="63" t="str">
        <f t="shared" si="1"/>
        <v>▲</v>
      </c>
      <c r="O92" s="64">
        <v>0.06243352897152086</v>
      </c>
      <c r="R92" s="62"/>
    </row>
    <row r="93" spans="1:18" ht="13.5" customHeight="1">
      <c r="A93" t="s">
        <v>343</v>
      </c>
      <c r="C93" s="65" t="s">
        <v>197</v>
      </c>
      <c r="D93" s="60">
        <v>7270</v>
      </c>
      <c r="E93" s="61">
        <v>0.8314081408140814</v>
      </c>
      <c r="F93" s="61">
        <v>0.06875687568756876</v>
      </c>
      <c r="G93" s="61">
        <v>0.006188118811881188</v>
      </c>
      <c r="H93" s="61">
        <v>0.0008250825082508251</v>
      </c>
      <c r="I93" s="61">
        <v>0.007013201320132013</v>
      </c>
      <c r="J93" s="61">
        <v>0.0001375137513751375</v>
      </c>
      <c r="K93" s="61">
        <v>0.9143289328932893</v>
      </c>
      <c r="L93" s="150">
        <f>Time_series!I93</f>
        <v>-0.01941110509764421</v>
      </c>
      <c r="M93" s="63" t="str">
        <f t="shared" si="1"/>
        <v>▼</v>
      </c>
      <c r="O93" s="64">
        <v>0.042216721672167216</v>
      </c>
      <c r="R93" s="62"/>
    </row>
    <row r="94" spans="1:18" ht="13.5" customHeight="1">
      <c r="A94" t="s">
        <v>344</v>
      </c>
      <c r="C94" s="65" t="s">
        <v>198</v>
      </c>
      <c r="D94" s="60">
        <v>7320</v>
      </c>
      <c r="E94" s="61">
        <v>0.8199071545603496</v>
      </c>
      <c r="F94" s="61">
        <v>0.06253413435281267</v>
      </c>
      <c r="G94" s="61">
        <v>0.0173402512288367</v>
      </c>
      <c r="H94" s="61">
        <v>0.0010922992900054614</v>
      </c>
      <c r="I94" s="61">
        <v>0.0102403058438012</v>
      </c>
      <c r="J94" s="61">
        <v>0.0019115237575095577</v>
      </c>
      <c r="K94" s="61">
        <v>0.9130256690333152</v>
      </c>
      <c r="L94" s="150">
        <f>Time_series!I94</f>
        <v>1.8704941664755448</v>
      </c>
      <c r="M94" s="63" t="str">
        <f t="shared" si="1"/>
        <v>▲</v>
      </c>
      <c r="O94" s="64">
        <v>0.040415073730202075</v>
      </c>
      <c r="R94" s="62"/>
    </row>
    <row r="95" spans="1:18" ht="13.5" customHeight="1">
      <c r="A95" t="s">
        <v>345</v>
      </c>
      <c r="C95" s="65" t="s">
        <v>245</v>
      </c>
      <c r="D95" s="60">
        <v>3880</v>
      </c>
      <c r="E95" s="61">
        <v>0.814109165808445</v>
      </c>
      <c r="F95" s="61">
        <v>0.058444902162718845</v>
      </c>
      <c r="G95" s="61">
        <v>0.02729145211122554</v>
      </c>
      <c r="H95" s="61">
        <v>0.0018022657054582905</v>
      </c>
      <c r="I95" s="61">
        <v>0.0012873326467559218</v>
      </c>
      <c r="J95" s="61">
        <v>0</v>
      </c>
      <c r="K95" s="61">
        <v>0.9029351184346035</v>
      </c>
      <c r="L95" s="150">
        <f>Time_series!I95</f>
        <v>0.7818581253693391</v>
      </c>
      <c r="M95" s="63" t="str">
        <f t="shared" si="1"/>
        <v>▲</v>
      </c>
      <c r="O95" s="64">
        <v>0.021627188465499485</v>
      </c>
      <c r="R95" s="62"/>
    </row>
    <row r="96" spans="1:18" ht="13.5" customHeight="1">
      <c r="A96" t="s">
        <v>346</v>
      </c>
      <c r="C96" s="65" t="s">
        <v>199</v>
      </c>
      <c r="D96" s="60">
        <v>8000</v>
      </c>
      <c r="E96" s="61">
        <v>0.842855356919615</v>
      </c>
      <c r="F96" s="61">
        <v>0.03975496937117139</v>
      </c>
      <c r="G96" s="61">
        <v>0.037129641205150644</v>
      </c>
      <c r="H96" s="61">
        <v>0.00025003125390673836</v>
      </c>
      <c r="I96" s="61">
        <v>0.006250781347668459</v>
      </c>
      <c r="J96" s="61">
        <v>0.00025003125390673836</v>
      </c>
      <c r="K96" s="61">
        <v>0.926490811351419</v>
      </c>
      <c r="L96" s="150">
        <f>Time_series!I96</f>
        <v>1.8886759111702123</v>
      </c>
      <c r="M96" s="63" t="str">
        <f t="shared" si="1"/>
        <v>▲</v>
      </c>
      <c r="O96" s="64">
        <v>0.02575321915239405</v>
      </c>
      <c r="R96" s="53"/>
    </row>
    <row r="97" spans="1:18" ht="13.5" customHeight="1">
      <c r="A97" t="s">
        <v>347</v>
      </c>
      <c r="C97" s="65" t="s">
        <v>200</v>
      </c>
      <c r="D97" s="60">
        <v>5940</v>
      </c>
      <c r="E97" s="61">
        <v>0.823321554770318</v>
      </c>
      <c r="F97" s="61">
        <v>0.05771495877502945</v>
      </c>
      <c r="G97" s="61">
        <v>0.01463907117617365</v>
      </c>
      <c r="H97" s="61">
        <v>0.0006730607437321219</v>
      </c>
      <c r="I97" s="61">
        <v>0.016826518593303044</v>
      </c>
      <c r="J97" s="61">
        <v>0.00016826518593303046</v>
      </c>
      <c r="K97" s="61">
        <v>0.9133434292444893</v>
      </c>
      <c r="L97" s="150">
        <f>Time_series!I97</f>
        <v>-0.40119426563371974</v>
      </c>
      <c r="M97" s="63" t="str">
        <f t="shared" si="1"/>
        <v>▼</v>
      </c>
      <c r="O97" s="64">
        <v>0.020528352683829715</v>
      </c>
      <c r="R97" s="62"/>
    </row>
    <row r="98" spans="1:18" ht="13.5" customHeight="1">
      <c r="A98" t="s">
        <v>348</v>
      </c>
      <c r="C98" s="65" t="s">
        <v>201</v>
      </c>
      <c r="D98" s="60">
        <v>5090</v>
      </c>
      <c r="E98" s="61">
        <v>0.8488897622322656</v>
      </c>
      <c r="F98" s="61">
        <v>0.06897229318137159</v>
      </c>
      <c r="G98" s="61">
        <v>0.003930045195519749</v>
      </c>
      <c r="H98" s="61">
        <v>0.0015720180782078995</v>
      </c>
      <c r="I98" s="61">
        <v>0.01906071919827078</v>
      </c>
      <c r="J98" s="61">
        <v>0</v>
      </c>
      <c r="K98" s="61">
        <v>0.9424248378856357</v>
      </c>
      <c r="L98" s="150">
        <f>Time_series!I98</f>
        <v>3.8829421054343727</v>
      </c>
      <c r="M98" s="63" t="str">
        <f t="shared" si="1"/>
        <v>▲</v>
      </c>
      <c r="O98" s="64">
        <v>0.02416977795244645</v>
      </c>
      <c r="R98" s="62"/>
    </row>
    <row r="99" spans="1:18" ht="13.5" customHeight="1">
      <c r="A99" t="s">
        <v>349</v>
      </c>
      <c r="C99" s="65" t="s">
        <v>202</v>
      </c>
      <c r="D99" s="60">
        <v>18050</v>
      </c>
      <c r="E99" s="61">
        <v>0.8188365650969529</v>
      </c>
      <c r="F99" s="61">
        <v>0.06421052631578947</v>
      </c>
      <c r="G99" s="61">
        <v>0.013185595567867036</v>
      </c>
      <c r="H99" s="61">
        <v>0.0004986149584487535</v>
      </c>
      <c r="I99" s="61">
        <v>0.010083102493074793</v>
      </c>
      <c r="J99" s="61">
        <v>0.004487534626038781</v>
      </c>
      <c r="K99" s="61">
        <v>0.9113019390581717</v>
      </c>
      <c r="L99" s="150">
        <f>Time_series!I99</f>
        <v>1.0414443708222199</v>
      </c>
      <c r="M99" s="63" t="str">
        <f t="shared" si="1"/>
        <v>▲</v>
      </c>
      <c r="O99" s="64">
        <v>0.03667590027700831</v>
      </c>
      <c r="R99" s="62"/>
    </row>
    <row r="100" spans="1:18" ht="13.5" customHeight="1">
      <c r="A100" t="s">
        <v>350</v>
      </c>
      <c r="C100" s="65" t="s">
        <v>246</v>
      </c>
      <c r="D100" s="60">
        <v>5550</v>
      </c>
      <c r="E100" s="61">
        <v>0.7531064289573204</v>
      </c>
      <c r="F100" s="61">
        <v>0.0839186025571763</v>
      </c>
      <c r="G100" s="61">
        <v>0.05528543129839726</v>
      </c>
      <c r="H100" s="61">
        <v>0.0003601656762110571</v>
      </c>
      <c r="I100" s="61">
        <v>0.021429857734557897</v>
      </c>
      <c r="J100" s="61">
        <v>0.006302899333693499</v>
      </c>
      <c r="K100" s="61">
        <v>0.9204033855573563</v>
      </c>
      <c r="L100" s="150">
        <f>Time_series!I100</f>
        <v>5.73112460466848</v>
      </c>
      <c r="M100" s="63" t="str">
        <f t="shared" si="1"/>
        <v>▲</v>
      </c>
      <c r="O100" s="64">
        <v>0.026832342877723753</v>
      </c>
      <c r="R100" s="62"/>
    </row>
    <row r="101" spans="1:18" ht="13.5" customHeight="1">
      <c r="A101" t="s">
        <v>351</v>
      </c>
      <c r="C101" s="65" t="s">
        <v>247</v>
      </c>
      <c r="D101" s="60">
        <v>4190</v>
      </c>
      <c r="E101" s="61">
        <v>0.7580028666985189</v>
      </c>
      <c r="F101" s="61">
        <v>0.036311514572384136</v>
      </c>
      <c r="G101" s="61">
        <v>0.023172479694218824</v>
      </c>
      <c r="H101" s="61">
        <v>0.000716674629718108</v>
      </c>
      <c r="I101" s="61">
        <v>0.007405637840420449</v>
      </c>
      <c r="J101" s="61">
        <v>0</v>
      </c>
      <c r="K101" s="61">
        <v>0.8256091734352604</v>
      </c>
      <c r="L101" s="150">
        <f>Time_series!I101</f>
        <v>-1.0035945643514732</v>
      </c>
      <c r="M101" s="63" t="str">
        <f t="shared" si="1"/>
        <v>▼</v>
      </c>
      <c r="O101" s="64">
        <v>0.08385093167701864</v>
      </c>
      <c r="R101" s="62"/>
    </row>
    <row r="102" spans="1:18" ht="13.5" customHeight="1">
      <c r="A102" t="s">
        <v>352</v>
      </c>
      <c r="C102" s="65" t="s">
        <v>203</v>
      </c>
      <c r="D102" s="60">
        <v>6740</v>
      </c>
      <c r="E102" s="61">
        <v>0.8332838920201721</v>
      </c>
      <c r="F102" s="61">
        <v>0.03426283002076535</v>
      </c>
      <c r="G102" s="61">
        <v>0.04731533669534263</v>
      </c>
      <c r="H102" s="61">
        <v>0.0002966478789676654</v>
      </c>
      <c r="I102" s="61">
        <v>0.006526253337288638</v>
      </c>
      <c r="J102" s="61">
        <v>0</v>
      </c>
      <c r="K102" s="61">
        <v>0.9216849599525363</v>
      </c>
      <c r="L102" s="150">
        <f>Time_series!I102</f>
        <v>1.7822049699849685</v>
      </c>
      <c r="M102" s="63" t="str">
        <f t="shared" si="1"/>
        <v>▲</v>
      </c>
      <c r="O102" s="64">
        <v>0.038860872144764164</v>
      </c>
      <c r="R102" s="62"/>
    </row>
    <row r="103" spans="1:18" ht="13.5" customHeight="1">
      <c r="A103" t="s">
        <v>353</v>
      </c>
      <c r="C103" s="65" t="s">
        <v>204</v>
      </c>
      <c r="D103" s="60">
        <v>11310</v>
      </c>
      <c r="E103" s="61">
        <v>0.8491249779034824</v>
      </c>
      <c r="F103" s="61">
        <v>0.06151670496729715</v>
      </c>
      <c r="G103" s="61">
        <v>0.004330917447410288</v>
      </c>
      <c r="H103" s="61">
        <v>0.000795474633197808</v>
      </c>
      <c r="I103" s="61">
        <v>0.010959872724058689</v>
      </c>
      <c r="J103" s="61">
        <v>0.0005303164221318721</v>
      </c>
      <c r="K103" s="61">
        <v>0.9272582640975782</v>
      </c>
      <c r="L103" s="150">
        <f>Time_series!I103</f>
        <v>1.3108027012477041</v>
      </c>
      <c r="M103" s="63" t="str">
        <f t="shared" si="1"/>
        <v>▲</v>
      </c>
      <c r="O103" s="64">
        <v>0.0375640799010076</v>
      </c>
      <c r="R103" s="62"/>
    </row>
    <row r="104" spans="1:18" ht="13.5" customHeight="1">
      <c r="A104" t="s">
        <v>354</v>
      </c>
      <c r="C104" s="65" t="s">
        <v>205</v>
      </c>
      <c r="D104" s="60">
        <v>6080</v>
      </c>
      <c r="E104" s="61">
        <v>0.8542077580539119</v>
      </c>
      <c r="F104" s="61">
        <v>0.019888231426692965</v>
      </c>
      <c r="G104" s="61">
        <v>0.03188691650230112</v>
      </c>
      <c r="H104" s="61">
        <v>0.0001643655489809336</v>
      </c>
      <c r="I104" s="61">
        <v>0.002794214332675871</v>
      </c>
      <c r="J104" s="61">
        <v>0</v>
      </c>
      <c r="K104" s="61">
        <v>0.9089414858645628</v>
      </c>
      <c r="L104" s="150">
        <f>Time_series!I104</f>
        <v>1.6392717076587071</v>
      </c>
      <c r="M104" s="63" t="str">
        <f t="shared" si="1"/>
        <v>▲</v>
      </c>
      <c r="O104" s="64">
        <v>0.04667981591058514</v>
      </c>
      <c r="R104" s="62"/>
    </row>
    <row r="105" spans="1:18" ht="13.5" customHeight="1">
      <c r="A105" t="s">
        <v>355</v>
      </c>
      <c r="C105" s="65" t="s">
        <v>206</v>
      </c>
      <c r="D105" s="60">
        <v>11990</v>
      </c>
      <c r="E105" s="61">
        <v>0.8177800016679176</v>
      </c>
      <c r="F105" s="61">
        <v>0.08172796263864565</v>
      </c>
      <c r="G105" s="61">
        <v>0.012092402635309816</v>
      </c>
      <c r="H105" s="61">
        <v>0.0002501876407305479</v>
      </c>
      <c r="I105" s="61">
        <v>0.009507130347760821</v>
      </c>
      <c r="J105" s="61">
        <v>0.0038362104912017347</v>
      </c>
      <c r="K105" s="61">
        <v>0.9251938954215662</v>
      </c>
      <c r="L105" s="150">
        <f>Time_series!I105</f>
        <v>2.4216696724497777</v>
      </c>
      <c r="M105" s="63" t="str">
        <f t="shared" si="1"/>
        <v>▲</v>
      </c>
      <c r="O105" s="64">
        <v>0.025102159953298307</v>
      </c>
      <c r="R105" s="62"/>
    </row>
    <row r="106" spans="1:18" ht="13.5" customHeight="1">
      <c r="A106" s="144" t="s">
        <v>356</v>
      </c>
      <c r="B106" s="56" t="s">
        <v>64</v>
      </c>
      <c r="C106" s="57"/>
      <c r="D106" s="58">
        <v>103590</v>
      </c>
      <c r="E106" s="42">
        <v>0.8158280881955439</v>
      </c>
      <c r="F106" s="42">
        <v>0.07232497972738156</v>
      </c>
      <c r="G106" s="42">
        <v>0.01255936981117504</v>
      </c>
      <c r="H106" s="42">
        <v>0.0012260107348341506</v>
      </c>
      <c r="I106" s="42">
        <v>0.01086033131250724</v>
      </c>
      <c r="J106" s="42">
        <v>0.003706993088002471</v>
      </c>
      <c r="K106" s="42">
        <v>0.9165057728694443</v>
      </c>
      <c r="L106" s="146">
        <f>Time_series!I106</f>
        <v>0.30222942598953084</v>
      </c>
      <c r="M106" s="156" t="str">
        <f t="shared" si="1"/>
        <v>▲</v>
      </c>
      <c r="N106" s="59"/>
      <c r="O106" s="42">
        <v>0.03343051318685562</v>
      </c>
      <c r="R106" s="62"/>
    </row>
    <row r="107" spans="1:18" ht="13.5" customHeight="1">
      <c r="A107" t="s">
        <v>357</v>
      </c>
      <c r="C107" s="65" t="s">
        <v>248</v>
      </c>
      <c r="D107" s="60">
        <v>5630</v>
      </c>
      <c r="E107" s="61">
        <v>0.7341974431818182</v>
      </c>
      <c r="F107" s="61">
        <v>0.09197443181818182</v>
      </c>
      <c r="G107" s="61">
        <v>0.04971590909090909</v>
      </c>
      <c r="H107" s="61">
        <v>0.0012428977272727273</v>
      </c>
      <c r="I107" s="61">
        <v>0.011186079545454546</v>
      </c>
      <c r="J107" s="61">
        <v>0</v>
      </c>
      <c r="K107" s="61">
        <v>0.8883167613636364</v>
      </c>
      <c r="L107" s="150">
        <f>Time_series!I107</f>
        <v>0.39715983299487556</v>
      </c>
      <c r="M107" s="63" t="str">
        <f t="shared" si="1"/>
        <v>▲</v>
      </c>
      <c r="O107" s="64">
        <v>0.04953835227272727</v>
      </c>
      <c r="R107" s="62"/>
    </row>
    <row r="108" spans="1:18" ht="13.5" customHeight="1">
      <c r="A108" t="s">
        <v>358</v>
      </c>
      <c r="C108" s="65" t="s">
        <v>192</v>
      </c>
      <c r="D108" s="60">
        <v>16910</v>
      </c>
      <c r="E108" s="61">
        <v>0.8194345871776674</v>
      </c>
      <c r="F108" s="61">
        <v>0.07150461320085166</v>
      </c>
      <c r="G108" s="61">
        <v>0.0205819730305181</v>
      </c>
      <c r="H108" s="61">
        <v>0.0011237284125857581</v>
      </c>
      <c r="I108" s="61">
        <v>0.021350839839129405</v>
      </c>
      <c r="J108" s="61">
        <v>0.00035486160397445</v>
      </c>
      <c r="K108" s="61">
        <v>0.9343506032647267</v>
      </c>
      <c r="L108" s="150">
        <f>Time_series!I108</f>
        <v>1.6305704145658795</v>
      </c>
      <c r="M108" s="63" t="str">
        <f t="shared" si="1"/>
        <v>▲</v>
      </c>
      <c r="O108" s="64">
        <v>0.01413532055831559</v>
      </c>
      <c r="R108" s="62"/>
    </row>
    <row r="109" spans="1:18" ht="13.5" customHeight="1">
      <c r="A109" t="s">
        <v>359</v>
      </c>
      <c r="C109" s="65" t="s">
        <v>249</v>
      </c>
      <c r="D109" s="60">
        <v>8530</v>
      </c>
      <c r="E109" s="61">
        <v>0.8296200750469043</v>
      </c>
      <c r="F109" s="61">
        <v>0.043151969981238276</v>
      </c>
      <c r="G109" s="61">
        <v>0.026852720450281427</v>
      </c>
      <c r="H109" s="61">
        <v>0.00046904315196998124</v>
      </c>
      <c r="I109" s="61">
        <v>0.0025797373358348967</v>
      </c>
      <c r="J109" s="61">
        <v>0.00011726078799249531</v>
      </c>
      <c r="K109" s="61">
        <v>0.9027908067542214</v>
      </c>
      <c r="L109" s="150">
        <f>Time_series!I109</f>
        <v>-0.44753042916759744</v>
      </c>
      <c r="M109" s="63" t="str">
        <f t="shared" si="1"/>
        <v>▼</v>
      </c>
      <c r="O109" s="64">
        <v>0.020051594746716698</v>
      </c>
      <c r="R109" s="62"/>
    </row>
    <row r="110" spans="1:18" ht="13.5" customHeight="1">
      <c r="A110" t="s">
        <v>360</v>
      </c>
      <c r="C110" s="65" t="s">
        <v>250</v>
      </c>
      <c r="D110" s="60">
        <v>14220</v>
      </c>
      <c r="E110" s="61">
        <v>0.8286799352978409</v>
      </c>
      <c r="F110" s="61">
        <v>0.08207328222800478</v>
      </c>
      <c r="G110" s="61">
        <v>0.00850974048807933</v>
      </c>
      <c r="H110" s="61">
        <v>0.004290034460932555</v>
      </c>
      <c r="I110" s="61">
        <v>0.006470215908291723</v>
      </c>
      <c r="J110" s="61">
        <v>0</v>
      </c>
      <c r="K110" s="61">
        <v>0.9300232083831493</v>
      </c>
      <c r="L110" s="150">
        <f>Time_series!I110</f>
        <v>0.3917945225254571</v>
      </c>
      <c r="M110" s="63" t="str">
        <f t="shared" si="1"/>
        <v>▲</v>
      </c>
      <c r="O110" s="64">
        <v>0.018496378085660032</v>
      </c>
      <c r="R110" s="62"/>
    </row>
    <row r="111" spans="1:18" ht="13.5" customHeight="1">
      <c r="A111" t="s">
        <v>361</v>
      </c>
      <c r="C111" s="65" t="s">
        <v>193</v>
      </c>
      <c r="D111" s="60">
        <v>16910</v>
      </c>
      <c r="E111" s="61">
        <v>0.8420648060548723</v>
      </c>
      <c r="F111" s="61">
        <v>0.06031220435193945</v>
      </c>
      <c r="G111" s="61">
        <v>0.0034295175023651846</v>
      </c>
      <c r="H111" s="61">
        <v>0.0002956480605487228</v>
      </c>
      <c r="I111" s="61">
        <v>0.01064333017975402</v>
      </c>
      <c r="J111" s="61">
        <v>0.015787606433301796</v>
      </c>
      <c r="K111" s="61">
        <v>0.9325331125827815</v>
      </c>
      <c r="L111" s="150">
        <f>Time_series!I111</f>
        <v>1.5900985162567105</v>
      </c>
      <c r="M111" s="63" t="str">
        <f t="shared" si="1"/>
        <v>▲</v>
      </c>
      <c r="O111" s="64">
        <v>0.025070955534531692</v>
      </c>
      <c r="R111" s="62"/>
    </row>
    <row r="112" spans="1:18" ht="13.5" customHeight="1">
      <c r="A112" t="s">
        <v>362</v>
      </c>
      <c r="C112" s="65" t="s">
        <v>65</v>
      </c>
      <c r="D112" s="60">
        <v>16550</v>
      </c>
      <c r="E112" s="61">
        <v>0.8179510426110608</v>
      </c>
      <c r="F112" s="61">
        <v>0.05923239649440919</v>
      </c>
      <c r="G112" s="61">
        <v>0.009489271683288003</v>
      </c>
      <c r="H112" s="61">
        <v>0.0017527954064672107</v>
      </c>
      <c r="I112" s="61">
        <v>0.00447265034753702</v>
      </c>
      <c r="J112" s="61">
        <v>0.0014505893019038985</v>
      </c>
      <c r="K112" s="61">
        <v>0.8943487458446661</v>
      </c>
      <c r="L112" s="150">
        <f>Time_series!I112</f>
        <v>-0.7986192886053955</v>
      </c>
      <c r="M112" s="63" t="str">
        <f t="shared" si="1"/>
        <v>▼</v>
      </c>
      <c r="O112" s="64">
        <v>0.04514959202175884</v>
      </c>
      <c r="R112" s="62"/>
    </row>
    <row r="113" spans="1:18" ht="13.5" customHeight="1">
      <c r="A113" t="s">
        <v>363</v>
      </c>
      <c r="C113" s="65" t="s">
        <v>194</v>
      </c>
      <c r="D113" s="66">
        <v>6500</v>
      </c>
      <c r="E113" s="67">
        <v>0.7761538461538462</v>
      </c>
      <c r="F113" s="67">
        <v>0.11292307692307692</v>
      </c>
      <c r="G113" s="67">
        <v>0.009384615384615385</v>
      </c>
      <c r="H113" s="67">
        <v>0.0003076923076923077</v>
      </c>
      <c r="I113" s="67">
        <v>0.012769230769230769</v>
      </c>
      <c r="J113" s="67">
        <v>0.005846153846153846</v>
      </c>
      <c r="K113" s="67">
        <v>0.9173846153846154</v>
      </c>
      <c r="L113" s="151">
        <f>Time_series!I113</f>
        <v>0.7777563240584318</v>
      </c>
      <c r="M113" s="63" t="str">
        <f t="shared" si="1"/>
        <v>▲</v>
      </c>
      <c r="N113" s="68"/>
      <c r="O113" s="69">
        <v>0.01553846153846154</v>
      </c>
      <c r="P113" s="70"/>
      <c r="R113" s="53"/>
    </row>
    <row r="114" spans="1:18" ht="13.5" customHeight="1">
      <c r="A114" t="s">
        <v>364</v>
      </c>
      <c r="C114" s="65" t="s">
        <v>97</v>
      </c>
      <c r="D114" s="66">
        <v>17740</v>
      </c>
      <c r="E114" s="67">
        <v>0.806911714962228</v>
      </c>
      <c r="F114" s="67">
        <v>0.08309843274326305</v>
      </c>
      <c r="G114" s="67">
        <v>0.002649678655992784</v>
      </c>
      <c r="H114" s="67">
        <v>0</v>
      </c>
      <c r="I114" s="67">
        <v>0.013924906979366332</v>
      </c>
      <c r="J114" s="67">
        <v>0.0027060547976096518</v>
      </c>
      <c r="K114" s="67">
        <v>0.9092907881384598</v>
      </c>
      <c r="L114" s="151">
        <f>Time_series!I114</f>
        <v>-1.0862973530952669</v>
      </c>
      <c r="M114" s="63" t="str">
        <f t="shared" si="1"/>
        <v>▼</v>
      </c>
      <c r="N114" s="68"/>
      <c r="O114" s="69">
        <v>0.06776412222347503</v>
      </c>
      <c r="P114" s="70"/>
      <c r="R114" s="62"/>
    </row>
    <row r="115" spans="1:18" ht="13.5" customHeight="1">
      <c r="A115" t="s">
        <v>365</v>
      </c>
      <c r="C115" s="65" t="s">
        <v>195</v>
      </c>
      <c r="D115" s="60">
        <v>610</v>
      </c>
      <c r="E115" s="61">
        <v>0.8745874587458746</v>
      </c>
      <c r="F115" s="61">
        <v>0.036303630363036306</v>
      </c>
      <c r="G115" s="61">
        <v>0</v>
      </c>
      <c r="H115" s="61">
        <v>0</v>
      </c>
      <c r="I115" s="61">
        <v>0.0049504950495049506</v>
      </c>
      <c r="J115" s="61">
        <v>0</v>
      </c>
      <c r="K115" s="61">
        <v>0.9158415841584159</v>
      </c>
      <c r="L115" s="152">
        <f>Time_series!I115</f>
        <v>2.010698700201774</v>
      </c>
      <c r="M115" s="63" t="str">
        <f t="shared" si="1"/>
        <v>▲</v>
      </c>
      <c r="O115" s="64">
        <v>0.06105610561056106</v>
      </c>
      <c r="R115" s="62"/>
    </row>
    <row r="116" spans="1:18" ht="13.5" customHeight="1">
      <c r="A116" s="144" t="s">
        <v>366</v>
      </c>
      <c r="B116" s="56" t="s">
        <v>66</v>
      </c>
      <c r="C116" s="57"/>
      <c r="D116" s="58">
        <v>117490</v>
      </c>
      <c r="E116" s="42">
        <v>0.815788577751298</v>
      </c>
      <c r="F116" s="42">
        <v>0.0746276278832241</v>
      </c>
      <c r="G116" s="42">
        <v>0.017507873010468977</v>
      </c>
      <c r="H116" s="42">
        <v>0.00094476125627713</v>
      </c>
      <c r="I116" s="42">
        <v>0.011149885096603966</v>
      </c>
      <c r="J116" s="42">
        <v>0.0017958975231934632</v>
      </c>
      <c r="K116" s="42">
        <v>0.9218146225210656</v>
      </c>
      <c r="L116" s="146">
        <f>Time_series!I116</f>
        <v>0.5357389063477935</v>
      </c>
      <c r="M116" s="156" t="str">
        <f t="shared" si="1"/>
        <v>▲</v>
      </c>
      <c r="N116" s="59"/>
      <c r="O116" s="42">
        <v>0.024282917695122988</v>
      </c>
      <c r="R116" s="62"/>
    </row>
    <row r="117" spans="1:18" ht="13.5" customHeight="1">
      <c r="A117" t="s">
        <v>367</v>
      </c>
      <c r="C117" s="65" t="s">
        <v>179</v>
      </c>
      <c r="D117" s="60">
        <v>4980</v>
      </c>
      <c r="E117" s="61">
        <v>0.7775993576876756</v>
      </c>
      <c r="F117" s="61">
        <v>0.10297069450020072</v>
      </c>
      <c r="G117" s="61">
        <v>0.026294660778803693</v>
      </c>
      <c r="H117" s="61">
        <v>0</v>
      </c>
      <c r="I117" s="61">
        <v>0.009433962264150943</v>
      </c>
      <c r="J117" s="61">
        <v>0.0016057808109193096</v>
      </c>
      <c r="K117" s="61">
        <v>0.9179044560417503</v>
      </c>
      <c r="L117" s="150">
        <f>Time_series!I117</f>
        <v>0.24514581223252785</v>
      </c>
      <c r="M117" s="63" t="str">
        <f t="shared" si="1"/>
        <v>▲</v>
      </c>
      <c r="O117" s="64">
        <v>0.03894018466479326</v>
      </c>
      <c r="R117" s="62"/>
    </row>
    <row r="118" spans="1:18" ht="13.5" customHeight="1">
      <c r="A118" t="s">
        <v>368</v>
      </c>
      <c r="C118" s="65" t="s">
        <v>180</v>
      </c>
      <c r="D118" s="60">
        <v>13480</v>
      </c>
      <c r="E118" s="61">
        <v>0.8168199347374666</v>
      </c>
      <c r="F118" s="61">
        <v>0.06422426579649955</v>
      </c>
      <c r="G118" s="61">
        <v>0.020839513497478493</v>
      </c>
      <c r="H118" s="61">
        <v>0.0002966478789676654</v>
      </c>
      <c r="I118" s="61">
        <v>0.010382675763868289</v>
      </c>
      <c r="J118" s="61">
        <v>0.005117175912192228</v>
      </c>
      <c r="K118" s="61">
        <v>0.9176802135864729</v>
      </c>
      <c r="L118" s="150">
        <f>Time_series!I118</f>
        <v>0.6137175109677928</v>
      </c>
      <c r="M118" s="63" t="str">
        <f t="shared" si="1"/>
        <v>▲</v>
      </c>
      <c r="O118" s="64">
        <v>0.03500444971818451</v>
      </c>
      <c r="R118" s="62"/>
    </row>
    <row r="119" spans="1:18" ht="13.5" customHeight="1">
      <c r="A119" t="s">
        <v>369</v>
      </c>
      <c r="C119" s="65" t="s">
        <v>181</v>
      </c>
      <c r="D119" s="60">
        <v>5000</v>
      </c>
      <c r="E119" s="61">
        <v>0.8227418065547561</v>
      </c>
      <c r="F119" s="61">
        <v>0.08792965627498002</v>
      </c>
      <c r="G119" s="61">
        <v>0.002398081534772182</v>
      </c>
      <c r="H119" s="61">
        <v>0.0007993605115907274</v>
      </c>
      <c r="I119" s="61">
        <v>0.006794564348521183</v>
      </c>
      <c r="J119" s="61">
        <v>0.00019984012789768185</v>
      </c>
      <c r="K119" s="61">
        <v>0.920863309352518</v>
      </c>
      <c r="L119" s="150">
        <f>Time_series!I119</f>
        <v>-0.6883505934106138</v>
      </c>
      <c r="M119" s="63" t="str">
        <f t="shared" si="1"/>
        <v>▼</v>
      </c>
      <c r="O119" s="64">
        <v>0.02018385291766587</v>
      </c>
      <c r="R119" s="62"/>
    </row>
    <row r="120" spans="1:18" ht="13.5" customHeight="1">
      <c r="A120" t="s">
        <v>370</v>
      </c>
      <c r="C120" s="65" t="s">
        <v>182</v>
      </c>
      <c r="D120" s="60">
        <v>6910</v>
      </c>
      <c r="E120" s="61">
        <v>0.7703113685734975</v>
      </c>
      <c r="F120" s="61">
        <v>0.08559015206372195</v>
      </c>
      <c r="G120" s="61">
        <v>0.03041274438812455</v>
      </c>
      <c r="H120" s="61">
        <v>0</v>
      </c>
      <c r="I120" s="61">
        <v>0.02896451846488052</v>
      </c>
      <c r="J120" s="61">
        <v>0.0001448225923244026</v>
      </c>
      <c r="K120" s="61">
        <v>0.9154236060825489</v>
      </c>
      <c r="L120" s="150">
        <f>Time_series!I120</f>
        <v>3.0298832626533323</v>
      </c>
      <c r="M120" s="63" t="str">
        <f t="shared" si="1"/>
        <v>▲</v>
      </c>
      <c r="O120" s="64">
        <v>0.036495293265749455</v>
      </c>
      <c r="R120" s="62"/>
    </row>
    <row r="121" spans="1:18" ht="13.5" customHeight="1">
      <c r="A121" t="s">
        <v>371</v>
      </c>
      <c r="C121" s="65" t="s">
        <v>251</v>
      </c>
      <c r="D121" s="60">
        <v>7510</v>
      </c>
      <c r="E121" s="61">
        <v>0.841986155484558</v>
      </c>
      <c r="F121" s="61">
        <v>0.09251863684771033</v>
      </c>
      <c r="G121" s="61">
        <v>0.0075878594249201275</v>
      </c>
      <c r="H121" s="61">
        <v>0.0005324813631522897</v>
      </c>
      <c r="I121" s="61">
        <v>0.009717784877529287</v>
      </c>
      <c r="J121" s="61">
        <v>0.00013312034078807243</v>
      </c>
      <c r="K121" s="61">
        <v>0.9524760383386581</v>
      </c>
      <c r="L121" s="150">
        <f>Time_series!I121</f>
        <v>1.0124516686962237</v>
      </c>
      <c r="M121" s="63" t="str">
        <f t="shared" si="1"/>
        <v>▲</v>
      </c>
      <c r="O121" s="64">
        <v>0.011847710330138445</v>
      </c>
      <c r="R121" s="62"/>
    </row>
    <row r="122" spans="1:18" ht="13.5" customHeight="1">
      <c r="A122" t="s">
        <v>372</v>
      </c>
      <c r="C122" s="65" t="s">
        <v>252</v>
      </c>
      <c r="D122" s="60">
        <v>5940</v>
      </c>
      <c r="E122" s="61">
        <v>0.7777029302795554</v>
      </c>
      <c r="F122" s="61">
        <v>0.11081172111822163</v>
      </c>
      <c r="G122" s="61">
        <v>0.01583024587403166</v>
      </c>
      <c r="H122" s="61">
        <v>0.0013472549680026945</v>
      </c>
      <c r="I122" s="61">
        <v>0.010609632873021219</v>
      </c>
      <c r="J122" s="61">
        <v>0.000842034355001684</v>
      </c>
      <c r="K122" s="61">
        <v>0.9171438194678343</v>
      </c>
      <c r="L122" s="150">
        <f>Time_series!I122</f>
        <v>1.0491795620956368</v>
      </c>
      <c r="M122" s="63" t="str">
        <f t="shared" si="1"/>
        <v>▲</v>
      </c>
      <c r="O122" s="64">
        <v>0.017851128326035703</v>
      </c>
      <c r="R122" s="62"/>
    </row>
    <row r="123" spans="1:18" ht="13.5" customHeight="1">
      <c r="A123" t="s">
        <v>373</v>
      </c>
      <c r="C123" s="65" t="s">
        <v>183</v>
      </c>
      <c r="D123" s="60">
        <v>10290</v>
      </c>
      <c r="E123" s="61">
        <v>0.8116984065293432</v>
      </c>
      <c r="F123" s="61">
        <v>0.0952195880295375</v>
      </c>
      <c r="G123" s="61">
        <v>0.005246793626117373</v>
      </c>
      <c r="H123" s="61">
        <v>0.004080839486980179</v>
      </c>
      <c r="I123" s="61">
        <v>0.00573260785075787</v>
      </c>
      <c r="J123" s="61">
        <v>0.0002914885347842985</v>
      </c>
      <c r="K123" s="61">
        <v>0.9222697240575204</v>
      </c>
      <c r="L123" s="150">
        <f>Time_series!I123</f>
        <v>-0.4052204402821724</v>
      </c>
      <c r="M123" s="63" t="str">
        <f t="shared" si="1"/>
        <v>▼</v>
      </c>
      <c r="O123" s="64">
        <v>0.013116984065293432</v>
      </c>
      <c r="R123" s="62"/>
    </row>
    <row r="124" spans="1:18" ht="13.5" customHeight="1">
      <c r="A124" t="s">
        <v>374</v>
      </c>
      <c r="C124" s="65" t="s">
        <v>184</v>
      </c>
      <c r="D124" s="60">
        <v>14970</v>
      </c>
      <c r="E124" s="61">
        <v>0.8477113264283328</v>
      </c>
      <c r="F124" s="61">
        <v>0.046775810223855664</v>
      </c>
      <c r="G124" s="61">
        <v>0.016371533578349484</v>
      </c>
      <c r="H124" s="61">
        <v>0.0018710324089542265</v>
      </c>
      <c r="I124" s="61">
        <v>0.012763113932509187</v>
      </c>
      <c r="J124" s="61">
        <v>0.004944871366521884</v>
      </c>
      <c r="K124" s="61">
        <v>0.9304376879385232</v>
      </c>
      <c r="L124" s="150">
        <f>Time_series!I124</f>
        <v>1.583529760668101</v>
      </c>
      <c r="M124" s="63" t="str">
        <f t="shared" si="1"/>
        <v>▲</v>
      </c>
      <c r="O124" s="64">
        <v>0.01383227530905446</v>
      </c>
      <c r="R124" s="62"/>
    </row>
    <row r="125" spans="1:18" ht="13.5" customHeight="1">
      <c r="A125" t="s">
        <v>375</v>
      </c>
      <c r="C125" s="65" t="s">
        <v>185</v>
      </c>
      <c r="D125" s="60">
        <v>3890</v>
      </c>
      <c r="E125" s="61">
        <v>0.7862654320987654</v>
      </c>
      <c r="F125" s="61">
        <v>0.07561728395061729</v>
      </c>
      <c r="G125" s="61">
        <v>0.027520576131687242</v>
      </c>
      <c r="H125" s="61">
        <v>0.0033436213991769547</v>
      </c>
      <c r="I125" s="61">
        <v>0.00205761316872428</v>
      </c>
      <c r="J125" s="61">
        <v>0.0015432098765432098</v>
      </c>
      <c r="K125" s="61">
        <v>0.8963477366255144</v>
      </c>
      <c r="L125" s="150">
        <f>Time_series!I125</f>
        <v>-1.1599949491185813</v>
      </c>
      <c r="M125" s="63" t="str">
        <f t="shared" si="1"/>
        <v>▼</v>
      </c>
      <c r="O125" s="64">
        <v>0.006687242798353909</v>
      </c>
      <c r="R125" s="62"/>
    </row>
    <row r="126" spans="1:18" ht="13.5" customHeight="1">
      <c r="A126" t="s">
        <v>376</v>
      </c>
      <c r="C126" s="65" t="s">
        <v>186</v>
      </c>
      <c r="D126" s="60">
        <v>3800</v>
      </c>
      <c r="E126" s="61">
        <v>0.8443097997892518</v>
      </c>
      <c r="F126" s="61">
        <v>0.051633298208640675</v>
      </c>
      <c r="G126" s="61">
        <v>0.002897787144362487</v>
      </c>
      <c r="H126" s="61">
        <v>0</v>
      </c>
      <c r="I126" s="61">
        <v>0.014752370916754479</v>
      </c>
      <c r="J126" s="61">
        <v>0.006059009483667018</v>
      </c>
      <c r="K126" s="61">
        <v>0.9196522655426765</v>
      </c>
      <c r="L126" s="150">
        <f>Time_series!I126</f>
        <v>0.8122732398492927</v>
      </c>
      <c r="M126" s="63" t="str">
        <f t="shared" si="1"/>
        <v>▲</v>
      </c>
      <c r="O126" s="64">
        <v>0.040042149631190724</v>
      </c>
      <c r="R126" s="62"/>
    </row>
    <row r="127" spans="1:18" ht="13.5" customHeight="1">
      <c r="A127" t="s">
        <v>377</v>
      </c>
      <c r="C127" s="65" t="s">
        <v>187</v>
      </c>
      <c r="D127" s="60">
        <v>11950</v>
      </c>
      <c r="E127" s="61">
        <v>0.8682293846797824</v>
      </c>
      <c r="F127" s="61">
        <v>0.040184177480117204</v>
      </c>
      <c r="G127" s="61">
        <v>0.002595228128924236</v>
      </c>
      <c r="H127" s="61">
        <v>0</v>
      </c>
      <c r="I127" s="61">
        <v>0.008287986605274173</v>
      </c>
      <c r="J127" s="61">
        <v>0.000502302218501465</v>
      </c>
      <c r="K127" s="61">
        <v>0.9197990791125994</v>
      </c>
      <c r="L127" s="150">
        <f>Time_series!I127</f>
        <v>-2.011049754173677</v>
      </c>
      <c r="M127" s="63" t="str">
        <f t="shared" si="1"/>
        <v>▼</v>
      </c>
      <c r="O127" s="64">
        <v>0.05023022185014651</v>
      </c>
      <c r="R127" s="62"/>
    </row>
    <row r="128" spans="1:18" ht="13.5" customHeight="1">
      <c r="A128" t="s">
        <v>378</v>
      </c>
      <c r="C128" s="65" t="s">
        <v>188</v>
      </c>
      <c r="D128" s="60">
        <v>6340</v>
      </c>
      <c r="E128" s="61">
        <v>0.7640839513965599</v>
      </c>
      <c r="F128" s="61">
        <v>0.07685024459523433</v>
      </c>
      <c r="G128" s="61">
        <v>0.04544737257377308</v>
      </c>
      <c r="H128" s="61">
        <v>0</v>
      </c>
      <c r="I128" s="61">
        <v>0.026984377465677764</v>
      </c>
      <c r="J128" s="61">
        <v>0.0004734101309768029</v>
      </c>
      <c r="K128" s="61">
        <v>0.9138393561622219</v>
      </c>
      <c r="L128" s="150">
        <f>Time_series!I128</f>
        <v>1.606498931648126</v>
      </c>
      <c r="M128" s="63" t="str">
        <f t="shared" si="1"/>
        <v>▲</v>
      </c>
      <c r="O128" s="64">
        <v>0.030929461890484455</v>
      </c>
      <c r="R128" s="53"/>
    </row>
    <row r="129" spans="1:18" ht="13.5" customHeight="1">
      <c r="A129" t="s">
        <v>379</v>
      </c>
      <c r="C129" s="65" t="s">
        <v>189</v>
      </c>
      <c r="D129" s="60">
        <v>11520</v>
      </c>
      <c r="E129" s="61">
        <v>0.7795712921982123</v>
      </c>
      <c r="F129" s="61">
        <v>0.09528768549856809</v>
      </c>
      <c r="G129" s="61">
        <v>0.039225896034018916</v>
      </c>
      <c r="H129" s="61">
        <v>0.000520697734964853</v>
      </c>
      <c r="I129" s="61">
        <v>0.0037316671005814457</v>
      </c>
      <c r="J129" s="61">
        <v>0.000520697734964853</v>
      </c>
      <c r="K129" s="61">
        <v>0.9188579363013104</v>
      </c>
      <c r="L129" s="150">
        <f>Time_series!I129</f>
        <v>1.5897549500054953</v>
      </c>
      <c r="M129" s="63" t="str">
        <f t="shared" si="1"/>
        <v>▲</v>
      </c>
      <c r="O129" s="64">
        <v>0.016835893430530244</v>
      </c>
      <c r="R129" s="62"/>
    </row>
    <row r="130" spans="1:18" ht="13.5" customHeight="1">
      <c r="A130" t="s">
        <v>380</v>
      </c>
      <c r="C130" s="65" t="s">
        <v>190</v>
      </c>
      <c r="D130" s="60">
        <v>7200</v>
      </c>
      <c r="E130" s="61">
        <v>0.8372222222222222</v>
      </c>
      <c r="F130" s="61">
        <v>0.06638888888888889</v>
      </c>
      <c r="G130" s="61">
        <v>0.005416666666666667</v>
      </c>
      <c r="H130" s="61">
        <v>0.0002777777777777778</v>
      </c>
      <c r="I130" s="61">
        <v>0.008611111111111111</v>
      </c>
      <c r="J130" s="61">
        <v>0.0001388888888888889</v>
      </c>
      <c r="K130" s="61">
        <v>0.9180555555555555</v>
      </c>
      <c r="L130" s="150">
        <f>Time_series!I130</f>
        <v>0.013695408054870128</v>
      </c>
      <c r="M130" s="63" t="str">
        <f t="shared" si="1"/>
        <v>▲</v>
      </c>
      <c r="O130" s="64">
        <v>0.011944444444444445</v>
      </c>
      <c r="R130" s="62"/>
    </row>
    <row r="131" spans="1:18" ht="13.5" customHeight="1">
      <c r="A131" t="s">
        <v>381</v>
      </c>
      <c r="C131" s="65" t="s">
        <v>191</v>
      </c>
      <c r="D131" s="60">
        <v>3720</v>
      </c>
      <c r="E131" s="61">
        <v>0.8211884915299812</v>
      </c>
      <c r="F131" s="61">
        <v>0.07851573003495563</v>
      </c>
      <c r="G131" s="61">
        <v>0.012100026888948642</v>
      </c>
      <c r="H131" s="61">
        <v>0</v>
      </c>
      <c r="I131" s="61">
        <v>0.01720892713094918</v>
      </c>
      <c r="J131" s="61">
        <v>0.0010755579456843238</v>
      </c>
      <c r="K131" s="61">
        <v>0.9300887335305189</v>
      </c>
      <c r="L131" s="150">
        <f>Time_series!I131</f>
        <v>-0.47229148798471066</v>
      </c>
      <c r="M131" s="63" t="str">
        <f t="shared" si="1"/>
        <v>▼</v>
      </c>
      <c r="O131" s="64">
        <v>0.01156224791610648</v>
      </c>
      <c r="R131" s="62"/>
    </row>
    <row r="132" spans="1:18" ht="13.5" customHeight="1">
      <c r="A132" s="144" t="s">
        <v>382</v>
      </c>
      <c r="B132" s="56" t="s">
        <v>67</v>
      </c>
      <c r="C132" s="57"/>
      <c r="D132" s="58">
        <v>161340</v>
      </c>
      <c r="E132" s="42">
        <v>0.8159713398496333</v>
      </c>
      <c r="F132" s="42">
        <v>0.06332008999683895</v>
      </c>
      <c r="G132" s="42">
        <v>0.018792728354582587</v>
      </c>
      <c r="H132" s="42">
        <v>0.0008119549519954878</v>
      </c>
      <c r="I132" s="42">
        <v>0.008293097143282158</v>
      </c>
      <c r="J132" s="42">
        <v>0.0018098537861273468</v>
      </c>
      <c r="K132" s="42">
        <v>0.9089990640824599</v>
      </c>
      <c r="L132" s="146">
        <f>Time_series!I132</f>
        <v>0.10531029640942213</v>
      </c>
      <c r="M132" s="156" t="str">
        <f t="shared" si="1"/>
        <v>▲</v>
      </c>
      <c r="N132" s="59"/>
      <c r="O132" s="42">
        <v>0.034579363947960504</v>
      </c>
      <c r="R132" s="62"/>
    </row>
    <row r="133" spans="1:18" ht="13.5" customHeight="1">
      <c r="A133" t="s">
        <v>383</v>
      </c>
      <c r="C133" s="65" t="s">
        <v>253</v>
      </c>
      <c r="D133" s="60">
        <v>3890</v>
      </c>
      <c r="E133" s="61">
        <v>0.8353877760657422</v>
      </c>
      <c r="F133" s="61">
        <v>0.040061633281972264</v>
      </c>
      <c r="G133" s="61">
        <v>0.00539291217257319</v>
      </c>
      <c r="H133" s="61">
        <v>0.001027221366204417</v>
      </c>
      <c r="I133" s="61">
        <v>0.003852080123266564</v>
      </c>
      <c r="J133" s="61">
        <v>0.00025680534155110427</v>
      </c>
      <c r="K133" s="61">
        <v>0.8859784283513097</v>
      </c>
      <c r="L133" s="150">
        <f>Time_series!I133</f>
        <v>2.560301050610525</v>
      </c>
      <c r="M133" s="63" t="str">
        <f t="shared" si="1"/>
        <v>▲</v>
      </c>
      <c r="O133" s="64">
        <v>0.07498715973292244</v>
      </c>
      <c r="R133" s="62"/>
    </row>
    <row r="134" spans="1:18" ht="13.5" customHeight="1">
      <c r="A134" t="s">
        <v>384</v>
      </c>
      <c r="C134" s="65" t="s">
        <v>161</v>
      </c>
      <c r="D134" s="71">
        <v>3400</v>
      </c>
      <c r="E134" s="61">
        <v>0.7561837455830389</v>
      </c>
      <c r="F134" s="61">
        <v>0.06301531213191991</v>
      </c>
      <c r="G134" s="61">
        <v>0.027090694935217905</v>
      </c>
      <c r="H134" s="61">
        <v>0.0002944640753828033</v>
      </c>
      <c r="I134" s="61">
        <v>0.031507656065959955</v>
      </c>
      <c r="J134" s="61">
        <v>0.0008833922261484099</v>
      </c>
      <c r="K134" s="61">
        <v>0.8789752650176679</v>
      </c>
      <c r="L134" s="150">
        <f>Time_series!I134</f>
        <v>1.228988752678939</v>
      </c>
      <c r="M134" s="63" t="str">
        <f t="shared" si="1"/>
        <v>▲</v>
      </c>
      <c r="O134" s="64">
        <v>0.0267962308598351</v>
      </c>
      <c r="R134" s="62"/>
    </row>
    <row r="135" spans="1:18" ht="13.5" customHeight="1">
      <c r="A135" t="s">
        <v>385</v>
      </c>
      <c r="C135" s="65" t="s">
        <v>162</v>
      </c>
      <c r="D135" s="60">
        <v>6960</v>
      </c>
      <c r="E135" s="61">
        <v>0.8335967811467165</v>
      </c>
      <c r="F135" s="61">
        <v>0.05130047420606409</v>
      </c>
      <c r="G135" s="61">
        <v>0.01983043540738612</v>
      </c>
      <c r="H135" s="61">
        <v>0.0007184940364994971</v>
      </c>
      <c r="I135" s="61">
        <v>0.0025865785313981893</v>
      </c>
      <c r="J135" s="61">
        <v>0.0045983618335967815</v>
      </c>
      <c r="K135" s="61">
        <v>0.9126311251616611</v>
      </c>
      <c r="L135" s="150">
        <f>Time_series!I135</f>
        <v>0.20337153301612787</v>
      </c>
      <c r="M135" s="63" t="str">
        <f t="shared" si="1"/>
        <v>▲</v>
      </c>
      <c r="O135" s="64">
        <v>0.028739761459979883</v>
      </c>
      <c r="R135" s="62"/>
    </row>
    <row r="136" spans="1:18" ht="13.5" customHeight="1">
      <c r="A136" t="s">
        <v>386</v>
      </c>
      <c r="C136" s="65" t="s">
        <v>163</v>
      </c>
      <c r="D136" s="60">
        <v>4510</v>
      </c>
      <c r="E136" s="61">
        <v>0.84579542933215</v>
      </c>
      <c r="F136" s="61">
        <v>0.06989128023075217</v>
      </c>
      <c r="G136" s="61">
        <v>0.011093854004881295</v>
      </c>
      <c r="H136" s="61">
        <v>0.0013312624805857556</v>
      </c>
      <c r="I136" s="61">
        <v>0.00044375416019525185</v>
      </c>
      <c r="J136" s="61">
        <v>0.0015531395606833815</v>
      </c>
      <c r="K136" s="61">
        <v>0.9301087197692478</v>
      </c>
      <c r="L136" s="150">
        <f>Time_series!I136</f>
        <v>1.4066410381852523</v>
      </c>
      <c r="M136" s="63" t="str">
        <f aca="true" t="shared" si="2" ref="M136:M168">IF(L136&gt;=0.01,"▲",IF(L136&lt;0,"▼",IF(L136&lt;0.01,"►")))</f>
        <v>▲</v>
      </c>
      <c r="O136" s="64">
        <v>0.00865320612380741</v>
      </c>
      <c r="R136" s="62"/>
    </row>
    <row r="137" spans="1:18" ht="13.5" customHeight="1">
      <c r="A137" t="s">
        <v>387</v>
      </c>
      <c r="C137" s="65" t="s">
        <v>68</v>
      </c>
      <c r="D137" s="60">
        <v>7770</v>
      </c>
      <c r="E137" s="61">
        <v>0.8542202779207411</v>
      </c>
      <c r="F137" s="61">
        <v>0.06085949562532167</v>
      </c>
      <c r="G137" s="61">
        <v>0.014668039114770973</v>
      </c>
      <c r="H137" s="61">
        <v>0</v>
      </c>
      <c r="I137" s="61">
        <v>0.018914050437467834</v>
      </c>
      <c r="J137" s="61">
        <v>0.0002573340195573855</v>
      </c>
      <c r="K137" s="61">
        <v>0.948919197117859</v>
      </c>
      <c r="L137" s="150">
        <f>Time_series!I137</f>
        <v>0.48878859632601745</v>
      </c>
      <c r="M137" s="63" t="str">
        <f t="shared" si="2"/>
        <v>▲</v>
      </c>
      <c r="O137" s="64">
        <v>0.0009006690684508493</v>
      </c>
      <c r="R137" s="62"/>
    </row>
    <row r="138" spans="1:18" ht="13.5" customHeight="1">
      <c r="A138" t="s">
        <v>388</v>
      </c>
      <c r="C138" s="65" t="s">
        <v>241</v>
      </c>
      <c r="D138" s="60">
        <v>7090</v>
      </c>
      <c r="E138" s="61">
        <v>0.872673434856176</v>
      </c>
      <c r="F138" s="61">
        <v>0.0509024252679075</v>
      </c>
      <c r="G138" s="61">
        <v>0.00535815002820079</v>
      </c>
      <c r="H138" s="61">
        <v>0</v>
      </c>
      <c r="I138" s="61">
        <v>0.014664410603496898</v>
      </c>
      <c r="J138" s="61">
        <v>0.009306260575296108</v>
      </c>
      <c r="K138" s="61">
        <v>0.9529046813310773</v>
      </c>
      <c r="L138" s="150">
        <f>Time_series!I138</f>
        <v>0.5891063965565602</v>
      </c>
      <c r="M138" s="63" t="str">
        <f t="shared" si="2"/>
        <v>▲</v>
      </c>
      <c r="O138" s="64">
        <v>0.01015228426395939</v>
      </c>
      <c r="R138" s="53"/>
    </row>
    <row r="139" spans="1:18" ht="13.5" customHeight="1">
      <c r="A139" t="s">
        <v>389</v>
      </c>
      <c r="C139" s="65" t="s">
        <v>69</v>
      </c>
      <c r="D139" s="60">
        <v>10740</v>
      </c>
      <c r="E139" s="61">
        <v>0.7769918093819806</v>
      </c>
      <c r="F139" s="61">
        <v>0.10461653015636635</v>
      </c>
      <c r="G139" s="61">
        <v>0.010796723752792257</v>
      </c>
      <c r="H139" s="61">
        <v>0</v>
      </c>
      <c r="I139" s="61">
        <v>0.029970215934475054</v>
      </c>
      <c r="J139" s="61">
        <v>0.0013030528667163069</v>
      </c>
      <c r="K139" s="61">
        <v>0.9236783320923306</v>
      </c>
      <c r="L139" s="150">
        <f>Time_series!I139</f>
        <v>0.72377460912455</v>
      </c>
      <c r="M139" s="63" t="str">
        <f t="shared" si="2"/>
        <v>▲</v>
      </c>
      <c r="O139" s="64">
        <v>0.027550260610573342</v>
      </c>
      <c r="R139" s="62"/>
    </row>
    <row r="140" spans="1:18" ht="13.5" customHeight="1">
      <c r="A140" t="s">
        <v>390</v>
      </c>
      <c r="C140" s="65" t="s">
        <v>164</v>
      </c>
      <c r="D140" s="60">
        <v>3070</v>
      </c>
      <c r="E140" s="61">
        <v>0.7984369912080755</v>
      </c>
      <c r="F140" s="61">
        <v>0.07391729078476067</v>
      </c>
      <c r="G140" s="61">
        <v>0.03321393682839466</v>
      </c>
      <c r="H140" s="61">
        <v>0.00032562683165092806</v>
      </c>
      <c r="I140" s="61">
        <v>0.005861282969716704</v>
      </c>
      <c r="J140" s="61">
        <v>0.0019537609899055682</v>
      </c>
      <c r="K140" s="61">
        <v>0.9137088896125041</v>
      </c>
      <c r="L140" s="150">
        <f>Time_series!I140</f>
        <v>0.54314846908039</v>
      </c>
      <c r="M140" s="63" t="str">
        <f t="shared" si="2"/>
        <v>▲</v>
      </c>
      <c r="O140" s="64">
        <v>0.012048192771084338</v>
      </c>
      <c r="R140" s="62"/>
    </row>
    <row r="141" spans="1:18" ht="13.5" customHeight="1">
      <c r="A141" t="s">
        <v>391</v>
      </c>
      <c r="C141" s="65" t="s">
        <v>165</v>
      </c>
      <c r="D141" s="60">
        <v>3820</v>
      </c>
      <c r="E141" s="61">
        <v>0.7529442554305156</v>
      </c>
      <c r="F141" s="61">
        <v>0.08322428683590682</v>
      </c>
      <c r="G141" s="61">
        <v>0.03506935357236326</v>
      </c>
      <c r="H141" s="61">
        <v>0.00026171159382360636</v>
      </c>
      <c r="I141" s="61">
        <v>0.008636482596179012</v>
      </c>
      <c r="J141" s="61">
        <v>0.0036639623135304895</v>
      </c>
      <c r="K141" s="61">
        <v>0.8838000523423187</v>
      </c>
      <c r="L141" s="150">
        <f>Time_series!I141</f>
        <v>-1.1825427319999027</v>
      </c>
      <c r="M141" s="63" t="str">
        <f t="shared" si="2"/>
        <v>▼</v>
      </c>
      <c r="O141" s="64">
        <v>0.02617115938236064</v>
      </c>
      <c r="R141" s="62"/>
    </row>
    <row r="142" spans="1:18" ht="13.5" customHeight="1">
      <c r="A142" t="s">
        <v>392</v>
      </c>
      <c r="C142" s="65" t="s">
        <v>254</v>
      </c>
      <c r="D142" s="60">
        <v>26670</v>
      </c>
      <c r="E142" s="61">
        <v>0.8135802932023546</v>
      </c>
      <c r="F142" s="61">
        <v>0.06790146601177309</v>
      </c>
      <c r="G142" s="61">
        <v>0.011135690450301826</v>
      </c>
      <c r="H142" s="61">
        <v>0.003374451651606614</v>
      </c>
      <c r="I142" s="61">
        <v>0.006373964230812493</v>
      </c>
      <c r="J142" s="61">
        <v>0.0003749390724007349</v>
      </c>
      <c r="K142" s="61">
        <v>0.9027408046192493</v>
      </c>
      <c r="L142" s="150">
        <f>Time_series!I142</f>
        <v>-0.1718962123213763</v>
      </c>
      <c r="M142" s="63" t="str">
        <f t="shared" si="2"/>
        <v>▼</v>
      </c>
      <c r="O142" s="64">
        <v>0.044730231337407673</v>
      </c>
      <c r="R142" s="62"/>
    </row>
    <row r="143" spans="1:18" ht="13.5" customHeight="1">
      <c r="A143" t="s">
        <v>393</v>
      </c>
      <c r="C143" s="65" t="s">
        <v>166</v>
      </c>
      <c r="D143" s="60">
        <v>10060</v>
      </c>
      <c r="E143" s="61">
        <v>0.7515663848831428</v>
      </c>
      <c r="F143" s="61">
        <v>0.07667826951765291</v>
      </c>
      <c r="G143" s="61">
        <v>0.04107409249129786</v>
      </c>
      <c r="H143" s="61">
        <v>9.945300845350572E-05</v>
      </c>
      <c r="I143" s="61">
        <v>0.0012928891098955744</v>
      </c>
      <c r="J143" s="61">
        <v>0.0008950770760815514</v>
      </c>
      <c r="K143" s="61">
        <v>0.8716061660865241</v>
      </c>
      <c r="L143" s="150">
        <f>Time_series!I143</f>
        <v>2.910665889157038</v>
      </c>
      <c r="M143" s="63" t="str">
        <f t="shared" si="2"/>
        <v>▲</v>
      </c>
      <c r="O143" s="64">
        <v>0.05688712083540527</v>
      </c>
      <c r="R143" s="62"/>
    </row>
    <row r="144" spans="1:18" ht="13.5" customHeight="1">
      <c r="A144" t="s">
        <v>394</v>
      </c>
      <c r="C144" s="65" t="s">
        <v>167</v>
      </c>
      <c r="D144" s="60">
        <v>10530</v>
      </c>
      <c r="E144" s="61">
        <v>0.8119714964370547</v>
      </c>
      <c r="F144" s="61">
        <v>0.03125890736342043</v>
      </c>
      <c r="G144" s="61">
        <v>0.009121140142517815</v>
      </c>
      <c r="H144" s="61">
        <v>0.0005700712589073634</v>
      </c>
      <c r="I144" s="61">
        <v>0.0017102137767220902</v>
      </c>
      <c r="J144" s="61">
        <v>0.0002850356294536817</v>
      </c>
      <c r="K144" s="61">
        <v>0.854916864608076</v>
      </c>
      <c r="L144" s="150">
        <f>Time_series!I144</f>
        <v>-5.471374225208225</v>
      </c>
      <c r="M144" s="63" t="str">
        <f t="shared" si="2"/>
        <v>▼</v>
      </c>
      <c r="O144" s="64">
        <v>0.08370546318289786</v>
      </c>
      <c r="R144" s="62"/>
    </row>
    <row r="145" spans="1:18" ht="13.5" customHeight="1">
      <c r="A145" t="s">
        <v>395</v>
      </c>
      <c r="C145" s="65" t="s">
        <v>168</v>
      </c>
      <c r="D145" s="60">
        <v>6160</v>
      </c>
      <c r="E145" s="61">
        <v>0.8451916829109811</v>
      </c>
      <c r="F145" s="61">
        <v>0.037686809616634176</v>
      </c>
      <c r="G145" s="61">
        <v>0.018518518518518517</v>
      </c>
      <c r="H145" s="61">
        <v>0</v>
      </c>
      <c r="I145" s="61">
        <v>0.0024366471734892786</v>
      </c>
      <c r="J145" s="61">
        <v>0.003898635477582846</v>
      </c>
      <c r="K145" s="61">
        <v>0.907732293697206</v>
      </c>
      <c r="L145" s="150">
        <f>Time_series!I145</f>
        <v>0.1564747523063459</v>
      </c>
      <c r="M145" s="63" t="str">
        <f t="shared" si="2"/>
        <v>▲</v>
      </c>
      <c r="O145" s="64">
        <v>0.03541260558804418</v>
      </c>
      <c r="R145" s="62"/>
    </row>
    <row r="146" spans="1:18" ht="13.5" customHeight="1">
      <c r="A146" t="s">
        <v>396</v>
      </c>
      <c r="C146" s="65" t="s">
        <v>169</v>
      </c>
      <c r="D146" s="60">
        <v>5250</v>
      </c>
      <c r="E146" s="61">
        <v>0.832063975628332</v>
      </c>
      <c r="F146" s="61">
        <v>0.0456968773800457</v>
      </c>
      <c r="G146" s="61">
        <v>0.022086824067022087</v>
      </c>
      <c r="H146" s="61">
        <v>0.0007616146230007616</v>
      </c>
      <c r="I146" s="61">
        <v>0.004188880426504189</v>
      </c>
      <c r="J146" s="61">
        <v>0.00456968773800457</v>
      </c>
      <c r="K146" s="61">
        <v>0.9093678598629094</v>
      </c>
      <c r="L146" s="150">
        <f>Time_series!I146</f>
        <v>-1.362042513805084</v>
      </c>
      <c r="M146" s="63" t="str">
        <f t="shared" si="2"/>
        <v>▼</v>
      </c>
      <c r="O146" s="64">
        <v>0.03541507996953541</v>
      </c>
      <c r="R146" s="62"/>
    </row>
    <row r="147" spans="1:18" ht="13.5" customHeight="1">
      <c r="A147" t="s">
        <v>397</v>
      </c>
      <c r="C147" s="65" t="s">
        <v>170</v>
      </c>
      <c r="D147" s="60">
        <v>4840</v>
      </c>
      <c r="E147" s="61">
        <v>0.7871021083092187</v>
      </c>
      <c r="F147" s="61">
        <v>0.07627118644067797</v>
      </c>
      <c r="G147" s="61">
        <v>0.03079785035138487</v>
      </c>
      <c r="H147" s="61">
        <v>0</v>
      </c>
      <c r="I147" s="61">
        <v>0.014262091773460108</v>
      </c>
      <c r="J147" s="61">
        <v>0</v>
      </c>
      <c r="K147" s="61">
        <v>0.9084332368747416</v>
      </c>
      <c r="L147" s="150">
        <f>Time_series!I147</f>
        <v>1.071066958695699</v>
      </c>
      <c r="M147" s="63" t="str">
        <f t="shared" si="2"/>
        <v>▲</v>
      </c>
      <c r="O147" s="64">
        <v>0.011575031004547334</v>
      </c>
      <c r="R147" s="62"/>
    </row>
    <row r="148" spans="1:18" ht="13.5" customHeight="1">
      <c r="A148" t="s">
        <v>398</v>
      </c>
      <c r="C148" s="65" t="s">
        <v>171</v>
      </c>
      <c r="D148" s="60">
        <v>5980</v>
      </c>
      <c r="E148" s="61">
        <v>0.8240013371218452</v>
      </c>
      <c r="F148" s="61">
        <v>0.058499080728731404</v>
      </c>
      <c r="G148" s="61">
        <v>0.020892528831689787</v>
      </c>
      <c r="H148" s="61">
        <v>0</v>
      </c>
      <c r="I148" s="61">
        <v>0.0137054989135885</v>
      </c>
      <c r="J148" s="61">
        <v>0</v>
      </c>
      <c r="K148" s="61">
        <v>0.917098445595855</v>
      </c>
      <c r="L148" s="150">
        <f>Time_series!I148</f>
        <v>-0.07404290844519323</v>
      </c>
      <c r="M148" s="63" t="str">
        <f t="shared" si="2"/>
        <v>▼</v>
      </c>
      <c r="O148" s="64">
        <v>0.021059669062343307</v>
      </c>
      <c r="R148" s="62"/>
    </row>
    <row r="149" spans="1:18" ht="13.5" customHeight="1">
      <c r="A149" t="s">
        <v>399</v>
      </c>
      <c r="C149" s="65" t="s">
        <v>172</v>
      </c>
      <c r="D149" s="60">
        <v>4090</v>
      </c>
      <c r="E149" s="61">
        <v>0.8022999755321751</v>
      </c>
      <c r="F149" s="61">
        <v>0.06557377049180328</v>
      </c>
      <c r="G149" s="61">
        <v>0.04477611940298507</v>
      </c>
      <c r="H149" s="61">
        <v>0</v>
      </c>
      <c r="I149" s="61">
        <v>0.007340347443112307</v>
      </c>
      <c r="J149" s="61">
        <v>0.00024467824810374357</v>
      </c>
      <c r="K149" s="61">
        <v>0.9202348911181796</v>
      </c>
      <c r="L149" s="150">
        <f>Time_series!I149</f>
        <v>0.7707631607639209</v>
      </c>
      <c r="M149" s="63" t="str">
        <f t="shared" si="2"/>
        <v>▲</v>
      </c>
      <c r="O149" s="64">
        <v>0.013946660141913383</v>
      </c>
      <c r="R149" s="62"/>
    </row>
    <row r="150" spans="1:18" ht="13.5" customHeight="1">
      <c r="A150" t="s">
        <v>400</v>
      </c>
      <c r="C150" s="65" t="s">
        <v>173</v>
      </c>
      <c r="D150" s="60">
        <v>6370</v>
      </c>
      <c r="E150" s="61">
        <v>0.8329929300864101</v>
      </c>
      <c r="F150" s="61">
        <v>0.06661429693637078</v>
      </c>
      <c r="G150" s="61">
        <v>0.009897879025923017</v>
      </c>
      <c r="H150" s="61">
        <v>0.0004713275726630008</v>
      </c>
      <c r="I150" s="61">
        <v>0.0025137470542026708</v>
      </c>
      <c r="J150" s="61">
        <v>0</v>
      </c>
      <c r="K150" s="61">
        <v>0.9124901806755695</v>
      </c>
      <c r="L150" s="150">
        <f>Time_series!I150</f>
        <v>0.951184132538907</v>
      </c>
      <c r="M150" s="63" t="str">
        <f t="shared" si="2"/>
        <v>▲</v>
      </c>
      <c r="O150" s="64">
        <v>0.03440691280439906</v>
      </c>
      <c r="R150" s="62"/>
    </row>
    <row r="151" spans="1:18" ht="13.5" customHeight="1">
      <c r="A151" t="s">
        <v>401</v>
      </c>
      <c r="C151" s="65" t="s">
        <v>174</v>
      </c>
      <c r="D151" s="60">
        <v>5350</v>
      </c>
      <c r="E151" s="61">
        <v>0.8444278234854151</v>
      </c>
      <c r="F151" s="61">
        <v>0.041884816753926704</v>
      </c>
      <c r="G151" s="61">
        <v>0.028795811518324606</v>
      </c>
      <c r="H151" s="61">
        <v>0.00018698578908002991</v>
      </c>
      <c r="I151" s="61">
        <v>0.0033657442034405387</v>
      </c>
      <c r="J151" s="61">
        <v>0.0014958863126402393</v>
      </c>
      <c r="K151" s="61">
        <v>0.9201570680628273</v>
      </c>
      <c r="L151" s="150">
        <f>Time_series!I151</f>
        <v>-0.2246887813932008</v>
      </c>
      <c r="M151" s="63" t="str">
        <f t="shared" si="2"/>
        <v>▼</v>
      </c>
      <c r="O151" s="64">
        <v>0.032535527299925204</v>
      </c>
      <c r="R151" s="62"/>
    </row>
    <row r="152" spans="1:18" ht="13.5" customHeight="1">
      <c r="A152" t="s">
        <v>402</v>
      </c>
      <c r="C152" s="65" t="s">
        <v>175</v>
      </c>
      <c r="D152" s="60">
        <v>5490</v>
      </c>
      <c r="E152" s="61">
        <v>0.8365489625045505</v>
      </c>
      <c r="F152" s="61">
        <v>0.05351292318893338</v>
      </c>
      <c r="G152" s="61">
        <v>0.007098653076083</v>
      </c>
      <c r="H152" s="61">
        <v>0</v>
      </c>
      <c r="I152" s="61">
        <v>0.0009100837277029487</v>
      </c>
      <c r="J152" s="61">
        <v>0</v>
      </c>
      <c r="K152" s="61">
        <v>0.8980706224972698</v>
      </c>
      <c r="L152" s="150">
        <f>Time_series!I152</f>
        <v>0.24992720325349715</v>
      </c>
      <c r="M152" s="63" t="str">
        <f t="shared" si="2"/>
        <v>▲</v>
      </c>
      <c r="O152" s="64">
        <v>0.06789224608663998</v>
      </c>
      <c r="R152" s="62"/>
    </row>
    <row r="153" spans="1:18" ht="13.5" customHeight="1">
      <c r="A153" t="s">
        <v>403</v>
      </c>
      <c r="C153" s="65" t="s">
        <v>176</v>
      </c>
      <c r="D153" s="60">
        <v>4840</v>
      </c>
      <c r="E153" s="61">
        <v>0.8429752066115702</v>
      </c>
      <c r="F153" s="61">
        <v>0.07561983471074381</v>
      </c>
      <c r="G153" s="61">
        <v>0.0030991735537190084</v>
      </c>
      <c r="H153" s="61">
        <v>0.00041322314049586776</v>
      </c>
      <c r="I153" s="61">
        <v>0.008677685950413223</v>
      </c>
      <c r="J153" s="61">
        <v>0.011776859504132231</v>
      </c>
      <c r="K153" s="61">
        <v>0.9425619834710743</v>
      </c>
      <c r="L153" s="150">
        <f>Time_series!I153</f>
        <v>-0.2206670134594746</v>
      </c>
      <c r="M153" s="63" t="str">
        <f t="shared" si="2"/>
        <v>▼</v>
      </c>
      <c r="O153" s="64">
        <v>0.001859504132231405</v>
      </c>
      <c r="R153" s="62"/>
    </row>
    <row r="154" spans="1:18" ht="13.5" customHeight="1">
      <c r="A154" t="s">
        <v>404</v>
      </c>
      <c r="C154" s="65" t="s">
        <v>177</v>
      </c>
      <c r="D154" s="60">
        <v>7090</v>
      </c>
      <c r="E154" s="61">
        <v>0.7897631133671743</v>
      </c>
      <c r="F154" s="61">
        <v>0.08079526226734349</v>
      </c>
      <c r="G154" s="61">
        <v>0.03567399887196841</v>
      </c>
      <c r="H154" s="61">
        <v>0.0001410039481105471</v>
      </c>
      <c r="I154" s="61">
        <v>0.002961082910321489</v>
      </c>
      <c r="J154" s="61">
        <v>0.0005640157924421884</v>
      </c>
      <c r="K154" s="61">
        <v>0.9098984771573604</v>
      </c>
      <c r="L154" s="150">
        <f>Time_series!I154</f>
        <v>-0.2132216183280855</v>
      </c>
      <c r="M154" s="63" t="str">
        <f t="shared" si="2"/>
        <v>▼</v>
      </c>
      <c r="O154" s="64">
        <v>0.0362380146644106</v>
      </c>
      <c r="R154" s="53"/>
    </row>
    <row r="155" spans="1:18" ht="13.5" customHeight="1">
      <c r="A155" t="s">
        <v>405</v>
      </c>
      <c r="C155" s="65" t="s">
        <v>178</v>
      </c>
      <c r="D155" s="60">
        <v>7380</v>
      </c>
      <c r="E155" s="61">
        <v>0.843432289548597</v>
      </c>
      <c r="F155" s="61">
        <v>0.056933712891419276</v>
      </c>
      <c r="G155" s="61">
        <v>0.028466856445709638</v>
      </c>
      <c r="H155" s="61">
        <v>0.0006777822963264199</v>
      </c>
      <c r="I155" s="61">
        <v>0.0069133794225294835</v>
      </c>
      <c r="J155" s="61">
        <v>0.0009488952148569879</v>
      </c>
      <c r="K155" s="61">
        <v>0.9373729158194388</v>
      </c>
      <c r="L155" s="150">
        <f>Time_series!I155</f>
        <v>1.3009858494598014</v>
      </c>
      <c r="M155" s="63" t="str">
        <f t="shared" si="2"/>
        <v>▲</v>
      </c>
      <c r="O155" s="64">
        <v>0.016809000948895213</v>
      </c>
      <c r="R155" s="62"/>
    </row>
    <row r="156" spans="1:18" ht="13.5" customHeight="1">
      <c r="A156" s="144" t="s">
        <v>406</v>
      </c>
      <c r="B156" s="56" t="s">
        <v>70</v>
      </c>
      <c r="C156" s="57"/>
      <c r="D156" s="58">
        <v>57560</v>
      </c>
      <c r="E156" s="42">
        <v>0.7981133386609222</v>
      </c>
      <c r="F156" s="42">
        <v>0.0844480733817449</v>
      </c>
      <c r="G156" s="42">
        <v>0.03194816024460582</v>
      </c>
      <c r="H156" s="42">
        <v>0.0005732948820402349</v>
      </c>
      <c r="I156" s="42">
        <v>0.009033737535179458</v>
      </c>
      <c r="J156" s="42">
        <v>0.0018762377957680415</v>
      </c>
      <c r="K156" s="42">
        <v>0.9259928425002606</v>
      </c>
      <c r="L156" s="146">
        <f>Time_series!I156</f>
        <v>1.426259241112493</v>
      </c>
      <c r="M156" s="156" t="str">
        <f t="shared" si="2"/>
        <v>▲</v>
      </c>
      <c r="N156" s="59"/>
      <c r="O156" s="42">
        <v>0.011552760501719885</v>
      </c>
      <c r="R156" s="62"/>
    </row>
    <row r="157" spans="1:18" ht="13.5" customHeight="1">
      <c r="A157" t="s">
        <v>407</v>
      </c>
      <c r="C157" s="65" t="s">
        <v>71</v>
      </c>
      <c r="D157" s="60">
        <v>11140</v>
      </c>
      <c r="E157" s="61">
        <v>0.8128366247755835</v>
      </c>
      <c r="F157" s="61">
        <v>0.07989228007181329</v>
      </c>
      <c r="G157" s="61">
        <v>0.020556552962298025</v>
      </c>
      <c r="H157" s="61">
        <v>0.0009874326750448834</v>
      </c>
      <c r="I157" s="61">
        <v>0.005385996409335727</v>
      </c>
      <c r="J157" s="61">
        <v>8.976660682226212E-05</v>
      </c>
      <c r="K157" s="61">
        <v>0.9197486535008976</v>
      </c>
      <c r="L157" s="150">
        <f>Time_series!I157</f>
        <v>0.8558446017609134</v>
      </c>
      <c r="M157" s="63" t="str">
        <f t="shared" si="2"/>
        <v>▲</v>
      </c>
      <c r="O157" s="64">
        <v>0.012208258527827648</v>
      </c>
      <c r="R157" s="62"/>
    </row>
    <row r="158" spans="1:18" ht="13.5" customHeight="1">
      <c r="A158" t="s">
        <v>408</v>
      </c>
      <c r="C158" s="65" t="s">
        <v>98</v>
      </c>
      <c r="D158" s="71">
        <v>2430</v>
      </c>
      <c r="E158" s="61">
        <v>0.811266447368421</v>
      </c>
      <c r="F158" s="61">
        <v>0.06825657894736842</v>
      </c>
      <c r="G158" s="61">
        <v>0.04070723684210526</v>
      </c>
      <c r="H158" s="61">
        <v>0.0008223684210526315</v>
      </c>
      <c r="I158" s="61">
        <v>0.005345394736842105</v>
      </c>
      <c r="J158" s="61">
        <v>0.0024671052631578946</v>
      </c>
      <c r="K158" s="61">
        <v>0.9288651315789473</v>
      </c>
      <c r="L158" s="150">
        <f>Time_series!I158</f>
        <v>1.7581403042561394</v>
      </c>
      <c r="M158" s="63" t="str">
        <f t="shared" si="2"/>
        <v>▲</v>
      </c>
      <c r="O158" s="64">
        <v>0.003289473684210526</v>
      </c>
      <c r="R158" s="62"/>
    </row>
    <row r="159" spans="1:18" ht="13.5" customHeight="1">
      <c r="A159" t="s">
        <v>409</v>
      </c>
      <c r="C159" s="65" t="s">
        <v>99</v>
      </c>
      <c r="D159" s="60">
        <v>4110</v>
      </c>
      <c r="E159" s="61">
        <v>0.7987819732034105</v>
      </c>
      <c r="F159" s="61">
        <v>0.10109622411693057</v>
      </c>
      <c r="G159" s="61">
        <v>0.025578562728380026</v>
      </c>
      <c r="H159" s="61">
        <v>0</v>
      </c>
      <c r="I159" s="61">
        <v>0.004628501827040195</v>
      </c>
      <c r="J159" s="61">
        <v>0.001705237515225335</v>
      </c>
      <c r="K159" s="61">
        <v>0.9317904993909866</v>
      </c>
      <c r="L159" s="150">
        <f>Time_series!I159</f>
        <v>1.5599078612409834</v>
      </c>
      <c r="M159" s="63" t="str">
        <f t="shared" si="2"/>
        <v>▲</v>
      </c>
      <c r="O159" s="64">
        <v>0.012180267965895249</v>
      </c>
      <c r="R159" s="62"/>
    </row>
    <row r="160" spans="1:18" ht="13.5" customHeight="1">
      <c r="A160" t="s">
        <v>410</v>
      </c>
      <c r="C160" s="65" t="s">
        <v>100</v>
      </c>
      <c r="D160" s="60">
        <v>2310</v>
      </c>
      <c r="E160" s="61">
        <v>0.8163707232568211</v>
      </c>
      <c r="F160" s="61">
        <v>0.07665656128194023</v>
      </c>
      <c r="G160" s="61">
        <v>0.02252057167605024</v>
      </c>
      <c r="H160" s="61">
        <v>0.00043308791684711995</v>
      </c>
      <c r="I160" s="61">
        <v>0.007795582503248159</v>
      </c>
      <c r="J160" s="61">
        <v>0.0030316154179298397</v>
      </c>
      <c r="K160" s="61">
        <v>0.9268081420528367</v>
      </c>
      <c r="L160" s="150">
        <f>Time_series!I160</f>
        <v>-0.015576452890431192</v>
      </c>
      <c r="M160" s="63" t="str">
        <f t="shared" si="2"/>
        <v>▼</v>
      </c>
      <c r="O160" s="64">
        <v>0.024252923343438718</v>
      </c>
      <c r="R160" s="62"/>
    </row>
    <row r="161" spans="1:18" ht="13.5" customHeight="1">
      <c r="A161" t="s">
        <v>411</v>
      </c>
      <c r="C161" s="65" t="s">
        <v>101</v>
      </c>
      <c r="D161" s="60">
        <v>3270</v>
      </c>
      <c r="E161" s="61">
        <v>0.7703612982241274</v>
      </c>
      <c r="F161" s="61">
        <v>0.06644213104715248</v>
      </c>
      <c r="G161" s="61">
        <v>0.06307409675443969</v>
      </c>
      <c r="H161" s="61">
        <v>0.0021432945499081446</v>
      </c>
      <c r="I161" s="61">
        <v>0.00612369871402327</v>
      </c>
      <c r="J161" s="61">
        <v>0.005817513778322106</v>
      </c>
      <c r="K161" s="61">
        <v>0.9139620330679731</v>
      </c>
      <c r="L161" s="150">
        <f>Time_series!I161</f>
        <v>3.4686967297730464</v>
      </c>
      <c r="M161" s="63" t="str">
        <f t="shared" si="2"/>
        <v>▲</v>
      </c>
      <c r="O161" s="64">
        <v>0.018064911206368647</v>
      </c>
      <c r="R161" s="62"/>
    </row>
    <row r="162" spans="1:18" ht="13.5" customHeight="1">
      <c r="A162" t="s">
        <v>412</v>
      </c>
      <c r="C162" s="65" t="s">
        <v>255</v>
      </c>
      <c r="D162" s="60">
        <v>5540</v>
      </c>
      <c r="E162" s="61">
        <v>0.7898629148629148</v>
      </c>
      <c r="F162" s="61">
        <v>0.07683982683982683</v>
      </c>
      <c r="G162" s="61">
        <v>0.02922077922077922</v>
      </c>
      <c r="H162" s="61">
        <v>0.00018037518037518038</v>
      </c>
      <c r="I162" s="61">
        <v>0.01966089466089466</v>
      </c>
      <c r="J162" s="61">
        <v>0.0027056277056277055</v>
      </c>
      <c r="K162" s="61">
        <v>0.9184704184704184</v>
      </c>
      <c r="L162" s="150">
        <f>Time_series!I162</f>
        <v>0.9236968993066474</v>
      </c>
      <c r="M162" s="63" t="str">
        <f t="shared" si="2"/>
        <v>▲</v>
      </c>
      <c r="O162" s="64">
        <v>0.016955266955266956</v>
      </c>
      <c r="R162" s="62"/>
    </row>
    <row r="163" spans="1:18" ht="13.5" customHeight="1">
      <c r="A163" t="s">
        <v>413</v>
      </c>
      <c r="C163" s="65" t="s">
        <v>102</v>
      </c>
      <c r="D163" s="60">
        <v>4480</v>
      </c>
      <c r="E163" s="61">
        <v>0.8316964285714286</v>
      </c>
      <c r="F163" s="61">
        <v>0.07455357142857143</v>
      </c>
      <c r="G163" s="61">
        <v>0.022544642857142857</v>
      </c>
      <c r="H163" s="61">
        <v>0.0006696428571428571</v>
      </c>
      <c r="I163" s="61">
        <v>0.006696428571428571</v>
      </c>
      <c r="J163" s="61">
        <v>0.0004464285714285714</v>
      </c>
      <c r="K163" s="61">
        <v>0.9366071428571429</v>
      </c>
      <c r="L163" s="150">
        <f>Time_series!I163</f>
        <v>1.7652894491129834</v>
      </c>
      <c r="M163" s="63" t="str">
        <f t="shared" si="2"/>
        <v>▲</v>
      </c>
      <c r="O163" s="64">
        <v>0.014732142857142857</v>
      </c>
      <c r="R163" s="62"/>
    </row>
    <row r="164" spans="1:18" ht="13.5" customHeight="1">
      <c r="A164" t="s">
        <v>414</v>
      </c>
      <c r="C164" s="65" t="s">
        <v>72</v>
      </c>
      <c r="D164" s="60">
        <v>7070</v>
      </c>
      <c r="E164" s="61">
        <v>0.8127298444130128</v>
      </c>
      <c r="F164" s="61">
        <v>0.09306930693069307</v>
      </c>
      <c r="G164" s="61">
        <v>0.017397454031117397</v>
      </c>
      <c r="H164" s="61">
        <v>0.0002828854314002829</v>
      </c>
      <c r="I164" s="61">
        <v>0.004243281471004243</v>
      </c>
      <c r="J164" s="61">
        <v>0.0005657708628005657</v>
      </c>
      <c r="K164" s="61">
        <v>0.9282885431400283</v>
      </c>
      <c r="L164" s="150">
        <f>Time_series!I164</f>
        <v>0.6289931065080356</v>
      </c>
      <c r="M164" s="63" t="str">
        <f t="shared" si="2"/>
        <v>▲</v>
      </c>
      <c r="O164" s="64">
        <v>0.011032531824611032</v>
      </c>
      <c r="R164" s="62"/>
    </row>
    <row r="165" spans="1:18" ht="13.5" customHeight="1">
      <c r="A165" t="s">
        <v>415</v>
      </c>
      <c r="C165" s="65" t="s">
        <v>242</v>
      </c>
      <c r="D165" s="60">
        <v>3100</v>
      </c>
      <c r="E165" s="61">
        <v>0.7726539825862625</v>
      </c>
      <c r="F165" s="61">
        <v>0.07158980973879393</v>
      </c>
      <c r="G165" s="61">
        <v>0.060303128023218314</v>
      </c>
      <c r="H165" s="61">
        <v>0.0009674298613350532</v>
      </c>
      <c r="I165" s="61">
        <v>0.010319251854240567</v>
      </c>
      <c r="J165" s="61">
        <v>0.002257336343115124</v>
      </c>
      <c r="K165" s="61">
        <v>0.9180909384069655</v>
      </c>
      <c r="L165" s="150">
        <f>Time_series!I165</f>
        <v>-0.00506545133884817</v>
      </c>
      <c r="M165" s="63" t="str">
        <f t="shared" si="2"/>
        <v>▼</v>
      </c>
      <c r="O165" s="64">
        <v>0.015478877781360851</v>
      </c>
      <c r="R165" s="62"/>
    </row>
    <row r="166" spans="1:18" ht="13.5" customHeight="1">
      <c r="A166" t="s">
        <v>416</v>
      </c>
      <c r="C166" s="65" t="s">
        <v>103</v>
      </c>
      <c r="D166" s="60">
        <v>3350</v>
      </c>
      <c r="E166" s="61">
        <v>0.7723334329250074</v>
      </c>
      <c r="F166" s="61">
        <v>0.1018822826411712</v>
      </c>
      <c r="G166" s="61">
        <v>0.048102778607708396</v>
      </c>
      <c r="H166" s="61">
        <v>0.00029877502240812666</v>
      </c>
      <c r="I166" s="61">
        <v>0.010457125784284434</v>
      </c>
      <c r="J166" s="61">
        <v>0.002091425156856887</v>
      </c>
      <c r="K166" s="61">
        <v>0.9351658201374365</v>
      </c>
      <c r="L166" s="150">
        <f>Time_series!I166</f>
        <v>2.6652111623728048</v>
      </c>
      <c r="M166" s="63" t="str">
        <f t="shared" si="2"/>
        <v>▲</v>
      </c>
      <c r="O166" s="64">
        <v>0.009262025694651926</v>
      </c>
      <c r="R166" s="62"/>
    </row>
    <row r="167" spans="1:18" ht="13.5" customHeight="1">
      <c r="A167" t="s">
        <v>417</v>
      </c>
      <c r="C167" s="65" t="s">
        <v>256</v>
      </c>
      <c r="D167" s="60">
        <v>4430</v>
      </c>
      <c r="E167" s="61">
        <v>0.8233167645729779</v>
      </c>
      <c r="F167" s="61">
        <v>0.06574785359240849</v>
      </c>
      <c r="G167" s="61">
        <v>0.019430637144148215</v>
      </c>
      <c r="H167" s="61">
        <v>0.00045187528242205153</v>
      </c>
      <c r="I167" s="61">
        <v>0.019882512426570267</v>
      </c>
      <c r="J167" s="61">
        <v>0.0015815634884771804</v>
      </c>
      <c r="K167" s="61">
        <v>0.930411206507004</v>
      </c>
      <c r="L167" s="150">
        <f>Time_series!I167</f>
        <v>1.6966961902687538</v>
      </c>
      <c r="M167" s="63" t="str">
        <f t="shared" si="2"/>
        <v>▲</v>
      </c>
      <c r="O167" s="64">
        <v>0.0013556258472661546</v>
      </c>
      <c r="R167" s="62"/>
    </row>
    <row r="168" spans="1:18" ht="13.5" customHeight="1">
      <c r="A168" t="s">
        <v>418</v>
      </c>
      <c r="C168" s="65" t="s">
        <v>104</v>
      </c>
      <c r="D168" s="60">
        <v>6340</v>
      </c>
      <c r="E168" s="61">
        <v>0.750078839482813</v>
      </c>
      <c r="F168" s="61">
        <v>0.1141595711132135</v>
      </c>
      <c r="G168" s="61">
        <v>0.051718700725323245</v>
      </c>
      <c r="H168" s="61">
        <v>0</v>
      </c>
      <c r="I168" s="61">
        <v>0.010406811731315043</v>
      </c>
      <c r="J168" s="61">
        <v>0.004099653106275623</v>
      </c>
      <c r="K168" s="61">
        <v>0.9304635761589404</v>
      </c>
      <c r="L168" s="150">
        <f>Time_series!I168</f>
        <v>2.565780308969423</v>
      </c>
      <c r="M168" s="63" t="str">
        <f t="shared" si="2"/>
        <v>▲</v>
      </c>
      <c r="O168" s="64">
        <v>0.005203405865657522</v>
      </c>
      <c r="R168" s="62"/>
    </row>
    <row r="169" spans="6:18" ht="12.75">
      <c r="F169" s="61"/>
      <c r="G169" s="61"/>
      <c r="H169" s="61"/>
      <c r="I169" s="61"/>
      <c r="J169" s="61"/>
      <c r="K169" s="61"/>
      <c r="L169" s="62"/>
      <c r="M169" s="63"/>
      <c r="R169" s="62"/>
    </row>
    <row r="170" spans="6:18" ht="12.75">
      <c r="F170" s="61"/>
      <c r="G170" s="61"/>
      <c r="H170" s="61"/>
      <c r="I170" s="61"/>
      <c r="J170" s="61"/>
      <c r="K170" s="61"/>
      <c r="L170" s="62"/>
      <c r="R170" s="62"/>
    </row>
    <row r="171" spans="6:18" ht="12.75">
      <c r="F171" s="61"/>
      <c r="G171" s="61"/>
      <c r="H171" s="61"/>
      <c r="I171" s="61"/>
      <c r="J171" s="61"/>
      <c r="K171" s="61"/>
      <c r="L171" s="62"/>
      <c r="R171" s="62"/>
    </row>
    <row r="172" spans="3:18" ht="12.75">
      <c r="C172" s="72"/>
      <c r="F172" s="61"/>
      <c r="G172" s="61"/>
      <c r="H172" s="61"/>
      <c r="I172" s="61"/>
      <c r="J172" s="61"/>
      <c r="K172" s="61"/>
      <c r="L172" s="62"/>
      <c r="R172" s="62"/>
    </row>
    <row r="173" spans="6:18" ht="12.75">
      <c r="F173" s="61"/>
      <c r="G173" s="61"/>
      <c r="H173" s="61"/>
      <c r="I173" s="61"/>
      <c r="J173" s="61"/>
      <c r="K173" s="61"/>
      <c r="L173" s="62"/>
      <c r="R173" s="62"/>
    </row>
    <row r="174" ht="12.75">
      <c r="R174" s="62"/>
    </row>
    <row r="175" ht="12.75">
      <c r="R175" s="62"/>
    </row>
    <row r="176" ht="12.75">
      <c r="R176" s="62"/>
    </row>
    <row r="177" ht="12.75">
      <c r="R177" s="53"/>
    </row>
    <row r="178" ht="12.75">
      <c r="R178" s="62"/>
    </row>
    <row r="179" ht="12.75">
      <c r="R179" s="62"/>
    </row>
    <row r="180" ht="12.75">
      <c r="R180" s="62"/>
    </row>
    <row r="181" ht="12.75">
      <c r="R181" s="62"/>
    </row>
    <row r="182" ht="12.75">
      <c r="R182" s="62"/>
    </row>
    <row r="183" ht="12.75">
      <c r="R183" s="62"/>
    </row>
    <row r="184" ht="12.75">
      <c r="R184" s="62"/>
    </row>
    <row r="185" ht="12.75">
      <c r="R185" s="62"/>
    </row>
    <row r="186" ht="12.75">
      <c r="R186" s="62"/>
    </row>
    <row r="187" ht="12.75">
      <c r="R187" s="62"/>
    </row>
    <row r="188" ht="12.75">
      <c r="R188" s="62"/>
    </row>
    <row r="189" ht="12.75">
      <c r="R189" s="62"/>
    </row>
  </sheetData>
  <sheetProtection/>
  <mergeCells count="4">
    <mergeCell ref="D5:D6"/>
    <mergeCell ref="E5:K5"/>
    <mergeCell ref="L5:M6"/>
    <mergeCell ref="O5:O6"/>
  </mergeCells>
  <conditionalFormatting sqref="D3:D4">
    <cfRule type="iconSet" priority="1" dxfId="0">
      <iconSet iconSet="3Arrows">
        <cfvo type="percent" val="0"/>
        <cfvo type="percent" val="33"/>
        <cfvo type="percent" val="67"/>
      </iconSet>
    </cfRule>
  </conditionalFormatting>
  <conditionalFormatting sqref="M7:M169">
    <cfRule type="iconSet" priority="2" dxfId="0">
      <iconSet iconSet="3ArrowsGray" showValue="0">
        <cfvo type="percent" val="0"/>
        <cfvo type="num" val="0"/>
        <cfvo type="num" val="0.01"/>
      </iconSet>
    </cfRule>
  </conditionalFormatting>
  <printOptions/>
  <pageMargins left="0.2362204724409449" right="0.2362204724409449" top="0.7480314960629921" bottom="0.7480314960629921" header="0.31496062992125984" footer="0.31496062992125984"/>
  <pageSetup fitToHeight="2" fitToWidth="1" horizontalDpi="600" verticalDpi="600" orientation="portrait" paperSize="9" scale="58" r:id="rId1"/>
  <rowBreaks count="2" manualBreakCount="2">
    <brk id="61" max="255" man="1"/>
    <brk id="114" min="1" max="1" man="1"/>
  </rowBreaks>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Q173"/>
  <sheetViews>
    <sheetView zoomScalePageLayoutView="0" workbookViewId="0" topLeftCell="A1">
      <selection activeCell="C3" sqref="C3"/>
    </sheetView>
  </sheetViews>
  <sheetFormatPr defaultColWidth="9.140625" defaultRowHeight="12.75"/>
  <cols>
    <col min="1" max="1" width="10.8515625" style="0" customWidth="1"/>
    <col min="2" max="2" width="1.7109375" style="0" customWidth="1"/>
    <col min="3" max="3" width="27.00390625" style="0" bestFit="1" customWidth="1"/>
    <col min="4" max="4" width="12.7109375" style="0" customWidth="1"/>
    <col min="5" max="5" width="11.140625" style="0" customWidth="1"/>
    <col min="6" max="6" width="10.57421875" style="0" customWidth="1"/>
    <col min="7" max="9" width="9.7109375" style="0" customWidth="1"/>
    <col min="10" max="10" width="3.57421875" style="0" customWidth="1"/>
    <col min="11" max="13" width="9.7109375" style="0" customWidth="1"/>
  </cols>
  <sheetData>
    <row r="1" ht="15.75">
      <c r="A1" s="45" t="s">
        <v>134</v>
      </c>
    </row>
    <row r="3" spans="1:4" ht="15.75">
      <c r="A3" s="45" t="s">
        <v>73</v>
      </c>
      <c r="D3" s="46"/>
    </row>
    <row r="4" spans="2:4" ht="15.75">
      <c r="B4" s="45"/>
      <c r="D4" s="46"/>
    </row>
    <row r="5" spans="4:17" ht="12.75">
      <c r="D5" s="161" t="s">
        <v>123</v>
      </c>
      <c r="E5" s="163" t="s">
        <v>74</v>
      </c>
      <c r="F5" s="164"/>
      <c r="G5" s="164"/>
      <c r="H5" s="164"/>
      <c r="I5" s="164"/>
      <c r="K5" s="163" t="s">
        <v>29</v>
      </c>
      <c r="L5" s="164"/>
      <c r="M5" s="164"/>
      <c r="P5" s="27"/>
      <c r="Q5" s="26"/>
    </row>
    <row r="6" spans="1:17" ht="51">
      <c r="A6" s="148" t="s">
        <v>419</v>
      </c>
      <c r="B6" s="47"/>
      <c r="C6" s="47"/>
      <c r="D6" s="162"/>
      <c r="E6" s="48" t="s">
        <v>428</v>
      </c>
      <c r="F6" s="48" t="s">
        <v>16</v>
      </c>
      <c r="G6" s="48" t="s">
        <v>425</v>
      </c>
      <c r="H6" s="49" t="s">
        <v>75</v>
      </c>
      <c r="I6" s="48" t="s">
        <v>44</v>
      </c>
      <c r="K6" s="48" t="s">
        <v>20</v>
      </c>
      <c r="L6" s="48" t="s">
        <v>135</v>
      </c>
      <c r="M6" s="49" t="s">
        <v>76</v>
      </c>
      <c r="P6" s="26"/>
      <c r="Q6" s="26"/>
    </row>
    <row r="7" spans="1:17" ht="12.75">
      <c r="A7" s="145" t="s">
        <v>257</v>
      </c>
      <c r="B7" s="51" t="s">
        <v>45</v>
      </c>
      <c r="D7" s="52">
        <v>1171390</v>
      </c>
      <c r="E7" s="73">
        <v>0.8481651301742971</v>
      </c>
      <c r="F7" s="73">
        <v>0.058015641233371266</v>
      </c>
      <c r="G7" s="73">
        <v>0.007087300482930123</v>
      </c>
      <c r="H7" s="73">
        <v>0.0020001861035299057</v>
      </c>
      <c r="I7" s="73">
        <v>0.9152682579941284</v>
      </c>
      <c r="J7" s="73"/>
      <c r="K7" s="73">
        <v>0.001729567667841054</v>
      </c>
      <c r="L7" s="73">
        <v>0.007316941994602998</v>
      </c>
      <c r="M7" s="73">
        <v>0.005873359108956787</v>
      </c>
      <c r="P7" s="29"/>
      <c r="Q7" s="28"/>
    </row>
    <row r="8" spans="1:17" ht="12.75">
      <c r="A8" s="144" t="s">
        <v>258</v>
      </c>
      <c r="B8" s="56" t="s">
        <v>46</v>
      </c>
      <c r="C8" s="57"/>
      <c r="D8" s="58">
        <v>187100</v>
      </c>
      <c r="E8" s="74">
        <v>0.8454660124640563</v>
      </c>
      <c r="F8" s="74">
        <v>0.048354338368127935</v>
      </c>
      <c r="G8" s="74">
        <v>0.005825823899774449</v>
      </c>
      <c r="H8" s="74">
        <v>0.002608258773477001</v>
      </c>
      <c r="I8" s="74">
        <v>0.9022544335054357</v>
      </c>
      <c r="J8" s="73"/>
      <c r="K8" s="74">
        <v>0.0026884306620060076</v>
      </c>
      <c r="L8" s="74">
        <v>0.010652171589220622</v>
      </c>
      <c r="M8" s="74">
        <v>0.0049760018813669845</v>
      </c>
      <c r="P8" s="29"/>
      <c r="Q8" s="28"/>
    </row>
    <row r="9" spans="1:17" ht="12.75">
      <c r="A9" t="s">
        <v>259</v>
      </c>
      <c r="C9" t="s">
        <v>138</v>
      </c>
      <c r="D9" s="60">
        <v>2460</v>
      </c>
      <c r="E9" s="24">
        <v>0.8550488599348535</v>
      </c>
      <c r="F9" s="24">
        <v>0.05252442996742671</v>
      </c>
      <c r="G9" s="24">
        <v>0.016693811074918567</v>
      </c>
      <c r="H9" s="24">
        <v>0.0028501628664495114</v>
      </c>
      <c r="I9" s="24">
        <v>0.9271172638436482</v>
      </c>
      <c r="J9" s="24"/>
      <c r="K9" s="24">
        <v>0.0008143322475570033</v>
      </c>
      <c r="L9" s="24">
        <v>0.023208469055374593</v>
      </c>
      <c r="M9" s="24">
        <v>0.0012214983713355048</v>
      </c>
      <c r="P9" s="29"/>
      <c r="Q9" s="28"/>
    </row>
    <row r="10" spans="1:17" ht="12.75">
      <c r="A10" t="s">
        <v>260</v>
      </c>
      <c r="C10" t="s">
        <v>141</v>
      </c>
      <c r="D10" s="60">
        <v>4850</v>
      </c>
      <c r="E10" s="24">
        <v>0.8576732673267327</v>
      </c>
      <c r="F10" s="24">
        <v>0.04393564356435643</v>
      </c>
      <c r="G10" s="24">
        <v>0.002268976897689769</v>
      </c>
      <c r="H10" s="24">
        <v>0.008044554455445545</v>
      </c>
      <c r="I10" s="24">
        <v>0.9119224422442245</v>
      </c>
      <c r="J10" s="24"/>
      <c r="K10" s="24">
        <v>0.0006188118811881188</v>
      </c>
      <c r="L10" s="24">
        <v>0.007425742574257425</v>
      </c>
      <c r="M10" s="24">
        <v>0.008457095709570957</v>
      </c>
      <c r="P10" s="29"/>
      <c r="Q10" s="28"/>
    </row>
    <row r="11" spans="1:17" ht="12.75">
      <c r="A11" t="s">
        <v>261</v>
      </c>
      <c r="C11" t="s">
        <v>139</v>
      </c>
      <c r="D11" s="60">
        <v>12050</v>
      </c>
      <c r="E11" s="24">
        <v>0.8998837788477503</v>
      </c>
      <c r="F11" s="24">
        <v>0.03245890752116885</v>
      </c>
      <c r="G11" s="24">
        <v>0.018761414577453096</v>
      </c>
      <c r="H11" s="24">
        <v>0.0004980906524987548</v>
      </c>
      <c r="I11" s="24">
        <v>0.951602191598871</v>
      </c>
      <c r="J11" s="24"/>
      <c r="K11" s="24">
        <v>0.0005811057612485472</v>
      </c>
      <c r="L11" s="24">
        <v>0.007388344678731529</v>
      </c>
      <c r="M11" s="24">
        <v>0.004150755437489623</v>
      </c>
      <c r="P11" s="29"/>
      <c r="Q11" s="28"/>
    </row>
    <row r="12" spans="1:17" ht="12.75">
      <c r="A12" t="s">
        <v>262</v>
      </c>
      <c r="C12" t="s">
        <v>140</v>
      </c>
      <c r="D12" s="60">
        <v>11390</v>
      </c>
      <c r="E12" s="24">
        <v>0.8561144763409709</v>
      </c>
      <c r="F12" s="24">
        <v>0.05873057677113511</v>
      </c>
      <c r="G12" s="24">
        <v>0.004213853041875165</v>
      </c>
      <c r="H12" s="24">
        <v>0.0002633658151171978</v>
      </c>
      <c r="I12" s="24">
        <v>0.9193222719690984</v>
      </c>
      <c r="J12" s="24"/>
      <c r="K12" s="24">
        <v>0.001141251865507857</v>
      </c>
      <c r="L12" s="24">
        <v>0.0031603897814063736</v>
      </c>
      <c r="M12" s="24">
        <v>0.006759722588008076</v>
      </c>
      <c r="P12" s="29"/>
      <c r="Q12" s="28"/>
    </row>
    <row r="13" spans="1:17" ht="12.75">
      <c r="A13" t="s">
        <v>263</v>
      </c>
      <c r="C13" t="s">
        <v>142</v>
      </c>
      <c r="D13" s="60">
        <v>27250</v>
      </c>
      <c r="E13" s="24">
        <v>0.8323362084786199</v>
      </c>
      <c r="F13" s="24">
        <v>0.045769866030464304</v>
      </c>
      <c r="G13" s="24">
        <v>0.009836667278399706</v>
      </c>
      <c r="H13" s="24">
        <v>0.0037071022205909343</v>
      </c>
      <c r="I13" s="24">
        <v>0.8916498440080749</v>
      </c>
      <c r="J13" s="24"/>
      <c r="K13" s="24">
        <v>0.006606716828775922</v>
      </c>
      <c r="L13" s="24">
        <v>0.013360249587080198</v>
      </c>
      <c r="M13" s="24">
        <v>0.005322077445402826</v>
      </c>
      <c r="P13" s="29"/>
      <c r="Q13" s="28"/>
    </row>
    <row r="14" spans="1:17" ht="12.75">
      <c r="A14" t="s">
        <v>264</v>
      </c>
      <c r="C14" t="s">
        <v>143</v>
      </c>
      <c r="D14" s="60">
        <v>2910</v>
      </c>
      <c r="E14" s="24">
        <v>0.877319587628866</v>
      </c>
      <c r="F14" s="24">
        <v>0.04879725085910653</v>
      </c>
      <c r="G14" s="24">
        <v>0.01718213058419244</v>
      </c>
      <c r="H14" s="24">
        <v>0.004810996563573883</v>
      </c>
      <c r="I14" s="24">
        <v>0.9481099656357388</v>
      </c>
      <c r="J14" s="24"/>
      <c r="K14" s="24">
        <v>0.0003436426116838488</v>
      </c>
      <c r="L14" s="24">
        <v>0.009965635738831614</v>
      </c>
      <c r="M14" s="24">
        <v>0.005154639175257732</v>
      </c>
      <c r="P14" s="29"/>
      <c r="Q14" s="28"/>
    </row>
    <row r="15" spans="1:17" ht="12.75">
      <c r="A15" t="s">
        <v>265</v>
      </c>
      <c r="C15" t="s">
        <v>144</v>
      </c>
      <c r="D15" s="60">
        <v>34810</v>
      </c>
      <c r="E15" s="24">
        <v>0.8232320330901362</v>
      </c>
      <c r="F15" s="24">
        <v>0.054977882461078875</v>
      </c>
      <c r="G15" s="24">
        <v>0.0010340667547538347</v>
      </c>
      <c r="H15" s="24">
        <v>0.0007181019130234963</v>
      </c>
      <c r="I15" s="24">
        <v>0.8799620842189924</v>
      </c>
      <c r="J15" s="24"/>
      <c r="K15" s="24">
        <v>0.007238467283276842</v>
      </c>
      <c r="L15" s="24">
        <v>0.004136267019015339</v>
      </c>
      <c r="M15" s="24">
        <v>0.006032056069397369</v>
      </c>
      <c r="P15" s="29"/>
      <c r="Q15" s="28"/>
    </row>
    <row r="16" spans="1:17" ht="12.75">
      <c r="A16" t="s">
        <v>266</v>
      </c>
      <c r="C16" t="s">
        <v>145</v>
      </c>
      <c r="D16" s="60">
        <v>6870</v>
      </c>
      <c r="E16" s="24">
        <v>0.8179569266589057</v>
      </c>
      <c r="F16" s="24">
        <v>0.0539871944121071</v>
      </c>
      <c r="G16" s="24">
        <v>0.011932479627473807</v>
      </c>
      <c r="H16" s="24">
        <v>0.0014551804423748546</v>
      </c>
      <c r="I16" s="24">
        <v>0.8853317811408614</v>
      </c>
      <c r="J16" s="24"/>
      <c r="K16" s="24">
        <v>0.0002910360884749709</v>
      </c>
      <c r="L16" s="24">
        <v>0.012805587892898719</v>
      </c>
      <c r="M16" s="24">
        <v>0.00829452852153667</v>
      </c>
      <c r="P16" s="29"/>
      <c r="Q16" s="28"/>
    </row>
    <row r="17" spans="1:17" ht="12.75">
      <c r="A17" t="s">
        <v>267</v>
      </c>
      <c r="C17" t="s">
        <v>146</v>
      </c>
      <c r="D17" s="60">
        <v>6390</v>
      </c>
      <c r="E17" s="24">
        <v>0.8663327594302708</v>
      </c>
      <c r="F17" s="24">
        <v>0.018782282047268742</v>
      </c>
      <c r="G17" s="24">
        <v>0.0061042416653623414</v>
      </c>
      <c r="H17" s="24">
        <v>0</v>
      </c>
      <c r="I17" s="24">
        <v>0.8912192831429019</v>
      </c>
      <c r="J17" s="24"/>
      <c r="K17" s="24">
        <v>0.0003130380341211457</v>
      </c>
      <c r="L17" s="24">
        <v>0.022225700422601347</v>
      </c>
      <c r="M17" s="24">
        <v>0.0046955705118171855</v>
      </c>
      <c r="P17" s="29"/>
      <c r="Q17" s="28"/>
    </row>
    <row r="18" spans="1:17" ht="12.75">
      <c r="A18" t="s">
        <v>268</v>
      </c>
      <c r="C18" t="s">
        <v>147</v>
      </c>
      <c r="D18" s="60">
        <v>12750</v>
      </c>
      <c r="E18" s="24">
        <v>0.8441273326015367</v>
      </c>
      <c r="F18" s="24">
        <v>0.07127175787988083</v>
      </c>
      <c r="G18" s="24">
        <v>0.009408812921436412</v>
      </c>
      <c r="H18" s="24">
        <v>0.0007056609691077309</v>
      </c>
      <c r="I18" s="24">
        <v>0.9255135643719617</v>
      </c>
      <c r="J18" s="24"/>
      <c r="K18" s="24">
        <v>0.0007056609691077309</v>
      </c>
      <c r="L18" s="24">
        <v>0.006115728398933668</v>
      </c>
      <c r="M18" s="24">
        <v>0.0033714912968480478</v>
      </c>
      <c r="P18" s="29"/>
      <c r="Q18" s="28"/>
    </row>
    <row r="19" spans="1:17" ht="12.75">
      <c r="A19" t="s">
        <v>269</v>
      </c>
      <c r="C19" t="s">
        <v>148</v>
      </c>
      <c r="D19" s="60">
        <v>3990</v>
      </c>
      <c r="E19" s="24">
        <v>0.8057644110275689</v>
      </c>
      <c r="F19" s="24">
        <v>0.08696741854636592</v>
      </c>
      <c r="G19" s="24">
        <v>0.0012531328320802004</v>
      </c>
      <c r="H19" s="24">
        <v>0.0005012531328320802</v>
      </c>
      <c r="I19" s="24">
        <v>0.8944862155388471</v>
      </c>
      <c r="J19" s="24"/>
      <c r="K19" s="24">
        <v>0.0020050125313283208</v>
      </c>
      <c r="L19" s="24">
        <v>0.010776942355889725</v>
      </c>
      <c r="M19" s="24">
        <v>0.008270676691729323</v>
      </c>
      <c r="P19" s="29"/>
      <c r="Q19" s="28"/>
    </row>
    <row r="20" spans="1:17" ht="12.75">
      <c r="A20" t="s">
        <v>270</v>
      </c>
      <c r="C20" t="s">
        <v>149</v>
      </c>
      <c r="D20" s="60">
        <v>3160</v>
      </c>
      <c r="E20" s="24">
        <v>0.8435524652338812</v>
      </c>
      <c r="F20" s="24">
        <v>0.04677623261694058</v>
      </c>
      <c r="G20" s="24">
        <v>0.010429835651074588</v>
      </c>
      <c r="H20" s="24">
        <v>0.0050568900126422255</v>
      </c>
      <c r="I20" s="24">
        <v>0.9058154235145386</v>
      </c>
      <c r="J20" s="24"/>
      <c r="K20" s="24">
        <v>0.0015802781289506952</v>
      </c>
      <c r="L20" s="24">
        <v>0.010113780025284451</v>
      </c>
      <c r="M20" s="24">
        <v>0.005689001264222503</v>
      </c>
      <c r="P20" s="29"/>
      <c r="Q20" s="28"/>
    </row>
    <row r="21" spans="1:17" ht="12.75">
      <c r="A21" t="s">
        <v>271</v>
      </c>
      <c r="C21" t="s">
        <v>150</v>
      </c>
      <c r="D21" s="60">
        <v>3440</v>
      </c>
      <c r="E21" s="24">
        <v>0.8982558139534884</v>
      </c>
      <c r="F21" s="24">
        <v>0.044767441860465114</v>
      </c>
      <c r="G21" s="24">
        <v>0.0034883720930232558</v>
      </c>
      <c r="H21" s="24">
        <v>0.0020348837209302325</v>
      </c>
      <c r="I21" s="24">
        <v>0.9485465116279069</v>
      </c>
      <c r="J21" s="24"/>
      <c r="K21" s="24">
        <v>0.00029069767441860465</v>
      </c>
      <c r="L21" s="24">
        <v>0.0020348837209302325</v>
      </c>
      <c r="M21" s="24">
        <v>0.0034883720930232558</v>
      </c>
      <c r="P21" s="29"/>
      <c r="Q21" s="28"/>
    </row>
    <row r="22" spans="1:17" ht="12.75">
      <c r="A22" t="s">
        <v>272</v>
      </c>
      <c r="C22" t="s">
        <v>151</v>
      </c>
      <c r="D22" s="60">
        <v>4420</v>
      </c>
      <c r="E22" s="24">
        <v>0.8143793805109654</v>
      </c>
      <c r="F22" s="24">
        <v>0.061948903459190595</v>
      </c>
      <c r="G22" s="24">
        <v>0.0027130906624463036</v>
      </c>
      <c r="H22" s="24">
        <v>0.0020348179968347276</v>
      </c>
      <c r="I22" s="24">
        <v>0.881076192629437</v>
      </c>
      <c r="J22" s="24"/>
      <c r="K22" s="24">
        <v>0.0006782726656115759</v>
      </c>
      <c r="L22" s="24">
        <v>0.02893963373276057</v>
      </c>
      <c r="M22" s="24">
        <v>0.007234908433190143</v>
      </c>
      <c r="P22" s="29"/>
      <c r="Q22" s="28"/>
    </row>
    <row r="23" spans="1:17" ht="12.75">
      <c r="A23" t="s">
        <v>273</v>
      </c>
      <c r="C23" t="s">
        <v>95</v>
      </c>
      <c r="D23" s="60">
        <v>22200</v>
      </c>
      <c r="E23" s="24">
        <v>0.876959812578843</v>
      </c>
      <c r="F23" s="24">
        <v>0.04527842854568391</v>
      </c>
      <c r="G23" s="24">
        <v>0.0005856911155163092</v>
      </c>
      <c r="H23" s="24">
        <v>0.010182014777437376</v>
      </c>
      <c r="I23" s="24">
        <v>0.9330059470174806</v>
      </c>
      <c r="J23" s="24"/>
      <c r="K23" s="24">
        <v>0.00045053162732023786</v>
      </c>
      <c r="L23" s="24">
        <v>0.026220940710037846</v>
      </c>
      <c r="M23" s="24">
        <v>0.002568030275725356</v>
      </c>
      <c r="P23" s="29"/>
      <c r="Q23" s="28"/>
    </row>
    <row r="24" spans="1:17" ht="12.75">
      <c r="A24" t="s">
        <v>274</v>
      </c>
      <c r="C24" t="s">
        <v>152</v>
      </c>
      <c r="D24" s="60">
        <v>3380</v>
      </c>
      <c r="E24" s="24">
        <v>0.8622222222222222</v>
      </c>
      <c r="F24" s="24">
        <v>0.061037037037037035</v>
      </c>
      <c r="G24" s="24">
        <v>0.008296296296296296</v>
      </c>
      <c r="H24" s="24">
        <v>0.0002962962962962963</v>
      </c>
      <c r="I24" s="24">
        <v>0.9318518518518518</v>
      </c>
      <c r="J24" s="24"/>
      <c r="K24" s="24">
        <v>0.0005925925925925926</v>
      </c>
      <c r="L24" s="24">
        <v>0.01748148148148148</v>
      </c>
      <c r="M24" s="24">
        <v>0.005037037037037037</v>
      </c>
      <c r="P24" s="29"/>
      <c r="Q24" s="28"/>
    </row>
    <row r="25" spans="1:17" ht="12.75">
      <c r="A25" t="s">
        <v>275</v>
      </c>
      <c r="C25" t="s">
        <v>153</v>
      </c>
      <c r="D25" s="60">
        <v>18600</v>
      </c>
      <c r="E25" s="24">
        <v>0.8415591397849462</v>
      </c>
      <c r="F25" s="24">
        <v>0.03494623655913978</v>
      </c>
      <c r="G25" s="24">
        <v>0.002096774193548387</v>
      </c>
      <c r="H25" s="24">
        <v>0.0005376344086021505</v>
      </c>
      <c r="I25" s="24">
        <v>0.8791397849462366</v>
      </c>
      <c r="J25" s="24"/>
      <c r="K25" s="24">
        <v>0.00010752688172043011</v>
      </c>
      <c r="L25" s="24">
        <v>0.0011827956989247312</v>
      </c>
      <c r="M25" s="24">
        <v>0.004516129032258065</v>
      </c>
      <c r="P25" s="29"/>
      <c r="Q25" s="28"/>
    </row>
    <row r="26" spans="1:17" ht="12.75">
      <c r="A26" t="s">
        <v>276</v>
      </c>
      <c r="C26" t="s">
        <v>154</v>
      </c>
      <c r="D26" s="60">
        <v>2790</v>
      </c>
      <c r="E26" s="24">
        <v>0.6754039497307002</v>
      </c>
      <c r="F26" s="24">
        <v>0.012567324955116697</v>
      </c>
      <c r="G26" s="24">
        <v>0</v>
      </c>
      <c r="H26" s="24">
        <v>0</v>
      </c>
      <c r="I26" s="24">
        <v>0.6879712746858169</v>
      </c>
      <c r="J26" s="24"/>
      <c r="K26" s="24">
        <v>0</v>
      </c>
      <c r="L26" s="24">
        <v>0</v>
      </c>
      <c r="M26" s="24">
        <v>0.0010771992818671453</v>
      </c>
      <c r="P26" s="29"/>
      <c r="Q26" s="28"/>
    </row>
    <row r="27" spans="1:17" ht="12.75">
      <c r="A27" t="s">
        <v>277</v>
      </c>
      <c r="C27" t="s">
        <v>155</v>
      </c>
      <c r="D27" s="60">
        <v>3400</v>
      </c>
      <c r="E27" s="24">
        <v>0.8935294117647059</v>
      </c>
      <c r="F27" s="24">
        <v>0.036176470588235296</v>
      </c>
      <c r="G27" s="24">
        <v>0.007941176470588234</v>
      </c>
      <c r="H27" s="24">
        <v>0.0008823529411764706</v>
      </c>
      <c r="I27" s="24">
        <v>0.9385294117647058</v>
      </c>
      <c r="J27" s="24"/>
      <c r="K27" s="24">
        <v>0.0002941176470588235</v>
      </c>
      <c r="L27" s="24">
        <v>0.016764705882352942</v>
      </c>
      <c r="M27" s="24">
        <v>0.001176470588235294</v>
      </c>
      <c r="P27" s="29"/>
      <c r="Q27" s="28"/>
    </row>
    <row r="28" spans="1:17" ht="12.75">
      <c r="A28" s="144" t="s">
        <v>278</v>
      </c>
      <c r="B28" s="56" t="s">
        <v>47</v>
      </c>
      <c r="C28" s="57"/>
      <c r="D28" s="58">
        <v>169360</v>
      </c>
      <c r="E28" s="74">
        <v>0.8975100818951011</v>
      </c>
      <c r="F28" s="74">
        <v>0.02979399278472866</v>
      </c>
      <c r="G28" s="74">
        <v>0.0026688237690640814</v>
      </c>
      <c r="H28" s="74">
        <v>0.0011867999504023901</v>
      </c>
      <c r="I28" s="74">
        <v>0.9311596983992961</v>
      </c>
      <c r="J28" s="73"/>
      <c r="K28" s="74">
        <v>0.0014643103865661332</v>
      </c>
      <c r="L28" s="74">
        <v>0.003176608822470079</v>
      </c>
      <c r="M28" s="74">
        <v>0.003241558073487125</v>
      </c>
      <c r="P28" s="29"/>
      <c r="Q28" s="28"/>
    </row>
    <row r="29" spans="1:17" ht="12.75">
      <c r="A29" t="s">
        <v>279</v>
      </c>
      <c r="C29" s="65" t="s">
        <v>156</v>
      </c>
      <c r="D29" s="60">
        <v>5280</v>
      </c>
      <c r="E29" s="24">
        <v>0.8670202689903391</v>
      </c>
      <c r="F29" s="24">
        <v>0.03315021784428869</v>
      </c>
      <c r="G29" s="24">
        <v>0.002462587611290017</v>
      </c>
      <c r="H29" s="24">
        <v>0.0009471490812653912</v>
      </c>
      <c r="I29" s="24">
        <v>0.9035802235271831</v>
      </c>
      <c r="J29" s="24"/>
      <c r="K29" s="24">
        <v>0.00018942981625307822</v>
      </c>
      <c r="L29" s="24">
        <v>0.0035991665088084867</v>
      </c>
      <c r="M29" s="24">
        <v>0.006630043568857738</v>
      </c>
      <c r="P29" s="29"/>
      <c r="Q29" s="28"/>
    </row>
    <row r="30" spans="1:17" ht="12.75">
      <c r="A30" t="s">
        <v>280</v>
      </c>
      <c r="C30" s="65" t="s">
        <v>157</v>
      </c>
      <c r="D30" s="60">
        <v>7230</v>
      </c>
      <c r="E30" s="24">
        <v>0.9596183100539345</v>
      </c>
      <c r="F30" s="24">
        <v>0.01023371594523579</v>
      </c>
      <c r="G30" s="24">
        <v>0.0017978149633522335</v>
      </c>
      <c r="H30" s="24">
        <v>0.0005531738348776103</v>
      </c>
      <c r="I30" s="24">
        <v>0.9722030147974001</v>
      </c>
      <c r="J30" s="24"/>
      <c r="K30" s="24">
        <v>0.00041488037615820773</v>
      </c>
      <c r="L30" s="24">
        <v>0.003595629926704467</v>
      </c>
      <c r="M30" s="24">
        <v>0.002350988798229844</v>
      </c>
      <c r="P30" s="29"/>
      <c r="Q30" s="28"/>
    </row>
    <row r="31" spans="1:17" ht="12.75">
      <c r="A31" t="s">
        <v>281</v>
      </c>
      <c r="C31" s="65" t="s">
        <v>158</v>
      </c>
      <c r="D31" s="60">
        <v>5970</v>
      </c>
      <c r="E31" s="24">
        <v>0.865046102263202</v>
      </c>
      <c r="F31" s="24">
        <v>0.07108130762782901</v>
      </c>
      <c r="G31" s="24">
        <v>0.0045264040234702435</v>
      </c>
      <c r="H31" s="24">
        <v>0.001173512154233026</v>
      </c>
      <c r="I31" s="24">
        <v>0.9418273260687343</v>
      </c>
      <c r="J31" s="24"/>
      <c r="K31" s="24">
        <v>0.0005029337803855825</v>
      </c>
      <c r="L31" s="24">
        <v>0.011064543168482816</v>
      </c>
      <c r="M31" s="24">
        <v>0.003520536462699078</v>
      </c>
      <c r="P31" s="29"/>
      <c r="Q31" s="28"/>
    </row>
    <row r="32" spans="1:17" ht="12.75">
      <c r="A32" t="s">
        <v>282</v>
      </c>
      <c r="C32" s="65" t="s">
        <v>217</v>
      </c>
      <c r="D32" s="60">
        <v>7150</v>
      </c>
      <c r="E32" s="24">
        <v>0.9471328671328672</v>
      </c>
      <c r="F32" s="24">
        <v>0.005034965034965035</v>
      </c>
      <c r="G32" s="24">
        <v>0.0011188811188811189</v>
      </c>
      <c r="H32" s="24">
        <v>0</v>
      </c>
      <c r="I32" s="24">
        <v>0.9532867132867133</v>
      </c>
      <c r="J32" s="24"/>
      <c r="K32" s="24">
        <v>0</v>
      </c>
      <c r="L32" s="24">
        <v>0.0012587412587412587</v>
      </c>
      <c r="M32" s="24">
        <v>0.002097902097902098</v>
      </c>
      <c r="P32" s="29"/>
      <c r="Q32" s="28"/>
    </row>
    <row r="33" spans="1:17" ht="12.75">
      <c r="A33" t="s">
        <v>283</v>
      </c>
      <c r="C33" s="65" t="s">
        <v>218</v>
      </c>
      <c r="D33" s="60">
        <v>6860</v>
      </c>
      <c r="E33" s="24">
        <v>0.8644982497082847</v>
      </c>
      <c r="F33" s="24">
        <v>0.0558634772462077</v>
      </c>
      <c r="G33" s="24">
        <v>0.003354725787631272</v>
      </c>
      <c r="H33" s="24">
        <v>0.0007292882147024504</v>
      </c>
      <c r="I33" s="24">
        <v>0.9244457409568262</v>
      </c>
      <c r="J33" s="24"/>
      <c r="K33" s="24">
        <v>0.0010210035005834305</v>
      </c>
      <c r="L33" s="24">
        <v>0.0027712952158693116</v>
      </c>
      <c r="M33" s="24">
        <v>0.0032088681446907816</v>
      </c>
      <c r="P33" s="29"/>
      <c r="Q33" s="28"/>
    </row>
    <row r="34" spans="1:17" ht="12.75">
      <c r="A34" t="s">
        <v>284</v>
      </c>
      <c r="C34" s="65" t="s">
        <v>159</v>
      </c>
      <c r="D34" s="60">
        <v>2970</v>
      </c>
      <c r="E34" s="24">
        <v>0.9027917928018836</v>
      </c>
      <c r="F34" s="24">
        <v>0.03800874537504204</v>
      </c>
      <c r="G34" s="24">
        <v>0.003363605785401951</v>
      </c>
      <c r="H34" s="24">
        <v>0.007399932727884292</v>
      </c>
      <c r="I34" s="24">
        <v>0.9515640766902119</v>
      </c>
      <c r="J34" s="24"/>
      <c r="K34" s="24">
        <v>0.0013454423141607804</v>
      </c>
      <c r="L34" s="24">
        <v>0.003363605785401951</v>
      </c>
      <c r="M34" s="24">
        <v>0.0026908846283215607</v>
      </c>
      <c r="P34" s="29"/>
      <c r="Q34" s="28"/>
    </row>
    <row r="35" spans="1:17" ht="12.75">
      <c r="A35" t="s">
        <v>285</v>
      </c>
      <c r="C35" s="65" t="s">
        <v>48</v>
      </c>
      <c r="D35" s="60">
        <v>240</v>
      </c>
      <c r="E35" s="24">
        <v>0.9915611814345991</v>
      </c>
      <c r="F35" s="24">
        <v>0.004219409282700422</v>
      </c>
      <c r="G35" s="24">
        <v>0</v>
      </c>
      <c r="H35" s="24">
        <v>0</v>
      </c>
      <c r="I35" s="24">
        <v>0.9957805907172996</v>
      </c>
      <c r="J35" s="24"/>
      <c r="K35" s="24">
        <v>0</v>
      </c>
      <c r="L35" s="24">
        <v>0</v>
      </c>
      <c r="M35" s="24">
        <v>0</v>
      </c>
      <c r="P35" s="29"/>
      <c r="Q35" s="28"/>
    </row>
    <row r="36" spans="1:17" ht="12.75">
      <c r="A36" t="s">
        <v>286</v>
      </c>
      <c r="C36" s="65" t="s">
        <v>160</v>
      </c>
      <c r="D36" s="60">
        <v>9010</v>
      </c>
      <c r="E36" s="24">
        <v>0.8892587660896583</v>
      </c>
      <c r="F36" s="24">
        <v>0.04360852197070573</v>
      </c>
      <c r="G36" s="24">
        <v>0.0019973368841544607</v>
      </c>
      <c r="H36" s="24">
        <v>0.0019973368841544607</v>
      </c>
      <c r="I36" s="24">
        <v>0.9368619618286729</v>
      </c>
      <c r="J36" s="24"/>
      <c r="K36" s="24">
        <v>0</v>
      </c>
      <c r="L36" s="24">
        <v>0.0004438526409232135</v>
      </c>
      <c r="M36" s="24">
        <v>0.0014425210830004438</v>
      </c>
      <c r="P36" s="29"/>
      <c r="Q36" s="28"/>
    </row>
    <row r="37" spans="1:17" ht="12.75">
      <c r="A37" t="s">
        <v>287</v>
      </c>
      <c r="C37" s="65" t="s">
        <v>219</v>
      </c>
      <c r="D37" s="60">
        <v>7220</v>
      </c>
      <c r="E37" s="24">
        <v>0.9158127942398228</v>
      </c>
      <c r="F37" s="24">
        <v>0.01855441705898643</v>
      </c>
      <c r="G37" s="24">
        <v>0.0024923843810578787</v>
      </c>
      <c r="H37" s="24">
        <v>0.0009692605926336195</v>
      </c>
      <c r="I37" s="24">
        <v>0.9378288562725007</v>
      </c>
      <c r="J37" s="24"/>
      <c r="K37" s="24">
        <v>0.00027693159789531985</v>
      </c>
      <c r="L37" s="24">
        <v>0.005538631957906397</v>
      </c>
      <c r="M37" s="24">
        <v>0.003600110772639158</v>
      </c>
      <c r="P37" s="29"/>
      <c r="Q37" s="28"/>
    </row>
    <row r="38" spans="1:17" ht="12.75">
      <c r="A38" t="s">
        <v>288</v>
      </c>
      <c r="C38" s="65" t="s">
        <v>220</v>
      </c>
      <c r="D38" s="60">
        <v>8150</v>
      </c>
      <c r="E38" s="24">
        <v>0.8464465447403953</v>
      </c>
      <c r="F38" s="24">
        <v>0.01043328832699153</v>
      </c>
      <c r="G38" s="24">
        <v>0.0011047011169755738</v>
      </c>
      <c r="H38" s="24">
        <v>0.0003682337056585246</v>
      </c>
      <c r="I38" s="24">
        <v>0.8583527678900209</v>
      </c>
      <c r="J38" s="24"/>
      <c r="K38" s="24">
        <v>0.016202283048975082</v>
      </c>
      <c r="L38" s="24">
        <v>0.00159567939118694</v>
      </c>
      <c r="M38" s="24">
        <v>0.0022094022339511476</v>
      </c>
      <c r="P38" s="29"/>
      <c r="Q38" s="28"/>
    </row>
    <row r="39" spans="1:17" ht="12.75">
      <c r="A39" t="s">
        <v>289</v>
      </c>
      <c r="C39" s="65" t="s">
        <v>221</v>
      </c>
      <c r="D39" s="60">
        <v>5650</v>
      </c>
      <c r="E39" s="24">
        <v>0.8530193022843988</v>
      </c>
      <c r="F39" s="24">
        <v>0.04993802018771029</v>
      </c>
      <c r="G39" s="24">
        <v>0.007437577474765362</v>
      </c>
      <c r="H39" s="24">
        <v>0.0010625110678236232</v>
      </c>
      <c r="I39" s="24">
        <v>0.911457411014698</v>
      </c>
      <c r="J39" s="24"/>
      <c r="K39" s="24">
        <v>0.00017708517797060386</v>
      </c>
      <c r="L39" s="24">
        <v>0.007260492296794758</v>
      </c>
      <c r="M39" s="24">
        <v>0.008145918186647777</v>
      </c>
      <c r="P39" s="29"/>
      <c r="Q39" s="28"/>
    </row>
    <row r="40" spans="1:17" ht="12.75">
      <c r="A40" t="s">
        <v>290</v>
      </c>
      <c r="C40" s="65" t="s">
        <v>222</v>
      </c>
      <c r="D40" s="60">
        <v>4990</v>
      </c>
      <c r="E40" s="24">
        <v>0.9101844426623897</v>
      </c>
      <c r="F40" s="24">
        <v>0.03648757016840417</v>
      </c>
      <c r="G40" s="24">
        <v>0.003007217321571772</v>
      </c>
      <c r="H40" s="24">
        <v>0.0006014434643143544</v>
      </c>
      <c r="I40" s="24">
        <v>0.95028067361668</v>
      </c>
      <c r="J40" s="24"/>
      <c r="K40" s="24">
        <v>0</v>
      </c>
      <c r="L40" s="24">
        <v>0.0008019246190858059</v>
      </c>
      <c r="M40" s="24">
        <v>0.0018043303929430633</v>
      </c>
      <c r="P40" s="29"/>
      <c r="Q40" s="28"/>
    </row>
    <row r="41" spans="1:17" ht="12.75">
      <c r="A41" t="s">
        <v>291</v>
      </c>
      <c r="C41" s="65" t="s">
        <v>239</v>
      </c>
      <c r="D41" s="60">
        <v>2230</v>
      </c>
      <c r="E41" s="24">
        <v>0.9512085944494181</v>
      </c>
      <c r="F41" s="24">
        <v>0.003133393017009848</v>
      </c>
      <c r="G41" s="24">
        <v>0.0013428827215756492</v>
      </c>
      <c r="H41" s="24">
        <v>0.0013428827215756492</v>
      </c>
      <c r="I41" s="24">
        <v>0.9570277529095792</v>
      </c>
      <c r="J41" s="24"/>
      <c r="K41" s="24">
        <v>0.0004476275738585497</v>
      </c>
      <c r="L41" s="24">
        <v>0.0013428827215756492</v>
      </c>
      <c r="M41" s="24">
        <v>0.0008952551477170994</v>
      </c>
      <c r="P41" s="29"/>
      <c r="Q41" s="28"/>
    </row>
    <row r="42" spans="1:17" ht="12.75">
      <c r="A42" t="s">
        <v>292</v>
      </c>
      <c r="C42" s="65" t="s">
        <v>223</v>
      </c>
      <c r="D42" s="60">
        <v>5280</v>
      </c>
      <c r="E42" s="24">
        <v>0.8955648218347233</v>
      </c>
      <c r="F42" s="24">
        <v>0.010803639120545869</v>
      </c>
      <c r="G42" s="24">
        <v>0.001516300227445034</v>
      </c>
      <c r="H42" s="24">
        <v>0.0009476876421531463</v>
      </c>
      <c r="I42" s="24">
        <v>0.9088324488248674</v>
      </c>
      <c r="J42" s="24"/>
      <c r="K42" s="24">
        <v>0.003032600454890068</v>
      </c>
      <c r="L42" s="24">
        <v>0.001516300227445034</v>
      </c>
      <c r="M42" s="24">
        <v>0.0017058377558756635</v>
      </c>
      <c r="P42" s="29"/>
      <c r="Q42" s="28"/>
    </row>
    <row r="43" spans="1:17" ht="12.75">
      <c r="A43" t="s">
        <v>293</v>
      </c>
      <c r="C43" s="65" t="s">
        <v>224</v>
      </c>
      <c r="D43" s="60">
        <v>5320</v>
      </c>
      <c r="E43" s="24">
        <v>0.9571186759450818</v>
      </c>
      <c r="F43" s="24">
        <v>0.008651495204062441</v>
      </c>
      <c r="G43" s="24">
        <v>0.000940379913485048</v>
      </c>
      <c r="H43" s="24">
        <v>0.0001880759826970096</v>
      </c>
      <c r="I43" s="24">
        <v>0.9668986270453264</v>
      </c>
      <c r="J43" s="24"/>
      <c r="K43" s="24">
        <v>0.0001880759826970096</v>
      </c>
      <c r="L43" s="24">
        <v>0.0003761519653940192</v>
      </c>
      <c r="M43" s="24">
        <v>0.0020688358096671057</v>
      </c>
      <c r="P43" s="29"/>
      <c r="Q43" s="28"/>
    </row>
    <row r="44" spans="1:17" ht="12.75">
      <c r="A44" t="s">
        <v>294</v>
      </c>
      <c r="C44" s="65" t="s">
        <v>225</v>
      </c>
      <c r="D44" s="60">
        <v>5950</v>
      </c>
      <c r="E44" s="24">
        <v>0.8488567585743106</v>
      </c>
      <c r="F44" s="24">
        <v>0.07700067249495629</v>
      </c>
      <c r="G44" s="24">
        <v>0.0121049092131809</v>
      </c>
      <c r="H44" s="24">
        <v>0.0006724949562878278</v>
      </c>
      <c r="I44" s="24">
        <v>0.9386348352387357</v>
      </c>
      <c r="J44" s="24"/>
      <c r="K44" s="24">
        <v>0</v>
      </c>
      <c r="L44" s="24">
        <v>0.011432414256893073</v>
      </c>
      <c r="M44" s="24">
        <v>0.006724949562878279</v>
      </c>
      <c r="P44" s="29"/>
      <c r="Q44" s="28"/>
    </row>
    <row r="45" spans="1:17" ht="12.75">
      <c r="A45" t="s">
        <v>295</v>
      </c>
      <c r="C45" s="65" t="s">
        <v>226</v>
      </c>
      <c r="D45" s="60">
        <v>6650</v>
      </c>
      <c r="E45" s="24">
        <v>0.8686427926572374</v>
      </c>
      <c r="F45" s="24">
        <v>0.022419500451399337</v>
      </c>
      <c r="G45" s="24">
        <v>0.0007523322299127295</v>
      </c>
      <c r="H45" s="24">
        <v>0.0006018657839301836</v>
      </c>
      <c r="I45" s="24">
        <v>0.8924164911224797</v>
      </c>
      <c r="J45" s="24"/>
      <c r="K45" s="24">
        <v>0.0003009328919650918</v>
      </c>
      <c r="L45" s="24">
        <v>0.0009027986758952753</v>
      </c>
      <c r="M45" s="24">
        <v>0.002858862473668372</v>
      </c>
      <c r="P45" s="29"/>
      <c r="Q45" s="28"/>
    </row>
    <row r="46" spans="1:17" ht="12.75">
      <c r="A46" t="s">
        <v>296</v>
      </c>
      <c r="C46" s="65" t="s">
        <v>227</v>
      </c>
      <c r="D46" s="60">
        <v>5310</v>
      </c>
      <c r="E46" s="24">
        <v>0.9274952919020716</v>
      </c>
      <c r="F46" s="24">
        <v>0.009416195856873822</v>
      </c>
      <c r="G46" s="24">
        <v>0.002824858757062147</v>
      </c>
      <c r="H46" s="24">
        <v>0</v>
      </c>
      <c r="I46" s="24">
        <v>0.9397363465160076</v>
      </c>
      <c r="J46" s="24"/>
      <c r="K46" s="24">
        <v>0.0003766478342749529</v>
      </c>
      <c r="L46" s="24">
        <v>0.0030131826741996233</v>
      </c>
      <c r="M46" s="24">
        <v>0.002448210922787194</v>
      </c>
      <c r="P46" s="29"/>
      <c r="Q46" s="28"/>
    </row>
    <row r="47" spans="1:17" ht="12.75">
      <c r="A47" t="s">
        <v>297</v>
      </c>
      <c r="C47" s="65" t="s">
        <v>228</v>
      </c>
      <c r="D47" s="60">
        <v>3350</v>
      </c>
      <c r="E47" s="24">
        <v>0.889154466686585</v>
      </c>
      <c r="F47" s="24">
        <v>0.03764565282342396</v>
      </c>
      <c r="G47" s="24">
        <v>0.002091425156856887</v>
      </c>
      <c r="H47" s="24">
        <v>0.004780400358530027</v>
      </c>
      <c r="I47" s="24">
        <v>0.9336719450253959</v>
      </c>
      <c r="J47" s="24"/>
      <c r="K47" s="24">
        <v>0.00029877502240812666</v>
      </c>
      <c r="L47" s="24">
        <v>0.0032865252464893933</v>
      </c>
      <c r="M47" s="24">
        <v>0.002987750224081267</v>
      </c>
      <c r="P47" s="29"/>
      <c r="Q47" s="28"/>
    </row>
    <row r="48" spans="1:17" ht="12.75">
      <c r="A48" t="s">
        <v>298</v>
      </c>
      <c r="C48" s="65" t="s">
        <v>240</v>
      </c>
      <c r="D48" s="60">
        <v>1390</v>
      </c>
      <c r="E48" s="24">
        <v>0.8894472361809045</v>
      </c>
      <c r="F48" s="24">
        <v>0.03589375448671931</v>
      </c>
      <c r="G48" s="24">
        <v>0.0014357501794687725</v>
      </c>
      <c r="H48" s="24">
        <v>0.003589375448671931</v>
      </c>
      <c r="I48" s="24">
        <v>0.9303661162957645</v>
      </c>
      <c r="J48" s="24"/>
      <c r="K48" s="24">
        <v>0.0014357501794687725</v>
      </c>
      <c r="L48" s="24">
        <v>0.005025125628140704</v>
      </c>
      <c r="M48" s="24">
        <v>0.0021536252692031586</v>
      </c>
      <c r="P48" s="29"/>
      <c r="Q48" s="28"/>
    </row>
    <row r="49" spans="1:17" ht="12.75">
      <c r="A49" t="s">
        <v>299</v>
      </c>
      <c r="C49" s="65" t="s">
        <v>420</v>
      </c>
      <c r="D49" s="60">
        <v>3210</v>
      </c>
      <c r="E49" s="24">
        <v>0.8937363664693051</v>
      </c>
      <c r="F49" s="24">
        <v>0.04113430975381739</v>
      </c>
      <c r="G49" s="24">
        <v>0.0015581177937052041</v>
      </c>
      <c r="H49" s="24">
        <v>0.004674353381115612</v>
      </c>
      <c r="I49" s="24">
        <v>0.9411031473979433</v>
      </c>
      <c r="J49" s="24"/>
      <c r="K49" s="24">
        <v>0.0012464942349641633</v>
      </c>
      <c r="L49" s="24">
        <v>0.0021813649111872857</v>
      </c>
      <c r="M49" s="24">
        <v>0.003427859146151449</v>
      </c>
      <c r="P49" s="29"/>
      <c r="Q49" s="28"/>
    </row>
    <row r="50" spans="1:17" ht="12.75">
      <c r="A50" t="s">
        <v>300</v>
      </c>
      <c r="C50" s="65" t="s">
        <v>229</v>
      </c>
      <c r="D50" s="60">
        <v>5410</v>
      </c>
      <c r="E50" s="24">
        <v>0.9092589170208834</v>
      </c>
      <c r="F50" s="24">
        <v>0.02938458695250416</v>
      </c>
      <c r="G50" s="24">
        <v>0.0011088523378303455</v>
      </c>
      <c r="H50" s="24">
        <v>0.0018480872297172426</v>
      </c>
      <c r="I50" s="24">
        <v>0.9416004435409351</v>
      </c>
      <c r="J50" s="24"/>
      <c r="K50" s="24">
        <v>0.00018480872297172427</v>
      </c>
      <c r="L50" s="24">
        <v>0.0024025133986324155</v>
      </c>
      <c r="M50" s="24">
        <v>0.0014784697837737942</v>
      </c>
      <c r="P50" s="29"/>
      <c r="Q50" s="28"/>
    </row>
    <row r="51" spans="1:17" ht="12.75">
      <c r="A51" t="s">
        <v>301</v>
      </c>
      <c r="C51" s="65" t="s">
        <v>230</v>
      </c>
      <c r="D51" s="60">
        <v>5630</v>
      </c>
      <c r="E51" s="24">
        <v>0.8976363959481073</v>
      </c>
      <c r="F51" s="24">
        <v>0.023102896747822996</v>
      </c>
      <c r="G51" s="24">
        <v>0.001954860494046561</v>
      </c>
      <c r="H51" s="24">
        <v>0.00017771459036786921</v>
      </c>
      <c r="I51" s="24">
        <v>0.9228718677803448</v>
      </c>
      <c r="J51" s="24"/>
      <c r="K51" s="24">
        <v>0.0007108583614714769</v>
      </c>
      <c r="L51" s="24">
        <v>0.00444286475919673</v>
      </c>
      <c r="M51" s="24">
        <v>0.005153723120668207</v>
      </c>
      <c r="P51" s="29"/>
      <c r="Q51" s="28"/>
    </row>
    <row r="52" spans="1:17" ht="12.75">
      <c r="A52" t="s">
        <v>302</v>
      </c>
      <c r="C52" s="65" t="s">
        <v>231</v>
      </c>
      <c r="D52" s="60">
        <v>3910</v>
      </c>
      <c r="E52" s="24">
        <v>0.9020209772320287</v>
      </c>
      <c r="F52" s="24">
        <v>0.02916346891788181</v>
      </c>
      <c r="G52" s="24">
        <v>0.006907137375287797</v>
      </c>
      <c r="H52" s="24">
        <v>0.0025581990278843694</v>
      </c>
      <c r="I52" s="24">
        <v>0.9406497825530826</v>
      </c>
      <c r="J52" s="24"/>
      <c r="K52" s="24">
        <v>0.0005116398055768739</v>
      </c>
      <c r="L52" s="24">
        <v>0.00025581990278843696</v>
      </c>
      <c r="M52" s="24">
        <v>0.0030698388334612432</v>
      </c>
      <c r="P52" s="29"/>
      <c r="Q52" s="28"/>
    </row>
    <row r="53" spans="1:17" ht="12.75">
      <c r="A53" t="s">
        <v>303</v>
      </c>
      <c r="C53" s="65" t="s">
        <v>232</v>
      </c>
      <c r="D53" s="60">
        <v>7570</v>
      </c>
      <c r="E53" s="24">
        <v>0.9267970401691332</v>
      </c>
      <c r="F53" s="24">
        <v>0.021141649048625793</v>
      </c>
      <c r="G53" s="24">
        <v>0.0036997885835095136</v>
      </c>
      <c r="H53" s="24">
        <v>0.0011892177589852009</v>
      </c>
      <c r="I53" s="24">
        <v>0.9528276955602537</v>
      </c>
      <c r="J53" s="24"/>
      <c r="K53" s="24">
        <v>0.0001321353065539112</v>
      </c>
      <c r="L53" s="24">
        <v>0.0021141649048625794</v>
      </c>
      <c r="M53" s="24">
        <v>0.0036997885835095136</v>
      </c>
      <c r="P53" s="29"/>
      <c r="Q53" s="28"/>
    </row>
    <row r="54" spans="1:17" ht="12.75">
      <c r="A54" t="s">
        <v>304</v>
      </c>
      <c r="C54" s="65" t="s">
        <v>233</v>
      </c>
      <c r="D54" s="60">
        <v>7010</v>
      </c>
      <c r="E54" s="24">
        <v>0.9235050663622092</v>
      </c>
      <c r="F54" s="24">
        <v>0.018124732410446695</v>
      </c>
      <c r="G54" s="24">
        <v>0.0007135721421435707</v>
      </c>
      <c r="H54" s="24">
        <v>0.00042814328528614244</v>
      </c>
      <c r="I54" s="24">
        <v>0.9427715142000856</v>
      </c>
      <c r="J54" s="24"/>
      <c r="K54" s="24">
        <v>0.00014271442842871414</v>
      </c>
      <c r="L54" s="24">
        <v>0.0021407164264307123</v>
      </c>
      <c r="M54" s="24">
        <v>0.003996003996003996</v>
      </c>
      <c r="P54" s="29"/>
      <c r="Q54" s="28"/>
    </row>
    <row r="55" spans="1:17" ht="12.75">
      <c r="A55" t="s">
        <v>305</v>
      </c>
      <c r="C55" s="65" t="s">
        <v>421</v>
      </c>
      <c r="D55" s="60">
        <v>2850</v>
      </c>
      <c r="E55" s="24">
        <v>0.8756131744919411</v>
      </c>
      <c r="F55" s="24">
        <v>0.04905395935529082</v>
      </c>
      <c r="G55" s="24">
        <v>0.004204625087596356</v>
      </c>
      <c r="H55" s="24">
        <v>0.002803083391730904</v>
      </c>
      <c r="I55" s="24">
        <v>0.9316748423265592</v>
      </c>
      <c r="J55" s="24"/>
      <c r="K55" s="24">
        <v>0.001401541695865452</v>
      </c>
      <c r="L55" s="24">
        <v>0.002452697967764541</v>
      </c>
      <c r="M55" s="24">
        <v>0.004905395935529082</v>
      </c>
      <c r="P55" s="29"/>
      <c r="Q55" s="28"/>
    </row>
    <row r="56" spans="1:17" ht="12.75">
      <c r="A56" t="s">
        <v>306</v>
      </c>
      <c r="C56" s="65" t="s">
        <v>234</v>
      </c>
      <c r="D56" s="60">
        <v>5290</v>
      </c>
      <c r="E56" s="24">
        <v>0.8912632375189108</v>
      </c>
      <c r="F56" s="24">
        <v>0.03744326777609682</v>
      </c>
      <c r="G56" s="24">
        <v>0.00283661119515885</v>
      </c>
      <c r="H56" s="24">
        <v>0.00208018154311649</v>
      </c>
      <c r="I56" s="24">
        <v>0.9336232980332829</v>
      </c>
      <c r="J56" s="24"/>
      <c r="K56" s="24">
        <v>0.00018910741301059002</v>
      </c>
      <c r="L56" s="24">
        <v>0.0018910741301059002</v>
      </c>
      <c r="M56" s="24">
        <v>0.00548411497730711</v>
      </c>
      <c r="P56" s="29"/>
      <c r="Q56" s="28"/>
    </row>
    <row r="57" spans="1:17" ht="12.75">
      <c r="A57" t="s">
        <v>307</v>
      </c>
      <c r="C57" s="65" t="s">
        <v>235</v>
      </c>
      <c r="D57" s="60">
        <v>4680</v>
      </c>
      <c r="E57" s="24">
        <v>0.8766039349871685</v>
      </c>
      <c r="F57" s="24">
        <v>0.056244653550042774</v>
      </c>
      <c r="G57" s="24">
        <v>0.0025662959794696323</v>
      </c>
      <c r="H57" s="24">
        <v>0.000427715996578272</v>
      </c>
      <c r="I57" s="24">
        <v>0.9358426005132592</v>
      </c>
      <c r="J57" s="24"/>
      <c r="K57" s="24">
        <v>0.00106928999144568</v>
      </c>
      <c r="L57" s="24">
        <v>0.0029940119760479044</v>
      </c>
      <c r="M57" s="24">
        <v>0.00213857998289136</v>
      </c>
      <c r="P57" s="29"/>
      <c r="Q57" s="28"/>
    </row>
    <row r="58" spans="1:17" ht="12.75">
      <c r="A58" t="s">
        <v>308</v>
      </c>
      <c r="C58" s="65" t="s">
        <v>49</v>
      </c>
      <c r="D58" s="60">
        <v>5500</v>
      </c>
      <c r="E58" s="24">
        <v>0.8987088561556646</v>
      </c>
      <c r="F58" s="24">
        <v>0.024913620658301508</v>
      </c>
      <c r="G58" s="24">
        <v>0.0005455537370430987</v>
      </c>
      <c r="H58" s="24">
        <v>0.0005455537370430987</v>
      </c>
      <c r="I58" s="24">
        <v>0.9247135842880524</v>
      </c>
      <c r="J58" s="24"/>
      <c r="K58" s="24">
        <v>0.004728132387706856</v>
      </c>
      <c r="L58" s="24">
        <v>0.0034551736679396252</v>
      </c>
      <c r="M58" s="24">
        <v>0.0030914711765775596</v>
      </c>
      <c r="P58" s="29"/>
      <c r="Q58" s="28"/>
    </row>
    <row r="59" spans="1:17" ht="12.75">
      <c r="A59" t="s">
        <v>309</v>
      </c>
      <c r="C59" s="65" t="s">
        <v>236</v>
      </c>
      <c r="D59" s="60">
        <v>5760</v>
      </c>
      <c r="E59" s="24">
        <v>0.866597186034393</v>
      </c>
      <c r="F59" s="24">
        <v>0.013722424874066354</v>
      </c>
      <c r="G59" s="24">
        <v>0.00017370158068438424</v>
      </c>
      <c r="H59" s="24">
        <v>0</v>
      </c>
      <c r="I59" s="24">
        <v>0.8804933124891436</v>
      </c>
      <c r="J59" s="24"/>
      <c r="K59" s="24">
        <v>0.0036477331943720686</v>
      </c>
      <c r="L59" s="24">
        <v>0.004342539517109605</v>
      </c>
      <c r="M59" s="24">
        <v>0.001389612645475074</v>
      </c>
      <c r="P59" s="29"/>
      <c r="Q59" s="28"/>
    </row>
    <row r="60" spans="1:17" ht="12.75">
      <c r="A60" t="s">
        <v>310</v>
      </c>
      <c r="C60" s="65" t="s">
        <v>237</v>
      </c>
      <c r="D60" s="60">
        <v>3940</v>
      </c>
      <c r="E60" s="24">
        <v>0.90625</v>
      </c>
      <c r="F60" s="24">
        <v>0.028455284552845527</v>
      </c>
      <c r="G60" s="24">
        <v>0.002540650406504065</v>
      </c>
      <c r="H60" s="24">
        <v>0.0027947154471544716</v>
      </c>
      <c r="I60" s="24">
        <v>0.9400406504065041</v>
      </c>
      <c r="J60" s="24"/>
      <c r="K60" s="24">
        <v>0</v>
      </c>
      <c r="L60" s="24">
        <v>0.0022865853658536584</v>
      </c>
      <c r="M60" s="24">
        <v>0.004319105691056911</v>
      </c>
      <c r="P60" s="29"/>
      <c r="Q60" s="28"/>
    </row>
    <row r="61" spans="1:17" ht="12.75">
      <c r="A61" t="s">
        <v>311</v>
      </c>
      <c r="C61" s="65" t="s">
        <v>238</v>
      </c>
      <c r="D61" s="60">
        <v>2440</v>
      </c>
      <c r="E61" s="24">
        <v>0.9288052373158756</v>
      </c>
      <c r="F61" s="24">
        <v>0.028641571194762683</v>
      </c>
      <c r="G61" s="24">
        <v>0.0016366612111292963</v>
      </c>
      <c r="H61" s="24">
        <v>0</v>
      </c>
      <c r="I61" s="24">
        <v>0.9590834697217676</v>
      </c>
      <c r="J61" s="24"/>
      <c r="K61" s="24">
        <v>0</v>
      </c>
      <c r="L61" s="24">
        <v>0.0020458265139116204</v>
      </c>
      <c r="M61" s="24">
        <v>0.0004091653027823241</v>
      </c>
      <c r="P61" s="29"/>
      <c r="Q61" s="28"/>
    </row>
    <row r="62" spans="1:17" ht="12.75">
      <c r="A62" s="144" t="s">
        <v>312</v>
      </c>
      <c r="B62" s="56" t="s">
        <v>50</v>
      </c>
      <c r="C62" s="57"/>
      <c r="D62" s="58">
        <v>133250</v>
      </c>
      <c r="E62" s="74">
        <v>0.8485125926815358</v>
      </c>
      <c r="F62" s="74">
        <v>0.062963407678684</v>
      </c>
      <c r="G62" s="74">
        <v>0.004029958274547474</v>
      </c>
      <c r="H62" s="74">
        <v>0.001343319424849158</v>
      </c>
      <c r="I62" s="74">
        <v>0.9168492780596164</v>
      </c>
      <c r="J62" s="73"/>
      <c r="K62" s="74">
        <v>0.0015384384474529463</v>
      </c>
      <c r="L62" s="74">
        <v>0.009155584906793144</v>
      </c>
      <c r="M62" s="74">
        <v>0.0068441749467174975</v>
      </c>
      <c r="P62" s="29"/>
      <c r="Q62" s="28"/>
    </row>
    <row r="63" spans="1:17" ht="12.75">
      <c r="A63" t="s">
        <v>313</v>
      </c>
      <c r="C63" s="65" t="s">
        <v>422</v>
      </c>
      <c r="D63" s="60">
        <v>3880</v>
      </c>
      <c r="E63" s="24">
        <v>0.8490079876320535</v>
      </c>
      <c r="F63" s="24">
        <v>0.06441638752898737</v>
      </c>
      <c r="G63" s="24">
        <v>0.003091986601391394</v>
      </c>
      <c r="H63" s="24">
        <v>0.0002576655501159495</v>
      </c>
      <c r="I63" s="24">
        <v>0.9167740273125483</v>
      </c>
      <c r="J63" s="24"/>
      <c r="K63" s="24">
        <v>0.012883277505797475</v>
      </c>
      <c r="L63" s="24">
        <v>0.0002576655501159495</v>
      </c>
      <c r="M63" s="24">
        <v>0.008502963153826334</v>
      </c>
      <c r="P63" s="29"/>
      <c r="Q63" s="28"/>
    </row>
    <row r="64" spans="1:17" ht="12.75">
      <c r="A64" t="s">
        <v>314</v>
      </c>
      <c r="C64" s="65" t="s">
        <v>212</v>
      </c>
      <c r="D64" s="60">
        <v>13140</v>
      </c>
      <c r="E64" s="24">
        <v>0.8524552721735821</v>
      </c>
      <c r="F64" s="24">
        <v>0.06463646745336886</v>
      </c>
      <c r="G64" s="24">
        <v>0.004644080700418728</v>
      </c>
      <c r="H64" s="24">
        <v>0.0006090597639893414</v>
      </c>
      <c r="I64" s="24">
        <v>0.922344880091359</v>
      </c>
      <c r="J64" s="24"/>
      <c r="K64" s="24">
        <v>0.003121431290445375</v>
      </c>
      <c r="L64" s="24">
        <v>0.004187285877426722</v>
      </c>
      <c r="M64" s="24">
        <v>0.0077655119908641036</v>
      </c>
      <c r="P64" s="29"/>
      <c r="Q64" s="28"/>
    </row>
    <row r="65" spans="1:17" ht="12.75">
      <c r="A65" t="s">
        <v>315</v>
      </c>
      <c r="C65" s="65" t="s">
        <v>96</v>
      </c>
      <c r="D65" s="60">
        <v>5800</v>
      </c>
      <c r="E65" s="24">
        <v>0.8455704929334712</v>
      </c>
      <c r="F65" s="24">
        <v>0.06928645294725956</v>
      </c>
      <c r="G65" s="24">
        <v>0.0029300241296104793</v>
      </c>
      <c r="H65" s="24">
        <v>0.0006894174422612892</v>
      </c>
      <c r="I65" s="24">
        <v>0.9184763874526025</v>
      </c>
      <c r="J65" s="24"/>
      <c r="K65" s="24">
        <v>0.001723543605653223</v>
      </c>
      <c r="L65" s="24">
        <v>0.001723543605653223</v>
      </c>
      <c r="M65" s="24">
        <v>0.007238883143743537</v>
      </c>
      <c r="P65" s="29"/>
      <c r="Q65" s="28"/>
    </row>
    <row r="66" spans="1:17" ht="12.75">
      <c r="A66" t="s">
        <v>316</v>
      </c>
      <c r="C66" s="65" t="s">
        <v>213</v>
      </c>
      <c r="D66" s="60">
        <v>33290</v>
      </c>
      <c r="E66" s="24">
        <v>0.8383899068789427</v>
      </c>
      <c r="F66" s="24">
        <v>0.07185340943226194</v>
      </c>
      <c r="G66" s="24">
        <v>0.0034244517873235204</v>
      </c>
      <c r="H66" s="24">
        <v>0.000720937218383899</v>
      </c>
      <c r="I66" s="24">
        <v>0.914388705316912</v>
      </c>
      <c r="J66" s="24"/>
      <c r="K66" s="24">
        <v>0.0006908981676179033</v>
      </c>
      <c r="L66" s="24">
        <v>0.015229798738359867</v>
      </c>
      <c r="M66" s="24">
        <v>0.005947732051667167</v>
      </c>
      <c r="P66" s="29"/>
      <c r="Q66" s="28"/>
    </row>
    <row r="67" spans="1:17" ht="12.75">
      <c r="A67" t="s">
        <v>317</v>
      </c>
      <c r="C67" s="65" t="s">
        <v>51</v>
      </c>
      <c r="D67" s="60">
        <v>25740</v>
      </c>
      <c r="E67" s="24">
        <v>0.8803714352319527</v>
      </c>
      <c r="F67" s="24">
        <v>0.03920273525526459</v>
      </c>
      <c r="G67" s="24">
        <v>0.0035744813116792293</v>
      </c>
      <c r="H67" s="24">
        <v>0.0022923304064029837</v>
      </c>
      <c r="I67" s="24">
        <v>0.9254409822052996</v>
      </c>
      <c r="J67" s="24"/>
      <c r="K67" s="24">
        <v>0.001515269251690108</v>
      </c>
      <c r="L67" s="24">
        <v>0.006876991219208952</v>
      </c>
      <c r="M67" s="24">
        <v>0.006177636179967363</v>
      </c>
      <c r="P67" s="29"/>
      <c r="Q67" s="28"/>
    </row>
    <row r="68" spans="1:17" ht="12.75">
      <c r="A68" t="s">
        <v>318</v>
      </c>
      <c r="C68" s="65" t="s">
        <v>214</v>
      </c>
      <c r="D68" s="60">
        <v>5420</v>
      </c>
      <c r="E68" s="24">
        <v>0.8977104874446086</v>
      </c>
      <c r="F68" s="24">
        <v>0.042097488921713444</v>
      </c>
      <c r="G68" s="24">
        <v>0.0009231905465288035</v>
      </c>
      <c r="H68" s="24">
        <v>0.0011078286558345643</v>
      </c>
      <c r="I68" s="24">
        <v>0.9418389955686853</v>
      </c>
      <c r="J68" s="24"/>
      <c r="K68" s="24">
        <v>0.0007385524372230429</v>
      </c>
      <c r="L68" s="24">
        <v>0</v>
      </c>
      <c r="M68" s="24">
        <v>0.005908419497784343</v>
      </c>
      <c r="P68" s="29"/>
      <c r="Q68" s="28"/>
    </row>
    <row r="69" spans="1:17" ht="12.75">
      <c r="A69" t="s">
        <v>319</v>
      </c>
      <c r="C69" s="65" t="s">
        <v>52</v>
      </c>
      <c r="D69" s="60">
        <v>17940</v>
      </c>
      <c r="E69" s="24">
        <v>0.8275823624505267</v>
      </c>
      <c r="F69" s="24">
        <v>0.08177713361948827</v>
      </c>
      <c r="G69" s="24">
        <v>0.0032331791069736327</v>
      </c>
      <c r="H69" s="24">
        <v>0.0010591448798706728</v>
      </c>
      <c r="I69" s="24">
        <v>0.9136518200568594</v>
      </c>
      <c r="J69" s="24"/>
      <c r="K69" s="24">
        <v>0.000613189140977758</v>
      </c>
      <c r="L69" s="24">
        <v>0.010925915602876415</v>
      </c>
      <c r="M69" s="24">
        <v>0.00780422543062601</v>
      </c>
      <c r="P69" s="29"/>
      <c r="Q69" s="28"/>
    </row>
    <row r="70" spans="1:17" ht="12.75">
      <c r="A70" t="s">
        <v>320</v>
      </c>
      <c r="C70" s="65" t="s">
        <v>215</v>
      </c>
      <c r="D70" s="60">
        <v>4550</v>
      </c>
      <c r="E70" s="24">
        <v>0.8654649373488679</v>
      </c>
      <c r="F70" s="24">
        <v>0.04176742141129919</v>
      </c>
      <c r="G70" s="24">
        <v>0.006594856012310398</v>
      </c>
      <c r="H70" s="24">
        <v>0.00021982853374367993</v>
      </c>
      <c r="I70" s="24">
        <v>0.9140470433062211</v>
      </c>
      <c r="J70" s="24"/>
      <c r="K70" s="24">
        <v>0.002637942404924159</v>
      </c>
      <c r="L70" s="24">
        <v>0.012969883490877116</v>
      </c>
      <c r="M70" s="24">
        <v>0.008793141349747197</v>
      </c>
      <c r="P70" s="29"/>
      <c r="Q70" s="28"/>
    </row>
    <row r="71" spans="1:17" ht="12.75">
      <c r="A71" t="s">
        <v>321</v>
      </c>
      <c r="C71" s="65" t="s">
        <v>426</v>
      </c>
      <c r="D71" s="60">
        <v>4130</v>
      </c>
      <c r="E71" s="24">
        <v>0.8708817829457365</v>
      </c>
      <c r="F71" s="24">
        <v>0.04505813953488372</v>
      </c>
      <c r="G71" s="24">
        <v>0.007025193798449613</v>
      </c>
      <c r="H71" s="24">
        <v>0.004118217054263566</v>
      </c>
      <c r="I71" s="24">
        <v>0.9270833333333334</v>
      </c>
      <c r="J71" s="24"/>
      <c r="K71" s="24">
        <v>0.0007267441860465116</v>
      </c>
      <c r="L71" s="24">
        <v>0.003875968992248062</v>
      </c>
      <c r="M71" s="24">
        <v>0.00872093023255814</v>
      </c>
      <c r="P71" s="29"/>
      <c r="Q71" s="28"/>
    </row>
    <row r="72" spans="1:17" ht="12.75">
      <c r="A72" t="s">
        <v>322</v>
      </c>
      <c r="C72" s="65" t="s">
        <v>53</v>
      </c>
      <c r="D72" s="60">
        <v>15430</v>
      </c>
      <c r="E72" s="24">
        <v>0.8100732482012056</v>
      </c>
      <c r="F72" s="24">
        <v>0.07668373630647565</v>
      </c>
      <c r="G72" s="24">
        <v>0.0052505347766902185</v>
      </c>
      <c r="H72" s="24">
        <v>0.0022039281778699683</v>
      </c>
      <c r="I72" s="24">
        <v>0.8942114474622416</v>
      </c>
      <c r="J72" s="24"/>
      <c r="K72" s="24">
        <v>0.0007778570039541064</v>
      </c>
      <c r="L72" s="24">
        <v>0.0049912491087055165</v>
      </c>
      <c r="M72" s="24">
        <v>0.006935891618590782</v>
      </c>
      <c r="P72" s="29"/>
      <c r="Q72" s="28"/>
    </row>
    <row r="73" spans="1:17" ht="12.75">
      <c r="A73" t="s">
        <v>323</v>
      </c>
      <c r="C73" s="65" t="s">
        <v>216</v>
      </c>
      <c r="D73" s="60">
        <v>3950</v>
      </c>
      <c r="E73" s="24">
        <v>0.8517861667088928</v>
      </c>
      <c r="F73" s="24">
        <v>0.059285533316442866</v>
      </c>
      <c r="G73" s="24">
        <v>0.009627565239422346</v>
      </c>
      <c r="H73" s="24">
        <v>0.0015201418799087915</v>
      </c>
      <c r="I73" s="24">
        <v>0.9222194071446669</v>
      </c>
      <c r="J73" s="24"/>
      <c r="K73" s="24">
        <v>0</v>
      </c>
      <c r="L73" s="24">
        <v>0.030909551558145426</v>
      </c>
      <c r="M73" s="24">
        <v>0.005827210539650367</v>
      </c>
      <c r="P73" s="29"/>
      <c r="Q73" s="28"/>
    </row>
    <row r="74" spans="1:17" ht="12.75">
      <c r="A74" s="144" t="s">
        <v>324</v>
      </c>
      <c r="B74" s="56" t="s">
        <v>54</v>
      </c>
      <c r="C74" s="57"/>
      <c r="D74" s="58">
        <v>114880</v>
      </c>
      <c r="E74" s="74">
        <v>0.8321132302121326</v>
      </c>
      <c r="F74" s="74">
        <v>0.06438836709290484</v>
      </c>
      <c r="G74" s="74">
        <v>0.007233572131161811</v>
      </c>
      <c r="H74" s="74">
        <v>0.001244766323412923</v>
      </c>
      <c r="I74" s="74">
        <v>0.9049799357596121</v>
      </c>
      <c r="J74" s="73"/>
      <c r="K74" s="74">
        <v>0.005196681783758846</v>
      </c>
      <c r="L74" s="74">
        <v>0.007181344173536094</v>
      </c>
      <c r="M74" s="74">
        <v>0.004526422994228811</v>
      </c>
      <c r="P74" s="29"/>
      <c r="Q74" s="28"/>
    </row>
    <row r="75" spans="1:17" ht="12.75">
      <c r="A75" t="s">
        <v>325</v>
      </c>
      <c r="C75" s="65" t="s">
        <v>243</v>
      </c>
      <c r="D75" s="60">
        <v>3290</v>
      </c>
      <c r="E75" s="24">
        <v>0.8492401215805471</v>
      </c>
      <c r="F75" s="24">
        <v>0.03708206686930091</v>
      </c>
      <c r="G75" s="24">
        <v>0.01033434650455927</v>
      </c>
      <c r="H75" s="24">
        <v>0.001519756838905775</v>
      </c>
      <c r="I75" s="24">
        <v>0.898176291793313</v>
      </c>
      <c r="J75" s="24"/>
      <c r="K75" s="24">
        <v>0.000911854103343465</v>
      </c>
      <c r="L75" s="24">
        <v>0.002735562310030395</v>
      </c>
      <c r="M75" s="24">
        <v>0.002735562310030395</v>
      </c>
      <c r="P75" s="29"/>
      <c r="Q75" s="28"/>
    </row>
    <row r="76" spans="1:17" ht="12.75">
      <c r="A76" t="s">
        <v>326</v>
      </c>
      <c r="C76" s="65" t="s">
        <v>55</v>
      </c>
      <c r="D76" s="60">
        <v>3420</v>
      </c>
      <c r="E76" s="24">
        <v>0.8098303101228789</v>
      </c>
      <c r="F76" s="24">
        <v>0.07314218841427736</v>
      </c>
      <c r="G76" s="24">
        <v>0.006729081334113517</v>
      </c>
      <c r="H76" s="24">
        <v>0.0023405500292568754</v>
      </c>
      <c r="I76" s="24">
        <v>0.8920421299005267</v>
      </c>
      <c r="J76" s="24"/>
      <c r="K76" s="24">
        <v>0.0011702750146284377</v>
      </c>
      <c r="L76" s="24">
        <v>0.016383850204798128</v>
      </c>
      <c r="M76" s="24">
        <v>0.0076067875950848445</v>
      </c>
      <c r="P76" s="29"/>
      <c r="Q76" s="28"/>
    </row>
    <row r="77" spans="1:17" ht="12.75">
      <c r="A77" t="s">
        <v>327</v>
      </c>
      <c r="C77" s="65" t="s">
        <v>244</v>
      </c>
      <c r="D77" s="60">
        <v>7870</v>
      </c>
      <c r="E77" s="24">
        <v>0.7774390243902439</v>
      </c>
      <c r="F77" s="24">
        <v>0.09082825203252033</v>
      </c>
      <c r="G77" s="24">
        <v>0.0040650406504065045</v>
      </c>
      <c r="H77" s="24">
        <v>0.0005081300813008131</v>
      </c>
      <c r="I77" s="24">
        <v>0.8728404471544715</v>
      </c>
      <c r="J77" s="24"/>
      <c r="K77" s="24">
        <v>0.014227642276422764</v>
      </c>
      <c r="L77" s="24">
        <v>0.01016260162601626</v>
      </c>
      <c r="M77" s="24">
        <v>0.003556910569105691</v>
      </c>
      <c r="P77" s="29"/>
      <c r="Q77" s="28"/>
    </row>
    <row r="78" spans="1:17" ht="12.75">
      <c r="A78" t="s">
        <v>328</v>
      </c>
      <c r="C78" s="65" t="s">
        <v>109</v>
      </c>
      <c r="D78" s="60">
        <v>12090</v>
      </c>
      <c r="E78" s="24">
        <v>0.8657679265569432</v>
      </c>
      <c r="F78" s="24">
        <v>0.032089984285832436</v>
      </c>
      <c r="G78" s="24">
        <v>0.009842031262922836</v>
      </c>
      <c r="H78" s="24">
        <v>0.0010751798858655197</v>
      </c>
      <c r="I78" s="24">
        <v>0.908775121991564</v>
      </c>
      <c r="J78" s="24"/>
      <c r="K78" s="24">
        <v>0.009676618972789678</v>
      </c>
      <c r="L78" s="24">
        <v>0.004052601108262344</v>
      </c>
      <c r="M78" s="24">
        <v>0.003142833512529981</v>
      </c>
      <c r="P78" s="29"/>
      <c r="Q78" s="28"/>
    </row>
    <row r="79" spans="1:17" ht="12.75">
      <c r="A79" t="s">
        <v>329</v>
      </c>
      <c r="C79" s="65" t="s">
        <v>207</v>
      </c>
      <c r="D79" s="60">
        <v>16330</v>
      </c>
      <c r="E79" s="24">
        <v>0.817480247442886</v>
      </c>
      <c r="F79" s="24">
        <v>0.08213388865070129</v>
      </c>
      <c r="G79" s="24">
        <v>0.004716114411710663</v>
      </c>
      <c r="H79" s="24">
        <v>0.0006737306302443804</v>
      </c>
      <c r="I79" s="24">
        <v>0.9050039811355424</v>
      </c>
      <c r="J79" s="24"/>
      <c r="K79" s="24">
        <v>0.0031236601947694006</v>
      </c>
      <c r="L79" s="24">
        <v>0.008329760519385068</v>
      </c>
      <c r="M79" s="24">
        <v>0.004226128498805659</v>
      </c>
      <c r="P79" s="29"/>
      <c r="Q79" s="28"/>
    </row>
    <row r="80" spans="1:17" ht="12.75">
      <c r="A80" t="s">
        <v>330</v>
      </c>
      <c r="C80" s="65" t="s">
        <v>56</v>
      </c>
      <c r="D80" s="60">
        <v>8450</v>
      </c>
      <c r="E80" s="24">
        <v>0.8254024621212122</v>
      </c>
      <c r="F80" s="24">
        <v>0.09090909090909091</v>
      </c>
      <c r="G80" s="24">
        <v>0.005445075757575758</v>
      </c>
      <c r="H80" s="24">
        <v>0.0014204545454545455</v>
      </c>
      <c r="I80" s="24">
        <v>0.9231770833333334</v>
      </c>
      <c r="J80" s="24"/>
      <c r="K80" s="24">
        <v>0.0004734848484848485</v>
      </c>
      <c r="L80" s="24">
        <v>0.010298295454545454</v>
      </c>
      <c r="M80" s="24">
        <v>0.006510416666666667</v>
      </c>
      <c r="P80" s="29"/>
      <c r="Q80" s="28"/>
    </row>
    <row r="81" spans="1:17" ht="12.75">
      <c r="A81" t="s">
        <v>331</v>
      </c>
      <c r="C81" s="65" t="s">
        <v>57</v>
      </c>
      <c r="D81" s="60">
        <v>13180</v>
      </c>
      <c r="E81" s="24">
        <v>0.8347113707046955</v>
      </c>
      <c r="F81" s="24">
        <v>0.0725176363498445</v>
      </c>
      <c r="G81" s="24">
        <v>0.002427368580747933</v>
      </c>
      <c r="H81" s="24">
        <v>0.0005309868770386104</v>
      </c>
      <c r="I81" s="24">
        <v>0.9101873625123265</v>
      </c>
      <c r="J81" s="24"/>
      <c r="K81" s="24">
        <v>0.0009102632177804749</v>
      </c>
      <c r="L81" s="24">
        <v>0.006902829401501934</v>
      </c>
      <c r="M81" s="24">
        <v>0.003944473943715391</v>
      </c>
      <c r="P81" s="29"/>
      <c r="Q81" s="28"/>
    </row>
    <row r="82" spans="1:17" ht="12.75">
      <c r="A82" t="s">
        <v>332</v>
      </c>
      <c r="C82" s="65" t="s">
        <v>58</v>
      </c>
      <c r="D82" s="60">
        <v>40</v>
      </c>
      <c r="E82" s="24">
        <v>0.972972972972973</v>
      </c>
      <c r="F82" s="24">
        <v>0.02702702702702703</v>
      </c>
      <c r="G82" s="24">
        <v>0</v>
      </c>
      <c r="H82" s="24">
        <v>0</v>
      </c>
      <c r="I82" s="24">
        <v>1</v>
      </c>
      <c r="J82" s="24"/>
      <c r="K82" s="24">
        <v>0</v>
      </c>
      <c r="L82" s="24">
        <v>0</v>
      </c>
      <c r="M82" s="24">
        <v>0</v>
      </c>
      <c r="P82" s="29"/>
      <c r="Q82" s="28"/>
    </row>
    <row r="83" spans="1:17" ht="12.75">
      <c r="A83" t="s">
        <v>333</v>
      </c>
      <c r="C83" s="65" t="s">
        <v>208</v>
      </c>
      <c r="D83" s="60">
        <v>4530</v>
      </c>
      <c r="E83" s="24">
        <v>0.8851590106007067</v>
      </c>
      <c r="F83" s="24">
        <v>0.036219081272084806</v>
      </c>
      <c r="G83" s="24">
        <v>0.022747349823321553</v>
      </c>
      <c r="H83" s="24">
        <v>0.0015459363957597172</v>
      </c>
      <c r="I83" s="24">
        <v>0.9456713780918727</v>
      </c>
      <c r="J83" s="24"/>
      <c r="K83" s="24">
        <v>0.001325088339222615</v>
      </c>
      <c r="L83" s="24">
        <v>0.014575971731448763</v>
      </c>
      <c r="M83" s="24">
        <v>0.007067137809187279</v>
      </c>
      <c r="P83" s="29"/>
      <c r="Q83" s="28"/>
    </row>
    <row r="84" spans="1:17" ht="12.75">
      <c r="A84" t="s">
        <v>334</v>
      </c>
      <c r="C84" s="65" t="s">
        <v>209</v>
      </c>
      <c r="D84" s="60">
        <v>5560</v>
      </c>
      <c r="E84" s="24">
        <v>0.8088896886809429</v>
      </c>
      <c r="F84" s="24">
        <v>0.0896166996580889</v>
      </c>
      <c r="G84" s="24">
        <v>0.010257333093395717</v>
      </c>
      <c r="H84" s="24">
        <v>0.0017995321216483715</v>
      </c>
      <c r="I84" s="24">
        <v>0.910563253554076</v>
      </c>
      <c r="J84" s="24"/>
      <c r="K84" s="24">
        <v>0.012416771639373762</v>
      </c>
      <c r="L84" s="24">
        <v>0.002159438545978046</v>
      </c>
      <c r="M84" s="24">
        <v>0.004678783516285766</v>
      </c>
      <c r="P84" s="29"/>
      <c r="Q84" s="28"/>
    </row>
    <row r="85" spans="1:17" ht="12.75">
      <c r="A85" t="s">
        <v>335</v>
      </c>
      <c r="C85" s="65" t="s">
        <v>59</v>
      </c>
      <c r="D85" s="60">
        <v>3060</v>
      </c>
      <c r="E85" s="24">
        <v>0.8160392798690671</v>
      </c>
      <c r="F85" s="24">
        <v>0.07659574468085106</v>
      </c>
      <c r="G85" s="24">
        <v>0.006546644844517185</v>
      </c>
      <c r="H85" s="24">
        <v>0.003600654664484452</v>
      </c>
      <c r="I85" s="24">
        <v>0.9027823240589198</v>
      </c>
      <c r="J85" s="24"/>
      <c r="K85" s="24">
        <v>0.0019639934533551553</v>
      </c>
      <c r="L85" s="24">
        <v>0.007855973813420621</v>
      </c>
      <c r="M85" s="24">
        <v>0.005237315875613748</v>
      </c>
      <c r="P85" s="29"/>
      <c r="Q85" s="28"/>
    </row>
    <row r="86" spans="1:17" ht="12.75">
      <c r="A86" t="s">
        <v>336</v>
      </c>
      <c r="C86" s="65" t="s">
        <v>60</v>
      </c>
      <c r="D86" s="60">
        <v>11920</v>
      </c>
      <c r="E86" s="24">
        <v>0.8260322255790534</v>
      </c>
      <c r="F86" s="24">
        <v>0.061933534743202415</v>
      </c>
      <c r="G86" s="24">
        <v>0.003272910372608258</v>
      </c>
      <c r="H86" s="24">
        <v>0.0003356831151393085</v>
      </c>
      <c r="I86" s="24">
        <v>0.8915743538100034</v>
      </c>
      <c r="J86" s="24"/>
      <c r="K86" s="24">
        <v>0.010574018126888218</v>
      </c>
      <c r="L86" s="24">
        <v>0.009734810339039947</v>
      </c>
      <c r="M86" s="24">
        <v>0.005035246727089627</v>
      </c>
      <c r="P86" s="29"/>
      <c r="Q86" s="28"/>
    </row>
    <row r="87" spans="1:17" ht="12.75">
      <c r="A87" t="s">
        <v>337</v>
      </c>
      <c r="C87" s="65" t="s">
        <v>210</v>
      </c>
      <c r="D87" s="60">
        <v>6150</v>
      </c>
      <c r="E87" s="24">
        <v>0.8232044198895028</v>
      </c>
      <c r="F87" s="24">
        <v>0.06792330191745206</v>
      </c>
      <c r="G87" s="24">
        <v>0.0055248618784530384</v>
      </c>
      <c r="H87" s="24">
        <v>0.0008124796880077998</v>
      </c>
      <c r="I87" s="24">
        <v>0.8974650633734157</v>
      </c>
      <c r="J87" s="24"/>
      <c r="K87" s="24">
        <v>0.0004874878128046799</v>
      </c>
      <c r="L87" s="24">
        <v>0.0035749106272343193</v>
      </c>
      <c r="M87" s="24">
        <v>0.0021124471888202797</v>
      </c>
      <c r="P87" s="29"/>
      <c r="Q87" s="28"/>
    </row>
    <row r="88" spans="1:17" ht="12.75">
      <c r="A88" t="s">
        <v>338</v>
      </c>
      <c r="C88" s="65" t="s">
        <v>61</v>
      </c>
      <c r="D88" s="60">
        <v>5150</v>
      </c>
      <c r="E88" s="24">
        <v>0.8216090167120094</v>
      </c>
      <c r="F88" s="24">
        <v>0.06121259230470268</v>
      </c>
      <c r="G88" s="24">
        <v>0.005635445005829771</v>
      </c>
      <c r="H88" s="24">
        <v>0.000388651379712398</v>
      </c>
      <c r="I88" s="24">
        <v>0.8888457054022542</v>
      </c>
      <c r="J88" s="24"/>
      <c r="K88" s="24">
        <v>0.002331908278274388</v>
      </c>
      <c r="L88" s="24">
        <v>0</v>
      </c>
      <c r="M88" s="24">
        <v>0.006412747765254567</v>
      </c>
      <c r="P88" s="29"/>
      <c r="Q88" s="28"/>
    </row>
    <row r="89" spans="1:17" ht="12.75">
      <c r="A89" t="s">
        <v>339</v>
      </c>
      <c r="C89" s="65" t="s">
        <v>211</v>
      </c>
      <c r="D89" s="60">
        <v>3150</v>
      </c>
      <c r="E89" s="24">
        <v>0.852511125238398</v>
      </c>
      <c r="F89" s="24">
        <v>0.036236490781945324</v>
      </c>
      <c r="G89" s="24">
        <v>0.0025429116338207248</v>
      </c>
      <c r="H89" s="24">
        <v>0.002860775588048315</v>
      </c>
      <c r="I89" s="24">
        <v>0.8941513032422124</v>
      </c>
      <c r="J89" s="24"/>
      <c r="K89" s="24">
        <v>0.020343293070565798</v>
      </c>
      <c r="L89" s="24">
        <v>0.0025429116338207248</v>
      </c>
      <c r="M89" s="24">
        <v>0.004450095359186269</v>
      </c>
      <c r="P89" s="29"/>
      <c r="Q89" s="28"/>
    </row>
    <row r="90" spans="1:17" ht="12.75">
      <c r="A90" t="s">
        <v>340</v>
      </c>
      <c r="C90" s="65" t="s">
        <v>62</v>
      </c>
      <c r="D90" s="60">
        <v>10710</v>
      </c>
      <c r="E90" s="24">
        <v>0.8652104919256978</v>
      </c>
      <c r="F90" s="24">
        <v>0.03500420050406049</v>
      </c>
      <c r="G90" s="24">
        <v>0.016615327172594046</v>
      </c>
      <c r="H90" s="24">
        <v>0.003267058713712312</v>
      </c>
      <c r="I90" s="24">
        <v>0.9200970783160646</v>
      </c>
      <c r="J90" s="24"/>
      <c r="K90" s="24">
        <v>0.000746756277419957</v>
      </c>
      <c r="L90" s="24">
        <v>0.00644077289274713</v>
      </c>
      <c r="M90" s="24">
        <v>0.004573882199197237</v>
      </c>
      <c r="P90" s="29"/>
      <c r="Q90" s="28"/>
    </row>
    <row r="91" spans="1:17" ht="12.75">
      <c r="A91" s="144" t="s">
        <v>341</v>
      </c>
      <c r="B91" s="56" t="s">
        <v>63</v>
      </c>
      <c r="C91" s="57"/>
      <c r="D91" s="58">
        <v>126820</v>
      </c>
      <c r="E91" s="74">
        <v>0.8480736173098457</v>
      </c>
      <c r="F91" s="74">
        <v>0.053162800233405354</v>
      </c>
      <c r="G91" s="74">
        <v>0.008665962245107161</v>
      </c>
      <c r="H91" s="74">
        <v>0.0019161317794004005</v>
      </c>
      <c r="I91" s="74">
        <v>0.9118185115677585</v>
      </c>
      <c r="J91" s="73"/>
      <c r="K91" s="74">
        <v>0.0005598574334873598</v>
      </c>
      <c r="L91" s="74">
        <v>0.0071204403160434636</v>
      </c>
      <c r="M91" s="74">
        <v>0.00527527638032456</v>
      </c>
      <c r="P91" s="29"/>
      <c r="Q91" s="28"/>
    </row>
    <row r="92" spans="1:17" ht="12.75">
      <c r="A92" t="s">
        <v>342</v>
      </c>
      <c r="C92" s="65" t="s">
        <v>196</v>
      </c>
      <c r="D92" s="60">
        <v>25390</v>
      </c>
      <c r="E92" s="24">
        <v>0.8589041635482727</v>
      </c>
      <c r="F92" s="24">
        <v>0.029148776933075982</v>
      </c>
      <c r="G92" s="24">
        <v>0.0035451215188876195</v>
      </c>
      <c r="H92" s="24">
        <v>0.0012210974120612913</v>
      </c>
      <c r="I92" s="24">
        <v>0.8928191594122976</v>
      </c>
      <c r="J92" s="24"/>
      <c r="K92" s="24">
        <v>0.0002757316736912593</v>
      </c>
      <c r="L92" s="24">
        <v>0.002520975302320085</v>
      </c>
      <c r="M92" s="24">
        <v>0.003111828888801355</v>
      </c>
      <c r="P92" s="29"/>
      <c r="Q92" s="28"/>
    </row>
    <row r="93" spans="1:17" ht="12.75">
      <c r="A93" t="s">
        <v>343</v>
      </c>
      <c r="C93" s="65" t="s">
        <v>197</v>
      </c>
      <c r="D93" s="60">
        <v>7270</v>
      </c>
      <c r="E93" s="24">
        <v>0.8377337733773378</v>
      </c>
      <c r="F93" s="24">
        <v>0.06875687568756876</v>
      </c>
      <c r="G93" s="24">
        <v>0.007013201320132013</v>
      </c>
      <c r="H93" s="24">
        <v>0.0009625962596259626</v>
      </c>
      <c r="I93" s="24">
        <v>0.9144664466446645</v>
      </c>
      <c r="J93" s="24"/>
      <c r="K93" s="24">
        <v>0.0008250825082508251</v>
      </c>
      <c r="L93" s="24">
        <v>0.0035753575357535755</v>
      </c>
      <c r="M93" s="24">
        <v>0.005363036303630363</v>
      </c>
      <c r="P93" s="29"/>
      <c r="Q93" s="28"/>
    </row>
    <row r="94" spans="1:17" ht="12.75">
      <c r="A94" t="s">
        <v>344</v>
      </c>
      <c r="C94" s="65" t="s">
        <v>198</v>
      </c>
      <c r="D94" s="60">
        <v>7320</v>
      </c>
      <c r="E94" s="24">
        <v>0.8387493173129438</v>
      </c>
      <c r="F94" s="24">
        <v>0.06253413435281267</v>
      </c>
      <c r="G94" s="24">
        <v>0.0102403058438012</v>
      </c>
      <c r="H94" s="24">
        <v>0.0006826870562534135</v>
      </c>
      <c r="I94" s="24">
        <v>0.912206444565811</v>
      </c>
      <c r="J94" s="24"/>
      <c r="K94" s="24">
        <v>0.0010922992900054614</v>
      </c>
      <c r="L94" s="24">
        <v>0.008874931731294375</v>
      </c>
      <c r="M94" s="24">
        <v>0.006963407973784817</v>
      </c>
      <c r="P94" s="29"/>
      <c r="Q94" s="28"/>
    </row>
    <row r="95" spans="1:17" ht="12.75">
      <c r="A95" t="s">
        <v>345</v>
      </c>
      <c r="C95" s="65" t="s">
        <v>245</v>
      </c>
      <c r="D95" s="60">
        <v>3880</v>
      </c>
      <c r="E95" s="24">
        <v>0.8424304840370752</v>
      </c>
      <c r="F95" s="24">
        <v>0.058444902162718845</v>
      </c>
      <c r="G95" s="24">
        <v>0.0012873326467559218</v>
      </c>
      <c r="H95" s="24">
        <v>0.003604531410916581</v>
      </c>
      <c r="I95" s="24">
        <v>0.9057672502574665</v>
      </c>
      <c r="J95" s="24"/>
      <c r="K95" s="24">
        <v>0.0018022657054582905</v>
      </c>
      <c r="L95" s="24">
        <v>0</v>
      </c>
      <c r="M95" s="24">
        <v>0.007981462409886715</v>
      </c>
      <c r="P95" s="29"/>
      <c r="Q95" s="28"/>
    </row>
    <row r="96" spans="1:17" ht="12.75">
      <c r="A96" t="s">
        <v>346</v>
      </c>
      <c r="C96" s="65" t="s">
        <v>199</v>
      </c>
      <c r="D96" s="60">
        <v>8000</v>
      </c>
      <c r="E96" s="24">
        <v>0.8802350293786724</v>
      </c>
      <c r="F96" s="24">
        <v>0.03975496937117139</v>
      </c>
      <c r="G96" s="24">
        <v>0.006250781347668459</v>
      </c>
      <c r="H96" s="24">
        <v>0.0008751093886735842</v>
      </c>
      <c r="I96" s="24">
        <v>0.9271158894861857</v>
      </c>
      <c r="J96" s="24"/>
      <c r="K96" s="24">
        <v>0.00025003125390673836</v>
      </c>
      <c r="L96" s="24">
        <v>0.0032504063007875983</v>
      </c>
      <c r="M96" s="24">
        <v>0.007750968871108889</v>
      </c>
      <c r="P96" s="29"/>
      <c r="Q96" s="28"/>
    </row>
    <row r="97" spans="1:17" ht="12.75">
      <c r="A97" t="s">
        <v>347</v>
      </c>
      <c r="C97" s="65" t="s">
        <v>200</v>
      </c>
      <c r="D97" s="60">
        <v>5940</v>
      </c>
      <c r="E97" s="24">
        <v>0.8381288911324247</v>
      </c>
      <c r="F97" s="24">
        <v>0.05771495877502945</v>
      </c>
      <c r="G97" s="24">
        <v>0.016826518593303044</v>
      </c>
      <c r="H97" s="24">
        <v>0.005047955577990914</v>
      </c>
      <c r="I97" s="24">
        <v>0.9177183240787481</v>
      </c>
      <c r="J97" s="24"/>
      <c r="K97" s="24">
        <v>0.0006730607437321219</v>
      </c>
      <c r="L97" s="24">
        <v>0.008244994110718492</v>
      </c>
      <c r="M97" s="24">
        <v>0.004374894834258792</v>
      </c>
      <c r="P97" s="29"/>
      <c r="Q97" s="28"/>
    </row>
    <row r="98" spans="1:17" ht="12.75">
      <c r="A98" t="s">
        <v>348</v>
      </c>
      <c r="C98" s="65" t="s">
        <v>201</v>
      </c>
      <c r="D98" s="60">
        <v>5090</v>
      </c>
      <c r="E98" s="24">
        <v>0.8528198074277854</v>
      </c>
      <c r="F98" s="24">
        <v>0.06897229318137159</v>
      </c>
      <c r="G98" s="24">
        <v>0.01906071919827078</v>
      </c>
      <c r="H98" s="24">
        <v>0.0015720180782078995</v>
      </c>
      <c r="I98" s="24">
        <v>0.9424248378856357</v>
      </c>
      <c r="J98" s="24"/>
      <c r="K98" s="24">
        <v>0.0015720180782078995</v>
      </c>
      <c r="L98" s="24">
        <v>0.002751031636863824</v>
      </c>
      <c r="M98" s="24">
        <v>0.003144036156415799</v>
      </c>
      <c r="P98" s="29"/>
      <c r="Q98" s="28"/>
    </row>
    <row r="99" spans="1:17" ht="12.75">
      <c r="A99" t="s">
        <v>349</v>
      </c>
      <c r="C99" s="65" t="s">
        <v>202</v>
      </c>
      <c r="D99" s="60">
        <v>18050</v>
      </c>
      <c r="E99" s="24">
        <v>0.8363434903047091</v>
      </c>
      <c r="F99" s="24">
        <v>0.06421052631578947</v>
      </c>
      <c r="G99" s="24">
        <v>0.010083102493074793</v>
      </c>
      <c r="H99" s="24">
        <v>0.0008310249307479224</v>
      </c>
      <c r="I99" s="24">
        <v>0.9114681440443213</v>
      </c>
      <c r="J99" s="24"/>
      <c r="K99" s="24">
        <v>0.0004986149584487535</v>
      </c>
      <c r="L99" s="24">
        <v>0.012354570637119113</v>
      </c>
      <c r="M99" s="24">
        <v>0.005207756232686981</v>
      </c>
      <c r="P99" s="29"/>
      <c r="Q99" s="28"/>
    </row>
    <row r="100" spans="1:17" ht="12.75">
      <c r="A100" t="s">
        <v>350</v>
      </c>
      <c r="C100" s="65" t="s">
        <v>246</v>
      </c>
      <c r="D100" s="60">
        <v>5550</v>
      </c>
      <c r="E100" s="24">
        <v>0.8145146767513056</v>
      </c>
      <c r="F100" s="24">
        <v>0.0839186025571763</v>
      </c>
      <c r="G100" s="24">
        <v>0.021429857734557897</v>
      </c>
      <c r="H100" s="24">
        <v>0.011345218800648298</v>
      </c>
      <c r="I100" s="24">
        <v>0.9312083558436881</v>
      </c>
      <c r="J100" s="24"/>
      <c r="K100" s="24">
        <v>0.0003601656762110571</v>
      </c>
      <c r="L100" s="24">
        <v>0.007023230686115613</v>
      </c>
      <c r="M100" s="24">
        <v>0.007203313524221142</v>
      </c>
      <c r="P100" s="29"/>
      <c r="Q100" s="28"/>
    </row>
    <row r="101" spans="1:17" ht="12.75">
      <c r="A101" t="s">
        <v>351</v>
      </c>
      <c r="C101" s="65" t="s">
        <v>247</v>
      </c>
      <c r="D101" s="60">
        <v>4190</v>
      </c>
      <c r="E101" s="24">
        <v>0.7811753463927377</v>
      </c>
      <c r="F101" s="24">
        <v>0.036311514572384136</v>
      </c>
      <c r="G101" s="24">
        <v>0.007405637840420449</v>
      </c>
      <c r="H101" s="24">
        <v>0.0019111323459149545</v>
      </c>
      <c r="I101" s="24">
        <v>0.8268036311514573</v>
      </c>
      <c r="J101" s="24"/>
      <c r="K101" s="24">
        <v>0.000716674629718108</v>
      </c>
      <c r="L101" s="24">
        <v>0.0210224558050645</v>
      </c>
      <c r="M101" s="24">
        <v>0.008361204013377926</v>
      </c>
      <c r="P101" s="29"/>
      <c r="Q101" s="28"/>
    </row>
    <row r="102" spans="1:17" ht="12.75">
      <c r="A102" t="s">
        <v>352</v>
      </c>
      <c r="C102" s="65" t="s">
        <v>203</v>
      </c>
      <c r="D102" s="60">
        <v>6740</v>
      </c>
      <c r="E102" s="24">
        <v>0.8805992287155147</v>
      </c>
      <c r="F102" s="24">
        <v>0.03426283002076535</v>
      </c>
      <c r="G102" s="24">
        <v>0.006526253337288638</v>
      </c>
      <c r="H102" s="24">
        <v>0.003263126668644319</v>
      </c>
      <c r="I102" s="24">
        <v>0.924651438742213</v>
      </c>
      <c r="J102" s="24"/>
      <c r="K102" s="24">
        <v>0.0002966478789676654</v>
      </c>
      <c r="L102" s="24">
        <v>0.001928211213289825</v>
      </c>
      <c r="M102" s="24">
        <v>0.007267873034707802</v>
      </c>
      <c r="P102" s="29"/>
      <c r="Q102" s="28"/>
    </row>
    <row r="103" spans="1:17" ht="12.75">
      <c r="A103" t="s">
        <v>353</v>
      </c>
      <c r="C103" s="65" t="s">
        <v>204</v>
      </c>
      <c r="D103" s="60">
        <v>11310</v>
      </c>
      <c r="E103" s="24">
        <v>0.8539862117730246</v>
      </c>
      <c r="F103" s="24">
        <v>0.06151670496729715</v>
      </c>
      <c r="G103" s="24">
        <v>0.010959872724058689</v>
      </c>
      <c r="H103" s="24">
        <v>0.001502563196040304</v>
      </c>
      <c r="I103" s="24">
        <v>0.9279653526604207</v>
      </c>
      <c r="J103" s="24"/>
      <c r="K103" s="24">
        <v>0.000795474633197808</v>
      </c>
      <c r="L103" s="24">
        <v>0.0041541453066996645</v>
      </c>
      <c r="M103" s="24">
        <v>0.0036238288845677922</v>
      </c>
      <c r="P103" s="29"/>
      <c r="Q103" s="28"/>
    </row>
    <row r="104" spans="1:17" ht="12.75">
      <c r="A104" t="s">
        <v>354</v>
      </c>
      <c r="C104" s="65" t="s">
        <v>205</v>
      </c>
      <c r="D104" s="60">
        <v>6080</v>
      </c>
      <c r="E104" s="24">
        <v>0.886259040105194</v>
      </c>
      <c r="F104" s="24">
        <v>0.019888231426692965</v>
      </c>
      <c r="G104" s="24">
        <v>0.002794214332675871</v>
      </c>
      <c r="H104" s="24">
        <v>0.001643655489809336</v>
      </c>
      <c r="I104" s="24">
        <v>0.9105851413543721</v>
      </c>
      <c r="J104" s="24"/>
      <c r="K104" s="24">
        <v>0.0001643655489809336</v>
      </c>
      <c r="L104" s="24">
        <v>0.0018080210387902695</v>
      </c>
      <c r="M104" s="24">
        <v>0.003780407626561473</v>
      </c>
      <c r="P104" s="29"/>
      <c r="Q104" s="28"/>
    </row>
    <row r="105" spans="1:17" ht="12.75">
      <c r="A105" t="s">
        <v>355</v>
      </c>
      <c r="C105" s="65" t="s">
        <v>206</v>
      </c>
      <c r="D105" s="60">
        <v>11990</v>
      </c>
      <c r="E105" s="24">
        <v>0.8337086147944291</v>
      </c>
      <c r="F105" s="24">
        <v>0.08172796263864565</v>
      </c>
      <c r="G105" s="24">
        <v>0.009507130347760821</v>
      </c>
      <c r="H105" s="24">
        <v>0.0005003752814610958</v>
      </c>
      <c r="I105" s="24">
        <v>0.9254440830622968</v>
      </c>
      <c r="J105" s="24"/>
      <c r="K105" s="24">
        <v>0.0002501876407305479</v>
      </c>
      <c r="L105" s="24">
        <v>0.0198482194979568</v>
      </c>
      <c r="M105" s="24">
        <v>0.0069218580602118255</v>
      </c>
      <c r="P105" s="29"/>
      <c r="Q105" s="28"/>
    </row>
    <row r="106" spans="1:17" ht="12.75">
      <c r="A106" s="144" t="s">
        <v>356</v>
      </c>
      <c r="B106" s="56" t="s">
        <v>64</v>
      </c>
      <c r="C106" s="57"/>
      <c r="D106" s="58">
        <v>103590</v>
      </c>
      <c r="E106" s="74">
        <v>0.8319882611885546</v>
      </c>
      <c r="F106" s="74">
        <v>0.07232497972738156</v>
      </c>
      <c r="G106" s="74">
        <v>0.01086033131250724</v>
      </c>
      <c r="H106" s="74">
        <v>0.0018534965440012356</v>
      </c>
      <c r="I106" s="74">
        <v>0.9170270687724447</v>
      </c>
      <c r="J106" s="73"/>
      <c r="K106" s="74">
        <v>0.0012260107348341506</v>
      </c>
      <c r="L106" s="74">
        <v>0.005985249256670657</v>
      </c>
      <c r="M106" s="74">
        <v>0.005492914237170328</v>
      </c>
      <c r="P106" s="29"/>
      <c r="Q106" s="28"/>
    </row>
    <row r="107" spans="1:17" ht="12.75">
      <c r="A107" t="s">
        <v>357</v>
      </c>
      <c r="C107" s="65" t="s">
        <v>248</v>
      </c>
      <c r="D107" s="60">
        <v>5630</v>
      </c>
      <c r="E107" s="24">
        <v>0.7839133522727273</v>
      </c>
      <c r="F107" s="24">
        <v>0.09197443181818182</v>
      </c>
      <c r="G107" s="24">
        <v>0.011186079545454546</v>
      </c>
      <c r="H107" s="24">
        <v>0.0014204545454545455</v>
      </c>
      <c r="I107" s="24">
        <v>0.8884943181818182</v>
      </c>
      <c r="J107" s="24"/>
      <c r="K107" s="24">
        <v>0.0012428977272727273</v>
      </c>
      <c r="L107" s="24">
        <v>0.00870028409090909</v>
      </c>
      <c r="M107" s="24">
        <v>0.005326704545454545</v>
      </c>
      <c r="P107" s="29"/>
      <c r="Q107" s="28"/>
    </row>
    <row r="108" spans="1:17" ht="12.75">
      <c r="A108" t="s">
        <v>358</v>
      </c>
      <c r="C108" s="65" t="s">
        <v>192</v>
      </c>
      <c r="D108" s="60">
        <v>16910</v>
      </c>
      <c r="E108" s="24">
        <v>0.8400757038088479</v>
      </c>
      <c r="F108" s="24">
        <v>0.07150461320085166</v>
      </c>
      <c r="G108" s="24">
        <v>0.021350839839129405</v>
      </c>
      <c r="H108" s="24">
        <v>0.0005914360066240833</v>
      </c>
      <c r="I108" s="24">
        <v>0.933522592855453</v>
      </c>
      <c r="J108" s="24"/>
      <c r="K108" s="24">
        <v>0.0011237284125857581</v>
      </c>
      <c r="L108" s="24">
        <v>0.0028388928317956</v>
      </c>
      <c r="M108" s="24">
        <v>0.006683226874852141</v>
      </c>
      <c r="P108" s="29"/>
      <c r="Q108" s="28"/>
    </row>
    <row r="109" spans="1:17" ht="12.75">
      <c r="A109" t="s">
        <v>359</v>
      </c>
      <c r="C109" s="65" t="s">
        <v>249</v>
      </c>
      <c r="D109" s="60">
        <v>8530</v>
      </c>
      <c r="E109" s="24">
        <v>0.8564727954971857</v>
      </c>
      <c r="F109" s="24">
        <v>0.043151969981238276</v>
      </c>
      <c r="G109" s="24">
        <v>0.0025797373358348967</v>
      </c>
      <c r="H109" s="24">
        <v>0.0028142589118198874</v>
      </c>
      <c r="I109" s="24">
        <v>0.9050187617260788</v>
      </c>
      <c r="J109" s="24"/>
      <c r="K109" s="24">
        <v>0.00046904315196998124</v>
      </c>
      <c r="L109" s="24">
        <v>0.001524390243902439</v>
      </c>
      <c r="M109" s="24">
        <v>0.009146341463414634</v>
      </c>
      <c r="P109" s="29"/>
      <c r="Q109" s="28"/>
    </row>
    <row r="110" spans="1:17" ht="12.75">
      <c r="A110" t="s">
        <v>360</v>
      </c>
      <c r="C110" s="65" t="s">
        <v>250</v>
      </c>
      <c r="D110" s="60">
        <v>14220</v>
      </c>
      <c r="E110" s="24">
        <v>0.8371896757859203</v>
      </c>
      <c r="F110" s="24">
        <v>0.08207328222800478</v>
      </c>
      <c r="G110" s="24">
        <v>0.006470215908291723</v>
      </c>
      <c r="H110" s="24">
        <v>0.002391166748716506</v>
      </c>
      <c r="I110" s="24">
        <v>0.9281243406709333</v>
      </c>
      <c r="J110" s="24"/>
      <c r="K110" s="24">
        <v>0.004290034460932555</v>
      </c>
      <c r="L110" s="24">
        <v>0.0056966031366481465</v>
      </c>
      <c r="M110" s="24">
        <v>0.004008720725789437</v>
      </c>
      <c r="P110" s="29"/>
      <c r="Q110" s="28"/>
    </row>
    <row r="111" spans="1:17" ht="12.75">
      <c r="A111" t="s">
        <v>361</v>
      </c>
      <c r="C111" s="65" t="s">
        <v>193</v>
      </c>
      <c r="D111" s="60">
        <v>16910</v>
      </c>
      <c r="E111" s="24">
        <v>0.8610454115421002</v>
      </c>
      <c r="F111" s="24">
        <v>0.06031220435193945</v>
      </c>
      <c r="G111" s="24">
        <v>0.01064333017975402</v>
      </c>
      <c r="H111" s="24">
        <v>0.002601702932828761</v>
      </c>
      <c r="I111" s="24">
        <v>0.9346026490066225</v>
      </c>
      <c r="J111" s="24"/>
      <c r="K111" s="24">
        <v>0.0002956480605487228</v>
      </c>
      <c r="L111" s="24">
        <v>0.013304162724692526</v>
      </c>
      <c r="M111" s="24">
        <v>0.006977294228949858</v>
      </c>
      <c r="P111" s="29"/>
      <c r="Q111" s="28"/>
    </row>
    <row r="112" spans="1:17" ht="12.75">
      <c r="A112" t="s">
        <v>362</v>
      </c>
      <c r="C112" s="65" t="s">
        <v>65</v>
      </c>
      <c r="D112" s="60">
        <v>16550</v>
      </c>
      <c r="E112" s="24">
        <v>0.82883046237534</v>
      </c>
      <c r="F112" s="24">
        <v>0.05923239649440919</v>
      </c>
      <c r="G112" s="24">
        <v>0.00447265034753702</v>
      </c>
      <c r="H112" s="24">
        <v>0.0035055908129344214</v>
      </c>
      <c r="I112" s="24">
        <v>0.8960411000302206</v>
      </c>
      <c r="J112" s="24"/>
      <c r="K112" s="24">
        <v>0.0017527954064672107</v>
      </c>
      <c r="L112" s="24">
        <v>0.0075551526140828044</v>
      </c>
      <c r="M112" s="24">
        <v>0.005621033544877607</v>
      </c>
      <c r="P112" s="29"/>
      <c r="Q112" s="28"/>
    </row>
    <row r="113" spans="1:17" ht="12.75">
      <c r="A113" t="s">
        <v>363</v>
      </c>
      <c r="C113" s="65" t="s">
        <v>194</v>
      </c>
      <c r="D113" s="66">
        <v>6500</v>
      </c>
      <c r="E113" s="141">
        <v>0.7913846153846154</v>
      </c>
      <c r="F113" s="141">
        <v>0.11292307692307692</v>
      </c>
      <c r="G113" s="141">
        <v>0.012769230769230769</v>
      </c>
      <c r="H113" s="141">
        <v>0.0010769230769230769</v>
      </c>
      <c r="I113" s="141">
        <v>0.9181538461538462</v>
      </c>
      <c r="J113" s="141"/>
      <c r="K113" s="141">
        <v>0.0003076923076923077</v>
      </c>
      <c r="L113" s="141">
        <v>0.006</v>
      </c>
      <c r="M113" s="141">
        <v>0.005692307692307693</v>
      </c>
      <c r="P113" s="29"/>
      <c r="Q113" s="28"/>
    </row>
    <row r="114" spans="1:17" ht="12.75">
      <c r="A114" t="s">
        <v>364</v>
      </c>
      <c r="C114" s="65" t="s">
        <v>97</v>
      </c>
      <c r="D114" s="66">
        <v>17740</v>
      </c>
      <c r="E114" s="141">
        <v>0.8122674484158304</v>
      </c>
      <c r="F114" s="141">
        <v>0.08309843274326305</v>
      </c>
      <c r="G114" s="141">
        <v>0.013924906979366332</v>
      </c>
      <c r="H114" s="141">
        <v>0.00033825684970120647</v>
      </c>
      <c r="I114" s="141">
        <v>0.909629044988161</v>
      </c>
      <c r="J114" s="141"/>
      <c r="K114" s="141">
        <v>0</v>
      </c>
      <c r="L114" s="141">
        <v>0.0020295410982072385</v>
      </c>
      <c r="M114" s="141">
        <v>0.0022550456646747096</v>
      </c>
      <c r="P114" s="29"/>
      <c r="Q114" s="28"/>
    </row>
    <row r="115" spans="1:17" ht="12.75">
      <c r="A115" t="s">
        <v>365</v>
      </c>
      <c r="C115" s="65" t="s">
        <v>195</v>
      </c>
      <c r="D115" s="60">
        <v>610</v>
      </c>
      <c r="E115" s="24">
        <v>0.8745874587458746</v>
      </c>
      <c r="F115" s="24">
        <v>0.036303630363036306</v>
      </c>
      <c r="G115" s="24">
        <v>0.0049504950495049506</v>
      </c>
      <c r="H115" s="24">
        <v>0.0016501650165016502</v>
      </c>
      <c r="I115" s="24">
        <v>0.9174917491749175</v>
      </c>
      <c r="J115" s="24"/>
      <c r="K115" s="24">
        <v>0</v>
      </c>
      <c r="L115" s="24">
        <v>0.006600660066006601</v>
      </c>
      <c r="M115" s="24">
        <v>0.0049504950495049506</v>
      </c>
      <c r="P115" s="29"/>
      <c r="Q115" s="28"/>
    </row>
    <row r="116" spans="1:17" ht="12.75">
      <c r="A116" s="144" t="s">
        <v>366</v>
      </c>
      <c r="B116" s="56" t="s">
        <v>66</v>
      </c>
      <c r="C116" s="57"/>
      <c r="D116" s="58">
        <v>117490</v>
      </c>
      <c r="E116" s="74">
        <v>0.8349902119329304</v>
      </c>
      <c r="F116" s="74">
        <v>0.0746276278832241</v>
      </c>
      <c r="G116" s="74">
        <v>0.011149885096603966</v>
      </c>
      <c r="H116" s="74">
        <v>0.0025959656140948167</v>
      </c>
      <c r="I116" s="74">
        <v>0.9233636905268533</v>
      </c>
      <c r="J116" s="73"/>
      <c r="K116" s="74">
        <v>0.00094476125627713</v>
      </c>
      <c r="L116" s="74">
        <v>0.0064260788152183165</v>
      </c>
      <c r="M116" s="74">
        <v>0.008238999063750106</v>
      </c>
      <c r="P116" s="29"/>
      <c r="Q116" s="28"/>
    </row>
    <row r="117" spans="1:17" ht="12.75">
      <c r="A117" t="s">
        <v>367</v>
      </c>
      <c r="C117" s="65" t="s">
        <v>179</v>
      </c>
      <c r="D117" s="60">
        <v>4980</v>
      </c>
      <c r="E117" s="24">
        <v>0.8050983540746688</v>
      </c>
      <c r="F117" s="24">
        <v>0.10297069450020072</v>
      </c>
      <c r="G117" s="24">
        <v>0.009433962264150943</v>
      </c>
      <c r="H117" s="24">
        <v>0.0006021678040947411</v>
      </c>
      <c r="I117" s="24">
        <v>0.9181051786431152</v>
      </c>
      <c r="J117" s="24"/>
      <c r="K117" s="24">
        <v>0</v>
      </c>
      <c r="L117" s="24">
        <v>0.007025291047771979</v>
      </c>
      <c r="M117" s="24">
        <v>0.010437575270975512</v>
      </c>
      <c r="P117" s="29"/>
      <c r="Q117" s="28"/>
    </row>
    <row r="118" spans="1:17" ht="12.75">
      <c r="A118" t="s">
        <v>368</v>
      </c>
      <c r="C118" s="65" t="s">
        <v>180</v>
      </c>
      <c r="D118" s="60">
        <v>13480</v>
      </c>
      <c r="E118" s="24">
        <v>0.8427024621773954</v>
      </c>
      <c r="F118" s="24">
        <v>0.06422426579649955</v>
      </c>
      <c r="G118" s="24">
        <v>0.010382675763868289</v>
      </c>
      <c r="H118" s="24">
        <v>0.0018540492435479086</v>
      </c>
      <c r="I118" s="24">
        <v>0.9191634529813112</v>
      </c>
      <c r="J118" s="24"/>
      <c r="K118" s="24">
        <v>0.0002966478789676654</v>
      </c>
      <c r="L118" s="24">
        <v>0.008231978641352715</v>
      </c>
      <c r="M118" s="24">
        <v>0.006229605458320973</v>
      </c>
      <c r="P118" s="29"/>
      <c r="Q118" s="28"/>
    </row>
    <row r="119" spans="1:17" ht="12.75">
      <c r="A119" t="s">
        <v>369</v>
      </c>
      <c r="C119" s="65" t="s">
        <v>181</v>
      </c>
      <c r="D119" s="60">
        <v>5000</v>
      </c>
      <c r="E119" s="24">
        <v>0.8251398880895284</v>
      </c>
      <c r="F119" s="24">
        <v>0.08792965627498002</v>
      </c>
      <c r="G119" s="24">
        <v>0.006794564348521183</v>
      </c>
      <c r="H119" s="24">
        <v>0.005595523581135092</v>
      </c>
      <c r="I119" s="24">
        <v>0.9254596322941646</v>
      </c>
      <c r="J119" s="24"/>
      <c r="K119" s="24">
        <v>0.0007993605115907274</v>
      </c>
      <c r="L119" s="24">
        <v>0.009192645883293365</v>
      </c>
      <c r="M119" s="24">
        <v>0.009392486011191047</v>
      </c>
      <c r="P119" s="29"/>
      <c r="Q119" s="28"/>
    </row>
    <row r="120" spans="1:17" ht="12.75">
      <c r="A120" t="s">
        <v>370</v>
      </c>
      <c r="C120" s="65" t="s">
        <v>182</v>
      </c>
      <c r="D120" s="60">
        <v>6910</v>
      </c>
      <c r="E120" s="24">
        <v>0.8010137581462708</v>
      </c>
      <c r="F120" s="24">
        <v>0.08559015206372195</v>
      </c>
      <c r="G120" s="24">
        <v>0.02896451846488052</v>
      </c>
      <c r="H120" s="24">
        <v>0.0031860970311368576</v>
      </c>
      <c r="I120" s="24">
        <v>0.9187545257060101</v>
      </c>
      <c r="J120" s="24"/>
      <c r="K120" s="24">
        <v>0</v>
      </c>
      <c r="L120" s="24">
        <v>0.005503258508327299</v>
      </c>
      <c r="M120" s="24">
        <v>0.009558291093410573</v>
      </c>
      <c r="P120" s="29"/>
      <c r="Q120" s="28"/>
    </row>
    <row r="121" spans="1:17" ht="12.75">
      <c r="A121" t="s">
        <v>371</v>
      </c>
      <c r="C121" s="65" t="s">
        <v>251</v>
      </c>
      <c r="D121" s="60">
        <v>7510</v>
      </c>
      <c r="E121" s="24">
        <v>0.8495740149094781</v>
      </c>
      <c r="F121" s="24">
        <v>0.09251863684771033</v>
      </c>
      <c r="G121" s="24">
        <v>0.009717784877529287</v>
      </c>
      <c r="H121" s="24">
        <v>0.0049254526091586795</v>
      </c>
      <c r="I121" s="24">
        <v>0.9567358892438764</v>
      </c>
      <c r="J121" s="24"/>
      <c r="K121" s="24">
        <v>0.0005324813631522897</v>
      </c>
      <c r="L121" s="24">
        <v>0.005857294994675187</v>
      </c>
      <c r="M121" s="24">
        <v>0.0030617678381256656</v>
      </c>
      <c r="P121" s="29"/>
      <c r="Q121" s="28"/>
    </row>
    <row r="122" spans="1:17" ht="12.75">
      <c r="A122" t="s">
        <v>372</v>
      </c>
      <c r="C122" s="65" t="s">
        <v>252</v>
      </c>
      <c r="D122" s="60">
        <v>5940</v>
      </c>
      <c r="E122" s="24">
        <v>0.794038396766588</v>
      </c>
      <c r="F122" s="24">
        <v>0.11081172111822163</v>
      </c>
      <c r="G122" s="24">
        <v>0.010609632873021219</v>
      </c>
      <c r="H122" s="24">
        <v>0.0013472549680026945</v>
      </c>
      <c r="I122" s="24">
        <v>0.9168070057258336</v>
      </c>
      <c r="J122" s="24"/>
      <c r="K122" s="24">
        <v>0.0013472549680026945</v>
      </c>
      <c r="L122" s="24">
        <v>0.007241495453014483</v>
      </c>
      <c r="M122" s="24">
        <v>0.010104412260020209</v>
      </c>
      <c r="P122" s="29"/>
      <c r="Q122" s="28"/>
    </row>
    <row r="123" spans="1:17" ht="12.75">
      <c r="A123" t="s">
        <v>373</v>
      </c>
      <c r="C123" s="65" t="s">
        <v>183</v>
      </c>
      <c r="D123" s="60">
        <v>10290</v>
      </c>
      <c r="E123" s="24">
        <v>0.8170423630003887</v>
      </c>
      <c r="F123" s="24">
        <v>0.0952195880295375</v>
      </c>
      <c r="G123" s="24">
        <v>0.00573260785075787</v>
      </c>
      <c r="H123" s="24">
        <v>0.0025262339681305867</v>
      </c>
      <c r="I123" s="24">
        <v>0.9205207928488146</v>
      </c>
      <c r="J123" s="24"/>
      <c r="K123" s="24">
        <v>0.004080839486980179</v>
      </c>
      <c r="L123" s="24">
        <v>0.010590750097162845</v>
      </c>
      <c r="M123" s="24">
        <v>0.008356004663816556</v>
      </c>
      <c r="P123" s="29"/>
      <c r="Q123" s="28"/>
    </row>
    <row r="124" spans="1:17" ht="12.75">
      <c r="A124" t="s">
        <v>374</v>
      </c>
      <c r="C124" s="65" t="s">
        <v>184</v>
      </c>
      <c r="D124" s="60">
        <v>14970</v>
      </c>
      <c r="E124" s="24">
        <v>0.8690277313732041</v>
      </c>
      <c r="F124" s="24">
        <v>0.046775810223855664</v>
      </c>
      <c r="G124" s="24">
        <v>0.012763113932509187</v>
      </c>
      <c r="H124" s="24">
        <v>0.004009355162044771</v>
      </c>
      <c r="I124" s="24">
        <v>0.9325760106916138</v>
      </c>
      <c r="J124" s="24"/>
      <c r="K124" s="24">
        <v>0.0018710324089542265</v>
      </c>
      <c r="L124" s="24">
        <v>0.0023387905111927833</v>
      </c>
      <c r="M124" s="24">
        <v>0.008085532910123622</v>
      </c>
      <c r="P124" s="29"/>
      <c r="Q124" s="28"/>
    </row>
    <row r="125" spans="1:17" ht="12.75">
      <c r="A125" t="s">
        <v>375</v>
      </c>
      <c r="C125" s="65" t="s">
        <v>185</v>
      </c>
      <c r="D125" s="60">
        <v>3890</v>
      </c>
      <c r="E125" s="24">
        <v>0.8153292181069959</v>
      </c>
      <c r="F125" s="24">
        <v>0.07561728395061729</v>
      </c>
      <c r="G125" s="24">
        <v>0.00205761316872428</v>
      </c>
      <c r="H125" s="24">
        <v>0.0023148148148148147</v>
      </c>
      <c r="I125" s="24">
        <v>0.8953189300411523</v>
      </c>
      <c r="J125" s="24"/>
      <c r="K125" s="24">
        <v>0.0033436213991769547</v>
      </c>
      <c r="L125" s="24">
        <v>0.006172839506172839</v>
      </c>
      <c r="M125" s="24">
        <v>0.01286008230452675</v>
      </c>
      <c r="P125" s="29"/>
      <c r="Q125" s="28"/>
    </row>
    <row r="126" spans="1:17" ht="12.75">
      <c r="A126" t="s">
        <v>376</v>
      </c>
      <c r="C126" s="65" t="s">
        <v>186</v>
      </c>
      <c r="D126" s="60">
        <v>3800</v>
      </c>
      <c r="E126" s="24">
        <v>0.8532665964172813</v>
      </c>
      <c r="F126" s="24">
        <v>0.051633298208640675</v>
      </c>
      <c r="G126" s="24">
        <v>0.014752370916754479</v>
      </c>
      <c r="H126" s="24">
        <v>0.003951527924130664</v>
      </c>
      <c r="I126" s="24">
        <v>0.9236037934668072</v>
      </c>
      <c r="J126" s="24"/>
      <c r="K126" s="24">
        <v>0</v>
      </c>
      <c r="L126" s="24">
        <v>0.004741833508956797</v>
      </c>
      <c r="M126" s="24">
        <v>0.007376185458377239</v>
      </c>
      <c r="P126" s="29"/>
      <c r="Q126" s="28"/>
    </row>
    <row r="127" spans="1:17" ht="12.75">
      <c r="A127" t="s">
        <v>377</v>
      </c>
      <c r="C127" s="65" t="s">
        <v>187</v>
      </c>
      <c r="D127" s="60">
        <v>11950</v>
      </c>
      <c r="E127" s="24">
        <v>0.871326915027208</v>
      </c>
      <c r="F127" s="24">
        <v>0.040184177480117204</v>
      </c>
      <c r="G127" s="24">
        <v>0.008287986605274173</v>
      </c>
      <c r="H127" s="24">
        <v>8.371703641691084E-05</v>
      </c>
      <c r="I127" s="24">
        <v>0.9198827961490164</v>
      </c>
      <c r="J127" s="24"/>
      <c r="K127" s="24">
        <v>0</v>
      </c>
      <c r="L127" s="24">
        <v>0.0012557555462536626</v>
      </c>
      <c r="M127" s="24">
        <v>0.003683549602344077</v>
      </c>
      <c r="P127" s="29"/>
      <c r="Q127" s="28"/>
    </row>
    <row r="128" spans="1:17" ht="12.75">
      <c r="A128" t="s">
        <v>378</v>
      </c>
      <c r="C128" s="65" t="s">
        <v>188</v>
      </c>
      <c r="D128" s="60">
        <v>6340</v>
      </c>
      <c r="E128" s="24">
        <v>0.8100047341013098</v>
      </c>
      <c r="F128" s="24">
        <v>0.07685024459523433</v>
      </c>
      <c r="G128" s="24">
        <v>0.026984377465677764</v>
      </c>
      <c r="H128" s="24">
        <v>0.0009468202619536059</v>
      </c>
      <c r="I128" s="24">
        <v>0.9147861764241755</v>
      </c>
      <c r="J128" s="24"/>
      <c r="K128" s="24">
        <v>0</v>
      </c>
      <c r="L128" s="24">
        <v>0.009783809373520594</v>
      </c>
      <c r="M128" s="24">
        <v>0.010415022881489664</v>
      </c>
      <c r="P128" s="29"/>
      <c r="Q128" s="28"/>
    </row>
    <row r="129" spans="1:17" ht="12.75">
      <c r="A129" t="s">
        <v>379</v>
      </c>
      <c r="C129" s="65" t="s">
        <v>189</v>
      </c>
      <c r="D129" s="60">
        <v>11520</v>
      </c>
      <c r="E129" s="24">
        <v>0.8188839711880587</v>
      </c>
      <c r="F129" s="24">
        <v>0.09528768549856809</v>
      </c>
      <c r="G129" s="24">
        <v>0.0037316671005814457</v>
      </c>
      <c r="H129" s="24">
        <v>0.0027770545864792156</v>
      </c>
      <c r="I129" s="24">
        <v>0.9206803783736874</v>
      </c>
      <c r="J129" s="24"/>
      <c r="K129" s="24">
        <v>0.000520697734964853</v>
      </c>
      <c r="L129" s="24">
        <v>0.01171569903670919</v>
      </c>
      <c r="M129" s="24">
        <v>0.01284387746246637</v>
      </c>
      <c r="P129" s="29"/>
      <c r="Q129" s="28"/>
    </row>
    <row r="130" spans="1:17" ht="12.75">
      <c r="A130" t="s">
        <v>380</v>
      </c>
      <c r="C130" s="65" t="s">
        <v>190</v>
      </c>
      <c r="D130" s="60">
        <v>7200</v>
      </c>
      <c r="E130" s="24">
        <v>0.8429166666666666</v>
      </c>
      <c r="F130" s="24">
        <v>0.06638888888888889</v>
      </c>
      <c r="G130" s="24">
        <v>0.008611111111111111</v>
      </c>
      <c r="H130" s="24">
        <v>0.0030555555555555557</v>
      </c>
      <c r="I130" s="24">
        <v>0.9209722222222222</v>
      </c>
      <c r="J130" s="24"/>
      <c r="K130" s="24">
        <v>0.0002777777777777778</v>
      </c>
      <c r="L130" s="24">
        <v>0.004166666666666667</v>
      </c>
      <c r="M130" s="24">
        <v>0.0077777777777777776</v>
      </c>
      <c r="P130" s="29"/>
      <c r="Q130" s="28"/>
    </row>
    <row r="131" spans="1:17" ht="12.75">
      <c r="A131" t="s">
        <v>381</v>
      </c>
      <c r="C131" s="65" t="s">
        <v>191</v>
      </c>
      <c r="D131" s="60">
        <v>3720</v>
      </c>
      <c r="E131" s="24">
        <v>0.8343640763646142</v>
      </c>
      <c r="F131" s="24">
        <v>0.07851573003495563</v>
      </c>
      <c r="G131" s="24">
        <v>0.01720892713094918</v>
      </c>
      <c r="H131" s="24">
        <v>0.0029577843506318905</v>
      </c>
      <c r="I131" s="24">
        <v>0.9330465178811509</v>
      </c>
      <c r="J131" s="24"/>
      <c r="K131" s="24">
        <v>0</v>
      </c>
      <c r="L131" s="24">
        <v>0.0026888948642108095</v>
      </c>
      <c r="M131" s="24">
        <v>0.009948910997579994</v>
      </c>
      <c r="P131" s="29"/>
      <c r="Q131" s="28"/>
    </row>
    <row r="132" spans="1:17" ht="12.75">
      <c r="A132" s="144" t="s">
        <v>382</v>
      </c>
      <c r="B132" s="56" t="s">
        <v>67</v>
      </c>
      <c r="C132" s="57"/>
      <c r="D132" s="58">
        <v>161340</v>
      </c>
      <c r="E132" s="74">
        <v>0.8365181388257024</v>
      </c>
      <c r="F132" s="74">
        <v>0.06332008999683895</v>
      </c>
      <c r="G132" s="74">
        <v>0.008293097143282158</v>
      </c>
      <c r="H132" s="74">
        <v>0.0024730536324137375</v>
      </c>
      <c r="I132" s="74">
        <v>0.9106043795982373</v>
      </c>
      <c r="J132" s="73"/>
      <c r="K132" s="74">
        <v>0.0008119549519954878</v>
      </c>
      <c r="L132" s="74">
        <v>0.008069964484718513</v>
      </c>
      <c r="M132" s="74">
        <v>0.007233217015104841</v>
      </c>
      <c r="P132" s="29"/>
      <c r="Q132" s="28"/>
    </row>
    <row r="133" spans="1:17" ht="12.75">
      <c r="A133" t="s">
        <v>383</v>
      </c>
      <c r="C133" s="65" t="s">
        <v>253</v>
      </c>
      <c r="D133" s="60">
        <v>3890</v>
      </c>
      <c r="E133" s="24">
        <v>0.8410374935798665</v>
      </c>
      <c r="F133" s="24">
        <v>0.040061633281972264</v>
      </c>
      <c r="G133" s="24">
        <v>0.003852080123266564</v>
      </c>
      <c r="H133" s="24">
        <v>0.004365690806368772</v>
      </c>
      <c r="I133" s="24">
        <v>0.889316897791474</v>
      </c>
      <c r="J133" s="24"/>
      <c r="K133" s="24">
        <v>0.001027221366204417</v>
      </c>
      <c r="L133" s="24">
        <v>0.002054442732408834</v>
      </c>
      <c r="M133" s="24">
        <v>0.0064201335387776065</v>
      </c>
      <c r="P133" s="29"/>
      <c r="Q133" s="28"/>
    </row>
    <row r="134" spans="1:17" ht="12.75">
      <c r="A134" t="s">
        <v>384</v>
      </c>
      <c r="C134" s="65" t="s">
        <v>161</v>
      </c>
      <c r="D134" s="71">
        <v>3400</v>
      </c>
      <c r="E134" s="24">
        <v>0.7841578327444052</v>
      </c>
      <c r="F134" s="24">
        <v>0.06301531213191991</v>
      </c>
      <c r="G134" s="24">
        <v>0.031507656065959955</v>
      </c>
      <c r="H134" s="24">
        <v>0.0032391048292108363</v>
      </c>
      <c r="I134" s="24">
        <v>0.8819199057714959</v>
      </c>
      <c r="J134" s="24"/>
      <c r="K134" s="24">
        <v>0.0002944640753828033</v>
      </c>
      <c r="L134" s="24">
        <v>0.019140164899882215</v>
      </c>
      <c r="M134" s="24">
        <v>0.01707891637220259</v>
      </c>
      <c r="P134" s="29"/>
      <c r="Q134" s="28"/>
    </row>
    <row r="135" spans="1:17" ht="12.75">
      <c r="A135" t="s">
        <v>385</v>
      </c>
      <c r="C135" s="65" t="s">
        <v>162</v>
      </c>
      <c r="D135" s="60">
        <v>6960</v>
      </c>
      <c r="E135" s="24">
        <v>0.8577381807730996</v>
      </c>
      <c r="F135" s="24">
        <v>0.05130047420606409</v>
      </c>
      <c r="G135" s="24">
        <v>0.0025865785313981893</v>
      </c>
      <c r="H135" s="24">
        <v>0.0014369880729989942</v>
      </c>
      <c r="I135" s="24">
        <v>0.9130622215835609</v>
      </c>
      <c r="J135" s="24"/>
      <c r="K135" s="24">
        <v>0.0007184940364994971</v>
      </c>
      <c r="L135" s="24">
        <v>0.006753843943095273</v>
      </c>
      <c r="M135" s="24">
        <v>0.006466446328495474</v>
      </c>
      <c r="P135" s="29"/>
      <c r="Q135" s="28"/>
    </row>
    <row r="136" spans="1:17" ht="12.75">
      <c r="A136" t="s">
        <v>386</v>
      </c>
      <c r="C136" s="65" t="s">
        <v>163</v>
      </c>
      <c r="D136" s="60">
        <v>4510</v>
      </c>
      <c r="E136" s="24">
        <v>0.8584424228977147</v>
      </c>
      <c r="F136" s="24">
        <v>0.06989128023075217</v>
      </c>
      <c r="G136" s="24">
        <v>0.00044375416019525185</v>
      </c>
      <c r="H136" s="24">
        <v>0.00022187708009762592</v>
      </c>
      <c r="I136" s="24">
        <v>0.9289993343687597</v>
      </c>
      <c r="J136" s="24"/>
      <c r="K136" s="24">
        <v>0.0013312624805857556</v>
      </c>
      <c r="L136" s="24">
        <v>0.010650099844686045</v>
      </c>
      <c r="M136" s="24">
        <v>0.009540714444197915</v>
      </c>
      <c r="P136" s="29"/>
      <c r="Q136" s="28"/>
    </row>
    <row r="137" spans="1:17" ht="12.75">
      <c r="A137" t="s">
        <v>387</v>
      </c>
      <c r="C137" s="65" t="s">
        <v>68</v>
      </c>
      <c r="D137" s="60">
        <v>7770</v>
      </c>
      <c r="E137" s="24">
        <v>0.8691456510550695</v>
      </c>
      <c r="F137" s="24">
        <v>0.06085949562532167</v>
      </c>
      <c r="G137" s="24">
        <v>0.018914050437467834</v>
      </c>
      <c r="H137" s="24">
        <v>0.0023160061760164694</v>
      </c>
      <c r="I137" s="24">
        <v>0.9512352032938755</v>
      </c>
      <c r="J137" s="24"/>
      <c r="K137" s="24">
        <v>0</v>
      </c>
      <c r="L137" s="24">
        <v>0.003088008234688626</v>
      </c>
      <c r="M137" s="24">
        <v>0.004889346371590325</v>
      </c>
      <c r="P137" s="29"/>
      <c r="Q137" s="28"/>
    </row>
    <row r="138" spans="1:17" ht="12.75">
      <c r="A138" t="s">
        <v>388</v>
      </c>
      <c r="C138" s="65" t="s">
        <v>241</v>
      </c>
      <c r="D138" s="60">
        <v>7090</v>
      </c>
      <c r="E138" s="24">
        <v>0.8867738296672307</v>
      </c>
      <c r="F138" s="24">
        <v>0.0509024252679075</v>
      </c>
      <c r="G138" s="24">
        <v>0.014664410603496898</v>
      </c>
      <c r="H138" s="24">
        <v>0.0008460236886632825</v>
      </c>
      <c r="I138" s="24">
        <v>0.9531866892272983</v>
      </c>
      <c r="J138" s="24"/>
      <c r="K138" s="24">
        <v>0</v>
      </c>
      <c r="L138" s="24">
        <v>0.008178228990411731</v>
      </c>
      <c r="M138" s="24">
        <v>0.008319232938522278</v>
      </c>
      <c r="P138" s="29"/>
      <c r="Q138" s="28"/>
    </row>
    <row r="139" spans="1:17" ht="12.75">
      <c r="A139" t="s">
        <v>389</v>
      </c>
      <c r="C139" s="65" t="s">
        <v>69</v>
      </c>
      <c r="D139" s="60">
        <v>10740</v>
      </c>
      <c r="E139" s="24">
        <v>0.7890915860014892</v>
      </c>
      <c r="F139" s="24">
        <v>0.10461653015636635</v>
      </c>
      <c r="G139" s="24">
        <v>0.029970215934475054</v>
      </c>
      <c r="H139" s="24">
        <v>0.003071481757259866</v>
      </c>
      <c r="I139" s="24">
        <v>0.9267498138495904</v>
      </c>
      <c r="J139" s="24"/>
      <c r="K139" s="24">
        <v>0</v>
      </c>
      <c r="L139" s="24">
        <v>0.012379002233804915</v>
      </c>
      <c r="M139" s="24">
        <v>0.007259865971705138</v>
      </c>
      <c r="P139" s="29"/>
      <c r="Q139" s="28"/>
    </row>
    <row r="140" spans="1:17" ht="12.75">
      <c r="A140" t="s">
        <v>390</v>
      </c>
      <c r="C140" s="65" t="s">
        <v>164</v>
      </c>
      <c r="D140" s="60">
        <v>3070</v>
      </c>
      <c r="E140" s="24">
        <v>0.8336046890263757</v>
      </c>
      <c r="F140" s="24">
        <v>0.07391729078476067</v>
      </c>
      <c r="G140" s="24">
        <v>0.005861282969716704</v>
      </c>
      <c r="H140" s="24">
        <v>0.0026050146532074245</v>
      </c>
      <c r="I140" s="24">
        <v>0.9159882774340605</v>
      </c>
      <c r="J140" s="24"/>
      <c r="K140" s="24">
        <v>0.00032562683165092806</v>
      </c>
      <c r="L140" s="24">
        <v>0.00976880494952784</v>
      </c>
      <c r="M140" s="24">
        <v>0.006186909801367633</v>
      </c>
      <c r="P140" s="29"/>
      <c r="Q140" s="28"/>
    </row>
    <row r="141" spans="1:17" ht="12.75">
      <c r="A141" t="s">
        <v>391</v>
      </c>
      <c r="C141" s="65" t="s">
        <v>165</v>
      </c>
      <c r="D141" s="60">
        <v>3820</v>
      </c>
      <c r="E141" s="24">
        <v>0.7916775713164094</v>
      </c>
      <c r="F141" s="24">
        <v>0.08322428683590682</v>
      </c>
      <c r="G141" s="24">
        <v>0.008636482596179012</v>
      </c>
      <c r="H141" s="24">
        <v>0.006804501439413766</v>
      </c>
      <c r="I141" s="24">
        <v>0.8903428421879089</v>
      </c>
      <c r="J141" s="24"/>
      <c r="K141" s="24">
        <v>0.00026171159382360636</v>
      </c>
      <c r="L141" s="24">
        <v>0.010206752159120648</v>
      </c>
      <c r="M141" s="24">
        <v>0.009159905783826224</v>
      </c>
      <c r="P141" s="29"/>
      <c r="Q141" s="28"/>
    </row>
    <row r="142" spans="1:17" ht="12.75">
      <c r="A142" t="s">
        <v>392</v>
      </c>
      <c r="C142" s="65" t="s">
        <v>254</v>
      </c>
      <c r="D142" s="60">
        <v>26670</v>
      </c>
      <c r="E142" s="24">
        <v>0.824978441003337</v>
      </c>
      <c r="F142" s="24">
        <v>0.06790146601177309</v>
      </c>
      <c r="G142" s="24">
        <v>0.006373964230812493</v>
      </c>
      <c r="H142" s="24">
        <v>0.0018746953620036744</v>
      </c>
      <c r="I142" s="24">
        <v>0.9011285666079262</v>
      </c>
      <c r="J142" s="24"/>
      <c r="K142" s="24">
        <v>0.003374451651606614</v>
      </c>
      <c r="L142" s="24">
        <v>0.008961043830377564</v>
      </c>
      <c r="M142" s="24">
        <v>0.007498781448014698</v>
      </c>
      <c r="P142" s="29"/>
      <c r="Q142" s="28"/>
    </row>
    <row r="143" spans="1:17" ht="12.75">
      <c r="A143" t="s">
        <v>393</v>
      </c>
      <c r="C143" s="65" t="s">
        <v>166</v>
      </c>
      <c r="D143" s="60">
        <v>10060</v>
      </c>
      <c r="E143" s="24">
        <v>0.7935355544505222</v>
      </c>
      <c r="F143" s="24">
        <v>0.07667826951765291</v>
      </c>
      <c r="G143" s="24">
        <v>0.0012928891098955744</v>
      </c>
      <c r="H143" s="24">
        <v>0.004375932371954252</v>
      </c>
      <c r="I143" s="24">
        <v>0.8758826454500248</v>
      </c>
      <c r="J143" s="24"/>
      <c r="K143" s="24">
        <v>9.945300845350572E-05</v>
      </c>
      <c r="L143" s="24">
        <v>0.004773744405768275</v>
      </c>
      <c r="M143" s="24">
        <v>0.007558428642466435</v>
      </c>
      <c r="P143" s="29"/>
      <c r="Q143" s="28"/>
    </row>
    <row r="144" spans="1:17" ht="12.75">
      <c r="A144" t="s">
        <v>394</v>
      </c>
      <c r="C144" s="65" t="s">
        <v>167</v>
      </c>
      <c r="D144" s="60">
        <v>10530</v>
      </c>
      <c r="E144" s="24">
        <v>0.8214726840855107</v>
      </c>
      <c r="F144" s="24">
        <v>0.03125890736342043</v>
      </c>
      <c r="G144" s="24">
        <v>0.0017102137767220902</v>
      </c>
      <c r="H144" s="24">
        <v>0.003705463182897862</v>
      </c>
      <c r="I144" s="24">
        <v>0.858147268408551</v>
      </c>
      <c r="J144" s="24"/>
      <c r="K144" s="24">
        <v>0.0005700712589073634</v>
      </c>
      <c r="L144" s="24">
        <v>0.00503562945368171</v>
      </c>
      <c r="M144" s="24">
        <v>0.01007125890736342</v>
      </c>
      <c r="P144" s="29"/>
      <c r="Q144" s="28"/>
    </row>
    <row r="145" spans="1:17" ht="12.75">
      <c r="A145" t="s">
        <v>395</v>
      </c>
      <c r="C145" s="65" t="s">
        <v>168</v>
      </c>
      <c r="D145" s="60">
        <v>6160</v>
      </c>
      <c r="E145" s="24">
        <v>0.8676088369070826</v>
      </c>
      <c r="F145" s="24">
        <v>0.037686809616634176</v>
      </c>
      <c r="G145" s="24">
        <v>0.0024366471734892786</v>
      </c>
      <c r="H145" s="24">
        <v>0</v>
      </c>
      <c r="I145" s="24">
        <v>0.907732293697206</v>
      </c>
      <c r="J145" s="24"/>
      <c r="K145" s="24">
        <v>0</v>
      </c>
      <c r="L145" s="24">
        <v>0.0030864197530864196</v>
      </c>
      <c r="M145" s="24">
        <v>0.003898635477582846</v>
      </c>
      <c r="P145" s="29"/>
      <c r="Q145" s="28"/>
    </row>
    <row r="146" spans="1:17" ht="12.75">
      <c r="A146" t="s">
        <v>396</v>
      </c>
      <c r="C146" s="65" t="s">
        <v>169</v>
      </c>
      <c r="D146" s="60">
        <v>5250</v>
      </c>
      <c r="E146" s="24">
        <v>0.8587204874333587</v>
      </c>
      <c r="F146" s="24">
        <v>0.0456968773800457</v>
      </c>
      <c r="G146" s="24">
        <v>0.004188880426504189</v>
      </c>
      <c r="H146" s="24">
        <v>0.003427265803503427</v>
      </c>
      <c r="I146" s="24">
        <v>0.912033511043412</v>
      </c>
      <c r="J146" s="24"/>
      <c r="K146" s="24">
        <v>0.0007616146230007616</v>
      </c>
      <c r="L146" s="24">
        <v>0.008758568164508759</v>
      </c>
      <c r="M146" s="24">
        <v>0.00456968773800457</v>
      </c>
      <c r="P146" s="29"/>
      <c r="Q146" s="28"/>
    </row>
    <row r="147" spans="1:17" ht="12.75">
      <c r="A147" t="s">
        <v>397</v>
      </c>
      <c r="C147" s="65" t="s">
        <v>170</v>
      </c>
      <c r="D147" s="60">
        <v>4840</v>
      </c>
      <c r="E147" s="24">
        <v>0.8178999586606036</v>
      </c>
      <c r="F147" s="24">
        <v>0.07627118644067797</v>
      </c>
      <c r="G147" s="24">
        <v>0.014262091773460108</v>
      </c>
      <c r="H147" s="24">
        <v>0.008887970235634559</v>
      </c>
      <c r="I147" s="24">
        <v>0.9173212071103762</v>
      </c>
      <c r="J147" s="24"/>
      <c r="K147" s="24">
        <v>0</v>
      </c>
      <c r="L147" s="24">
        <v>0.014882182720132286</v>
      </c>
      <c r="M147" s="24">
        <v>0.010334849111202976</v>
      </c>
      <c r="P147" s="29"/>
      <c r="Q147" s="28"/>
    </row>
    <row r="148" spans="1:17" ht="12.75">
      <c r="A148" t="s">
        <v>398</v>
      </c>
      <c r="C148" s="65" t="s">
        <v>171</v>
      </c>
      <c r="D148" s="60">
        <v>5980</v>
      </c>
      <c r="E148" s="24">
        <v>0.844893865953535</v>
      </c>
      <c r="F148" s="24">
        <v>0.058499080728731404</v>
      </c>
      <c r="G148" s="24">
        <v>0.0137054989135885</v>
      </c>
      <c r="H148" s="24">
        <v>0.003342804613070366</v>
      </c>
      <c r="I148" s="24">
        <v>0.9204412502089253</v>
      </c>
      <c r="J148" s="24"/>
      <c r="K148" s="24">
        <v>0</v>
      </c>
      <c r="L148" s="24">
        <v>0.008357011532675915</v>
      </c>
      <c r="M148" s="24">
        <v>0.006184188534180177</v>
      </c>
      <c r="P148" s="29"/>
      <c r="Q148" s="28"/>
    </row>
    <row r="149" spans="1:17" ht="12.75">
      <c r="A149" t="s">
        <v>399</v>
      </c>
      <c r="C149" s="65" t="s">
        <v>172</v>
      </c>
      <c r="D149" s="60">
        <v>4090</v>
      </c>
      <c r="E149" s="24">
        <v>0.8470760949351602</v>
      </c>
      <c r="F149" s="24">
        <v>0.06557377049180328</v>
      </c>
      <c r="G149" s="24">
        <v>0.007340347443112307</v>
      </c>
      <c r="H149" s="24">
        <v>0.0009787129924149743</v>
      </c>
      <c r="I149" s="24">
        <v>0.9209689258624908</v>
      </c>
      <c r="J149" s="24"/>
      <c r="K149" s="24">
        <v>0</v>
      </c>
      <c r="L149" s="24">
        <v>0.010031808172253487</v>
      </c>
      <c r="M149" s="24">
        <v>0.012478590653290923</v>
      </c>
      <c r="P149" s="29"/>
      <c r="Q149" s="28"/>
    </row>
    <row r="150" spans="1:17" ht="12.75">
      <c r="A150" t="s">
        <v>400</v>
      </c>
      <c r="C150" s="65" t="s">
        <v>173</v>
      </c>
      <c r="D150" s="60">
        <v>6370</v>
      </c>
      <c r="E150" s="24">
        <v>0.842890809112333</v>
      </c>
      <c r="F150" s="24">
        <v>0.06661429693637078</v>
      </c>
      <c r="G150" s="24">
        <v>0.0025137470542026708</v>
      </c>
      <c r="H150" s="24">
        <v>0.0004713275726630008</v>
      </c>
      <c r="I150" s="24">
        <v>0.9124901806755695</v>
      </c>
      <c r="J150" s="24"/>
      <c r="K150" s="24">
        <v>0.0004713275726630008</v>
      </c>
      <c r="L150" s="24">
        <v>0.005655930871956009</v>
      </c>
      <c r="M150" s="24">
        <v>0.00408483896307934</v>
      </c>
      <c r="P150" s="29"/>
      <c r="Q150" s="28"/>
    </row>
    <row r="151" spans="1:17" ht="12.75">
      <c r="A151" t="s">
        <v>401</v>
      </c>
      <c r="C151" s="65" t="s">
        <v>174</v>
      </c>
      <c r="D151" s="60">
        <v>5350</v>
      </c>
      <c r="E151" s="24">
        <v>0.87471952131638</v>
      </c>
      <c r="F151" s="24">
        <v>0.041884816753926704</v>
      </c>
      <c r="G151" s="24">
        <v>0.0033657442034405387</v>
      </c>
      <c r="H151" s="24">
        <v>0.0007479431563201197</v>
      </c>
      <c r="I151" s="24">
        <v>0.9207180254300673</v>
      </c>
      <c r="J151" s="24"/>
      <c r="K151" s="24">
        <v>0.00018698578908002991</v>
      </c>
      <c r="L151" s="24">
        <v>0.006544502617801047</v>
      </c>
      <c r="M151" s="24">
        <v>0.0031787584143605084</v>
      </c>
      <c r="P151" s="29"/>
      <c r="Q151" s="28"/>
    </row>
    <row r="152" spans="1:17" ht="12.75">
      <c r="A152" t="s">
        <v>402</v>
      </c>
      <c r="C152" s="65" t="s">
        <v>175</v>
      </c>
      <c r="D152" s="60">
        <v>5490</v>
      </c>
      <c r="E152" s="24">
        <v>0.843829632326174</v>
      </c>
      <c r="F152" s="24">
        <v>0.05351292318893338</v>
      </c>
      <c r="G152" s="24">
        <v>0.0009100837277029487</v>
      </c>
      <c r="H152" s="24">
        <v>0.00018201674554058973</v>
      </c>
      <c r="I152" s="24">
        <v>0.8984346559883509</v>
      </c>
      <c r="J152" s="24"/>
      <c r="K152" s="24">
        <v>0</v>
      </c>
      <c r="L152" s="24">
        <v>0.004732435384055333</v>
      </c>
      <c r="M152" s="24">
        <v>0.004914452129595923</v>
      </c>
      <c r="P152" s="29"/>
      <c r="Q152" s="28"/>
    </row>
    <row r="153" spans="1:17" ht="12.75">
      <c r="A153" t="s">
        <v>403</v>
      </c>
      <c r="C153" s="65" t="s">
        <v>176</v>
      </c>
      <c r="D153" s="60">
        <v>4840</v>
      </c>
      <c r="E153" s="24">
        <v>0.8576446280991735</v>
      </c>
      <c r="F153" s="24">
        <v>0.07561983471074381</v>
      </c>
      <c r="G153" s="24">
        <v>0.008677685950413223</v>
      </c>
      <c r="H153" s="24">
        <v>0.006198347107438017</v>
      </c>
      <c r="I153" s="24">
        <v>0.9481404958677686</v>
      </c>
      <c r="J153" s="24"/>
      <c r="K153" s="24">
        <v>0.00041322314049586776</v>
      </c>
      <c r="L153" s="24">
        <v>0.01487603305785124</v>
      </c>
      <c r="M153" s="24">
        <v>0.005165289256198347</v>
      </c>
      <c r="P153" s="29"/>
      <c r="Q153" s="28"/>
    </row>
    <row r="154" spans="1:17" ht="12.75">
      <c r="A154" t="s">
        <v>404</v>
      </c>
      <c r="C154" s="65" t="s">
        <v>177</v>
      </c>
      <c r="D154" s="60">
        <v>7090</v>
      </c>
      <c r="E154" s="24">
        <v>0.8260011280315849</v>
      </c>
      <c r="F154" s="24">
        <v>0.08079526226734349</v>
      </c>
      <c r="G154" s="24">
        <v>0.002961082910321489</v>
      </c>
      <c r="H154" s="24">
        <v>0.0014100394811054709</v>
      </c>
      <c r="I154" s="24">
        <v>0.9111675126903553</v>
      </c>
      <c r="J154" s="24"/>
      <c r="K154" s="24">
        <v>0.0001410039481105471</v>
      </c>
      <c r="L154" s="24">
        <v>0.008037225042301184</v>
      </c>
      <c r="M154" s="24">
        <v>0.007050197405527355</v>
      </c>
      <c r="P154" s="29"/>
      <c r="Q154" s="28"/>
    </row>
    <row r="155" spans="1:17" ht="12.75">
      <c r="A155" t="s">
        <v>405</v>
      </c>
      <c r="C155" s="65" t="s">
        <v>178</v>
      </c>
      <c r="D155" s="60">
        <v>7380</v>
      </c>
      <c r="E155" s="24">
        <v>0.8728480412091636</v>
      </c>
      <c r="F155" s="24">
        <v>0.056933712891419276</v>
      </c>
      <c r="G155" s="24">
        <v>0.0069133794225294835</v>
      </c>
      <c r="H155" s="24">
        <v>0.00040666937779585197</v>
      </c>
      <c r="I155" s="24">
        <v>0.9371018029009083</v>
      </c>
      <c r="J155" s="24"/>
      <c r="K155" s="24">
        <v>0.0006777822963264199</v>
      </c>
      <c r="L155" s="24">
        <v>0.0075911617188559035</v>
      </c>
      <c r="M155" s="24">
        <v>0.0073200488003253355</v>
      </c>
      <c r="P155" s="29"/>
      <c r="Q155" s="28"/>
    </row>
    <row r="156" spans="1:17" ht="12.75">
      <c r="A156" s="144" t="s">
        <v>406</v>
      </c>
      <c r="B156" s="56" t="s">
        <v>70</v>
      </c>
      <c r="C156" s="57"/>
      <c r="D156" s="58">
        <v>57560</v>
      </c>
      <c r="E156" s="74">
        <v>0.8318335012681978</v>
      </c>
      <c r="F156" s="74">
        <v>0.0844480733817449</v>
      </c>
      <c r="G156" s="74">
        <v>0.009033737535179458</v>
      </c>
      <c r="H156" s="74">
        <v>0.0033529064313262223</v>
      </c>
      <c r="I156" s="74">
        <v>0.9286682186164483</v>
      </c>
      <c r="J156" s="73"/>
      <c r="K156" s="74">
        <v>0.0005732948820402349</v>
      </c>
      <c r="L156" s="74">
        <v>0.0072096174559605295</v>
      </c>
      <c r="M156" s="74">
        <v>0.010336680448907265</v>
      </c>
      <c r="P156" s="29"/>
      <c r="Q156" s="28"/>
    </row>
    <row r="157" spans="1:17" ht="12.75">
      <c r="A157" t="s">
        <v>407</v>
      </c>
      <c r="C157" s="65" t="s">
        <v>71</v>
      </c>
      <c r="D157" s="60">
        <v>11140</v>
      </c>
      <c r="E157" s="24">
        <v>0.8335727109515261</v>
      </c>
      <c r="F157" s="24">
        <v>0.07989228007181329</v>
      </c>
      <c r="G157" s="24">
        <v>0.005385996409335727</v>
      </c>
      <c r="H157" s="24">
        <v>0.004398563734290844</v>
      </c>
      <c r="I157" s="24">
        <v>0.9232495511669659</v>
      </c>
      <c r="J157" s="24"/>
      <c r="K157" s="24">
        <v>0.0009874326750448834</v>
      </c>
      <c r="L157" s="24">
        <v>0.0006283662477558348</v>
      </c>
      <c r="M157" s="24">
        <v>0.010771992818671455</v>
      </c>
      <c r="P157" s="29"/>
      <c r="Q157" s="28"/>
    </row>
    <row r="158" spans="1:17" ht="12.75">
      <c r="A158" t="s">
        <v>408</v>
      </c>
      <c r="C158" s="65" t="s">
        <v>98</v>
      </c>
      <c r="D158" s="71">
        <v>2430</v>
      </c>
      <c r="E158" s="24">
        <v>0.8540296052631579</v>
      </c>
      <c r="F158" s="24">
        <v>0.06825657894736842</v>
      </c>
      <c r="G158" s="24">
        <v>0.005345394736842105</v>
      </c>
      <c r="H158" s="24">
        <v>0.008634868421052632</v>
      </c>
      <c r="I158" s="24">
        <v>0.936266447368421</v>
      </c>
      <c r="J158" s="24"/>
      <c r="K158" s="24">
        <v>0.0008223684210526315</v>
      </c>
      <c r="L158" s="24">
        <v>0.008634868421052632</v>
      </c>
      <c r="M158" s="24">
        <v>0.009046052631578948</v>
      </c>
      <c r="P158" s="29"/>
      <c r="Q158" s="28"/>
    </row>
    <row r="159" spans="1:17" ht="12.75">
      <c r="A159" t="s">
        <v>409</v>
      </c>
      <c r="C159" s="65" t="s">
        <v>99</v>
      </c>
      <c r="D159" s="60">
        <v>4110</v>
      </c>
      <c r="E159" s="24">
        <v>0.8260657734470158</v>
      </c>
      <c r="F159" s="24">
        <v>0.10109622411693057</v>
      </c>
      <c r="G159" s="24">
        <v>0.004628501827040195</v>
      </c>
      <c r="H159" s="24">
        <v>0</v>
      </c>
      <c r="I159" s="24">
        <v>0.9317904993909866</v>
      </c>
      <c r="J159" s="24"/>
      <c r="K159" s="24">
        <v>0</v>
      </c>
      <c r="L159" s="24">
        <v>0.010475030450669914</v>
      </c>
      <c r="M159" s="24">
        <v>0.0097442143727162</v>
      </c>
      <c r="P159" s="29"/>
      <c r="Q159" s="28"/>
    </row>
    <row r="160" spans="1:17" ht="12.75">
      <c r="A160" t="s">
        <v>410</v>
      </c>
      <c r="C160" s="65" t="s">
        <v>100</v>
      </c>
      <c r="D160" s="60">
        <v>2310</v>
      </c>
      <c r="E160" s="24">
        <v>0.8419229103508012</v>
      </c>
      <c r="F160" s="24">
        <v>0.07665656128194023</v>
      </c>
      <c r="G160" s="24">
        <v>0.007795582503248159</v>
      </c>
      <c r="H160" s="24">
        <v>0.0038977912516240795</v>
      </c>
      <c r="I160" s="24">
        <v>0.9302728453876137</v>
      </c>
      <c r="J160" s="24"/>
      <c r="K160" s="24">
        <v>0.00043308791684711995</v>
      </c>
      <c r="L160" s="24">
        <v>0.0030316154179298397</v>
      </c>
      <c r="M160" s="24">
        <v>0.01126028583802512</v>
      </c>
      <c r="P160" s="29"/>
      <c r="Q160" s="28"/>
    </row>
    <row r="161" spans="1:17" ht="12.75">
      <c r="A161" t="s">
        <v>411</v>
      </c>
      <c r="C161" s="65" t="s">
        <v>101</v>
      </c>
      <c r="D161" s="60">
        <v>3270</v>
      </c>
      <c r="E161" s="24">
        <v>0.8392529087568892</v>
      </c>
      <c r="F161" s="24">
        <v>0.06644213104715248</v>
      </c>
      <c r="G161" s="24">
        <v>0.00612369871402327</v>
      </c>
      <c r="H161" s="24">
        <v>0.004898958971218616</v>
      </c>
      <c r="I161" s="24">
        <v>0.9167176974892836</v>
      </c>
      <c r="J161" s="24"/>
      <c r="K161" s="24">
        <v>0.0021432945499081446</v>
      </c>
      <c r="L161" s="24">
        <v>0.009185548071034905</v>
      </c>
      <c r="M161" s="24">
        <v>0.015003061849357012</v>
      </c>
      <c r="P161" s="29"/>
      <c r="Q161" s="28"/>
    </row>
    <row r="162" spans="1:17" ht="12.75">
      <c r="A162" t="s">
        <v>412</v>
      </c>
      <c r="C162" s="65" t="s">
        <v>255</v>
      </c>
      <c r="D162" s="60">
        <v>5540</v>
      </c>
      <c r="E162" s="24">
        <v>0.8216089466089466</v>
      </c>
      <c r="F162" s="24">
        <v>0.07683982683982683</v>
      </c>
      <c r="G162" s="24">
        <v>0.01966089466089466</v>
      </c>
      <c r="H162" s="24">
        <v>0.004148629148629149</v>
      </c>
      <c r="I162" s="24">
        <v>0.9222582972582972</v>
      </c>
      <c r="J162" s="24"/>
      <c r="K162" s="24">
        <v>0.00018037518037518038</v>
      </c>
      <c r="L162" s="24">
        <v>0.008658008658008658</v>
      </c>
      <c r="M162" s="24">
        <v>0.011002886002886002</v>
      </c>
      <c r="P162" s="29"/>
      <c r="Q162" s="28"/>
    </row>
    <row r="163" spans="1:17" ht="12.75">
      <c r="A163" t="s">
        <v>413</v>
      </c>
      <c r="C163" s="65" t="s">
        <v>102</v>
      </c>
      <c r="D163" s="60">
        <v>4480</v>
      </c>
      <c r="E163" s="24">
        <v>0.8544642857142857</v>
      </c>
      <c r="F163" s="24">
        <v>0.07455357142857143</v>
      </c>
      <c r="G163" s="24">
        <v>0.006696428571428571</v>
      </c>
      <c r="H163" s="24">
        <v>0.0002232142857142857</v>
      </c>
      <c r="I163" s="24">
        <v>0.9359375</v>
      </c>
      <c r="J163" s="24"/>
      <c r="K163" s="24">
        <v>0.0006696428571428571</v>
      </c>
      <c r="L163" s="24">
        <v>0.012723214285714286</v>
      </c>
      <c r="M163" s="24">
        <v>0.006696428571428571</v>
      </c>
      <c r="P163" s="29"/>
      <c r="Q163" s="28"/>
    </row>
    <row r="164" spans="1:17" ht="12.75">
      <c r="A164" t="s">
        <v>414</v>
      </c>
      <c r="C164" s="65" t="s">
        <v>72</v>
      </c>
      <c r="D164" s="60">
        <v>7070</v>
      </c>
      <c r="E164" s="24">
        <v>0.8305516265912305</v>
      </c>
      <c r="F164" s="24">
        <v>0.09306930693069307</v>
      </c>
      <c r="G164" s="24">
        <v>0.004243281471004243</v>
      </c>
      <c r="H164" s="24">
        <v>0.0014144271570014145</v>
      </c>
      <c r="I164" s="24">
        <v>0.9292786421499293</v>
      </c>
      <c r="J164" s="24"/>
      <c r="K164" s="24">
        <v>0.0002828854314002829</v>
      </c>
      <c r="L164" s="24">
        <v>0.009618104667609617</v>
      </c>
      <c r="M164" s="24">
        <v>0.00876944837340877</v>
      </c>
      <c r="P164" s="29"/>
      <c r="Q164" s="28"/>
    </row>
    <row r="165" spans="1:17" ht="12.75">
      <c r="A165" t="s">
        <v>415</v>
      </c>
      <c r="C165" s="65" t="s">
        <v>242</v>
      </c>
      <c r="D165" s="60">
        <v>3100</v>
      </c>
      <c r="E165" s="24">
        <v>0.835214446952596</v>
      </c>
      <c r="F165" s="24">
        <v>0.07158980973879393</v>
      </c>
      <c r="G165" s="24">
        <v>0.010319251854240567</v>
      </c>
      <c r="H165" s="24">
        <v>0.006772009029345372</v>
      </c>
      <c r="I165" s="24">
        <v>0.9238955175749758</v>
      </c>
      <c r="J165" s="24"/>
      <c r="K165" s="24">
        <v>0.0009674298613350532</v>
      </c>
      <c r="L165" s="24">
        <v>0.004514672686230248</v>
      </c>
      <c r="M165" s="24">
        <v>0.013221541438245728</v>
      </c>
      <c r="P165" s="29"/>
      <c r="Q165" s="28"/>
    </row>
    <row r="166" spans="1:17" ht="12.75">
      <c r="A166" t="s">
        <v>416</v>
      </c>
      <c r="C166" s="65" t="s">
        <v>103</v>
      </c>
      <c r="D166" s="60">
        <v>3350</v>
      </c>
      <c r="E166" s="24">
        <v>0.8222288616671646</v>
      </c>
      <c r="F166" s="24">
        <v>0.1018822826411712</v>
      </c>
      <c r="G166" s="24">
        <v>0.010457125784284434</v>
      </c>
      <c r="H166" s="24">
        <v>0.0005975500448162533</v>
      </c>
      <c r="I166" s="24">
        <v>0.9351658201374365</v>
      </c>
      <c r="J166" s="24"/>
      <c r="K166" s="24">
        <v>0.00029877502240812666</v>
      </c>
      <c r="L166" s="24">
        <v>0.009262025694651926</v>
      </c>
      <c r="M166" s="24">
        <v>0.008664475649835674</v>
      </c>
      <c r="P166" s="29"/>
      <c r="Q166" s="28"/>
    </row>
    <row r="167" spans="1:17" ht="12.75">
      <c r="A167" t="s">
        <v>417</v>
      </c>
      <c r="C167" s="65" t="s">
        <v>256</v>
      </c>
      <c r="D167" s="60">
        <v>4430</v>
      </c>
      <c r="E167" s="24">
        <v>0.8441030275643923</v>
      </c>
      <c r="F167" s="24">
        <v>0.06574785359240849</v>
      </c>
      <c r="G167" s="24">
        <v>0.019882512426570267</v>
      </c>
      <c r="H167" s="24">
        <v>0.004518752824220515</v>
      </c>
      <c r="I167" s="24">
        <v>0.9342521464075915</v>
      </c>
      <c r="J167" s="24"/>
      <c r="K167" s="24">
        <v>0.00045187528242205153</v>
      </c>
      <c r="L167" s="24">
        <v>0.0038409399005874378</v>
      </c>
      <c r="M167" s="24">
        <v>0.009263443289652055</v>
      </c>
      <c r="P167" s="29"/>
      <c r="Q167" s="28"/>
    </row>
    <row r="168" spans="1:17" ht="12.75">
      <c r="A168" t="s">
        <v>418</v>
      </c>
      <c r="C168" s="65" t="s">
        <v>104</v>
      </c>
      <c r="D168" s="60">
        <v>6340</v>
      </c>
      <c r="E168" s="24">
        <v>0.8057395143487859</v>
      </c>
      <c r="F168" s="24">
        <v>0.1141595711132135</v>
      </c>
      <c r="G168" s="24">
        <v>0.010406811731315043</v>
      </c>
      <c r="H168" s="24">
        <v>0.0033112582781456954</v>
      </c>
      <c r="I168" s="24">
        <v>0.9336171554714601</v>
      </c>
      <c r="J168" s="24"/>
      <c r="K168" s="24">
        <v>0</v>
      </c>
      <c r="L168" s="24">
        <v>0.011352885525070956</v>
      </c>
      <c r="M168" s="24">
        <v>0.011668243456322927</v>
      </c>
      <c r="P168" s="29"/>
      <c r="Q168" s="28"/>
    </row>
    <row r="169" spans="5:17" ht="12.75">
      <c r="E169" s="24"/>
      <c r="F169" s="24"/>
      <c r="G169" s="24"/>
      <c r="H169" s="24"/>
      <c r="I169" s="24"/>
      <c r="J169" s="24"/>
      <c r="K169" s="24"/>
      <c r="L169" s="24"/>
      <c r="M169" s="24"/>
      <c r="P169" s="29"/>
      <c r="Q169" s="28"/>
    </row>
    <row r="170" spans="1:13" ht="12.75">
      <c r="A170" t="s">
        <v>430</v>
      </c>
      <c r="C170" s="75"/>
      <c r="D170" s="60"/>
      <c r="E170" s="24"/>
      <c r="F170" s="24"/>
      <c r="G170" s="24"/>
      <c r="H170" s="24"/>
      <c r="I170" s="24"/>
      <c r="J170" s="24"/>
      <c r="K170" s="24"/>
      <c r="L170" s="24"/>
      <c r="M170" s="24"/>
    </row>
    <row r="173" ht="12.75">
      <c r="C173" s="72"/>
    </row>
  </sheetData>
  <sheetProtection/>
  <mergeCells count="3">
    <mergeCell ref="D5:D6"/>
    <mergeCell ref="E5:I5"/>
    <mergeCell ref="K5:M5"/>
  </mergeCells>
  <conditionalFormatting sqref="D3:D4">
    <cfRule type="iconSet" priority="1" dxfId="0">
      <iconSet iconSet="3Arrows">
        <cfvo type="percent" val="0"/>
        <cfvo type="percent" val="33"/>
        <cfvo type="percent" val="67"/>
      </iconSet>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N175"/>
  <sheetViews>
    <sheetView zoomScalePageLayoutView="0" workbookViewId="0" topLeftCell="A1">
      <selection activeCell="J3" sqref="J3"/>
    </sheetView>
  </sheetViews>
  <sheetFormatPr defaultColWidth="9.140625" defaultRowHeight="12.75"/>
  <cols>
    <col min="1" max="1" width="10.8515625" style="0" customWidth="1"/>
    <col min="2" max="2" width="1.7109375" style="0" customWidth="1"/>
    <col min="3" max="3" width="27.00390625" style="0" bestFit="1" customWidth="1"/>
    <col min="4" max="4" width="12.7109375" style="0" customWidth="1"/>
    <col min="5" max="7" width="10.7109375" style="0" customWidth="1"/>
    <col min="8" max="8" width="3.7109375" style="0" customWidth="1"/>
    <col min="9" max="9" width="12.7109375" style="0" customWidth="1"/>
    <col min="10" max="12" width="10.7109375" style="0" customWidth="1"/>
    <col min="13" max="13" width="3.57421875" style="23" customWidth="1"/>
    <col min="14" max="14" width="10.28125" style="0" bestFit="1" customWidth="1"/>
  </cols>
  <sheetData>
    <row r="1" ht="15.75">
      <c r="A1" s="45" t="s">
        <v>128</v>
      </c>
    </row>
    <row r="3" spans="1:13" ht="15.75">
      <c r="A3" s="45" t="s">
        <v>30</v>
      </c>
      <c r="C3" s="76"/>
      <c r="D3" s="77"/>
      <c r="E3" s="77"/>
      <c r="F3" s="77"/>
      <c r="G3" s="77"/>
      <c r="H3" s="77"/>
      <c r="I3" s="77"/>
      <c r="J3" s="77"/>
      <c r="K3" s="77"/>
      <c r="L3" s="77"/>
      <c r="M3" s="78"/>
    </row>
    <row r="4" spans="2:13" ht="15.75">
      <c r="B4" s="45"/>
      <c r="C4" s="76"/>
      <c r="D4" s="77"/>
      <c r="E4" s="77"/>
      <c r="F4" s="77"/>
      <c r="G4" s="77"/>
      <c r="H4" s="77"/>
      <c r="I4" s="77"/>
      <c r="J4" s="77"/>
      <c r="K4" s="77"/>
      <c r="L4" s="77"/>
      <c r="M4" s="78"/>
    </row>
    <row r="5" spans="1:13" ht="28.5" customHeight="1">
      <c r="A5" s="168" t="s">
        <v>419</v>
      </c>
      <c r="D5" s="161" t="s">
        <v>77</v>
      </c>
      <c r="E5" s="162" t="s">
        <v>78</v>
      </c>
      <c r="F5" s="162"/>
      <c r="G5" s="162"/>
      <c r="H5" s="79"/>
      <c r="I5" s="161" t="s">
        <v>79</v>
      </c>
      <c r="J5" s="162" t="s">
        <v>80</v>
      </c>
      <c r="K5" s="162"/>
      <c r="L5" s="162"/>
      <c r="M5" s="80"/>
    </row>
    <row r="6" spans="1:13" ht="14.25" customHeight="1">
      <c r="A6" s="169"/>
      <c r="B6" s="47"/>
      <c r="C6" s="47"/>
      <c r="D6" s="167"/>
      <c r="E6" s="81" t="s">
        <v>81</v>
      </c>
      <c r="F6" s="81" t="s">
        <v>82</v>
      </c>
      <c r="G6" s="81" t="s">
        <v>44</v>
      </c>
      <c r="H6" s="48"/>
      <c r="I6" s="162"/>
      <c r="J6" s="81" t="s">
        <v>81</v>
      </c>
      <c r="K6" s="81" t="s">
        <v>82</v>
      </c>
      <c r="L6" s="81" t="s">
        <v>44</v>
      </c>
      <c r="M6" s="50"/>
    </row>
    <row r="7" spans="1:14" ht="13.5" customHeight="1">
      <c r="A7" s="145" t="s">
        <v>257</v>
      </c>
      <c r="B7" s="51" t="s">
        <v>45</v>
      </c>
      <c r="D7" s="82">
        <v>581150</v>
      </c>
      <c r="E7" s="83">
        <v>0.9543705840352105</v>
      </c>
      <c r="F7" s="83">
        <v>0.9426649691482769</v>
      </c>
      <c r="G7" s="83">
        <v>0.9483815682380938</v>
      </c>
      <c r="H7" s="83"/>
      <c r="I7" s="82">
        <v>590240</v>
      </c>
      <c r="J7" s="83">
        <v>0.8938913371924646</v>
      </c>
      <c r="K7" s="83">
        <v>0.8707114469781915</v>
      </c>
      <c r="L7" s="83">
        <v>0.8821618929184979</v>
      </c>
      <c r="M7" s="84"/>
      <c r="N7" s="46"/>
    </row>
    <row r="8" spans="1:13" ht="13.5" customHeight="1">
      <c r="A8" s="144" t="s">
        <v>258</v>
      </c>
      <c r="B8" s="56" t="s">
        <v>46</v>
      </c>
      <c r="C8" s="57"/>
      <c r="D8" s="85">
        <v>92600</v>
      </c>
      <c r="E8" s="86">
        <v>0.9494139970978904</v>
      </c>
      <c r="F8" s="86">
        <v>0.9390971399559993</v>
      </c>
      <c r="G8" s="86">
        <v>0.9440934763123509</v>
      </c>
      <c r="H8" s="86"/>
      <c r="I8" s="87">
        <v>94500</v>
      </c>
      <c r="J8" s="86">
        <v>0.8723771261381252</v>
      </c>
      <c r="K8" s="86">
        <v>0.8504624552546091</v>
      </c>
      <c r="L8" s="86">
        <v>0.8612971840375885</v>
      </c>
      <c r="M8" s="84"/>
    </row>
    <row r="9" spans="1:13" ht="13.5" customHeight="1">
      <c r="A9" t="s">
        <v>259</v>
      </c>
      <c r="C9" t="s">
        <v>138</v>
      </c>
      <c r="D9" s="88">
        <v>1170</v>
      </c>
      <c r="E9" s="89">
        <v>0.966789667896679</v>
      </c>
      <c r="F9" s="89">
        <v>0.9603803486529319</v>
      </c>
      <c r="G9" s="89">
        <v>0.9633418584825234</v>
      </c>
      <c r="H9" s="89"/>
      <c r="I9" s="90">
        <v>1280</v>
      </c>
      <c r="J9" s="89">
        <v>0.9192751235584844</v>
      </c>
      <c r="K9" s="89">
        <v>0.863905325443787</v>
      </c>
      <c r="L9" s="89">
        <v>0.8901013250194856</v>
      </c>
      <c r="M9" s="91"/>
    </row>
    <row r="10" spans="1:13" ht="13.5" customHeight="1">
      <c r="A10" t="s">
        <v>260</v>
      </c>
      <c r="C10" t="s">
        <v>141</v>
      </c>
      <c r="D10" s="88">
        <v>2380</v>
      </c>
      <c r="E10" s="89">
        <v>0.9522998296422487</v>
      </c>
      <c r="F10" s="89">
        <v>0.9346026490066225</v>
      </c>
      <c r="G10" s="89">
        <v>0.9433249370277078</v>
      </c>
      <c r="H10" s="89"/>
      <c r="I10" s="90">
        <v>2470</v>
      </c>
      <c r="J10" s="89">
        <v>0.8781478472786353</v>
      </c>
      <c r="K10" s="89">
        <v>0.8558704453441296</v>
      </c>
      <c r="L10" s="89">
        <v>0.8669910786699108</v>
      </c>
      <c r="M10" s="91"/>
    </row>
    <row r="11" spans="1:13" ht="13.5" customHeight="1">
      <c r="A11" t="s">
        <v>261</v>
      </c>
      <c r="C11" t="s">
        <v>139</v>
      </c>
      <c r="D11" s="88">
        <v>6060</v>
      </c>
      <c r="E11" s="89">
        <v>0.9634104245771488</v>
      </c>
      <c r="F11" s="89">
        <v>0.9528928232690483</v>
      </c>
      <c r="G11" s="89">
        <v>0.9579207920792079</v>
      </c>
      <c r="H11" s="89"/>
      <c r="I11" s="90">
        <v>5990</v>
      </c>
      <c r="J11" s="89">
        <v>0.9421661409043113</v>
      </c>
      <c r="K11" s="89">
        <v>0.947973188637089</v>
      </c>
      <c r="L11" s="89">
        <v>0.9452054794520548</v>
      </c>
      <c r="M11" s="91"/>
    </row>
    <row r="12" spans="1:13" ht="13.5" customHeight="1">
      <c r="A12" t="s">
        <v>262</v>
      </c>
      <c r="C12" t="s">
        <v>140</v>
      </c>
      <c r="D12" s="88">
        <v>5620</v>
      </c>
      <c r="E12" s="89">
        <v>0.9567901234567902</v>
      </c>
      <c r="F12" s="89">
        <v>0.9545930841774363</v>
      </c>
      <c r="G12" s="89">
        <v>0.9556702866298736</v>
      </c>
      <c r="H12" s="89"/>
      <c r="I12" s="90">
        <v>5770</v>
      </c>
      <c r="J12" s="89">
        <v>0.8925795053003533</v>
      </c>
      <c r="K12" s="89">
        <v>0.8790760869565217</v>
      </c>
      <c r="L12" s="89">
        <v>0.885694492552823</v>
      </c>
      <c r="M12" s="91"/>
    </row>
    <row r="13" spans="1:13" ht="13.5" customHeight="1">
      <c r="A13" t="s">
        <v>263</v>
      </c>
      <c r="C13" t="s">
        <v>142</v>
      </c>
      <c r="D13" s="88">
        <v>13550</v>
      </c>
      <c r="E13" s="89">
        <v>0.9426177679418274</v>
      </c>
      <c r="F13" s="89">
        <v>0.9325350467289719</v>
      </c>
      <c r="G13" s="89">
        <v>0.9372832583191913</v>
      </c>
      <c r="H13" s="89"/>
      <c r="I13" s="90">
        <v>13690</v>
      </c>
      <c r="J13" s="89">
        <v>0.8659541984732825</v>
      </c>
      <c r="K13" s="89">
        <v>0.8378844495544697</v>
      </c>
      <c r="L13" s="89">
        <v>0.8520303827052293</v>
      </c>
      <c r="M13" s="91"/>
    </row>
    <row r="14" spans="1:13" ht="13.5" customHeight="1">
      <c r="A14" t="s">
        <v>264</v>
      </c>
      <c r="C14" t="s">
        <v>143</v>
      </c>
      <c r="D14" s="88">
        <v>1450</v>
      </c>
      <c r="E14" s="89">
        <v>0.9693165969316597</v>
      </c>
      <c r="F14" s="89">
        <v>0.9747899159663865</v>
      </c>
      <c r="G14" s="89">
        <v>0.9704264099037139</v>
      </c>
      <c r="H14" s="89"/>
      <c r="I14" s="90">
        <v>1460</v>
      </c>
      <c r="J14" s="89">
        <v>0.918194640338505</v>
      </c>
      <c r="K14" s="89">
        <v>0.9154160982264665</v>
      </c>
      <c r="L14" s="89">
        <v>0.9168956043956044</v>
      </c>
      <c r="M14" s="91"/>
    </row>
    <row r="15" spans="1:13" ht="13.5" customHeight="1">
      <c r="A15" t="s">
        <v>265</v>
      </c>
      <c r="C15" t="s">
        <v>144</v>
      </c>
      <c r="D15" s="88">
        <v>17120</v>
      </c>
      <c r="E15" s="89">
        <v>0.9402662828355524</v>
      </c>
      <c r="F15" s="89">
        <v>0.9283843789138108</v>
      </c>
      <c r="G15" s="89">
        <v>0.9341705607476636</v>
      </c>
      <c r="H15" s="89"/>
      <c r="I15" s="90">
        <v>17690</v>
      </c>
      <c r="J15" s="89">
        <v>0.8562204542834083</v>
      </c>
      <c r="K15" s="89">
        <v>0.8252771618625278</v>
      </c>
      <c r="L15" s="89">
        <v>0.8403978749858709</v>
      </c>
      <c r="M15" s="91"/>
    </row>
    <row r="16" spans="1:13" ht="13.5" customHeight="1">
      <c r="A16" t="s">
        <v>266</v>
      </c>
      <c r="C16" t="s">
        <v>145</v>
      </c>
      <c r="D16" s="88">
        <v>3440</v>
      </c>
      <c r="E16" s="89">
        <v>0.9322429906542056</v>
      </c>
      <c r="F16" s="89">
        <v>0.921602787456446</v>
      </c>
      <c r="G16" s="89">
        <v>0.9266589057043073</v>
      </c>
      <c r="H16" s="89"/>
      <c r="I16" s="90">
        <v>3440</v>
      </c>
      <c r="J16" s="89">
        <v>0.8472816127061699</v>
      </c>
      <c r="K16" s="89">
        <v>0.8351893095768375</v>
      </c>
      <c r="L16" s="89">
        <v>0.840512223515716</v>
      </c>
      <c r="M16" s="91"/>
    </row>
    <row r="17" spans="1:13" ht="13.5" customHeight="1">
      <c r="A17" t="s">
        <v>267</v>
      </c>
      <c r="C17" t="s">
        <v>146</v>
      </c>
      <c r="D17" s="88">
        <v>3190</v>
      </c>
      <c r="E17" s="89">
        <v>0.9498392282958199</v>
      </c>
      <c r="F17" s="89">
        <v>0.940923076923077</v>
      </c>
      <c r="G17" s="89">
        <v>0.9450721908349027</v>
      </c>
      <c r="H17" s="89"/>
      <c r="I17" s="90">
        <v>3200</v>
      </c>
      <c r="J17" s="89">
        <v>0.8456026058631921</v>
      </c>
      <c r="K17" s="89">
        <v>0.8315282791817088</v>
      </c>
      <c r="L17" s="89">
        <v>0.8382766156728068</v>
      </c>
      <c r="M17" s="91"/>
    </row>
    <row r="18" spans="1:13" ht="13.5" customHeight="1">
      <c r="A18" t="s">
        <v>268</v>
      </c>
      <c r="C18" t="s">
        <v>147</v>
      </c>
      <c r="D18" s="88">
        <v>6390</v>
      </c>
      <c r="E18" s="89">
        <v>0.9542525773195877</v>
      </c>
      <c r="F18" s="89">
        <v>0.9615853658536585</v>
      </c>
      <c r="G18" s="89">
        <v>0.9578897933625548</v>
      </c>
      <c r="H18" s="89"/>
      <c r="I18" s="90">
        <v>6370</v>
      </c>
      <c r="J18" s="89">
        <v>0.900883218842002</v>
      </c>
      <c r="K18" s="89">
        <v>0.8854327071142594</v>
      </c>
      <c r="L18" s="89">
        <v>0.8931825322023248</v>
      </c>
      <c r="M18" s="91"/>
    </row>
    <row r="19" spans="1:13" ht="13.5" customHeight="1">
      <c r="A19" t="s">
        <v>269</v>
      </c>
      <c r="C19" t="s">
        <v>148</v>
      </c>
      <c r="D19" s="88">
        <v>1940</v>
      </c>
      <c r="E19" s="89">
        <v>0.9529780564263323</v>
      </c>
      <c r="F19" s="89">
        <v>0.9131767109295199</v>
      </c>
      <c r="G19" s="89">
        <v>0.9328512396694215</v>
      </c>
      <c r="H19" s="89"/>
      <c r="I19" s="90">
        <v>2050</v>
      </c>
      <c r="J19" s="89">
        <v>0.8635458167330677</v>
      </c>
      <c r="K19" s="89">
        <v>0.8590476190476191</v>
      </c>
      <c r="L19" s="89">
        <v>0.8612463485881208</v>
      </c>
      <c r="M19" s="91"/>
    </row>
    <row r="20" spans="1:13" ht="13.5" customHeight="1">
      <c r="A20" t="s">
        <v>270</v>
      </c>
      <c r="C20" t="s">
        <v>149</v>
      </c>
      <c r="D20" s="88">
        <v>1580</v>
      </c>
      <c r="E20" s="89">
        <v>0.956140350877193</v>
      </c>
      <c r="F20" s="89">
        <v>0.9300254452926209</v>
      </c>
      <c r="G20" s="89">
        <v>0.9431818181818182</v>
      </c>
      <c r="H20" s="89"/>
      <c r="I20" s="90">
        <v>1580</v>
      </c>
      <c r="J20" s="89">
        <v>0.8769035532994924</v>
      </c>
      <c r="K20" s="89">
        <v>0.8470290771175727</v>
      </c>
      <c r="L20" s="89">
        <v>0.8613924050632912</v>
      </c>
      <c r="M20" s="91"/>
    </row>
    <row r="21" spans="1:13" ht="13.5" customHeight="1">
      <c r="A21" t="s">
        <v>271</v>
      </c>
      <c r="C21" t="s">
        <v>150</v>
      </c>
      <c r="D21" s="88">
        <v>1740</v>
      </c>
      <c r="E21" s="89">
        <v>0.9740420271940667</v>
      </c>
      <c r="F21" s="89">
        <v>0.9591611479028698</v>
      </c>
      <c r="G21" s="89">
        <v>0.9665706051873199</v>
      </c>
      <c r="H21" s="89"/>
      <c r="I21" s="90">
        <v>1710</v>
      </c>
      <c r="J21" s="89">
        <v>0.9316546762589928</v>
      </c>
      <c r="K21" s="89">
        <v>0.9218390804597701</v>
      </c>
      <c r="L21" s="89">
        <v>0.9266862170087976</v>
      </c>
      <c r="M21" s="91"/>
    </row>
    <row r="22" spans="1:13" ht="13.5" customHeight="1">
      <c r="A22" t="s">
        <v>272</v>
      </c>
      <c r="C22" t="s">
        <v>151</v>
      </c>
      <c r="D22" s="88">
        <v>2140</v>
      </c>
      <c r="E22" s="89">
        <v>0.9464285714285714</v>
      </c>
      <c r="F22" s="89">
        <v>0.9289827255278311</v>
      </c>
      <c r="G22" s="89">
        <v>0.9386991109031352</v>
      </c>
      <c r="H22" s="89"/>
      <c r="I22" s="90">
        <v>2290</v>
      </c>
      <c r="J22" s="89">
        <v>0.8481132075471698</v>
      </c>
      <c r="K22" s="89">
        <v>0.8001665278934221</v>
      </c>
      <c r="L22" s="89">
        <v>0.8245844269466317</v>
      </c>
      <c r="M22" s="91"/>
    </row>
    <row r="23" spans="1:13" ht="13.5" customHeight="1">
      <c r="A23" t="s">
        <v>273</v>
      </c>
      <c r="C23" t="s">
        <v>95</v>
      </c>
      <c r="D23" s="88">
        <v>11140</v>
      </c>
      <c r="E23" s="89">
        <v>0.9657016411580306</v>
      </c>
      <c r="F23" s="89">
        <v>0.9440311725115126</v>
      </c>
      <c r="G23" s="89">
        <v>0.9548352339050014</v>
      </c>
      <c r="H23" s="89"/>
      <c r="I23" s="90">
        <v>11060</v>
      </c>
      <c r="J23" s="89">
        <v>0.9042891927327215</v>
      </c>
      <c r="K23" s="89">
        <v>0.8777207573880729</v>
      </c>
      <c r="L23" s="89">
        <v>0.8912198209603038</v>
      </c>
      <c r="M23" s="91"/>
    </row>
    <row r="24" spans="1:13" ht="13.5" customHeight="1">
      <c r="A24" t="s">
        <v>274</v>
      </c>
      <c r="C24" t="s">
        <v>152</v>
      </c>
      <c r="D24" s="88">
        <v>1710</v>
      </c>
      <c r="E24" s="89">
        <v>0.9796407185628743</v>
      </c>
      <c r="F24" s="89">
        <v>0.9609644087256027</v>
      </c>
      <c r="G24" s="89">
        <v>0.97010550996483</v>
      </c>
      <c r="H24" s="89"/>
      <c r="I24" s="90">
        <v>1670</v>
      </c>
      <c r="J24" s="89">
        <v>0.9091995221027479</v>
      </c>
      <c r="K24" s="89">
        <v>0.8784596871239471</v>
      </c>
      <c r="L24" s="89">
        <v>0.8933493109646495</v>
      </c>
      <c r="M24" s="91"/>
    </row>
    <row r="25" spans="1:13" ht="13.5" customHeight="1">
      <c r="A25" t="s">
        <v>275</v>
      </c>
      <c r="C25" t="s">
        <v>153</v>
      </c>
      <c r="D25" s="88">
        <v>8990</v>
      </c>
      <c r="E25" s="89">
        <v>0.9235347985347986</v>
      </c>
      <c r="F25" s="89">
        <v>0.9320934256055363</v>
      </c>
      <c r="G25" s="89">
        <v>0.9279359430604982</v>
      </c>
      <c r="H25" s="89"/>
      <c r="I25" s="90">
        <v>9610</v>
      </c>
      <c r="J25" s="89">
        <v>0.8437962375819066</v>
      </c>
      <c r="K25" s="89">
        <v>0.8217435897435897</v>
      </c>
      <c r="L25" s="89">
        <v>0.8324313072439634</v>
      </c>
      <c r="M25" s="91"/>
    </row>
    <row r="26" spans="1:13" ht="13.5" customHeight="1">
      <c r="A26" t="s">
        <v>276</v>
      </c>
      <c r="C26" t="s">
        <v>154</v>
      </c>
      <c r="D26" s="88">
        <v>1340</v>
      </c>
      <c r="E26" s="89">
        <v>0.9556962025316456</v>
      </c>
      <c r="F26" s="89">
        <v>0.8860759493670886</v>
      </c>
      <c r="G26" s="89">
        <v>0.9188384214445272</v>
      </c>
      <c r="H26" s="89"/>
      <c r="I26" s="90">
        <v>1440</v>
      </c>
      <c r="J26" s="89">
        <v>0.4494047619047619</v>
      </c>
      <c r="K26" s="89">
        <v>0.4935064935064935</v>
      </c>
      <c r="L26" s="89">
        <v>0.47295423023578365</v>
      </c>
      <c r="M26" s="91"/>
    </row>
    <row r="27" spans="1:13" ht="13.5" customHeight="1">
      <c r="A27" t="s">
        <v>277</v>
      </c>
      <c r="C27" t="s">
        <v>155</v>
      </c>
      <c r="D27" s="88">
        <v>1660</v>
      </c>
      <c r="E27" s="89">
        <v>0.9683944374209861</v>
      </c>
      <c r="F27" s="89">
        <v>0.960919540229885</v>
      </c>
      <c r="G27" s="89">
        <v>0.9645006016847172</v>
      </c>
      <c r="H27" s="89"/>
      <c r="I27" s="90">
        <v>1740</v>
      </c>
      <c r="J27" s="89">
        <v>0.9342723004694836</v>
      </c>
      <c r="K27" s="89">
        <v>0.891647855530474</v>
      </c>
      <c r="L27" s="89">
        <v>0.9125431530494822</v>
      </c>
      <c r="M27" s="91"/>
    </row>
    <row r="28" spans="1:13" ht="13.5" customHeight="1">
      <c r="A28" s="144" t="s">
        <v>278</v>
      </c>
      <c r="B28" s="56" t="s">
        <v>47</v>
      </c>
      <c r="C28" s="57"/>
      <c r="D28" s="85">
        <v>83840</v>
      </c>
      <c r="E28" s="86">
        <v>0.9647212115252237</v>
      </c>
      <c r="F28" s="86">
        <v>0.9539907420395567</v>
      </c>
      <c r="G28" s="86">
        <v>0.9591965744683388</v>
      </c>
      <c r="H28" s="86"/>
      <c r="I28" s="87">
        <v>85520</v>
      </c>
      <c r="J28" s="86">
        <v>0.9180379137798307</v>
      </c>
      <c r="K28" s="86">
        <v>0.8906515450663484</v>
      </c>
      <c r="L28" s="86">
        <v>0.9042117817637567</v>
      </c>
      <c r="M28" s="84"/>
    </row>
    <row r="29" spans="1:13" ht="13.5" customHeight="1">
      <c r="A29" t="s">
        <v>279</v>
      </c>
      <c r="C29" s="65" t="s">
        <v>156</v>
      </c>
      <c r="D29" s="88">
        <v>2630</v>
      </c>
      <c r="E29" s="89">
        <v>0.9554189085318986</v>
      </c>
      <c r="F29" s="89">
        <v>0.9200603318250377</v>
      </c>
      <c r="G29" s="89">
        <v>0.9376899696048632</v>
      </c>
      <c r="H29" s="89"/>
      <c r="I29" s="90">
        <v>2650</v>
      </c>
      <c r="J29" s="89">
        <v>0.8932411674347158</v>
      </c>
      <c r="K29" s="89">
        <v>0.8430493273542601</v>
      </c>
      <c r="L29" s="89">
        <v>0.8681526256139025</v>
      </c>
      <c r="M29" s="91"/>
    </row>
    <row r="30" spans="1:13" ht="13.5" customHeight="1">
      <c r="A30" t="s">
        <v>280</v>
      </c>
      <c r="C30" s="65" t="s">
        <v>157</v>
      </c>
      <c r="D30" s="88">
        <v>3560</v>
      </c>
      <c r="E30" s="89">
        <v>0.9850119904076738</v>
      </c>
      <c r="F30" s="89">
        <v>0.9733777038269551</v>
      </c>
      <c r="G30" s="89">
        <v>0.9795173961840629</v>
      </c>
      <c r="H30" s="89"/>
      <c r="I30" s="90">
        <v>3670</v>
      </c>
      <c r="J30" s="89">
        <v>0.972488038277512</v>
      </c>
      <c r="K30" s="89">
        <v>0.9568690095846646</v>
      </c>
      <c r="L30" s="89">
        <v>0.9645486773929642</v>
      </c>
      <c r="M30" s="91"/>
    </row>
    <row r="31" spans="1:13" ht="13.5" customHeight="1">
      <c r="A31" t="s">
        <v>281</v>
      </c>
      <c r="C31" s="65" t="s">
        <v>158</v>
      </c>
      <c r="D31" s="88">
        <v>3000</v>
      </c>
      <c r="E31" s="89">
        <v>0.9762228260869565</v>
      </c>
      <c r="F31" s="89">
        <v>0.9724409448818898</v>
      </c>
      <c r="G31" s="89">
        <v>0.974324774924975</v>
      </c>
      <c r="H31" s="89"/>
      <c r="I31" s="90">
        <v>2970</v>
      </c>
      <c r="J31" s="89">
        <v>0.9137577002053389</v>
      </c>
      <c r="K31" s="89">
        <v>0.9021304926764314</v>
      </c>
      <c r="L31" s="89">
        <v>0.9079568442346595</v>
      </c>
      <c r="M31" s="91"/>
    </row>
    <row r="32" spans="1:13" ht="13.5" customHeight="1">
      <c r="A32" t="s">
        <v>282</v>
      </c>
      <c r="C32" s="65" t="s">
        <v>217</v>
      </c>
      <c r="D32" s="88">
        <v>3400</v>
      </c>
      <c r="E32" s="89">
        <v>0.9705329153605016</v>
      </c>
      <c r="F32" s="89">
        <v>0.9509132420091324</v>
      </c>
      <c r="G32" s="89">
        <v>0.9602356406480118</v>
      </c>
      <c r="H32" s="89"/>
      <c r="I32" s="90">
        <v>3760</v>
      </c>
      <c r="J32" s="89">
        <v>0.9636871508379888</v>
      </c>
      <c r="K32" s="89">
        <v>0.9309435951502372</v>
      </c>
      <c r="L32" s="89">
        <v>0.9470039946737683</v>
      </c>
      <c r="M32" s="91"/>
    </row>
    <row r="33" spans="1:13" ht="13.5" customHeight="1">
      <c r="A33" t="s">
        <v>283</v>
      </c>
      <c r="C33" s="65" t="s">
        <v>218</v>
      </c>
      <c r="D33" s="88">
        <v>3380</v>
      </c>
      <c r="E33" s="89">
        <v>0.9557843731072078</v>
      </c>
      <c r="F33" s="89">
        <v>0.9495359628770301</v>
      </c>
      <c r="G33" s="89">
        <v>0.9523809523809523</v>
      </c>
      <c r="H33" s="89"/>
      <c r="I33" s="90">
        <v>3480</v>
      </c>
      <c r="J33" s="89">
        <v>0.900177200236267</v>
      </c>
      <c r="K33" s="89">
        <v>0.8961257720381808</v>
      </c>
      <c r="L33" s="89">
        <v>0.897841726618705</v>
      </c>
      <c r="M33" s="91"/>
    </row>
    <row r="34" spans="1:13" ht="13.5" customHeight="1">
      <c r="A34" t="s">
        <v>284</v>
      </c>
      <c r="C34" s="65" t="s">
        <v>159</v>
      </c>
      <c r="D34" s="88">
        <v>1510</v>
      </c>
      <c r="E34" s="89">
        <v>0.9808743169398907</v>
      </c>
      <c r="F34" s="89">
        <v>0.9498069498069498</v>
      </c>
      <c r="G34" s="89">
        <v>0.9648774022531478</v>
      </c>
      <c r="H34" s="89"/>
      <c r="I34" s="90">
        <v>1460</v>
      </c>
      <c r="J34" s="89">
        <v>0.9445214979195562</v>
      </c>
      <c r="K34" s="89">
        <v>0.9071332436069987</v>
      </c>
      <c r="L34" s="89">
        <v>0.9255464480874317</v>
      </c>
      <c r="M34" s="91"/>
    </row>
    <row r="35" spans="1:13" ht="13.5" customHeight="1">
      <c r="A35" t="s">
        <v>285</v>
      </c>
      <c r="C35" s="65" t="s">
        <v>48</v>
      </c>
      <c r="D35" s="88">
        <v>220</v>
      </c>
      <c r="E35" s="89">
        <v>1</v>
      </c>
      <c r="F35" s="89">
        <v>1</v>
      </c>
      <c r="G35" s="89">
        <v>1</v>
      </c>
      <c r="H35" s="89"/>
      <c r="I35" s="90">
        <v>20</v>
      </c>
      <c r="J35" s="89">
        <v>1</v>
      </c>
      <c r="K35" s="89">
        <v>0.9285714285714286</v>
      </c>
      <c r="L35" s="89">
        <v>0.9523809523809523</v>
      </c>
      <c r="M35" s="91"/>
    </row>
    <row r="36" spans="1:13" ht="13.5" customHeight="1">
      <c r="A36" t="s">
        <v>286</v>
      </c>
      <c r="C36" s="65" t="s">
        <v>160</v>
      </c>
      <c r="D36" s="88">
        <v>4460</v>
      </c>
      <c r="E36" s="89">
        <v>0.9659143251957624</v>
      </c>
      <c r="F36" s="89">
        <v>0.9525316455696202</v>
      </c>
      <c r="G36" s="89">
        <v>0.9576423128641864</v>
      </c>
      <c r="H36" s="89"/>
      <c r="I36" s="90">
        <v>4550</v>
      </c>
      <c r="J36" s="89">
        <v>0.9311475409836065</v>
      </c>
      <c r="K36" s="89">
        <v>0.8967687788501888</v>
      </c>
      <c r="L36" s="89">
        <v>0.9123076923076923</v>
      </c>
      <c r="M36" s="91"/>
    </row>
    <row r="37" spans="1:13" ht="13.5" customHeight="1">
      <c r="A37" t="s">
        <v>287</v>
      </c>
      <c r="C37" s="65" t="s">
        <v>219</v>
      </c>
      <c r="D37" s="88">
        <v>3580</v>
      </c>
      <c r="E37" s="89">
        <v>0.9515752625437572</v>
      </c>
      <c r="F37" s="89">
        <v>0.9553133514986376</v>
      </c>
      <c r="G37" s="89">
        <v>0.9538719597428013</v>
      </c>
      <c r="H37" s="89"/>
      <c r="I37" s="90">
        <v>3650</v>
      </c>
      <c r="J37" s="89">
        <v>0.9297235023041475</v>
      </c>
      <c r="K37" s="89">
        <v>0.9111702127659574</v>
      </c>
      <c r="L37" s="89">
        <v>0.9207133058984911</v>
      </c>
      <c r="M37" s="91"/>
    </row>
    <row r="38" spans="1:13" ht="13.5" customHeight="1">
      <c r="A38" t="s">
        <v>288</v>
      </c>
      <c r="C38" s="65" t="s">
        <v>220</v>
      </c>
      <c r="D38" s="88">
        <v>4040</v>
      </c>
      <c r="E38" s="89">
        <v>0.9513070220399795</v>
      </c>
      <c r="F38" s="89">
        <v>0.9483994266602962</v>
      </c>
      <c r="G38" s="89">
        <v>0.9498021760633036</v>
      </c>
      <c r="H38" s="89"/>
      <c r="I38" s="90">
        <v>4100</v>
      </c>
      <c r="J38" s="89">
        <v>0.8244047619047619</v>
      </c>
      <c r="K38" s="89">
        <v>0.7752755150934355</v>
      </c>
      <c r="L38" s="89">
        <v>0.7994150621496466</v>
      </c>
      <c r="M38" s="91"/>
    </row>
    <row r="39" spans="1:13" ht="13.5" customHeight="1">
      <c r="A39" t="s">
        <v>289</v>
      </c>
      <c r="C39" s="65" t="s">
        <v>221</v>
      </c>
      <c r="D39" s="88">
        <v>2820</v>
      </c>
      <c r="E39" s="89">
        <v>0.9405099150141643</v>
      </c>
      <c r="F39" s="89">
        <v>0.9271809661139149</v>
      </c>
      <c r="G39" s="89">
        <v>0.9336408800567778</v>
      </c>
      <c r="H39" s="89"/>
      <c r="I39" s="90">
        <v>2830</v>
      </c>
      <c r="J39" s="89">
        <v>0.903271692745377</v>
      </c>
      <c r="K39" s="89">
        <v>0.8715596330275229</v>
      </c>
      <c r="L39" s="89">
        <v>0.887592788971368</v>
      </c>
      <c r="M39" s="91"/>
    </row>
    <row r="40" spans="1:13" ht="13.5" customHeight="1">
      <c r="A40" t="s">
        <v>290</v>
      </c>
      <c r="C40" s="65" t="s">
        <v>222</v>
      </c>
      <c r="D40" s="88">
        <v>2470</v>
      </c>
      <c r="E40" s="89">
        <v>0.9830917874396136</v>
      </c>
      <c r="F40" s="89">
        <v>0.9763843648208469</v>
      </c>
      <c r="G40" s="89">
        <v>0.979757085020243</v>
      </c>
      <c r="H40" s="89"/>
      <c r="I40" s="90">
        <v>2520</v>
      </c>
      <c r="J40" s="89">
        <v>0.9340222575516693</v>
      </c>
      <c r="K40" s="89">
        <v>0.9063492063492063</v>
      </c>
      <c r="L40" s="89">
        <v>0.9201747418586179</v>
      </c>
      <c r="M40" s="91"/>
    </row>
    <row r="41" spans="1:13" ht="13.5" customHeight="1">
      <c r="A41" t="s">
        <v>291</v>
      </c>
      <c r="C41" s="65" t="s">
        <v>239</v>
      </c>
      <c r="D41" s="88">
        <v>1080</v>
      </c>
      <c r="E41" s="89">
        <v>0.9809885931558935</v>
      </c>
      <c r="F41" s="89">
        <v>0.9854280510018215</v>
      </c>
      <c r="G41" s="89">
        <v>0.9833948339483395</v>
      </c>
      <c r="H41" s="89"/>
      <c r="I41" s="90">
        <v>1150</v>
      </c>
      <c r="J41" s="89">
        <v>0.9609236234458259</v>
      </c>
      <c r="K41" s="89">
        <v>0.8993055555555556</v>
      </c>
      <c r="L41" s="89">
        <v>0.9304347826086956</v>
      </c>
      <c r="M41" s="91"/>
    </row>
    <row r="42" spans="1:13" ht="13.5" customHeight="1">
      <c r="A42" t="s">
        <v>292</v>
      </c>
      <c r="C42" s="65" t="s">
        <v>223</v>
      </c>
      <c r="D42" s="88">
        <v>2560</v>
      </c>
      <c r="E42" s="89">
        <v>0.951394422310757</v>
      </c>
      <c r="F42" s="89">
        <v>0.9356814701378254</v>
      </c>
      <c r="G42" s="89">
        <v>0.9434256730394069</v>
      </c>
      <c r="H42" s="89"/>
      <c r="I42" s="90">
        <v>2710</v>
      </c>
      <c r="J42" s="89">
        <v>0.9152416356877323</v>
      </c>
      <c r="K42" s="89">
        <v>0.8450292397660819</v>
      </c>
      <c r="L42" s="89">
        <v>0.8798378179137486</v>
      </c>
      <c r="M42" s="91"/>
    </row>
    <row r="43" spans="1:13" ht="13.5" customHeight="1">
      <c r="A43" t="s">
        <v>293</v>
      </c>
      <c r="C43" s="65" t="s">
        <v>224</v>
      </c>
      <c r="D43" s="88">
        <v>2610</v>
      </c>
      <c r="E43" s="89">
        <v>0.9840255591054313</v>
      </c>
      <c r="F43" s="89">
        <v>0.9806403574087863</v>
      </c>
      <c r="G43" s="89">
        <v>0.9823619631901841</v>
      </c>
      <c r="H43" s="89"/>
      <c r="I43" s="90">
        <v>2710</v>
      </c>
      <c r="J43" s="89">
        <v>0.9516380655226209</v>
      </c>
      <c r="K43" s="89">
        <v>0.9517730496453901</v>
      </c>
      <c r="L43" s="89">
        <v>0.9520118124769288</v>
      </c>
      <c r="M43" s="91"/>
    </row>
    <row r="44" spans="1:13" ht="13.5" customHeight="1">
      <c r="A44" t="s">
        <v>294</v>
      </c>
      <c r="C44" s="65" t="s">
        <v>225</v>
      </c>
      <c r="D44" s="88">
        <v>2970</v>
      </c>
      <c r="E44" s="89">
        <v>0.9596719070403281</v>
      </c>
      <c r="F44" s="89">
        <v>0.957418496340652</v>
      </c>
      <c r="G44" s="89">
        <v>0.9585300067430883</v>
      </c>
      <c r="H44" s="89"/>
      <c r="I44" s="90">
        <v>2980</v>
      </c>
      <c r="J44" s="89">
        <v>0.9295580110497238</v>
      </c>
      <c r="K44" s="89">
        <v>0.9066579634464752</v>
      </c>
      <c r="L44" s="89">
        <v>0.9175050301810865</v>
      </c>
      <c r="M44" s="91"/>
    </row>
    <row r="45" spans="1:13" ht="13.5" customHeight="1">
      <c r="A45" t="s">
        <v>295</v>
      </c>
      <c r="C45" s="65" t="s">
        <v>226</v>
      </c>
      <c r="D45" s="88">
        <v>3180</v>
      </c>
      <c r="E45" s="89">
        <v>0.9222570532915361</v>
      </c>
      <c r="F45" s="89">
        <v>0.9239543726235742</v>
      </c>
      <c r="G45" s="89">
        <v>0.9232945614586608</v>
      </c>
      <c r="H45" s="89"/>
      <c r="I45" s="90">
        <v>3470</v>
      </c>
      <c r="J45" s="89">
        <v>0.872366044551475</v>
      </c>
      <c r="K45" s="89">
        <v>0.8552338530066815</v>
      </c>
      <c r="L45" s="89">
        <v>0.8637806637806638</v>
      </c>
      <c r="M45" s="91"/>
    </row>
    <row r="46" spans="1:13" ht="13.5" customHeight="1">
      <c r="A46" t="s">
        <v>296</v>
      </c>
      <c r="C46" s="65" t="s">
        <v>227</v>
      </c>
      <c r="D46" s="88">
        <v>2600</v>
      </c>
      <c r="E46" s="89">
        <v>0.9745830023828436</v>
      </c>
      <c r="F46" s="89">
        <v>0.9611650485436893</v>
      </c>
      <c r="G46" s="89">
        <v>0.9677047289504037</v>
      </c>
      <c r="H46" s="89"/>
      <c r="I46" s="90">
        <v>2710</v>
      </c>
      <c r="J46" s="89">
        <v>0.9271623672230652</v>
      </c>
      <c r="K46" s="89">
        <v>0.8998548621190131</v>
      </c>
      <c r="L46" s="89">
        <v>0.9136212624584718</v>
      </c>
      <c r="M46" s="91"/>
    </row>
    <row r="47" spans="1:13" ht="13.5" customHeight="1">
      <c r="A47" t="s">
        <v>297</v>
      </c>
      <c r="C47" s="65" t="s">
        <v>228</v>
      </c>
      <c r="D47" s="88">
        <v>1670</v>
      </c>
      <c r="E47" s="89">
        <v>0.972396486825596</v>
      </c>
      <c r="F47" s="89">
        <v>0.9481566820276498</v>
      </c>
      <c r="G47" s="89">
        <v>0.9597597597597598</v>
      </c>
      <c r="H47" s="89"/>
      <c r="I47" s="90">
        <v>1680</v>
      </c>
      <c r="J47" s="89">
        <v>0.9309941520467836</v>
      </c>
      <c r="K47" s="89">
        <v>0.8657799274486094</v>
      </c>
      <c r="L47" s="89">
        <v>0.8989298454221165</v>
      </c>
      <c r="M47" s="91"/>
    </row>
    <row r="48" spans="1:13" ht="13.5" customHeight="1">
      <c r="A48" t="s">
        <v>298</v>
      </c>
      <c r="C48" s="65" t="s">
        <v>240</v>
      </c>
      <c r="D48" s="88">
        <v>690</v>
      </c>
      <c r="E48" s="89">
        <v>0.9757575757575757</v>
      </c>
      <c r="F48" s="89">
        <v>0.971830985915493</v>
      </c>
      <c r="G48" s="89">
        <v>0.9737226277372263</v>
      </c>
      <c r="H48" s="89"/>
      <c r="I48" s="90">
        <v>710</v>
      </c>
      <c r="J48" s="89">
        <v>0.8918128654970761</v>
      </c>
      <c r="K48" s="89">
        <v>0.8770491803278688</v>
      </c>
      <c r="L48" s="89">
        <v>0.884180790960452</v>
      </c>
      <c r="M48" s="91"/>
    </row>
    <row r="49" spans="1:13" ht="13.5" customHeight="1">
      <c r="A49" t="s">
        <v>299</v>
      </c>
      <c r="C49" s="65" t="s">
        <v>420</v>
      </c>
      <c r="D49" s="88">
        <v>1570</v>
      </c>
      <c r="E49" s="89">
        <v>0.9624060150375939</v>
      </c>
      <c r="F49" s="89">
        <v>0.9608865710560626</v>
      </c>
      <c r="G49" s="89">
        <v>0.9617102744097</v>
      </c>
      <c r="H49" s="89"/>
      <c r="I49" s="90">
        <v>1640</v>
      </c>
      <c r="J49" s="89">
        <v>0.9217809867629362</v>
      </c>
      <c r="K49" s="89">
        <v>0.9084158415841584</v>
      </c>
      <c r="L49" s="89">
        <v>0.9147381242387332</v>
      </c>
      <c r="M49" s="91"/>
    </row>
    <row r="50" spans="1:13" ht="13.5" customHeight="1">
      <c r="A50" t="s">
        <v>300</v>
      </c>
      <c r="C50" s="65" t="s">
        <v>229</v>
      </c>
      <c r="D50" s="88">
        <v>2690</v>
      </c>
      <c r="E50" s="89">
        <v>0.97782874617737</v>
      </c>
      <c r="F50" s="89">
        <v>0.9469862018881626</v>
      </c>
      <c r="G50" s="89">
        <v>0.9620111731843576</v>
      </c>
      <c r="H50" s="89"/>
      <c r="I50" s="90">
        <v>2730</v>
      </c>
      <c r="J50" s="89">
        <v>0.937546468401487</v>
      </c>
      <c r="K50" s="89">
        <v>0.8986241853729182</v>
      </c>
      <c r="L50" s="89">
        <v>0.9178283198826119</v>
      </c>
      <c r="M50" s="91"/>
    </row>
    <row r="51" spans="1:13" ht="13.5" customHeight="1">
      <c r="A51" t="s">
        <v>301</v>
      </c>
      <c r="C51" s="65" t="s">
        <v>230</v>
      </c>
      <c r="D51" s="88">
        <v>2740</v>
      </c>
      <c r="E51" s="89">
        <v>0.9756838905775076</v>
      </c>
      <c r="F51" s="89">
        <v>0.9669064748201439</v>
      </c>
      <c r="G51" s="89">
        <v>0.9707922599488864</v>
      </c>
      <c r="H51" s="89"/>
      <c r="I51" s="90">
        <v>2890</v>
      </c>
      <c r="J51" s="89">
        <v>0.8840877914951989</v>
      </c>
      <c r="K51" s="89">
        <v>0.8733191790516631</v>
      </c>
      <c r="L51" s="89">
        <v>0.8791551246537396</v>
      </c>
      <c r="M51" s="91"/>
    </row>
    <row r="52" spans="1:13" ht="13.5" customHeight="1">
      <c r="A52" t="s">
        <v>302</v>
      </c>
      <c r="C52" s="65" t="s">
        <v>231</v>
      </c>
      <c r="D52" s="88">
        <v>1910</v>
      </c>
      <c r="E52" s="89">
        <v>0.956474428726877</v>
      </c>
      <c r="F52" s="89">
        <v>0.9583333333333334</v>
      </c>
      <c r="G52" s="89">
        <v>0.9575471698113207</v>
      </c>
      <c r="H52" s="89"/>
      <c r="I52" s="90">
        <v>2000</v>
      </c>
      <c r="J52" s="89">
        <v>0.9309989701338826</v>
      </c>
      <c r="K52" s="89">
        <v>0.91015625</v>
      </c>
      <c r="L52" s="89">
        <v>0.9205397301349325</v>
      </c>
      <c r="M52" s="91"/>
    </row>
    <row r="53" spans="1:13" ht="13.5" customHeight="1">
      <c r="A53" t="s">
        <v>303</v>
      </c>
      <c r="C53" s="65" t="s">
        <v>232</v>
      </c>
      <c r="D53" s="88">
        <v>3860</v>
      </c>
      <c r="E53" s="89">
        <v>0.9754010695187165</v>
      </c>
      <c r="F53" s="89">
        <v>0.956082786471479</v>
      </c>
      <c r="G53" s="89">
        <v>0.9655082987551867</v>
      </c>
      <c r="H53" s="89"/>
      <c r="I53" s="90">
        <v>3710</v>
      </c>
      <c r="J53" s="89">
        <v>0.9417637271214643</v>
      </c>
      <c r="K53" s="89">
        <v>0.9332281808622502</v>
      </c>
      <c r="L53" s="89">
        <v>0.9375</v>
      </c>
      <c r="M53" s="91"/>
    </row>
    <row r="54" spans="1:13" ht="13.5" customHeight="1">
      <c r="A54" t="s">
        <v>304</v>
      </c>
      <c r="C54" s="65" t="s">
        <v>233</v>
      </c>
      <c r="D54" s="88">
        <v>3570</v>
      </c>
      <c r="E54" s="89">
        <v>0.9686788154897494</v>
      </c>
      <c r="F54" s="89">
        <v>0.9589572933998891</v>
      </c>
      <c r="G54" s="89">
        <v>0.9635445877734156</v>
      </c>
      <c r="H54" s="89"/>
      <c r="I54" s="90">
        <v>3440</v>
      </c>
      <c r="J54" s="89">
        <v>0.9336149668074833</v>
      </c>
      <c r="K54" s="89">
        <v>0.9092996555683123</v>
      </c>
      <c r="L54" s="89">
        <v>0.9206625980819529</v>
      </c>
      <c r="M54" s="91"/>
    </row>
    <row r="55" spans="1:13" ht="13.5" customHeight="1">
      <c r="A55" t="s">
        <v>305</v>
      </c>
      <c r="C55" s="65" t="s">
        <v>421</v>
      </c>
      <c r="D55" s="88">
        <v>1470</v>
      </c>
      <c r="E55" s="89">
        <v>0.9579242636746143</v>
      </c>
      <c r="F55" s="89">
        <v>0.9548472775564409</v>
      </c>
      <c r="G55" s="89">
        <v>0.9564921821889871</v>
      </c>
      <c r="H55" s="89"/>
      <c r="I55" s="90">
        <v>1380</v>
      </c>
      <c r="J55" s="89">
        <v>0.9035087719298246</v>
      </c>
      <c r="K55" s="89">
        <v>0.9024390243902439</v>
      </c>
      <c r="L55" s="89">
        <v>0.9023861171366594</v>
      </c>
      <c r="M55" s="91"/>
    </row>
    <row r="56" spans="1:13" ht="13.5" customHeight="1">
      <c r="A56" t="s">
        <v>306</v>
      </c>
      <c r="C56" s="65" t="s">
        <v>234</v>
      </c>
      <c r="D56" s="88">
        <v>2640</v>
      </c>
      <c r="E56" s="89">
        <v>0.9715864246250987</v>
      </c>
      <c r="F56" s="89">
        <v>0.950401167031364</v>
      </c>
      <c r="G56" s="89">
        <v>0.9605761940864291</v>
      </c>
      <c r="H56" s="89"/>
      <c r="I56" s="90">
        <v>2650</v>
      </c>
      <c r="J56" s="89">
        <v>0.9230164964650432</v>
      </c>
      <c r="K56" s="89">
        <v>0.8845315904139434</v>
      </c>
      <c r="L56" s="89">
        <v>0.9030188679245283</v>
      </c>
      <c r="M56" s="91"/>
    </row>
    <row r="57" spans="1:13" ht="13.5" customHeight="1">
      <c r="A57" t="s">
        <v>307</v>
      </c>
      <c r="C57" s="65" t="s">
        <v>235</v>
      </c>
      <c r="D57" s="88">
        <v>2260</v>
      </c>
      <c r="E57" s="89">
        <v>0.9679547596606974</v>
      </c>
      <c r="F57" s="89">
        <v>0.9698239731768651</v>
      </c>
      <c r="G57" s="89">
        <v>0.9689716312056738</v>
      </c>
      <c r="H57" s="89"/>
      <c r="I57" s="90">
        <v>2420</v>
      </c>
      <c r="J57" s="89">
        <v>0.9147350993377483</v>
      </c>
      <c r="K57" s="89">
        <v>0.8973509933774835</v>
      </c>
      <c r="L57" s="89">
        <v>0.906198347107438</v>
      </c>
      <c r="M57" s="91"/>
    </row>
    <row r="58" spans="1:13" ht="13.5" customHeight="1">
      <c r="A58" t="s">
        <v>308</v>
      </c>
      <c r="C58" s="65" t="s">
        <v>49</v>
      </c>
      <c r="D58" s="88">
        <v>2710</v>
      </c>
      <c r="E58" s="89">
        <v>0.9583333333333334</v>
      </c>
      <c r="F58" s="89">
        <v>0.9430780042164442</v>
      </c>
      <c r="G58" s="89">
        <v>0.9505352528608343</v>
      </c>
      <c r="H58" s="89"/>
      <c r="I58" s="90">
        <v>2790</v>
      </c>
      <c r="J58" s="89">
        <v>0.939622641509434</v>
      </c>
      <c r="K58" s="89">
        <v>0.8797814207650273</v>
      </c>
      <c r="L58" s="89">
        <v>0.9082437275985663</v>
      </c>
      <c r="M58" s="91"/>
    </row>
    <row r="59" spans="1:13" ht="13.5" customHeight="1">
      <c r="A59" t="s">
        <v>309</v>
      </c>
      <c r="C59" s="65" t="s">
        <v>236</v>
      </c>
      <c r="D59" s="88">
        <v>2800</v>
      </c>
      <c r="E59" s="89">
        <v>0.9528023598820059</v>
      </c>
      <c r="F59" s="89">
        <v>0.9401947148817803</v>
      </c>
      <c r="G59" s="89">
        <v>0.9463327370304114</v>
      </c>
      <c r="H59" s="89"/>
      <c r="I59" s="90">
        <v>2960</v>
      </c>
      <c r="J59" s="89">
        <v>0.8514920194309508</v>
      </c>
      <c r="K59" s="89">
        <v>0.8007889546351085</v>
      </c>
      <c r="L59" s="89">
        <v>0.8254557731262661</v>
      </c>
      <c r="M59" s="91"/>
    </row>
    <row r="60" spans="1:13" ht="13.5" customHeight="1">
      <c r="A60" t="s">
        <v>310</v>
      </c>
      <c r="C60" s="65" t="s">
        <v>237</v>
      </c>
      <c r="D60" s="88">
        <v>2020</v>
      </c>
      <c r="E60" s="89">
        <v>0.9663265306122449</v>
      </c>
      <c r="F60" s="89">
        <v>0.9460500963391136</v>
      </c>
      <c r="G60" s="89">
        <v>0.9558969276511398</v>
      </c>
      <c r="H60" s="89"/>
      <c r="I60" s="90">
        <v>1920</v>
      </c>
      <c r="J60" s="89">
        <v>0.92497320471597</v>
      </c>
      <c r="K60" s="89">
        <v>0.9096446700507614</v>
      </c>
      <c r="L60" s="89">
        <v>0.9171011470281544</v>
      </c>
      <c r="M60" s="91"/>
    </row>
    <row r="61" spans="1:13" ht="13.5" customHeight="1">
      <c r="A61" t="s">
        <v>311</v>
      </c>
      <c r="C61" s="65" t="s">
        <v>238</v>
      </c>
      <c r="D61" s="88">
        <v>1210</v>
      </c>
      <c r="E61" s="89">
        <v>0.986644407345576</v>
      </c>
      <c r="F61" s="89">
        <v>0.9771986970684039</v>
      </c>
      <c r="G61" s="89">
        <v>0.9818631492168178</v>
      </c>
      <c r="H61" s="89"/>
      <c r="I61" s="90">
        <v>1230</v>
      </c>
      <c r="J61" s="89">
        <v>0.928343949044586</v>
      </c>
      <c r="K61" s="89">
        <v>0.945273631840796</v>
      </c>
      <c r="L61" s="89">
        <v>0.9366368805848904</v>
      </c>
      <c r="M61" s="91"/>
    </row>
    <row r="62" spans="1:13" ht="13.5" customHeight="1">
      <c r="A62" s="144" t="s">
        <v>312</v>
      </c>
      <c r="B62" s="56" t="s">
        <v>50</v>
      </c>
      <c r="C62" s="57"/>
      <c r="D62" s="85">
        <v>66060</v>
      </c>
      <c r="E62" s="86">
        <v>0.957205021444448</v>
      </c>
      <c r="F62" s="86">
        <v>0.9451327433628318</v>
      </c>
      <c r="G62" s="86">
        <v>0.9511080164688787</v>
      </c>
      <c r="H62" s="86"/>
      <c r="I62" s="85">
        <v>67190</v>
      </c>
      <c r="J62" s="86">
        <v>0.89243198580041</v>
      </c>
      <c r="K62" s="86">
        <v>0.8743394353449534</v>
      </c>
      <c r="L62" s="86">
        <v>0.8835804012621301</v>
      </c>
      <c r="M62" s="84"/>
    </row>
    <row r="63" spans="1:13" ht="13.5" customHeight="1">
      <c r="A63" t="s">
        <v>313</v>
      </c>
      <c r="C63" s="65" t="s">
        <v>422</v>
      </c>
      <c r="D63" s="88">
        <v>1910</v>
      </c>
      <c r="E63" s="89">
        <v>0.9598214285714286</v>
      </c>
      <c r="F63" s="89">
        <v>0.9596456692913385</v>
      </c>
      <c r="G63" s="89">
        <v>0.9597490852064819</v>
      </c>
      <c r="H63" s="89"/>
      <c r="I63" s="90">
        <v>1970</v>
      </c>
      <c r="J63" s="89">
        <v>0.8952991452991453</v>
      </c>
      <c r="K63" s="89">
        <v>0.9049466537342385</v>
      </c>
      <c r="L63" s="89">
        <v>0.8998983739837398</v>
      </c>
      <c r="M63" s="91"/>
    </row>
    <row r="64" spans="1:13" ht="13.5" customHeight="1">
      <c r="A64" t="s">
        <v>314</v>
      </c>
      <c r="C64" s="65" t="s">
        <v>212</v>
      </c>
      <c r="D64" s="88">
        <v>6500</v>
      </c>
      <c r="E64" s="89">
        <v>0.9603960396039604</v>
      </c>
      <c r="F64" s="89">
        <v>0.9433570581257414</v>
      </c>
      <c r="G64" s="89">
        <v>0.9515608180839612</v>
      </c>
      <c r="H64" s="89"/>
      <c r="I64" s="90">
        <v>6630</v>
      </c>
      <c r="J64" s="89">
        <v>0.9096218874884722</v>
      </c>
      <c r="K64" s="89">
        <v>0.8878366380585972</v>
      </c>
      <c r="L64" s="89">
        <v>0.8985223160434258</v>
      </c>
      <c r="M64" s="91"/>
    </row>
    <row r="65" spans="1:13" ht="13.5" customHeight="1">
      <c r="A65" t="s">
        <v>315</v>
      </c>
      <c r="C65" s="65" t="s">
        <v>96</v>
      </c>
      <c r="D65" s="88">
        <v>2920</v>
      </c>
      <c r="E65" s="89">
        <v>0.9595457771469127</v>
      </c>
      <c r="F65" s="89">
        <v>0.9435590969455512</v>
      </c>
      <c r="G65" s="89">
        <v>0.9514031485284052</v>
      </c>
      <c r="H65" s="89"/>
      <c r="I65" s="90">
        <v>2880</v>
      </c>
      <c r="J65" s="89">
        <v>0.8957584471603163</v>
      </c>
      <c r="K65" s="89">
        <v>0.8788694481830417</v>
      </c>
      <c r="L65" s="89">
        <v>0.8871527777777778</v>
      </c>
      <c r="M65" s="91"/>
    </row>
    <row r="66" spans="1:13" ht="13.5" customHeight="1">
      <c r="A66" t="s">
        <v>316</v>
      </c>
      <c r="C66" s="65" t="s">
        <v>213</v>
      </c>
      <c r="D66" s="88">
        <v>16420</v>
      </c>
      <c r="E66" s="89">
        <v>0.9641103135625236</v>
      </c>
      <c r="F66" s="89">
        <v>0.9469402193137602</v>
      </c>
      <c r="G66" s="89">
        <v>0.9552429667519181</v>
      </c>
      <c r="H66" s="89"/>
      <c r="I66" s="90">
        <v>16870</v>
      </c>
      <c r="J66" s="89">
        <v>0.8831787109375</v>
      </c>
      <c r="K66" s="89">
        <v>0.8664130935915169</v>
      </c>
      <c r="L66" s="89">
        <v>0.8745553711169077</v>
      </c>
      <c r="M66" s="91"/>
    </row>
    <row r="67" spans="1:13" ht="13.5" customHeight="1">
      <c r="A67" t="s">
        <v>317</v>
      </c>
      <c r="C67" s="65" t="s">
        <v>51</v>
      </c>
      <c r="D67" s="88">
        <v>12730</v>
      </c>
      <c r="E67" s="89">
        <v>0.9502868068833652</v>
      </c>
      <c r="F67" s="89">
        <v>0.9451672862453532</v>
      </c>
      <c r="G67" s="89">
        <v>0.9476908576814326</v>
      </c>
      <c r="H67" s="89"/>
      <c r="I67" s="90">
        <v>13010</v>
      </c>
      <c r="J67" s="89">
        <v>0.908177680113012</v>
      </c>
      <c r="K67" s="89">
        <v>0.8964581763376036</v>
      </c>
      <c r="L67" s="89">
        <v>0.9021989850838075</v>
      </c>
      <c r="M67" s="91"/>
    </row>
    <row r="68" spans="1:13" ht="13.5" customHeight="1">
      <c r="A68" t="s">
        <v>318</v>
      </c>
      <c r="C68" s="65" t="s">
        <v>214</v>
      </c>
      <c r="D68" s="88">
        <v>2730</v>
      </c>
      <c r="E68" s="89">
        <v>0.9674603174603175</v>
      </c>
      <c r="F68" s="89">
        <v>0.9562410329985653</v>
      </c>
      <c r="G68" s="89">
        <v>0.9622572370831807</v>
      </c>
      <c r="H68" s="89"/>
      <c r="I68" s="90">
        <v>2690</v>
      </c>
      <c r="J68" s="89">
        <v>0.9292379471228616</v>
      </c>
      <c r="K68" s="89">
        <v>0.9079939668174962</v>
      </c>
      <c r="L68" s="89">
        <v>0.9203572757722367</v>
      </c>
      <c r="M68" s="91"/>
    </row>
    <row r="69" spans="1:13" ht="13.5" customHeight="1">
      <c r="A69" t="s">
        <v>319</v>
      </c>
      <c r="C69" s="65" t="s">
        <v>52</v>
      </c>
      <c r="D69" s="88">
        <v>8770</v>
      </c>
      <c r="E69" s="89">
        <v>0.9588976003801378</v>
      </c>
      <c r="F69" s="89">
        <v>0.9459153654673003</v>
      </c>
      <c r="G69" s="89">
        <v>0.9527720739219713</v>
      </c>
      <c r="H69" s="89"/>
      <c r="I69" s="90">
        <v>9170</v>
      </c>
      <c r="J69" s="89">
        <v>0.8790413746326023</v>
      </c>
      <c r="K69" s="89">
        <v>0.8671481724666229</v>
      </c>
      <c r="L69" s="89">
        <v>0.8753951815109561</v>
      </c>
      <c r="M69" s="91"/>
    </row>
    <row r="70" spans="1:13" ht="13.5" customHeight="1">
      <c r="A70" t="s">
        <v>320</v>
      </c>
      <c r="C70" s="65" t="s">
        <v>215</v>
      </c>
      <c r="D70" s="88">
        <v>2320</v>
      </c>
      <c r="E70" s="89">
        <v>0.9522058823529411</v>
      </c>
      <c r="F70" s="89">
        <v>0.9325751421608448</v>
      </c>
      <c r="G70" s="89">
        <v>0.9417852522639069</v>
      </c>
      <c r="H70" s="89"/>
      <c r="I70" s="90">
        <v>2230</v>
      </c>
      <c r="J70" s="89">
        <v>0.9065934065934066</v>
      </c>
      <c r="K70" s="89">
        <v>0.8734622144112478</v>
      </c>
      <c r="L70" s="89">
        <v>0.8896860986547085</v>
      </c>
      <c r="M70" s="91"/>
    </row>
    <row r="71" spans="1:13" ht="13.5" customHeight="1">
      <c r="A71" t="s">
        <v>321</v>
      </c>
      <c r="C71" s="65" t="s">
        <v>426</v>
      </c>
      <c r="D71" s="88">
        <v>2040</v>
      </c>
      <c r="E71" s="89">
        <v>0.9467213114754098</v>
      </c>
      <c r="F71" s="89">
        <v>0.9548447789275635</v>
      </c>
      <c r="G71" s="89">
        <v>0.9509563511525257</v>
      </c>
      <c r="H71" s="89"/>
      <c r="I71" s="90">
        <v>2090</v>
      </c>
      <c r="J71" s="89">
        <v>0.9016715830875123</v>
      </c>
      <c r="K71" s="89">
        <v>0.8936567164179104</v>
      </c>
      <c r="L71" s="89">
        <v>0.8975586404978458</v>
      </c>
      <c r="M71" s="91"/>
    </row>
    <row r="72" spans="1:13" ht="13.5" customHeight="1">
      <c r="A72" t="s">
        <v>322</v>
      </c>
      <c r="C72" s="65" t="s">
        <v>53</v>
      </c>
      <c r="D72" s="88">
        <v>7700</v>
      </c>
      <c r="E72" s="89">
        <v>0.9464048819315468</v>
      </c>
      <c r="F72" s="89">
        <v>0.9354346720894764</v>
      </c>
      <c r="G72" s="89">
        <v>0.9408022848240946</v>
      </c>
      <c r="H72" s="89"/>
      <c r="I72" s="90">
        <v>7720</v>
      </c>
      <c r="J72" s="89">
        <v>0.8635163674762407</v>
      </c>
      <c r="K72" s="89">
        <v>0.8272357723577236</v>
      </c>
      <c r="L72" s="89">
        <v>0.8450284826514759</v>
      </c>
      <c r="M72" s="91"/>
    </row>
    <row r="73" spans="1:13" ht="13.5" customHeight="1">
      <c r="A73" t="s">
        <v>323</v>
      </c>
      <c r="C73" s="65" t="s">
        <v>216</v>
      </c>
      <c r="D73" s="88">
        <v>2020</v>
      </c>
      <c r="E73" s="89">
        <v>0.9665991902834008</v>
      </c>
      <c r="F73" s="89">
        <v>0.9474708171206225</v>
      </c>
      <c r="G73" s="89">
        <v>0.9568452380952381</v>
      </c>
      <c r="H73" s="89"/>
      <c r="I73" s="90">
        <v>1930</v>
      </c>
      <c r="J73" s="89">
        <v>0.9019396551724138</v>
      </c>
      <c r="K73" s="89">
        <v>0.8664007976071785</v>
      </c>
      <c r="L73" s="89">
        <v>0.8834800621439669</v>
      </c>
      <c r="M73" s="91"/>
    </row>
    <row r="74" spans="1:13" ht="13.5" customHeight="1">
      <c r="A74" s="144" t="s">
        <v>324</v>
      </c>
      <c r="B74" s="56" t="s">
        <v>54</v>
      </c>
      <c r="C74" s="57"/>
      <c r="D74" s="85">
        <v>56830</v>
      </c>
      <c r="E74" s="86">
        <v>0.9509159915334647</v>
      </c>
      <c r="F74" s="86">
        <v>0.9391219647951019</v>
      </c>
      <c r="G74" s="86">
        <v>0.9453771161088235</v>
      </c>
      <c r="H74" s="86"/>
      <c r="I74" s="87">
        <v>58060</v>
      </c>
      <c r="J74" s="86">
        <v>0.8839013675334798</v>
      </c>
      <c r="K74" s="86">
        <v>0.8617626033972156</v>
      </c>
      <c r="L74" s="86">
        <v>0.8730858668504005</v>
      </c>
      <c r="M74" s="84"/>
    </row>
    <row r="75" spans="1:13" ht="13.5" customHeight="1">
      <c r="A75" t="s">
        <v>325</v>
      </c>
      <c r="C75" s="65" t="s">
        <v>243</v>
      </c>
      <c r="D75" s="88">
        <v>1610</v>
      </c>
      <c r="E75" s="89">
        <v>0.9431968295904888</v>
      </c>
      <c r="F75" s="89">
        <v>0.9352941176470588</v>
      </c>
      <c r="G75" s="89">
        <v>0.9390168014934661</v>
      </c>
      <c r="H75" s="89"/>
      <c r="I75" s="90">
        <v>1680</v>
      </c>
      <c r="J75" s="89">
        <v>0.8801955990220048</v>
      </c>
      <c r="K75" s="89">
        <v>0.8358381502890173</v>
      </c>
      <c r="L75" s="89">
        <v>0.857397504456328</v>
      </c>
      <c r="M75" s="91"/>
    </row>
    <row r="76" spans="1:13" ht="13.5" customHeight="1">
      <c r="A76" t="s">
        <v>326</v>
      </c>
      <c r="C76" s="65" t="s">
        <v>55</v>
      </c>
      <c r="D76" s="88">
        <v>1660</v>
      </c>
      <c r="E76" s="89">
        <v>0.9266503667481663</v>
      </c>
      <c r="F76" s="89">
        <v>0.9134045077105575</v>
      </c>
      <c r="G76" s="89">
        <v>0.9199277543648404</v>
      </c>
      <c r="H76" s="89"/>
      <c r="I76" s="90">
        <v>1760</v>
      </c>
      <c r="J76" s="89">
        <v>0.8818181818181818</v>
      </c>
      <c r="K76" s="89">
        <v>0.8472063854047891</v>
      </c>
      <c r="L76" s="89">
        <v>0.8645418326693227</v>
      </c>
      <c r="M76" s="91"/>
    </row>
    <row r="77" spans="1:13" ht="13.5" customHeight="1">
      <c r="A77" t="s">
        <v>327</v>
      </c>
      <c r="C77" s="65" t="s">
        <v>244</v>
      </c>
      <c r="D77" s="88">
        <v>3900</v>
      </c>
      <c r="E77" s="89">
        <v>0.9262295081967213</v>
      </c>
      <c r="F77" s="89">
        <v>0.9111111111111111</v>
      </c>
      <c r="G77" s="89">
        <v>0.9182470527934392</v>
      </c>
      <c r="H77" s="89"/>
      <c r="I77" s="90">
        <v>3970</v>
      </c>
      <c r="J77" s="89">
        <v>0.8643549209586946</v>
      </c>
      <c r="K77" s="89">
        <v>0.8455696202531645</v>
      </c>
      <c r="L77" s="89">
        <v>0.8554156171284635</v>
      </c>
      <c r="M77" s="91"/>
    </row>
    <row r="78" spans="1:13" ht="13.5" customHeight="1">
      <c r="A78" t="s">
        <v>328</v>
      </c>
      <c r="C78" s="65" t="s">
        <v>109</v>
      </c>
      <c r="D78" s="88">
        <v>5960</v>
      </c>
      <c r="E78" s="89">
        <v>0.9536100453435647</v>
      </c>
      <c r="F78" s="89">
        <v>0.9412532637075718</v>
      </c>
      <c r="G78" s="89">
        <v>0.9475008386447501</v>
      </c>
      <c r="H78" s="89"/>
      <c r="I78" s="90">
        <v>6130</v>
      </c>
      <c r="J78" s="89">
        <v>0.9011804384485667</v>
      </c>
      <c r="K78" s="89">
        <v>0.874880611270296</v>
      </c>
      <c r="L78" s="89">
        <v>0.8879099363680861</v>
      </c>
      <c r="M78" s="91"/>
    </row>
    <row r="79" spans="1:13" ht="13.5" customHeight="1">
      <c r="A79" t="s">
        <v>329</v>
      </c>
      <c r="C79" s="65" t="s">
        <v>207</v>
      </c>
      <c r="D79" s="88">
        <v>8150</v>
      </c>
      <c r="E79" s="89">
        <v>0.9432111512648426</v>
      </c>
      <c r="F79" s="89">
        <v>0.9299157999009411</v>
      </c>
      <c r="G79" s="89">
        <v>0.9377914110429448</v>
      </c>
      <c r="H79" s="89"/>
      <c r="I79" s="90">
        <v>8180</v>
      </c>
      <c r="J79" s="89">
        <v>0.8923426838514026</v>
      </c>
      <c r="K79" s="89">
        <v>0.8614296169797512</v>
      </c>
      <c r="L79" s="89">
        <v>0.877216583098936</v>
      </c>
      <c r="M79" s="91"/>
    </row>
    <row r="80" spans="1:13" ht="13.5" customHeight="1">
      <c r="A80" t="s">
        <v>330</v>
      </c>
      <c r="C80" s="65" t="s">
        <v>56</v>
      </c>
      <c r="D80" s="88">
        <v>4060</v>
      </c>
      <c r="E80" s="89">
        <v>0.958656330749354</v>
      </c>
      <c r="F80" s="89">
        <v>0.9557021677662583</v>
      </c>
      <c r="G80" s="89">
        <v>0.9571217348447512</v>
      </c>
      <c r="H80" s="89"/>
      <c r="I80" s="90">
        <v>4390</v>
      </c>
      <c r="J80" s="89">
        <v>0.9019788311090658</v>
      </c>
      <c r="K80" s="89">
        <v>0.8763537906137184</v>
      </c>
      <c r="L80" s="89">
        <v>0.8890660592255125</v>
      </c>
      <c r="M80" s="91"/>
    </row>
    <row r="81" spans="1:13" ht="13.5" customHeight="1">
      <c r="A81" t="s">
        <v>331</v>
      </c>
      <c r="C81" s="65" t="s">
        <v>57</v>
      </c>
      <c r="D81" s="88">
        <v>6670</v>
      </c>
      <c r="E81" s="89">
        <v>0.9535891089108911</v>
      </c>
      <c r="F81" s="89">
        <v>0.9404342723004695</v>
      </c>
      <c r="G81" s="89">
        <v>0.9471002547579799</v>
      </c>
      <c r="H81" s="89"/>
      <c r="I81" s="90">
        <v>6510</v>
      </c>
      <c r="J81" s="89">
        <v>0.875595049190733</v>
      </c>
      <c r="K81" s="89">
        <v>0.869994022713688</v>
      </c>
      <c r="L81" s="89">
        <v>0.8729646697388633</v>
      </c>
      <c r="M81" s="91"/>
    </row>
    <row r="82" spans="1:13" ht="13.5" customHeight="1">
      <c r="A82" t="s">
        <v>332</v>
      </c>
      <c r="C82" s="65" t="s">
        <v>58</v>
      </c>
      <c r="D82" s="88">
        <v>20</v>
      </c>
      <c r="E82" s="89">
        <v>1</v>
      </c>
      <c r="F82" s="89">
        <v>1</v>
      </c>
      <c r="G82" s="89">
        <v>1</v>
      </c>
      <c r="H82" s="89"/>
      <c r="I82" s="90">
        <v>20</v>
      </c>
      <c r="J82" s="89">
        <v>1</v>
      </c>
      <c r="K82" s="89">
        <v>1</v>
      </c>
      <c r="L82" s="89">
        <v>1</v>
      </c>
      <c r="M82" s="91"/>
    </row>
    <row r="83" spans="1:13" ht="13.5" customHeight="1">
      <c r="A83" t="s">
        <v>333</v>
      </c>
      <c r="C83" s="65" t="s">
        <v>208</v>
      </c>
      <c r="D83" s="88">
        <v>2260</v>
      </c>
      <c r="E83" s="89">
        <v>0.9625912408759124</v>
      </c>
      <c r="F83" s="89">
        <v>0.9617723718505647</v>
      </c>
      <c r="G83" s="89">
        <v>0.962439239946973</v>
      </c>
      <c r="H83" s="89"/>
      <c r="I83" s="90">
        <v>2270</v>
      </c>
      <c r="J83" s="89">
        <v>0.9298245614035088</v>
      </c>
      <c r="K83" s="89">
        <v>0.9300884955752212</v>
      </c>
      <c r="L83" s="89">
        <v>0.928476821192053</v>
      </c>
      <c r="M83" s="91"/>
    </row>
    <row r="84" spans="1:13" ht="13.5" customHeight="1">
      <c r="A84" t="s">
        <v>334</v>
      </c>
      <c r="C84" s="65" t="s">
        <v>209</v>
      </c>
      <c r="D84" s="88">
        <v>2720</v>
      </c>
      <c r="E84" s="89">
        <v>0.9675226586102719</v>
      </c>
      <c r="F84" s="89">
        <v>0.9486803519061584</v>
      </c>
      <c r="G84" s="89">
        <v>0.95841001104159</v>
      </c>
      <c r="H84" s="89"/>
      <c r="I84" s="90">
        <v>2840</v>
      </c>
      <c r="J84" s="89">
        <v>0.8958944281524927</v>
      </c>
      <c r="K84" s="89">
        <v>0.8763812154696132</v>
      </c>
      <c r="L84" s="89">
        <v>0.8862676056338028</v>
      </c>
      <c r="M84" s="91"/>
    </row>
    <row r="85" spans="1:13" ht="13.5" customHeight="1">
      <c r="A85" t="s">
        <v>335</v>
      </c>
      <c r="C85" s="65" t="s">
        <v>59</v>
      </c>
      <c r="D85" s="88">
        <v>1530</v>
      </c>
      <c r="E85" s="89">
        <v>0.94921875</v>
      </c>
      <c r="F85" s="89">
        <v>0.9327176781002638</v>
      </c>
      <c r="G85" s="89">
        <v>0.9410222804718218</v>
      </c>
      <c r="H85" s="89"/>
      <c r="I85" s="90">
        <v>1530</v>
      </c>
      <c r="J85" s="89">
        <v>0.8744993324432577</v>
      </c>
      <c r="K85" s="89">
        <v>0.8487179487179487</v>
      </c>
      <c r="L85" s="89">
        <v>0.8613472858077175</v>
      </c>
      <c r="M85" s="91"/>
    </row>
    <row r="86" spans="1:13" ht="13.5" customHeight="1">
      <c r="A86" t="s">
        <v>336</v>
      </c>
      <c r="C86" s="65" t="s">
        <v>60</v>
      </c>
      <c r="D86" s="88">
        <v>5860</v>
      </c>
      <c r="E86" s="89">
        <v>0.9474835886214442</v>
      </c>
      <c r="F86" s="89">
        <v>0.9363920750782064</v>
      </c>
      <c r="G86" s="89">
        <v>0.9441979522184301</v>
      </c>
      <c r="H86" s="89"/>
      <c r="I86" s="90">
        <v>6060</v>
      </c>
      <c r="J86" s="89">
        <v>0.8741426611796982</v>
      </c>
      <c r="K86" s="89">
        <v>0.843221743453762</v>
      </c>
      <c r="L86" s="89">
        <v>0.8607992073976222</v>
      </c>
      <c r="M86" s="91"/>
    </row>
    <row r="87" spans="1:13" ht="13.5" customHeight="1">
      <c r="A87" t="s">
        <v>337</v>
      </c>
      <c r="C87" s="65" t="s">
        <v>210</v>
      </c>
      <c r="D87" s="88">
        <v>2970</v>
      </c>
      <c r="E87" s="89">
        <v>0.9779359430604982</v>
      </c>
      <c r="F87" s="89">
        <v>0.9685897435897436</v>
      </c>
      <c r="G87" s="89">
        <v>0.9726904922454485</v>
      </c>
      <c r="H87" s="89"/>
      <c r="I87" s="90">
        <v>3190</v>
      </c>
      <c r="J87" s="89">
        <v>0.8349900596421471</v>
      </c>
      <c r="K87" s="89">
        <v>0.8195354377605718</v>
      </c>
      <c r="L87" s="89">
        <v>0.8268506900878294</v>
      </c>
      <c r="M87" s="91"/>
    </row>
    <row r="88" spans="1:13" ht="13.5" customHeight="1">
      <c r="A88" t="s">
        <v>338</v>
      </c>
      <c r="C88" s="65" t="s">
        <v>61</v>
      </c>
      <c r="D88" s="88">
        <v>2510</v>
      </c>
      <c r="E88" s="89">
        <v>0.9525660964230172</v>
      </c>
      <c r="F88" s="89">
        <v>0.9305555555555556</v>
      </c>
      <c r="G88" s="89">
        <v>0.9418326693227091</v>
      </c>
      <c r="H88" s="89"/>
      <c r="I88" s="90">
        <v>2640</v>
      </c>
      <c r="J88" s="89">
        <v>0.8478764478764479</v>
      </c>
      <c r="K88" s="89">
        <v>0.8351976137211037</v>
      </c>
      <c r="L88" s="89">
        <v>0.8414264036418816</v>
      </c>
      <c r="M88" s="91"/>
    </row>
    <row r="89" spans="1:13" ht="13.5" customHeight="1">
      <c r="A89" t="s">
        <v>339</v>
      </c>
      <c r="C89" s="65" t="s">
        <v>211</v>
      </c>
      <c r="D89" s="88">
        <v>1560</v>
      </c>
      <c r="E89" s="89">
        <v>0.9391891891891891</v>
      </c>
      <c r="F89" s="89">
        <v>0.9315589353612167</v>
      </c>
      <c r="G89" s="89">
        <v>0.9358974358974359</v>
      </c>
      <c r="H89" s="89"/>
      <c r="I89" s="90">
        <v>1590</v>
      </c>
      <c r="J89" s="89">
        <v>0.8919949174078781</v>
      </c>
      <c r="K89" s="89">
        <v>0.8845654993514915</v>
      </c>
      <c r="L89" s="89">
        <v>0.8877679697351829</v>
      </c>
      <c r="M89" s="91"/>
    </row>
    <row r="90" spans="1:13" ht="13.5" customHeight="1">
      <c r="A90" t="s">
        <v>340</v>
      </c>
      <c r="C90" s="65" t="s">
        <v>62</v>
      </c>
      <c r="D90" s="88">
        <v>5390</v>
      </c>
      <c r="E90" s="89">
        <v>0.9571924411878133</v>
      </c>
      <c r="F90" s="89">
        <v>0.9441421835328255</v>
      </c>
      <c r="G90" s="89">
        <v>0.9508531157270029</v>
      </c>
      <c r="H90" s="89"/>
      <c r="I90" s="90">
        <v>5320</v>
      </c>
      <c r="J90" s="89">
        <v>0.8945147679324894</v>
      </c>
      <c r="K90" s="89">
        <v>0.870391061452514</v>
      </c>
      <c r="L90" s="89">
        <v>0.8829167449727495</v>
      </c>
      <c r="M90" s="91"/>
    </row>
    <row r="91" spans="1:13" ht="13.5" customHeight="1">
      <c r="A91" s="144" t="s">
        <v>341</v>
      </c>
      <c r="B91" s="56" t="s">
        <v>63</v>
      </c>
      <c r="C91" s="57"/>
      <c r="D91" s="85">
        <v>63220</v>
      </c>
      <c r="E91" s="86">
        <v>0.9486911336971796</v>
      </c>
      <c r="F91" s="86">
        <v>0.9386718389212155</v>
      </c>
      <c r="G91" s="86">
        <v>0.9434532283066022</v>
      </c>
      <c r="H91" s="86"/>
      <c r="I91" s="87">
        <v>63600</v>
      </c>
      <c r="J91" s="86">
        <v>0.8907370324914411</v>
      </c>
      <c r="K91" s="86">
        <v>0.8655942199030475</v>
      </c>
      <c r="L91" s="86">
        <v>0.8776967104849361</v>
      </c>
      <c r="M91" s="84"/>
    </row>
    <row r="92" spans="1:13" ht="13.5" customHeight="1">
      <c r="A92" t="s">
        <v>342</v>
      </c>
      <c r="C92" s="65" t="s">
        <v>196</v>
      </c>
      <c r="D92" s="88">
        <v>13160</v>
      </c>
      <c r="E92" s="89">
        <v>0.9503446115288221</v>
      </c>
      <c r="F92" s="89">
        <v>0.9317678334071776</v>
      </c>
      <c r="G92" s="89">
        <v>0.9407249791017555</v>
      </c>
      <c r="H92" s="89"/>
      <c r="I92" s="90">
        <v>12230</v>
      </c>
      <c r="J92" s="89">
        <v>0.864076050700467</v>
      </c>
      <c r="K92" s="89">
        <v>0.8158148505303761</v>
      </c>
      <c r="L92" s="89">
        <v>0.8393032384690874</v>
      </c>
      <c r="M92" s="91"/>
    </row>
    <row r="93" spans="1:13" ht="13.5" customHeight="1">
      <c r="A93" t="s">
        <v>343</v>
      </c>
      <c r="C93" s="65" t="s">
        <v>197</v>
      </c>
      <c r="D93" s="88">
        <v>3650</v>
      </c>
      <c r="E93" s="89">
        <v>0.9425998874507597</v>
      </c>
      <c r="F93" s="89">
        <v>0.9257478632478633</v>
      </c>
      <c r="G93" s="89">
        <v>0.9339545080844067</v>
      </c>
      <c r="H93" s="89"/>
      <c r="I93" s="90">
        <v>3620</v>
      </c>
      <c r="J93" s="89">
        <v>0.900280112044818</v>
      </c>
      <c r="K93" s="89">
        <v>0.8890097932535365</v>
      </c>
      <c r="L93" s="89">
        <v>0.8945625172508971</v>
      </c>
      <c r="M93" s="91"/>
    </row>
    <row r="94" spans="1:13" ht="13.5" customHeight="1">
      <c r="A94" t="s">
        <v>344</v>
      </c>
      <c r="C94" s="65" t="s">
        <v>198</v>
      </c>
      <c r="D94" s="88">
        <v>3590</v>
      </c>
      <c r="E94" s="89">
        <v>0.9634570765661253</v>
      </c>
      <c r="F94" s="89">
        <v>0.9495708154506438</v>
      </c>
      <c r="G94" s="89">
        <v>0.9562430323299889</v>
      </c>
      <c r="H94" s="89"/>
      <c r="I94" s="90">
        <v>3740</v>
      </c>
      <c r="J94" s="89">
        <v>0.8848614072494669</v>
      </c>
      <c r="K94" s="89">
        <v>0.8579117330462863</v>
      </c>
      <c r="L94" s="89">
        <v>0.8715203426124197</v>
      </c>
      <c r="M94" s="91"/>
    </row>
    <row r="95" spans="1:13" ht="13.5" customHeight="1">
      <c r="A95" t="s">
        <v>345</v>
      </c>
      <c r="C95" s="65" t="s">
        <v>245</v>
      </c>
      <c r="D95" s="88">
        <v>1960</v>
      </c>
      <c r="E95" s="89">
        <v>0.9397321428571429</v>
      </c>
      <c r="F95" s="89">
        <v>0.9359756097560976</v>
      </c>
      <c r="G95" s="89">
        <v>0.9368313805399898</v>
      </c>
      <c r="H95" s="89"/>
      <c r="I95" s="90">
        <v>1920</v>
      </c>
      <c r="J95" s="89">
        <v>0.8727272727272727</v>
      </c>
      <c r="K95" s="89">
        <v>0.8544102019128587</v>
      </c>
      <c r="L95" s="89">
        <v>0.8682977615825092</v>
      </c>
      <c r="M95" s="91"/>
    </row>
    <row r="96" spans="1:13" ht="13.5" customHeight="1">
      <c r="A96" t="s">
        <v>346</v>
      </c>
      <c r="C96" s="65" t="s">
        <v>199</v>
      </c>
      <c r="D96" s="88">
        <v>3960</v>
      </c>
      <c r="E96" s="89">
        <v>0.9531416400425985</v>
      </c>
      <c r="F96" s="89">
        <v>0.9446849446849447</v>
      </c>
      <c r="G96" s="89">
        <v>0.948698508971443</v>
      </c>
      <c r="H96" s="89"/>
      <c r="I96" s="90">
        <v>4040</v>
      </c>
      <c r="J96" s="89">
        <v>0.9101123595505618</v>
      </c>
      <c r="K96" s="89">
        <v>0.8997120921305183</v>
      </c>
      <c r="L96" s="89">
        <v>0.904750123701138</v>
      </c>
      <c r="M96" s="91"/>
    </row>
    <row r="97" spans="1:13" ht="13.5" customHeight="1">
      <c r="A97" t="s">
        <v>347</v>
      </c>
      <c r="C97" s="65" t="s">
        <v>200</v>
      </c>
      <c r="D97" s="88">
        <v>2950</v>
      </c>
      <c r="E97" s="89">
        <v>0.9411764705882353</v>
      </c>
      <c r="F97" s="89">
        <v>0.9411371237458194</v>
      </c>
      <c r="G97" s="89">
        <v>0.9412563667232597</v>
      </c>
      <c r="H97" s="89"/>
      <c r="I97" s="90">
        <v>3000</v>
      </c>
      <c r="J97" s="89">
        <v>0.8969283276450511</v>
      </c>
      <c r="K97" s="89">
        <v>0.8768211920529801</v>
      </c>
      <c r="L97" s="89">
        <v>0.885923949299533</v>
      </c>
      <c r="M97" s="91"/>
    </row>
    <row r="98" spans="1:13" ht="13.5" customHeight="1">
      <c r="A98" t="s">
        <v>348</v>
      </c>
      <c r="C98" s="65" t="s">
        <v>201</v>
      </c>
      <c r="D98" s="88">
        <v>2530</v>
      </c>
      <c r="E98" s="89">
        <v>0.9801652892561984</v>
      </c>
      <c r="F98" s="89">
        <v>0.9627659574468085</v>
      </c>
      <c r="G98" s="89">
        <v>0.9711005542359462</v>
      </c>
      <c r="H98" s="89"/>
      <c r="I98" s="90">
        <v>2560</v>
      </c>
      <c r="J98" s="89">
        <v>0.925686591276252</v>
      </c>
      <c r="K98" s="89">
        <v>0.9033962264150943</v>
      </c>
      <c r="L98" s="89">
        <v>0.9141630901287554</v>
      </c>
      <c r="M98" s="91"/>
    </row>
    <row r="99" spans="1:13" ht="13.5" customHeight="1">
      <c r="A99" t="s">
        <v>349</v>
      </c>
      <c r="C99" s="65" t="s">
        <v>202</v>
      </c>
      <c r="D99" s="88">
        <v>8700</v>
      </c>
      <c r="E99" s="89">
        <v>0.9461851231762736</v>
      </c>
      <c r="F99" s="89">
        <v>0.9479627989371124</v>
      </c>
      <c r="G99" s="89">
        <v>0.9471081982292745</v>
      </c>
      <c r="H99" s="89"/>
      <c r="I99" s="90">
        <v>9350</v>
      </c>
      <c r="J99" s="89">
        <v>0.8943412908930151</v>
      </c>
      <c r="K99" s="89">
        <v>0.8627044936839925</v>
      </c>
      <c r="L99" s="89">
        <v>0.8780070565593927</v>
      </c>
      <c r="M99" s="91"/>
    </row>
    <row r="100" spans="1:13" ht="13.5" customHeight="1">
      <c r="A100" t="s">
        <v>350</v>
      </c>
      <c r="C100" s="65" t="s">
        <v>246</v>
      </c>
      <c r="D100" s="88">
        <v>2790</v>
      </c>
      <c r="E100" s="89">
        <v>0.9515895953757225</v>
      </c>
      <c r="F100" s="89">
        <v>0.9444048467569494</v>
      </c>
      <c r="G100" s="89">
        <v>0.947972730534625</v>
      </c>
      <c r="H100" s="89"/>
      <c r="I100" s="90">
        <v>2770</v>
      </c>
      <c r="J100" s="89">
        <v>0.9006823351023503</v>
      </c>
      <c r="K100" s="89">
        <v>0.8856548856548857</v>
      </c>
      <c r="L100" s="89">
        <v>0.8926247288503254</v>
      </c>
      <c r="M100" s="91"/>
    </row>
    <row r="101" spans="1:13" ht="13.5" customHeight="1">
      <c r="A101" t="s">
        <v>351</v>
      </c>
      <c r="C101" s="65" t="s">
        <v>247</v>
      </c>
      <c r="D101" s="88">
        <v>2190</v>
      </c>
      <c r="E101" s="89">
        <v>0.9032258064516129</v>
      </c>
      <c r="F101" s="89">
        <v>0.8807174887892377</v>
      </c>
      <c r="G101" s="89">
        <v>0.8920896204846822</v>
      </c>
      <c r="H101" s="89"/>
      <c r="I101" s="90">
        <v>2000</v>
      </c>
      <c r="J101" s="89">
        <v>0.7654185022026432</v>
      </c>
      <c r="K101" s="89">
        <v>0.7431749241658241</v>
      </c>
      <c r="L101" s="89">
        <v>0.7528764382191095</v>
      </c>
      <c r="M101" s="91"/>
    </row>
    <row r="102" spans="1:13" ht="13.5" customHeight="1">
      <c r="A102" t="s">
        <v>352</v>
      </c>
      <c r="C102" s="65" t="s">
        <v>203</v>
      </c>
      <c r="D102" s="88">
        <v>3330</v>
      </c>
      <c r="E102" s="89">
        <v>0.938125</v>
      </c>
      <c r="F102" s="89">
        <v>0.924812030075188</v>
      </c>
      <c r="G102" s="89">
        <v>0.9312105737458697</v>
      </c>
      <c r="H102" s="89"/>
      <c r="I102" s="90">
        <v>3410</v>
      </c>
      <c r="J102" s="89">
        <v>0.9198606271777003</v>
      </c>
      <c r="K102" s="89">
        <v>0.9047900650502662</v>
      </c>
      <c r="L102" s="89">
        <v>0.9123937884559039</v>
      </c>
      <c r="M102" s="91"/>
    </row>
    <row r="103" spans="1:13" ht="13.5" customHeight="1">
      <c r="A103" t="s">
        <v>353</v>
      </c>
      <c r="C103" s="65" t="s">
        <v>204</v>
      </c>
      <c r="D103" s="88">
        <v>5620</v>
      </c>
      <c r="E103" s="89">
        <v>0.9499640028797696</v>
      </c>
      <c r="F103" s="89">
        <v>0.9443073669369052</v>
      </c>
      <c r="G103" s="89">
        <v>0.9469373219373219</v>
      </c>
      <c r="H103" s="89"/>
      <c r="I103" s="90">
        <v>5700</v>
      </c>
      <c r="J103" s="89">
        <v>0.915370705244123</v>
      </c>
      <c r="K103" s="89">
        <v>0.9009562841530054</v>
      </c>
      <c r="L103" s="89">
        <v>0.9078624078624079</v>
      </c>
      <c r="M103" s="91"/>
    </row>
    <row r="104" spans="1:13" ht="13.5" customHeight="1">
      <c r="A104" t="s">
        <v>354</v>
      </c>
      <c r="C104" s="65" t="s">
        <v>205</v>
      </c>
      <c r="D104" s="88">
        <v>3020</v>
      </c>
      <c r="E104" s="89">
        <v>0.9399317406143345</v>
      </c>
      <c r="F104" s="89">
        <v>0.9171483622350675</v>
      </c>
      <c r="G104" s="89">
        <v>0.92819324950364</v>
      </c>
      <c r="H104" s="89"/>
      <c r="I104" s="90">
        <v>3060</v>
      </c>
      <c r="J104" s="89">
        <v>0.9079470198675497</v>
      </c>
      <c r="K104" s="89">
        <v>0.8724226804123711</v>
      </c>
      <c r="L104" s="89">
        <v>0.8899412148922273</v>
      </c>
      <c r="M104" s="91"/>
    </row>
    <row r="105" spans="1:13" ht="13.5" customHeight="1">
      <c r="A105" t="s">
        <v>355</v>
      </c>
      <c r="C105" s="65" t="s">
        <v>206</v>
      </c>
      <c r="D105" s="88">
        <v>5800</v>
      </c>
      <c r="E105" s="89">
        <v>0.9579537491240364</v>
      </c>
      <c r="F105" s="89">
        <v>0.9595650696568128</v>
      </c>
      <c r="G105" s="89">
        <v>0.9587717785061238</v>
      </c>
      <c r="H105" s="89"/>
      <c r="I105" s="90">
        <v>6190</v>
      </c>
      <c r="J105" s="89">
        <v>0.8972148541114059</v>
      </c>
      <c r="K105" s="89">
        <v>0.890462700661001</v>
      </c>
      <c r="L105" s="89">
        <v>0.8937681627381336</v>
      </c>
      <c r="M105" s="91"/>
    </row>
    <row r="106" spans="1:13" ht="13.5" customHeight="1">
      <c r="A106" s="144" t="s">
        <v>356</v>
      </c>
      <c r="B106" s="56" t="s">
        <v>64</v>
      </c>
      <c r="C106" s="57"/>
      <c r="D106" s="85">
        <v>51200</v>
      </c>
      <c r="E106" s="86">
        <v>0.9595505617977528</v>
      </c>
      <c r="F106" s="86">
        <v>0.9506035639011304</v>
      </c>
      <c r="G106" s="86">
        <v>0.9548597546683335</v>
      </c>
      <c r="H106" s="86"/>
      <c r="I106" s="87">
        <v>52390</v>
      </c>
      <c r="J106" s="86">
        <v>0.8884271352806142</v>
      </c>
      <c r="K106" s="86">
        <v>0.8699403769951487</v>
      </c>
      <c r="L106" s="86">
        <v>0.8790273324171629</v>
      </c>
      <c r="M106" s="84"/>
    </row>
    <row r="107" spans="1:13" ht="13.5" customHeight="1">
      <c r="A107" t="s">
        <v>357</v>
      </c>
      <c r="C107" s="65" t="s">
        <v>248</v>
      </c>
      <c r="D107" s="88">
        <v>2810</v>
      </c>
      <c r="E107" s="89">
        <v>0.947562776957164</v>
      </c>
      <c r="F107" s="89">
        <v>0.9388316151202749</v>
      </c>
      <c r="G107" s="89">
        <v>0.9430402278390887</v>
      </c>
      <c r="H107" s="89"/>
      <c r="I107" s="90">
        <v>2820</v>
      </c>
      <c r="J107" s="89">
        <v>0.8322147651006712</v>
      </c>
      <c r="K107" s="89">
        <v>0.835357624831309</v>
      </c>
      <c r="L107" s="89">
        <v>0.8338646829613886</v>
      </c>
      <c r="M107" s="91"/>
    </row>
    <row r="108" spans="1:13" ht="13.5" customHeight="1">
      <c r="A108" t="s">
        <v>358</v>
      </c>
      <c r="C108" s="65" t="s">
        <v>192</v>
      </c>
      <c r="D108" s="88">
        <v>8190</v>
      </c>
      <c r="E108" s="89">
        <v>0.9589450111968151</v>
      </c>
      <c r="F108" s="89">
        <v>0.9522431259044862</v>
      </c>
      <c r="G108" s="89">
        <v>0.9556559980454434</v>
      </c>
      <c r="H108" s="89"/>
      <c r="I108" s="90">
        <v>8720</v>
      </c>
      <c r="J108" s="89">
        <v>0.919931856899489</v>
      </c>
      <c r="K108" s="89">
        <v>0.9096254355400697</v>
      </c>
      <c r="L108" s="89">
        <v>0.9143545058472827</v>
      </c>
      <c r="M108" s="91"/>
    </row>
    <row r="109" spans="1:13" ht="13.5" customHeight="1">
      <c r="A109" t="s">
        <v>359</v>
      </c>
      <c r="C109" s="65" t="s">
        <v>249</v>
      </c>
      <c r="D109" s="88">
        <v>4250</v>
      </c>
      <c r="E109" s="89">
        <v>0.951089588377724</v>
      </c>
      <c r="F109" s="89">
        <v>0.9312242090784044</v>
      </c>
      <c r="G109" s="89">
        <v>0.9408855393311352</v>
      </c>
      <c r="H109" s="89"/>
      <c r="I109" s="90">
        <v>4280</v>
      </c>
      <c r="J109" s="89">
        <v>0.8834059022738268</v>
      </c>
      <c r="K109" s="89">
        <v>0.8478555304740406</v>
      </c>
      <c r="L109" s="89">
        <v>0.8650163475011676</v>
      </c>
      <c r="M109" s="91"/>
    </row>
    <row r="110" spans="1:13" ht="13.5" customHeight="1">
      <c r="A110" t="s">
        <v>360</v>
      </c>
      <c r="C110" s="65" t="s">
        <v>250</v>
      </c>
      <c r="D110" s="88">
        <v>7110</v>
      </c>
      <c r="E110" s="89">
        <v>0.9674391317101789</v>
      </c>
      <c r="F110" s="89">
        <v>0.9601949634443542</v>
      </c>
      <c r="G110" s="89">
        <v>0.9635877969914242</v>
      </c>
      <c r="H110" s="89"/>
      <c r="I110" s="90">
        <v>7110</v>
      </c>
      <c r="J110" s="89">
        <v>0.9087938205585264</v>
      </c>
      <c r="K110" s="89">
        <v>0.885285446261056</v>
      </c>
      <c r="L110" s="89">
        <v>0.8964255558682803</v>
      </c>
      <c r="M110" s="91"/>
    </row>
    <row r="111" spans="1:13" ht="13.5" customHeight="1">
      <c r="A111" t="s">
        <v>361</v>
      </c>
      <c r="C111" s="65" t="s">
        <v>193</v>
      </c>
      <c r="D111" s="88">
        <v>8420</v>
      </c>
      <c r="E111" s="89">
        <v>0.9627646629350207</v>
      </c>
      <c r="F111" s="89">
        <v>0.9617031398667936</v>
      </c>
      <c r="G111" s="89">
        <v>0.9612826603325416</v>
      </c>
      <c r="H111" s="89"/>
      <c r="I111" s="90">
        <v>8490</v>
      </c>
      <c r="J111" s="89">
        <v>0.9086479902557856</v>
      </c>
      <c r="K111" s="89">
        <v>0.8982300884955752</v>
      </c>
      <c r="L111" s="89">
        <v>0.9040273198304286</v>
      </c>
      <c r="M111" s="91"/>
    </row>
    <row r="112" spans="1:13" ht="13.5" customHeight="1">
      <c r="A112" t="s">
        <v>362</v>
      </c>
      <c r="C112" s="65" t="s">
        <v>65</v>
      </c>
      <c r="D112" s="88">
        <v>8240</v>
      </c>
      <c r="E112" s="89">
        <v>0.9463659147869674</v>
      </c>
      <c r="F112" s="89">
        <v>0.9328110161443495</v>
      </c>
      <c r="G112" s="89">
        <v>0.9395924308588064</v>
      </c>
      <c r="H112" s="89"/>
      <c r="I112" s="90">
        <v>8300</v>
      </c>
      <c r="J112" s="89">
        <v>0.8657881893606637</v>
      </c>
      <c r="K112" s="89">
        <v>0.8334522959790626</v>
      </c>
      <c r="L112" s="89">
        <v>0.8494157330442116</v>
      </c>
      <c r="M112" s="91"/>
    </row>
    <row r="113" spans="1:13" ht="13.5" customHeight="1">
      <c r="A113" t="s">
        <v>363</v>
      </c>
      <c r="C113" s="65" t="s">
        <v>194</v>
      </c>
      <c r="D113" s="138">
        <v>3160</v>
      </c>
      <c r="E113" s="139">
        <v>0.9523187459177008</v>
      </c>
      <c r="F113" s="139">
        <v>0.9343558282208589</v>
      </c>
      <c r="G113" s="139">
        <v>0.9430559949383107</v>
      </c>
      <c r="H113" s="139"/>
      <c r="I113" s="140">
        <v>3340</v>
      </c>
      <c r="J113" s="139">
        <v>0.8977342314758114</v>
      </c>
      <c r="K113" s="139">
        <v>0.8886283704572099</v>
      </c>
      <c r="L113" s="139">
        <v>0.8930817610062893</v>
      </c>
      <c r="M113" s="91"/>
    </row>
    <row r="114" spans="1:13" ht="13.5" customHeight="1">
      <c r="A114" t="s">
        <v>364</v>
      </c>
      <c r="C114" s="65" t="s">
        <v>97</v>
      </c>
      <c r="D114" s="138">
        <v>8710</v>
      </c>
      <c r="E114" s="139">
        <v>0.9733893557422969</v>
      </c>
      <c r="F114" s="139">
        <v>0.9665385484964956</v>
      </c>
      <c r="G114" s="139">
        <v>0.9699092684047318</v>
      </c>
      <c r="H114" s="139"/>
      <c r="I114" s="140">
        <v>9030</v>
      </c>
      <c r="J114" s="139">
        <v>0.8625850340136054</v>
      </c>
      <c r="K114" s="139">
        <v>0.8396450984635361</v>
      </c>
      <c r="L114" s="139">
        <v>0.8508470822721736</v>
      </c>
      <c r="M114" s="91"/>
    </row>
    <row r="115" spans="1:13" ht="13.5" customHeight="1">
      <c r="A115" t="s">
        <v>365</v>
      </c>
      <c r="C115" s="65" t="s">
        <v>195</v>
      </c>
      <c r="D115" s="88">
        <v>310</v>
      </c>
      <c r="E115" s="89">
        <v>0.9622641509433962</v>
      </c>
      <c r="F115" s="89">
        <v>0.9602649006622517</v>
      </c>
      <c r="G115" s="89">
        <v>0.9612903225806452</v>
      </c>
      <c r="H115" s="89"/>
      <c r="I115" s="90">
        <v>300</v>
      </c>
      <c r="J115" s="89">
        <v>0.8613138686131386</v>
      </c>
      <c r="K115" s="89">
        <v>0.8742138364779874</v>
      </c>
      <c r="L115" s="89">
        <v>0.8682432432432432</v>
      </c>
      <c r="M115" s="91"/>
    </row>
    <row r="116" spans="1:13" ht="13.5" customHeight="1">
      <c r="A116" s="144" t="s">
        <v>366</v>
      </c>
      <c r="B116" s="56" t="s">
        <v>66</v>
      </c>
      <c r="C116" s="57"/>
      <c r="D116" s="85">
        <v>58600</v>
      </c>
      <c r="E116" s="86">
        <v>0.9564604762575736</v>
      </c>
      <c r="F116" s="86">
        <v>0.9486187107967436</v>
      </c>
      <c r="G116" s="86">
        <v>0.9522883178048531</v>
      </c>
      <c r="H116" s="86"/>
      <c r="I116" s="87">
        <v>58890</v>
      </c>
      <c r="J116" s="86">
        <v>0.9052613240418118</v>
      </c>
      <c r="K116" s="86">
        <v>0.878373875374875</v>
      </c>
      <c r="L116" s="86">
        <v>0.8914889281347643</v>
      </c>
      <c r="M116" s="84"/>
    </row>
    <row r="117" spans="1:13" ht="13.5" customHeight="1">
      <c r="A117" t="s">
        <v>367</v>
      </c>
      <c r="C117" s="65" t="s">
        <v>179</v>
      </c>
      <c r="D117" s="88">
        <v>2430</v>
      </c>
      <c r="E117" s="89">
        <v>0.9626802374893978</v>
      </c>
      <c r="F117" s="89">
        <v>0.9598715890850722</v>
      </c>
      <c r="G117" s="89">
        <v>0.9612371134020619</v>
      </c>
      <c r="H117" s="89"/>
      <c r="I117" s="90">
        <v>2560</v>
      </c>
      <c r="J117" s="89">
        <v>0.8918058870326173</v>
      </c>
      <c r="K117" s="89">
        <v>0.8633204633204633</v>
      </c>
      <c r="L117" s="89">
        <v>0.8768087602659367</v>
      </c>
      <c r="M117" s="91"/>
    </row>
    <row r="118" spans="1:13" ht="13.5" customHeight="1">
      <c r="A118" t="s">
        <v>368</v>
      </c>
      <c r="C118" s="65" t="s">
        <v>180</v>
      </c>
      <c r="D118" s="88">
        <v>6830</v>
      </c>
      <c r="E118" s="89">
        <v>0.9558340793792898</v>
      </c>
      <c r="F118" s="89">
        <v>0.9371231696813093</v>
      </c>
      <c r="G118" s="89">
        <v>0.9462979221539362</v>
      </c>
      <c r="H118" s="89"/>
      <c r="I118" s="90">
        <v>6650</v>
      </c>
      <c r="J118" s="89">
        <v>0.9076923076923077</v>
      </c>
      <c r="K118" s="89">
        <v>0.8704184704184704</v>
      </c>
      <c r="L118" s="89">
        <v>0.8882706766917293</v>
      </c>
      <c r="M118" s="91"/>
    </row>
    <row r="119" spans="1:13" ht="13.5" customHeight="1">
      <c r="A119" t="s">
        <v>369</v>
      </c>
      <c r="C119" s="65" t="s">
        <v>181</v>
      </c>
      <c r="D119" s="88">
        <v>2490</v>
      </c>
      <c r="E119" s="89">
        <v>0.9525483304042179</v>
      </c>
      <c r="F119" s="89">
        <v>0.9458841463414634</v>
      </c>
      <c r="G119" s="89">
        <v>0.9477281865701649</v>
      </c>
      <c r="H119" s="89"/>
      <c r="I119" s="90">
        <v>2520</v>
      </c>
      <c r="J119" s="89">
        <v>0.9194741166803615</v>
      </c>
      <c r="K119" s="89">
        <v>0.8713725490196078</v>
      </c>
      <c r="L119" s="89">
        <v>0.8943186332936035</v>
      </c>
      <c r="M119" s="91"/>
    </row>
    <row r="120" spans="1:13" ht="13.5" customHeight="1">
      <c r="A120" t="s">
        <v>370</v>
      </c>
      <c r="C120" s="65" t="s">
        <v>182</v>
      </c>
      <c r="D120" s="88">
        <v>3370</v>
      </c>
      <c r="E120" s="89">
        <v>0.9526094781043791</v>
      </c>
      <c r="F120" s="89">
        <v>0.9337243401759531</v>
      </c>
      <c r="G120" s="89">
        <v>0.9430604982206405</v>
      </c>
      <c r="H120" s="89"/>
      <c r="I120" s="90">
        <v>3530</v>
      </c>
      <c r="J120" s="89">
        <v>0.8948598130841121</v>
      </c>
      <c r="K120" s="89">
        <v>0.8835164835164835</v>
      </c>
      <c r="L120" s="89">
        <v>0.8890461364279649</v>
      </c>
      <c r="M120" s="91"/>
    </row>
    <row r="121" spans="1:13" ht="13.5" customHeight="1">
      <c r="A121" t="s">
        <v>371</v>
      </c>
      <c r="C121" s="65" t="s">
        <v>251</v>
      </c>
      <c r="D121" s="88">
        <v>3780</v>
      </c>
      <c r="E121" s="89">
        <v>0.9809368191721133</v>
      </c>
      <c r="F121" s="89">
        <v>0.9705578512396694</v>
      </c>
      <c r="G121" s="89">
        <v>0.9756484912652197</v>
      </c>
      <c r="H121" s="89"/>
      <c r="I121" s="90">
        <v>3730</v>
      </c>
      <c r="J121" s="89">
        <v>0.9336870026525199</v>
      </c>
      <c r="K121" s="89">
        <v>0.9241603466955579</v>
      </c>
      <c r="L121" s="89">
        <v>0.9290305302624531</v>
      </c>
      <c r="M121" s="91"/>
    </row>
    <row r="122" spans="1:13" ht="13.5" customHeight="1">
      <c r="A122" t="s">
        <v>372</v>
      </c>
      <c r="C122" s="65" t="s">
        <v>252</v>
      </c>
      <c r="D122" s="88">
        <v>2840</v>
      </c>
      <c r="E122" s="89">
        <v>0.9639175257731959</v>
      </c>
      <c r="F122" s="89">
        <v>0.9305929919137467</v>
      </c>
      <c r="G122" s="89">
        <v>0.9465165376495426</v>
      </c>
      <c r="H122" s="89"/>
      <c r="I122" s="90">
        <v>3100</v>
      </c>
      <c r="J122" s="89">
        <v>0.90745672436751</v>
      </c>
      <c r="K122" s="89">
        <v>0.8739021329987453</v>
      </c>
      <c r="L122" s="89">
        <v>0.8901808785529716</v>
      </c>
      <c r="M122" s="91"/>
    </row>
    <row r="123" spans="1:13" ht="13.5" customHeight="1">
      <c r="A123" t="s">
        <v>373</v>
      </c>
      <c r="C123" s="65" t="s">
        <v>183</v>
      </c>
      <c r="D123" s="88">
        <v>5100</v>
      </c>
      <c r="E123" s="89">
        <v>0.9688149688149689</v>
      </c>
      <c r="F123" s="89">
        <v>0.9349206349206349</v>
      </c>
      <c r="G123" s="89">
        <v>0.9513725490196079</v>
      </c>
      <c r="H123" s="89"/>
      <c r="I123" s="90">
        <v>5190</v>
      </c>
      <c r="J123" s="89">
        <v>0.9073033707865169</v>
      </c>
      <c r="K123" s="89">
        <v>0.8804811796662786</v>
      </c>
      <c r="L123" s="89">
        <v>0.8936825885978429</v>
      </c>
      <c r="M123" s="91"/>
    </row>
    <row r="124" spans="1:13" ht="13.5" customHeight="1">
      <c r="A124" t="s">
        <v>374</v>
      </c>
      <c r="C124" s="65" t="s">
        <v>184</v>
      </c>
      <c r="D124" s="88">
        <v>7600</v>
      </c>
      <c r="E124" s="89">
        <v>0.9600755327758295</v>
      </c>
      <c r="F124" s="89">
        <v>0.9576336863859468</v>
      </c>
      <c r="G124" s="89">
        <v>0.9585362643148612</v>
      </c>
      <c r="H124" s="89"/>
      <c r="I124" s="90">
        <v>7370</v>
      </c>
      <c r="J124" s="89">
        <v>0.9120044981726174</v>
      </c>
      <c r="K124" s="89">
        <v>0.8918421052631579</v>
      </c>
      <c r="L124" s="89">
        <v>0.9014657980456026</v>
      </c>
      <c r="M124" s="91"/>
    </row>
    <row r="125" spans="1:13" ht="13.5" customHeight="1">
      <c r="A125" t="s">
        <v>375</v>
      </c>
      <c r="C125" s="65" t="s">
        <v>185</v>
      </c>
      <c r="D125" s="88">
        <v>1980</v>
      </c>
      <c r="E125" s="89">
        <v>0.9205851619644723</v>
      </c>
      <c r="F125" s="89">
        <v>0.9352306182531894</v>
      </c>
      <c r="G125" s="89">
        <v>0.9281376518218624</v>
      </c>
      <c r="H125" s="89"/>
      <c r="I125" s="90">
        <v>1910</v>
      </c>
      <c r="J125" s="89">
        <v>0.8636871508379889</v>
      </c>
      <c r="K125" s="89">
        <v>0.8633235004916421</v>
      </c>
      <c r="L125" s="89">
        <v>0.8634937238493724</v>
      </c>
      <c r="M125" s="91"/>
    </row>
    <row r="126" spans="1:13" ht="13.5" customHeight="1">
      <c r="A126" t="s">
        <v>376</v>
      </c>
      <c r="C126" s="65" t="s">
        <v>186</v>
      </c>
      <c r="D126" s="88">
        <v>1870</v>
      </c>
      <c r="E126" s="89">
        <v>0.9453125</v>
      </c>
      <c r="F126" s="89">
        <v>0.9404517453798767</v>
      </c>
      <c r="G126" s="89">
        <v>0.9427807486631016</v>
      </c>
      <c r="H126" s="89"/>
      <c r="I126" s="90">
        <v>1930</v>
      </c>
      <c r="J126" s="89">
        <v>0.8995680345572354</v>
      </c>
      <c r="K126" s="89">
        <v>0.895</v>
      </c>
      <c r="L126" s="89">
        <v>0.897196261682243</v>
      </c>
      <c r="M126" s="91"/>
    </row>
    <row r="127" spans="1:13" ht="13.5" customHeight="1">
      <c r="A127" t="s">
        <v>377</v>
      </c>
      <c r="C127" s="65" t="s">
        <v>187</v>
      </c>
      <c r="D127" s="88">
        <v>5930</v>
      </c>
      <c r="E127" s="89">
        <v>0.9532184312346114</v>
      </c>
      <c r="F127" s="89">
        <v>0.9614387556707712</v>
      </c>
      <c r="G127" s="89">
        <v>0.9574970484061394</v>
      </c>
      <c r="H127" s="89"/>
      <c r="I127" s="90">
        <v>6020</v>
      </c>
      <c r="J127" s="89">
        <v>0.9046204620462046</v>
      </c>
      <c r="K127" s="89">
        <v>0.8603482920294708</v>
      </c>
      <c r="L127" s="89">
        <v>0.8826462765957447</v>
      </c>
      <c r="M127" s="91"/>
    </row>
    <row r="128" spans="1:13" ht="13.5" customHeight="1">
      <c r="A128" t="s">
        <v>378</v>
      </c>
      <c r="C128" s="65" t="s">
        <v>188</v>
      </c>
      <c r="D128" s="88">
        <v>3140</v>
      </c>
      <c r="E128" s="89">
        <v>0.9493914157591288</v>
      </c>
      <c r="F128" s="89">
        <v>0.9517766497461929</v>
      </c>
      <c r="G128" s="89">
        <v>0.9502868068833652</v>
      </c>
      <c r="H128" s="89"/>
      <c r="I128" s="90">
        <v>3200</v>
      </c>
      <c r="J128" s="89">
        <v>0.889391979301423</v>
      </c>
      <c r="K128" s="89">
        <v>0.8674334140435835</v>
      </c>
      <c r="L128" s="89">
        <v>0.8780869021569241</v>
      </c>
      <c r="M128" s="91"/>
    </row>
    <row r="129" spans="1:13" ht="13.5" customHeight="1">
      <c r="A129" t="s">
        <v>379</v>
      </c>
      <c r="C129" s="65" t="s">
        <v>189</v>
      </c>
      <c r="D129" s="88">
        <v>5660</v>
      </c>
      <c r="E129" s="89">
        <v>0.9522409992652462</v>
      </c>
      <c r="F129" s="89">
        <v>0.9544372662359741</v>
      </c>
      <c r="G129" s="89">
        <v>0.9533815998587322</v>
      </c>
      <c r="H129" s="89"/>
      <c r="I129" s="90">
        <v>5860</v>
      </c>
      <c r="J129" s="89">
        <v>0.9017259598450158</v>
      </c>
      <c r="K129" s="89">
        <v>0.8702416418404502</v>
      </c>
      <c r="L129" s="89">
        <v>0.8854948805460751</v>
      </c>
      <c r="M129" s="91"/>
    </row>
    <row r="130" spans="1:13" ht="13.5" customHeight="1">
      <c r="A130" t="s">
        <v>380</v>
      </c>
      <c r="C130" s="65" t="s">
        <v>190</v>
      </c>
      <c r="D130" s="88">
        <v>3730</v>
      </c>
      <c r="E130" s="89">
        <v>0.951362907536077</v>
      </c>
      <c r="F130" s="89">
        <v>0.9456697149004841</v>
      </c>
      <c r="G130" s="89">
        <v>0.9480449919657205</v>
      </c>
      <c r="H130" s="89"/>
      <c r="I130" s="90">
        <v>3470</v>
      </c>
      <c r="J130" s="89">
        <v>0.906720741599073</v>
      </c>
      <c r="K130" s="89">
        <v>0.8642403235124205</v>
      </c>
      <c r="L130" s="89">
        <v>0.8857472590882862</v>
      </c>
      <c r="M130" s="91"/>
    </row>
    <row r="131" spans="1:13" ht="13.5" customHeight="1">
      <c r="A131" t="s">
        <v>381</v>
      </c>
      <c r="C131" s="65" t="s">
        <v>191</v>
      </c>
      <c r="D131" s="88">
        <v>1860</v>
      </c>
      <c r="E131" s="89">
        <v>0.9487179487179487</v>
      </c>
      <c r="F131" s="89">
        <v>0.953125</v>
      </c>
      <c r="G131" s="89">
        <v>0.9509962304792676</v>
      </c>
      <c r="H131" s="89"/>
      <c r="I131" s="90">
        <v>1860</v>
      </c>
      <c r="J131" s="89">
        <v>0.9054779806659506</v>
      </c>
      <c r="K131" s="89">
        <v>0.9129967776584318</v>
      </c>
      <c r="L131" s="89">
        <v>0.9092373791621912</v>
      </c>
      <c r="M131" s="91"/>
    </row>
    <row r="132" spans="1:13" ht="13.5" customHeight="1">
      <c r="A132" s="144" t="s">
        <v>382</v>
      </c>
      <c r="B132" s="56" t="s">
        <v>67</v>
      </c>
      <c r="C132" s="57"/>
      <c r="D132" s="85">
        <v>80450</v>
      </c>
      <c r="E132" s="86">
        <v>0.9479022591055786</v>
      </c>
      <c r="F132" s="86">
        <v>0.9289463452566097</v>
      </c>
      <c r="G132" s="86">
        <v>0.9381192118838958</v>
      </c>
      <c r="H132" s="86"/>
      <c r="I132" s="87">
        <v>80890</v>
      </c>
      <c r="J132" s="86">
        <v>0.8940164851938537</v>
      </c>
      <c r="K132" s="86">
        <v>0.8668128056271529</v>
      </c>
      <c r="L132" s="86">
        <v>0.8800405468885207</v>
      </c>
      <c r="M132" s="84"/>
    </row>
    <row r="133" spans="1:13" ht="13.5" customHeight="1">
      <c r="A133" t="s">
        <v>383</v>
      </c>
      <c r="C133" s="65" t="s">
        <v>253</v>
      </c>
      <c r="D133" s="88">
        <v>1940</v>
      </c>
      <c r="E133" s="89">
        <v>0.9526813880126183</v>
      </c>
      <c r="F133" s="89">
        <v>0.9254783484390735</v>
      </c>
      <c r="G133" s="89">
        <v>0.9387860082304527</v>
      </c>
      <c r="H133" s="89"/>
      <c r="I133" s="90">
        <v>1950</v>
      </c>
      <c r="J133" s="89">
        <v>0.8794402583423035</v>
      </c>
      <c r="K133" s="89">
        <v>0.791380999020568</v>
      </c>
      <c r="L133" s="89">
        <v>0.8333333333333334</v>
      </c>
      <c r="M133" s="91"/>
    </row>
    <row r="134" spans="1:13" ht="13.5" customHeight="1">
      <c r="A134" t="s">
        <v>384</v>
      </c>
      <c r="C134" s="65" t="s">
        <v>161</v>
      </c>
      <c r="D134" s="88">
        <v>1690</v>
      </c>
      <c r="E134" s="89">
        <v>0.9021739130434783</v>
      </c>
      <c r="F134" s="89">
        <v>0.8870779976717112</v>
      </c>
      <c r="G134" s="89">
        <v>0.8944872554831061</v>
      </c>
      <c r="H134" s="89"/>
      <c r="I134" s="90">
        <v>1710</v>
      </c>
      <c r="J134" s="89">
        <v>0.8564476885644768</v>
      </c>
      <c r="K134" s="89">
        <v>0.8703494926719278</v>
      </c>
      <c r="L134" s="89">
        <v>0.863662960795787</v>
      </c>
      <c r="M134" s="91"/>
    </row>
    <row r="135" spans="1:13" ht="13.5" customHeight="1">
      <c r="A135" t="s">
        <v>385</v>
      </c>
      <c r="C135" s="65" t="s">
        <v>162</v>
      </c>
      <c r="D135" s="88">
        <v>3450</v>
      </c>
      <c r="E135" s="61">
        <v>0.9652327637006483</v>
      </c>
      <c r="F135" s="61">
        <v>0.9432989690721649</v>
      </c>
      <c r="G135" s="61">
        <v>0.9541497388276262</v>
      </c>
      <c r="H135" s="61"/>
      <c r="I135" s="88">
        <v>3510</v>
      </c>
      <c r="J135" s="61">
        <v>0.8860684769775679</v>
      </c>
      <c r="K135" s="61">
        <v>0.8585580627407815</v>
      </c>
      <c r="L135" s="61">
        <v>0.8719043552519214</v>
      </c>
      <c r="M135" s="64"/>
    </row>
    <row r="136" spans="1:13" ht="13.5" customHeight="1">
      <c r="A136" t="s">
        <v>386</v>
      </c>
      <c r="C136" s="65" t="s">
        <v>163</v>
      </c>
      <c r="D136" s="88">
        <v>2220</v>
      </c>
      <c r="E136" s="61">
        <v>0.9573712255772646</v>
      </c>
      <c r="F136" s="61">
        <v>0.9338235294117647</v>
      </c>
      <c r="G136" s="61">
        <v>0.9459215863001352</v>
      </c>
      <c r="H136" s="61"/>
      <c r="I136" s="88">
        <v>2290</v>
      </c>
      <c r="J136" s="61">
        <v>0.9300265721877768</v>
      </c>
      <c r="K136" s="61">
        <v>0.9000868809730669</v>
      </c>
      <c r="L136" s="61">
        <v>0.9147727272727273</v>
      </c>
      <c r="M136" s="64"/>
    </row>
    <row r="137" spans="1:13" ht="13.5" customHeight="1">
      <c r="A137" t="s">
        <v>387</v>
      </c>
      <c r="C137" s="65" t="s">
        <v>68</v>
      </c>
      <c r="D137" s="88">
        <v>3930</v>
      </c>
      <c r="E137" s="61">
        <v>0.9713988559542381</v>
      </c>
      <c r="F137" s="61">
        <v>0.9576482311908321</v>
      </c>
      <c r="G137" s="61">
        <v>0.9643765903307888</v>
      </c>
      <c r="H137" s="61"/>
      <c r="I137" s="88">
        <v>3840</v>
      </c>
      <c r="J137" s="61">
        <v>0.9367088607594937</v>
      </c>
      <c r="K137" s="61">
        <v>0.9295991778006166</v>
      </c>
      <c r="L137" s="61">
        <v>0.933107756376887</v>
      </c>
      <c r="M137" s="64"/>
    </row>
    <row r="138" spans="1:13" ht="13.5" customHeight="1">
      <c r="A138" t="s">
        <v>388</v>
      </c>
      <c r="C138" s="65" t="s">
        <v>241</v>
      </c>
      <c r="D138" s="88">
        <v>3480</v>
      </c>
      <c r="E138" s="61">
        <v>0.9771084337349397</v>
      </c>
      <c r="F138" s="61">
        <v>0.9752339020363237</v>
      </c>
      <c r="G138" s="61">
        <v>0.9761288467069312</v>
      </c>
      <c r="H138" s="61"/>
      <c r="I138" s="88">
        <v>3620</v>
      </c>
      <c r="J138" s="61">
        <v>0.9382086167800453</v>
      </c>
      <c r="K138" s="61">
        <v>0.9232847109670448</v>
      </c>
      <c r="L138" s="61">
        <v>0.930567081604426</v>
      </c>
      <c r="M138" s="64"/>
    </row>
    <row r="139" spans="1:13" ht="13.5" customHeight="1">
      <c r="A139" t="s">
        <v>389</v>
      </c>
      <c r="C139" s="65" t="s">
        <v>69</v>
      </c>
      <c r="D139" s="88">
        <v>5360</v>
      </c>
      <c r="E139" s="61">
        <v>0.9431242695753799</v>
      </c>
      <c r="F139" s="61">
        <v>0.9415137614678899</v>
      </c>
      <c r="G139" s="61">
        <v>0.9423614997202014</v>
      </c>
      <c r="H139" s="61"/>
      <c r="I139" s="88">
        <v>5380</v>
      </c>
      <c r="J139" s="61">
        <v>0.9109375</v>
      </c>
      <c r="K139" s="61">
        <v>0.899108734402852</v>
      </c>
      <c r="L139" s="61">
        <v>0.9050715214564369</v>
      </c>
      <c r="M139" s="64"/>
    </row>
    <row r="140" spans="1:13" ht="13.5" customHeight="1">
      <c r="A140" t="s">
        <v>390</v>
      </c>
      <c r="C140" s="65" t="s">
        <v>164</v>
      </c>
      <c r="D140" s="88">
        <v>1520</v>
      </c>
      <c r="E140" s="61">
        <v>0.9577656675749319</v>
      </c>
      <c r="F140" s="61">
        <v>0.9289340101522843</v>
      </c>
      <c r="G140" s="61">
        <v>0.942875902823375</v>
      </c>
      <c r="H140" s="61"/>
      <c r="I140" s="88">
        <v>1550</v>
      </c>
      <c r="J140" s="61">
        <v>0.87716955941255</v>
      </c>
      <c r="K140" s="61">
        <v>0.8923654568210263</v>
      </c>
      <c r="L140" s="61">
        <v>0.8850129198966409</v>
      </c>
      <c r="M140" s="64"/>
    </row>
    <row r="141" spans="1:13" ht="13.5" customHeight="1">
      <c r="A141" t="s">
        <v>391</v>
      </c>
      <c r="C141" s="65" t="s">
        <v>165</v>
      </c>
      <c r="D141" s="88">
        <v>1900</v>
      </c>
      <c r="E141" s="61">
        <v>0.9243876464323749</v>
      </c>
      <c r="F141" s="61">
        <v>0.9057591623036649</v>
      </c>
      <c r="G141" s="61">
        <v>0.915129151291513</v>
      </c>
      <c r="H141" s="61"/>
      <c r="I141" s="88">
        <v>1920</v>
      </c>
      <c r="J141" s="61">
        <v>0.8663101604278075</v>
      </c>
      <c r="K141" s="61">
        <v>0.8409321175278622</v>
      </c>
      <c r="L141" s="61">
        <v>0.8529106029106029</v>
      </c>
      <c r="M141" s="64"/>
    </row>
    <row r="142" spans="1:13" ht="13.5" customHeight="1">
      <c r="A142" t="s">
        <v>392</v>
      </c>
      <c r="C142" s="65" t="s">
        <v>254</v>
      </c>
      <c r="D142" s="88">
        <v>13340</v>
      </c>
      <c r="E142" s="61">
        <v>0.9412130637636081</v>
      </c>
      <c r="F142" s="61">
        <v>0.9188133140376267</v>
      </c>
      <c r="G142" s="61">
        <v>0.9296101949025487</v>
      </c>
      <c r="H142" s="61"/>
      <c r="I142" s="88">
        <v>13330</v>
      </c>
      <c r="J142" s="61">
        <v>0.8906876349059513</v>
      </c>
      <c r="K142" s="61">
        <v>0.8617969320672023</v>
      </c>
      <c r="L142" s="61">
        <v>0.8758532743230065</v>
      </c>
      <c r="M142" s="64"/>
    </row>
    <row r="143" spans="1:13" ht="13.5" customHeight="1">
      <c r="A143" t="s">
        <v>393</v>
      </c>
      <c r="C143" s="65" t="s">
        <v>166</v>
      </c>
      <c r="D143" s="88">
        <v>4960</v>
      </c>
      <c r="E143" s="61">
        <v>0.9283702213279678</v>
      </c>
      <c r="F143" s="61">
        <v>0.911283728536386</v>
      </c>
      <c r="G143" s="61">
        <v>0.918869828456105</v>
      </c>
      <c r="H143" s="61"/>
      <c r="I143" s="88">
        <v>5100</v>
      </c>
      <c r="J143" s="61">
        <v>0.8472786352558895</v>
      </c>
      <c r="K143" s="61">
        <v>0.8064885496183206</v>
      </c>
      <c r="L143" s="61">
        <v>0.8256862745098039</v>
      </c>
      <c r="M143" s="64"/>
    </row>
    <row r="144" spans="1:13" ht="13.5" customHeight="1">
      <c r="A144" t="s">
        <v>394</v>
      </c>
      <c r="C144" s="65" t="s">
        <v>167</v>
      </c>
      <c r="D144" s="88">
        <v>5370</v>
      </c>
      <c r="E144" s="61">
        <v>0.9239923224568138</v>
      </c>
      <c r="F144" s="61">
        <v>0.8895750090810025</v>
      </c>
      <c r="G144" s="61">
        <v>0.9059765406814374</v>
      </c>
      <c r="H144" s="61"/>
      <c r="I144" s="88">
        <v>5150</v>
      </c>
      <c r="J144" s="61">
        <v>0.8241185897435898</v>
      </c>
      <c r="K144" s="61">
        <v>0.7808734939759037</v>
      </c>
      <c r="L144" s="61">
        <v>0.8017074117190531</v>
      </c>
      <c r="M144" s="64"/>
    </row>
    <row r="145" spans="1:13" ht="13.5" customHeight="1">
      <c r="A145" t="s">
        <v>395</v>
      </c>
      <c r="C145" s="65" t="s">
        <v>168</v>
      </c>
      <c r="D145" s="88">
        <v>3080</v>
      </c>
      <c r="E145" s="61">
        <v>0.9351535836177475</v>
      </c>
      <c r="F145" s="61">
        <v>0.9150124069478908</v>
      </c>
      <c r="G145" s="61">
        <v>0.9246018849528762</v>
      </c>
      <c r="H145" s="61"/>
      <c r="I145" s="88">
        <v>3080</v>
      </c>
      <c r="J145" s="61">
        <v>0.9118621603711067</v>
      </c>
      <c r="K145" s="61">
        <v>0.8707006369426752</v>
      </c>
      <c r="L145" s="61">
        <v>0.8908736602793115</v>
      </c>
      <c r="M145" s="64"/>
    </row>
    <row r="146" spans="1:13" ht="13.5" customHeight="1">
      <c r="A146" t="s">
        <v>396</v>
      </c>
      <c r="C146" s="65" t="s">
        <v>169</v>
      </c>
      <c r="D146" s="88">
        <v>2640</v>
      </c>
      <c r="E146" s="61">
        <v>0.9391304347826087</v>
      </c>
      <c r="F146" s="61">
        <v>0.9037199124726477</v>
      </c>
      <c r="G146" s="61">
        <v>0.9207132018209409</v>
      </c>
      <c r="H146" s="61"/>
      <c r="I146" s="88">
        <v>2620</v>
      </c>
      <c r="J146" s="61">
        <v>0.9019756838905775</v>
      </c>
      <c r="K146" s="61">
        <v>0.8938461538461538</v>
      </c>
      <c r="L146" s="61">
        <v>0.8979357798165137</v>
      </c>
      <c r="M146" s="64"/>
    </row>
    <row r="147" spans="1:13" ht="13.5" customHeight="1">
      <c r="A147" t="s">
        <v>397</v>
      </c>
      <c r="C147" s="65" t="s">
        <v>170</v>
      </c>
      <c r="D147" s="88">
        <v>2380</v>
      </c>
      <c r="E147" s="61">
        <v>0.9506802721088435</v>
      </c>
      <c r="F147" s="61">
        <v>0.9351305812973884</v>
      </c>
      <c r="G147" s="61">
        <v>0.9432534678436317</v>
      </c>
      <c r="H147" s="61"/>
      <c r="I147" s="88">
        <v>2460</v>
      </c>
      <c r="J147" s="61">
        <v>0.8906379453189727</v>
      </c>
      <c r="K147" s="61">
        <v>0.8569105691056911</v>
      </c>
      <c r="L147" s="61">
        <v>0.8747458316388776</v>
      </c>
      <c r="M147" s="64"/>
    </row>
    <row r="148" spans="1:13" ht="13.5" customHeight="1">
      <c r="A148" t="s">
        <v>398</v>
      </c>
      <c r="C148" s="65" t="s">
        <v>171</v>
      </c>
      <c r="D148" s="88">
        <v>2920</v>
      </c>
      <c r="E148" s="61">
        <v>0.9642346208869814</v>
      </c>
      <c r="F148" s="61">
        <v>0.937007874015748</v>
      </c>
      <c r="G148" s="61">
        <v>0.9500513171399247</v>
      </c>
      <c r="H148" s="61"/>
      <c r="I148" s="88">
        <v>3060</v>
      </c>
      <c r="J148" s="61">
        <v>0.8997308209959624</v>
      </c>
      <c r="K148" s="61">
        <v>0.872299872935197</v>
      </c>
      <c r="L148" s="61">
        <v>0.8856209150326797</v>
      </c>
      <c r="M148" s="64"/>
    </row>
    <row r="149" spans="1:13" ht="13.5" customHeight="1">
      <c r="A149" t="s">
        <v>399</v>
      </c>
      <c r="C149" s="65" t="s">
        <v>172</v>
      </c>
      <c r="D149" s="88">
        <v>2020</v>
      </c>
      <c r="E149" s="61">
        <v>0.9503105590062112</v>
      </c>
      <c r="F149" s="61">
        <v>0.9429115128449096</v>
      </c>
      <c r="G149" s="61">
        <v>0.9465346534653465</v>
      </c>
      <c r="H149" s="61"/>
      <c r="I149" s="88">
        <v>2070</v>
      </c>
      <c r="J149" s="61">
        <v>0.9089989888776542</v>
      </c>
      <c r="K149" s="61">
        <v>0.8811513463324049</v>
      </c>
      <c r="L149" s="61">
        <v>0.8945331398161587</v>
      </c>
      <c r="M149" s="64"/>
    </row>
    <row r="150" spans="1:13" ht="13.5" customHeight="1">
      <c r="A150" t="s">
        <v>400</v>
      </c>
      <c r="C150" s="65" t="s">
        <v>173</v>
      </c>
      <c r="D150" s="88">
        <v>3060</v>
      </c>
      <c r="E150" s="61">
        <v>0.9611842105263158</v>
      </c>
      <c r="F150" s="61">
        <v>0.9460338101430429</v>
      </c>
      <c r="G150" s="61">
        <v>0.9535796011768551</v>
      </c>
      <c r="H150" s="61"/>
      <c r="I150" s="88">
        <v>3310</v>
      </c>
      <c r="J150" s="61">
        <v>0.888268156424581</v>
      </c>
      <c r="K150" s="61">
        <v>0.8613569321533924</v>
      </c>
      <c r="L150" s="61">
        <v>0.8744706594071385</v>
      </c>
      <c r="M150" s="64"/>
    </row>
    <row r="151" spans="1:13" ht="13.5" customHeight="1">
      <c r="A151" t="s">
        <v>401</v>
      </c>
      <c r="C151" s="65" t="s">
        <v>174</v>
      </c>
      <c r="D151" s="88">
        <v>2690</v>
      </c>
      <c r="E151" s="61">
        <v>0.9270186335403726</v>
      </c>
      <c r="F151" s="61">
        <v>0.9062947067238912</v>
      </c>
      <c r="G151" s="61">
        <v>0.9162323157110945</v>
      </c>
      <c r="H151" s="61"/>
      <c r="I151" s="88">
        <v>2660</v>
      </c>
      <c r="J151" s="61">
        <v>0.9322429906542056</v>
      </c>
      <c r="K151" s="61">
        <v>0.9165457184325109</v>
      </c>
      <c r="L151" s="61">
        <v>0.9241172051089407</v>
      </c>
      <c r="M151" s="64"/>
    </row>
    <row r="152" spans="1:13" ht="13.5" customHeight="1">
      <c r="A152" t="s">
        <v>402</v>
      </c>
      <c r="C152" s="65" t="s">
        <v>175</v>
      </c>
      <c r="D152" s="88">
        <v>2750</v>
      </c>
      <c r="E152" s="61">
        <v>0.943904263275991</v>
      </c>
      <c r="F152" s="61">
        <v>0.9398016997167139</v>
      </c>
      <c r="G152" s="61">
        <v>0.9417970170971263</v>
      </c>
      <c r="H152" s="61"/>
      <c r="I152" s="88">
        <v>2750</v>
      </c>
      <c r="J152" s="61">
        <v>0.8677685950413223</v>
      </c>
      <c r="K152" s="61">
        <v>0.8415841584158416</v>
      </c>
      <c r="L152" s="61">
        <v>0.8542805100182149</v>
      </c>
      <c r="M152" s="64"/>
    </row>
    <row r="153" spans="1:13" ht="13.5" customHeight="1">
      <c r="A153" t="s">
        <v>403</v>
      </c>
      <c r="C153" s="65" t="s">
        <v>176</v>
      </c>
      <c r="D153" s="88">
        <v>2450</v>
      </c>
      <c r="E153" s="61">
        <v>0.9691151919866444</v>
      </c>
      <c r="F153" s="61">
        <v>0.9639133921411387</v>
      </c>
      <c r="G153" s="61">
        <v>0.9664621676891616</v>
      </c>
      <c r="H153" s="61"/>
      <c r="I153" s="88">
        <v>2400</v>
      </c>
      <c r="J153" s="61">
        <v>0.9281487743026204</v>
      </c>
      <c r="K153" s="61">
        <v>0.9084158415841584</v>
      </c>
      <c r="L153" s="61">
        <v>0.9181628392484342</v>
      </c>
      <c r="M153" s="64"/>
    </row>
    <row r="154" spans="1:13" ht="13.5" customHeight="1">
      <c r="A154" t="s">
        <v>404</v>
      </c>
      <c r="C154" s="65" t="s">
        <v>177</v>
      </c>
      <c r="D154" s="88">
        <v>3580</v>
      </c>
      <c r="E154" s="61">
        <v>0.9668835008870491</v>
      </c>
      <c r="F154" s="61">
        <v>0.9320594479830149</v>
      </c>
      <c r="G154" s="61">
        <v>0.9485314685314685</v>
      </c>
      <c r="H154" s="61"/>
      <c r="I154" s="88">
        <v>3520</v>
      </c>
      <c r="J154" s="61">
        <v>0.8840315725561627</v>
      </c>
      <c r="K154" s="61">
        <v>0.8588235294117647</v>
      </c>
      <c r="L154" s="61">
        <v>0.8706283764572078</v>
      </c>
      <c r="M154" s="64"/>
    </row>
    <row r="155" spans="1:13" ht="13.5" customHeight="1">
      <c r="A155" t="s">
        <v>405</v>
      </c>
      <c r="C155" s="65" t="s">
        <v>178</v>
      </c>
      <c r="D155" s="88">
        <v>3750</v>
      </c>
      <c r="E155" s="61">
        <v>0.9682097044060234</v>
      </c>
      <c r="F155" s="61">
        <v>0.9502564102564103</v>
      </c>
      <c r="G155" s="61">
        <v>0.9588894821142552</v>
      </c>
      <c r="H155" s="61"/>
      <c r="I155" s="88">
        <v>3630</v>
      </c>
      <c r="J155" s="61">
        <v>0.9374657158529895</v>
      </c>
      <c r="K155" s="61">
        <v>0.8926991150442478</v>
      </c>
      <c r="L155" s="61">
        <v>0.9151748829523547</v>
      </c>
      <c r="M155" s="64"/>
    </row>
    <row r="156" spans="1:13" ht="13.5" customHeight="1">
      <c r="A156" s="144" t="s">
        <v>406</v>
      </c>
      <c r="B156" s="56" t="s">
        <v>70</v>
      </c>
      <c r="C156" s="57"/>
      <c r="D156" s="85">
        <v>28350</v>
      </c>
      <c r="E156" s="86">
        <v>0.9575025469363994</v>
      </c>
      <c r="F156" s="86">
        <v>0.9434261300992283</v>
      </c>
      <c r="G156" s="86">
        <v>0.9504091422121896</v>
      </c>
      <c r="H156" s="86"/>
      <c r="I156" s="87">
        <v>29210</v>
      </c>
      <c r="J156" s="86">
        <v>0.9092070703485483</v>
      </c>
      <c r="K156" s="86">
        <v>0.895164513121087</v>
      </c>
      <c r="L156" s="86">
        <v>0.9022937350222526</v>
      </c>
      <c r="M156" s="84"/>
    </row>
    <row r="157" spans="1:13" ht="13.5" customHeight="1">
      <c r="A157" t="s">
        <v>407</v>
      </c>
      <c r="C157" s="65" t="s">
        <v>71</v>
      </c>
      <c r="D157" s="88">
        <v>5490</v>
      </c>
      <c r="E157" s="61">
        <v>0.9564891222805701</v>
      </c>
      <c r="F157" s="61">
        <v>0.9396521121760738</v>
      </c>
      <c r="G157" s="61">
        <v>0.9478577939835916</v>
      </c>
      <c r="H157" s="61"/>
      <c r="I157" s="88">
        <v>5660</v>
      </c>
      <c r="J157" s="61">
        <v>0.9014958044509304</v>
      </c>
      <c r="K157" s="61">
        <v>0.8838487972508591</v>
      </c>
      <c r="L157" s="61">
        <v>0.8924845269672856</v>
      </c>
      <c r="M157" s="64"/>
    </row>
    <row r="158" spans="1:13" ht="13.5" customHeight="1">
      <c r="A158" t="s">
        <v>408</v>
      </c>
      <c r="C158" s="65" t="s">
        <v>98</v>
      </c>
      <c r="D158" s="88">
        <v>1220</v>
      </c>
      <c r="E158" s="61">
        <v>0.9489953632148377</v>
      </c>
      <c r="F158" s="61">
        <v>0.9458041958041958</v>
      </c>
      <c r="G158" s="61">
        <v>0.9474979491386383</v>
      </c>
      <c r="H158" s="61"/>
      <c r="I158" s="88">
        <v>1210</v>
      </c>
      <c r="J158" s="61">
        <v>0.9154471544715447</v>
      </c>
      <c r="K158" s="61">
        <v>0.9046822742474916</v>
      </c>
      <c r="L158" s="61">
        <v>0.9101401483924155</v>
      </c>
      <c r="M158" s="64"/>
    </row>
    <row r="159" spans="1:13" ht="13.5" customHeight="1">
      <c r="A159" t="s">
        <v>409</v>
      </c>
      <c r="C159" s="65" t="s">
        <v>99</v>
      </c>
      <c r="D159" s="88">
        <v>2000</v>
      </c>
      <c r="E159" s="61">
        <v>0.9562955254942768</v>
      </c>
      <c r="F159" s="61">
        <v>0.9467570183930301</v>
      </c>
      <c r="G159" s="61">
        <v>0.9513784461152882</v>
      </c>
      <c r="H159" s="61"/>
      <c r="I159" s="88">
        <v>2110</v>
      </c>
      <c r="J159" s="61">
        <v>0.9127962085308057</v>
      </c>
      <c r="K159" s="61">
        <v>0.9144486692015209</v>
      </c>
      <c r="L159" s="61">
        <v>0.9132701421800948</v>
      </c>
      <c r="M159" s="64"/>
    </row>
    <row r="160" spans="1:13" ht="13.5" customHeight="1">
      <c r="A160" t="s">
        <v>410</v>
      </c>
      <c r="C160" s="65" t="s">
        <v>100</v>
      </c>
      <c r="D160" s="88">
        <v>1140</v>
      </c>
      <c r="E160" s="61">
        <v>0.9636048526863085</v>
      </c>
      <c r="F160" s="61">
        <v>0.9522968197879859</v>
      </c>
      <c r="G160" s="61">
        <v>0.958041958041958</v>
      </c>
      <c r="H160" s="61"/>
      <c r="I160" s="88">
        <v>1170</v>
      </c>
      <c r="J160" s="61">
        <v>0.9134125636672326</v>
      </c>
      <c r="K160" s="61">
        <v>0.8774080560420315</v>
      </c>
      <c r="L160" s="61">
        <v>0.896137339055794</v>
      </c>
      <c r="M160" s="64"/>
    </row>
    <row r="161" spans="1:13" ht="13.5" customHeight="1">
      <c r="A161" t="s">
        <v>411</v>
      </c>
      <c r="C161" s="65" t="s">
        <v>101</v>
      </c>
      <c r="D161" s="88">
        <v>1560</v>
      </c>
      <c r="E161" s="61">
        <v>0.9534005037783375</v>
      </c>
      <c r="F161" s="61">
        <v>0.9292267365661862</v>
      </c>
      <c r="G161" s="61">
        <v>0.9417786308381318</v>
      </c>
      <c r="H161" s="61"/>
      <c r="I161" s="88">
        <v>1700</v>
      </c>
      <c r="J161" s="61">
        <v>0.8831325301204819</v>
      </c>
      <c r="K161" s="61">
        <v>0.8921113689095128</v>
      </c>
      <c r="L161" s="61">
        <v>0.8884321785085144</v>
      </c>
      <c r="M161" s="64"/>
    </row>
    <row r="162" spans="1:13" ht="13.5" customHeight="1">
      <c r="A162" t="s">
        <v>412</v>
      </c>
      <c r="C162" s="65" t="s">
        <v>255</v>
      </c>
      <c r="D162" s="88">
        <v>2710</v>
      </c>
      <c r="E162" s="61">
        <v>0.9366306027820711</v>
      </c>
      <c r="F162" s="61">
        <v>0.9440113394755493</v>
      </c>
      <c r="G162" s="61">
        <v>0.9404805914972274</v>
      </c>
      <c r="H162" s="61"/>
      <c r="I162" s="88">
        <v>2840</v>
      </c>
      <c r="J162" s="61">
        <v>0.8949301983835415</v>
      </c>
      <c r="K162" s="61">
        <v>0.8998646820027063</v>
      </c>
      <c r="L162" s="61">
        <v>0.8974991194082423</v>
      </c>
      <c r="M162" s="64"/>
    </row>
    <row r="163" spans="1:13" ht="13.5" customHeight="1">
      <c r="A163" t="s">
        <v>413</v>
      </c>
      <c r="C163" s="65" t="s">
        <v>102</v>
      </c>
      <c r="D163" s="88">
        <v>2160</v>
      </c>
      <c r="E163" s="61">
        <v>0.9753694581280788</v>
      </c>
      <c r="F163" s="61">
        <v>0.953792502179599</v>
      </c>
      <c r="G163" s="61">
        <v>0.9639222941720629</v>
      </c>
      <c r="H163" s="61"/>
      <c r="I163" s="88">
        <v>2320</v>
      </c>
      <c r="J163" s="61">
        <v>0.9224452554744526</v>
      </c>
      <c r="K163" s="61">
        <v>0.9009819967266776</v>
      </c>
      <c r="L163" s="61">
        <v>0.911130284728214</v>
      </c>
      <c r="M163" s="64"/>
    </row>
    <row r="164" spans="1:13" ht="13.5" customHeight="1">
      <c r="A164" t="s">
        <v>414</v>
      </c>
      <c r="C164" s="65" t="s">
        <v>72</v>
      </c>
      <c r="D164" s="88">
        <v>3520</v>
      </c>
      <c r="E164" s="61">
        <v>0.9618015963511972</v>
      </c>
      <c r="F164" s="61">
        <v>0.9457013574660633</v>
      </c>
      <c r="G164" s="61">
        <v>0.9537194775695628</v>
      </c>
      <c r="H164" s="61"/>
      <c r="I164" s="88">
        <v>3550</v>
      </c>
      <c r="J164" s="61">
        <v>0.916716240333135</v>
      </c>
      <c r="K164" s="61">
        <v>0.8907337975361542</v>
      </c>
      <c r="L164" s="61">
        <v>0.90304396843292</v>
      </c>
      <c r="M164" s="64"/>
    </row>
    <row r="165" spans="1:13" ht="13.5" customHeight="1">
      <c r="A165" t="s">
        <v>415</v>
      </c>
      <c r="C165" s="65" t="s">
        <v>242</v>
      </c>
      <c r="D165" s="88">
        <v>1560</v>
      </c>
      <c r="E165" s="61">
        <v>0.9573333333333334</v>
      </c>
      <c r="F165" s="61">
        <v>0.9392059553349876</v>
      </c>
      <c r="G165" s="61">
        <v>0.9479434447300771</v>
      </c>
      <c r="H165" s="61"/>
      <c r="I165" s="88">
        <v>1550</v>
      </c>
      <c r="J165" s="61">
        <v>0.9006711409395973</v>
      </c>
      <c r="K165" s="61">
        <v>0.87625</v>
      </c>
      <c r="L165" s="61">
        <v>0.8880258899676375</v>
      </c>
      <c r="M165" s="64"/>
    </row>
    <row r="166" spans="1:13" ht="13.5" customHeight="1">
      <c r="A166" t="s">
        <v>416</v>
      </c>
      <c r="C166" s="65" t="s">
        <v>103</v>
      </c>
      <c r="D166" s="88">
        <v>1620</v>
      </c>
      <c r="E166" s="61">
        <v>0.9675324675324676</v>
      </c>
      <c r="F166" s="61">
        <v>0.9562130177514793</v>
      </c>
      <c r="G166" s="61">
        <v>0.961609907120743</v>
      </c>
      <c r="H166" s="61"/>
      <c r="I166" s="88">
        <v>1730</v>
      </c>
      <c r="J166" s="61">
        <v>0.9261904761904762</v>
      </c>
      <c r="K166" s="61">
        <v>0.8957399103139013</v>
      </c>
      <c r="L166" s="61">
        <v>0.9105080831408776</v>
      </c>
      <c r="M166" s="64"/>
    </row>
    <row r="167" spans="1:13" ht="13.5" customHeight="1">
      <c r="A167" t="s">
        <v>417</v>
      </c>
      <c r="C167" s="65" t="s">
        <v>256</v>
      </c>
      <c r="D167" s="88">
        <v>2280</v>
      </c>
      <c r="E167" s="61">
        <v>0.9616087751371115</v>
      </c>
      <c r="F167" s="61">
        <v>0.9256128486897718</v>
      </c>
      <c r="G167" s="61">
        <v>0.9429574374725757</v>
      </c>
      <c r="H167" s="61"/>
      <c r="I167" s="88">
        <v>2150</v>
      </c>
      <c r="J167" s="61">
        <v>0.930824008138352</v>
      </c>
      <c r="K167" s="61">
        <v>0.9048442906574394</v>
      </c>
      <c r="L167" s="61">
        <v>0.9170936190032604</v>
      </c>
      <c r="M167" s="64"/>
    </row>
    <row r="168" spans="1:13" ht="13.5" customHeight="1">
      <c r="A168" t="s">
        <v>418</v>
      </c>
      <c r="C168" s="65" t="s">
        <v>104</v>
      </c>
      <c r="D168" s="88">
        <v>3110</v>
      </c>
      <c r="E168" s="61">
        <v>0.956338028169014</v>
      </c>
      <c r="F168" s="61">
        <v>0.9487820112429731</v>
      </c>
      <c r="G168" s="61">
        <v>0.953331187640811</v>
      </c>
      <c r="H168" s="61"/>
      <c r="I168" s="88">
        <v>3240</v>
      </c>
      <c r="J168" s="61">
        <v>0.9065119277885235</v>
      </c>
      <c r="K168" s="61">
        <v>0.9059775840597758</v>
      </c>
      <c r="L168" s="61">
        <v>0.9085007727975271</v>
      </c>
      <c r="M168" s="64"/>
    </row>
    <row r="169" spans="10:13" ht="12.75">
      <c r="J169" s="61"/>
      <c r="K169" s="61"/>
      <c r="L169" s="61"/>
      <c r="M169" s="64"/>
    </row>
    <row r="170" spans="10:13" ht="12.75">
      <c r="J170" s="61"/>
      <c r="K170" s="61"/>
      <c r="L170" s="61"/>
      <c r="M170" s="64"/>
    </row>
    <row r="171" spans="10:13" ht="12.75">
      <c r="J171" s="61"/>
      <c r="K171" s="61"/>
      <c r="L171" s="61"/>
      <c r="M171" s="64"/>
    </row>
    <row r="172" spans="3:13" ht="12.75">
      <c r="C172" s="72"/>
      <c r="J172" s="61"/>
      <c r="K172" s="61"/>
      <c r="L172" s="61"/>
      <c r="M172" s="64"/>
    </row>
    <row r="173" spans="10:13" ht="12.75">
      <c r="J173" s="61"/>
      <c r="K173" s="61"/>
      <c r="L173" s="61"/>
      <c r="M173" s="64"/>
    </row>
    <row r="174" spans="10:13" ht="12.75">
      <c r="J174" s="61"/>
      <c r="K174" s="61"/>
      <c r="L174" s="61"/>
      <c r="M174" s="64"/>
    </row>
    <row r="175" spans="10:13" ht="12.75">
      <c r="J175" s="61"/>
      <c r="K175" s="61"/>
      <c r="L175" s="61"/>
      <c r="M175" s="64"/>
    </row>
  </sheetData>
  <sheetProtection/>
  <mergeCells count="5">
    <mergeCell ref="D5:D6"/>
    <mergeCell ref="E5:G5"/>
    <mergeCell ref="I5:I6"/>
    <mergeCell ref="J5:L5"/>
    <mergeCell ref="A5:A6"/>
  </mergeCells>
  <printOptions/>
  <pageMargins left="0.5905511811023623" right="0.1968503937007874" top="0.7874015748031497" bottom="0.3937007874015748" header="0.5118110236220472" footer="0.3937007874015748"/>
  <pageSetup fitToHeight="2" fitToWidth="0" horizontalDpi="600" verticalDpi="600" orientation="portrait" paperSize="9" scale="61" r:id="rId1"/>
  <rowBreaks count="2" manualBreakCount="2">
    <brk id="61" min="1" max="1" man="1"/>
    <brk id="114" min="1" max="1" man="1"/>
  </rowBreaks>
</worksheet>
</file>

<file path=xl/worksheets/sheet5.xml><?xml version="1.0" encoding="utf-8"?>
<worksheet xmlns="http://schemas.openxmlformats.org/spreadsheetml/2006/main" xmlns:r="http://schemas.openxmlformats.org/officeDocument/2006/relationships">
  <sheetPr>
    <pageSetUpPr fitToPage="1"/>
  </sheetPr>
  <dimension ref="A1:R172"/>
  <sheetViews>
    <sheetView zoomScalePageLayoutView="0" workbookViewId="0" topLeftCell="A1">
      <pane ySplit="6" topLeftCell="A7" activePane="bottomLeft" state="frozen"/>
      <selection pane="topLeft" activeCell="A1" sqref="A1"/>
      <selection pane="bottomLeft" activeCell="C5" sqref="C5"/>
    </sheetView>
  </sheetViews>
  <sheetFormatPr defaultColWidth="9.140625" defaultRowHeight="12.75"/>
  <cols>
    <col min="1" max="1" width="10.8515625" style="0" customWidth="1"/>
    <col min="2" max="2" width="1.7109375" style="0" customWidth="1"/>
    <col min="3" max="3" width="27.00390625" style="0" bestFit="1" customWidth="1"/>
    <col min="4" max="4" width="11.7109375" style="88" customWidth="1"/>
    <col min="5" max="5" width="10.7109375" style="0" customWidth="1"/>
    <col min="6" max="6" width="11.7109375" style="0" customWidth="1"/>
    <col min="7" max="7" width="10.7109375" style="0" customWidth="1"/>
    <col min="8" max="8" width="11.7109375" style="88" customWidth="1"/>
    <col min="9" max="9" width="10.7109375" style="0" customWidth="1"/>
    <col min="10" max="10" width="11.7109375" style="88" customWidth="1"/>
    <col min="11" max="11" width="10.7109375" style="0" customWidth="1"/>
    <col min="12" max="12" width="11.7109375" style="88" customWidth="1"/>
    <col min="13" max="13" width="10.7109375" style="0" customWidth="1"/>
    <col min="14" max="14" width="10.7109375" style="88" customWidth="1"/>
    <col min="15" max="15" width="10.7109375" style="0" customWidth="1"/>
    <col min="16" max="16" width="2.57421875" style="0" customWidth="1"/>
  </cols>
  <sheetData>
    <row r="1" ht="15.75">
      <c r="A1" s="45" t="s">
        <v>128</v>
      </c>
    </row>
    <row r="3" spans="1:15" ht="15.75">
      <c r="A3" s="45" t="s">
        <v>32</v>
      </c>
      <c r="D3" s="60"/>
      <c r="E3" s="77"/>
      <c r="F3" s="77"/>
      <c r="G3" s="30"/>
      <c r="H3" s="66"/>
      <c r="I3" s="30"/>
      <c r="J3" s="60"/>
      <c r="K3" s="30"/>
      <c r="L3" s="60"/>
      <c r="M3" s="30"/>
      <c r="N3" s="60"/>
      <c r="O3" s="30"/>
    </row>
    <row r="4" spans="2:15" ht="15.75">
      <c r="B4" s="45"/>
      <c r="D4" s="60"/>
      <c r="E4" s="77"/>
      <c r="F4" s="77"/>
      <c r="G4" s="30"/>
      <c r="H4" s="60"/>
      <c r="I4" s="30"/>
      <c r="J4" s="60"/>
      <c r="K4" s="30"/>
      <c r="L4" s="60"/>
      <c r="M4" s="30"/>
      <c r="N4" s="60"/>
      <c r="O4" s="30"/>
    </row>
    <row r="5" spans="4:15" ht="23.25" customHeight="1">
      <c r="D5" s="170" t="s">
        <v>83</v>
      </c>
      <c r="E5" s="170"/>
      <c r="F5" s="170" t="s">
        <v>84</v>
      </c>
      <c r="G5" s="170"/>
      <c r="H5" s="170" t="s">
        <v>85</v>
      </c>
      <c r="I5" s="170"/>
      <c r="J5" s="170" t="s">
        <v>86</v>
      </c>
      <c r="K5" s="170"/>
      <c r="L5" s="170" t="s">
        <v>87</v>
      </c>
      <c r="M5" s="170"/>
      <c r="N5" s="170" t="s">
        <v>43</v>
      </c>
      <c r="O5" s="170"/>
    </row>
    <row r="6" spans="1:16" ht="48.75" customHeight="1">
      <c r="A6" s="148" t="s">
        <v>419</v>
      </c>
      <c r="B6" s="47"/>
      <c r="C6" s="47"/>
      <c r="D6" s="92" t="s">
        <v>88</v>
      </c>
      <c r="E6" s="93" t="s">
        <v>89</v>
      </c>
      <c r="F6" s="92" t="s">
        <v>88</v>
      </c>
      <c r="G6" s="93" t="s">
        <v>89</v>
      </c>
      <c r="H6" s="92" t="s">
        <v>88</v>
      </c>
      <c r="I6" s="93" t="s">
        <v>89</v>
      </c>
      <c r="J6" s="92" t="s">
        <v>88</v>
      </c>
      <c r="K6" s="93" t="s">
        <v>89</v>
      </c>
      <c r="L6" s="92" t="s">
        <v>88</v>
      </c>
      <c r="M6" s="93" t="s">
        <v>89</v>
      </c>
      <c r="N6" s="92" t="s">
        <v>88</v>
      </c>
      <c r="O6" s="93" t="s">
        <v>89</v>
      </c>
      <c r="P6" s="50"/>
    </row>
    <row r="7" spans="1:18" ht="13.5" customHeight="1">
      <c r="A7" s="145" t="s">
        <v>257</v>
      </c>
      <c r="B7" s="51" t="s">
        <v>45</v>
      </c>
      <c r="D7" s="52">
        <v>857880</v>
      </c>
      <c r="E7" s="94">
        <v>0.9093495811758782</v>
      </c>
      <c r="F7" s="95">
        <v>42280</v>
      </c>
      <c r="G7" s="53">
        <v>0.9087490243383239</v>
      </c>
      <c r="H7" s="96">
        <v>52580</v>
      </c>
      <c r="I7" s="53">
        <v>0.9391449870683097</v>
      </c>
      <c r="J7" s="96">
        <v>98840</v>
      </c>
      <c r="K7" s="53">
        <v>0.9556331259169323</v>
      </c>
      <c r="L7" s="96">
        <v>4080</v>
      </c>
      <c r="M7" s="53">
        <v>0.9693927522037218</v>
      </c>
      <c r="N7" s="96">
        <v>115730</v>
      </c>
      <c r="O7" s="53">
        <v>0.9117263308880076</v>
      </c>
      <c r="Q7" s="24"/>
      <c r="R7" s="24"/>
    </row>
    <row r="8" spans="1:18" ht="13.5" customHeight="1">
      <c r="A8" s="144" t="s">
        <v>258</v>
      </c>
      <c r="B8" s="86" t="s">
        <v>46</v>
      </c>
      <c r="C8" s="86"/>
      <c r="D8" s="58">
        <v>146230</v>
      </c>
      <c r="E8" s="97">
        <v>0.8955999617031171</v>
      </c>
      <c r="F8" s="98">
        <v>6330</v>
      </c>
      <c r="G8" s="97">
        <v>0.9005210800568451</v>
      </c>
      <c r="H8" s="98">
        <v>3170</v>
      </c>
      <c r="I8" s="97">
        <v>0.9306868304977945</v>
      </c>
      <c r="J8" s="98">
        <v>8210</v>
      </c>
      <c r="K8" s="97">
        <v>0.9502863409284756</v>
      </c>
      <c r="L8" s="98">
        <v>620</v>
      </c>
      <c r="M8" s="97">
        <v>0.9630818619582665</v>
      </c>
      <c r="N8" s="98">
        <v>22540</v>
      </c>
      <c r="O8" s="97">
        <v>0.9229199023740847</v>
      </c>
      <c r="Q8" s="24"/>
      <c r="R8" s="24"/>
    </row>
    <row r="9" spans="1:18" ht="13.5" customHeight="1">
      <c r="A9" t="s">
        <v>259</v>
      </c>
      <c r="C9" t="s">
        <v>138</v>
      </c>
      <c r="D9" s="60">
        <v>1590</v>
      </c>
      <c r="E9" s="99">
        <v>0.9043423536815607</v>
      </c>
      <c r="F9" s="100">
        <v>60</v>
      </c>
      <c r="G9" s="101">
        <v>0.9032258064516129</v>
      </c>
      <c r="H9" s="102">
        <v>40</v>
      </c>
      <c r="I9" s="101">
        <v>0.9459459459459459</v>
      </c>
      <c r="J9" s="102">
        <v>90</v>
      </c>
      <c r="K9" s="101">
        <v>0.9550561797752809</v>
      </c>
      <c r="L9" s="102">
        <v>10</v>
      </c>
      <c r="M9" s="101" t="s">
        <v>111</v>
      </c>
      <c r="N9" s="102">
        <v>670</v>
      </c>
      <c r="O9" s="101">
        <v>0.9703264094955489</v>
      </c>
      <c r="Q9" s="24"/>
      <c r="R9" s="24"/>
    </row>
    <row r="10" spans="1:18" ht="13.5" customHeight="1">
      <c r="A10" t="s">
        <v>260</v>
      </c>
      <c r="C10" t="s">
        <v>141</v>
      </c>
      <c r="D10" s="60">
        <v>4000</v>
      </c>
      <c r="E10" s="99">
        <v>0.9017254313578394</v>
      </c>
      <c r="F10" s="100">
        <v>320</v>
      </c>
      <c r="G10" s="101">
        <v>0.8919753086419753</v>
      </c>
      <c r="H10" s="102">
        <v>80</v>
      </c>
      <c r="I10" s="101">
        <v>0.9047619047619048</v>
      </c>
      <c r="J10" s="102">
        <v>140</v>
      </c>
      <c r="K10" s="101">
        <v>0.9338235294117647</v>
      </c>
      <c r="L10" s="102">
        <v>20</v>
      </c>
      <c r="M10" s="101" t="s">
        <v>111</v>
      </c>
      <c r="N10" s="102">
        <v>290</v>
      </c>
      <c r="O10" s="101">
        <v>0.9372822299651568</v>
      </c>
      <c r="Q10" s="24"/>
      <c r="R10" s="24"/>
    </row>
    <row r="11" spans="1:18" ht="13.5" customHeight="1">
      <c r="A11" t="s">
        <v>261</v>
      </c>
      <c r="C11" t="s">
        <v>139</v>
      </c>
      <c r="D11" s="60">
        <v>7330</v>
      </c>
      <c r="E11" s="99">
        <v>0.9445885082571311</v>
      </c>
      <c r="F11" s="100">
        <v>450</v>
      </c>
      <c r="G11" s="101">
        <v>0.9401330376940134</v>
      </c>
      <c r="H11" s="102">
        <v>220</v>
      </c>
      <c r="I11" s="101">
        <v>0.9459459459459459</v>
      </c>
      <c r="J11" s="102">
        <v>1160</v>
      </c>
      <c r="K11" s="101">
        <v>0.9619706136560069</v>
      </c>
      <c r="L11" s="102">
        <v>30</v>
      </c>
      <c r="M11" s="101">
        <v>0.9642857142857143</v>
      </c>
      <c r="N11" s="102">
        <v>2860</v>
      </c>
      <c r="O11" s="101">
        <v>0.9674938832576022</v>
      </c>
      <c r="Q11" s="24"/>
      <c r="R11" s="24"/>
    </row>
    <row r="12" spans="1:18" ht="13.5" customHeight="1">
      <c r="A12" t="s">
        <v>262</v>
      </c>
      <c r="C12" t="s">
        <v>140</v>
      </c>
      <c r="D12" s="60">
        <v>10370</v>
      </c>
      <c r="E12" s="99">
        <v>0.9199691447304985</v>
      </c>
      <c r="F12" s="100">
        <v>400</v>
      </c>
      <c r="G12" s="101">
        <v>0.9175</v>
      </c>
      <c r="H12" s="102">
        <v>90</v>
      </c>
      <c r="I12" s="101">
        <v>0.9540229885057471</v>
      </c>
      <c r="J12" s="102">
        <v>140</v>
      </c>
      <c r="K12" s="101">
        <v>0.9722222222222222</v>
      </c>
      <c r="L12" s="102">
        <v>40</v>
      </c>
      <c r="M12" s="101">
        <v>1</v>
      </c>
      <c r="N12" s="102">
        <v>350</v>
      </c>
      <c r="O12" s="101">
        <v>0.8920454545454546</v>
      </c>
      <c r="Q12" s="24"/>
      <c r="R12" s="24"/>
    </row>
    <row r="13" spans="1:18" ht="13.5" customHeight="1">
      <c r="A13" t="s">
        <v>263</v>
      </c>
      <c r="C13" t="s">
        <v>142</v>
      </c>
      <c r="D13" s="60">
        <v>23630</v>
      </c>
      <c r="E13" s="99">
        <v>0.8952046387607399</v>
      </c>
      <c r="F13" s="100">
        <v>560</v>
      </c>
      <c r="G13" s="101">
        <v>0.898936170212766</v>
      </c>
      <c r="H13" s="102">
        <v>160</v>
      </c>
      <c r="I13" s="101">
        <v>0.9316770186335404</v>
      </c>
      <c r="J13" s="102">
        <v>590</v>
      </c>
      <c r="K13" s="101">
        <v>0.9306260575296108</v>
      </c>
      <c r="L13" s="102">
        <v>70</v>
      </c>
      <c r="M13" s="101">
        <v>0.9076923076923077</v>
      </c>
      <c r="N13" s="102">
        <v>2240</v>
      </c>
      <c r="O13" s="101">
        <v>0.8725972284309342</v>
      </c>
      <c r="Q13" s="24"/>
      <c r="R13" s="24"/>
    </row>
    <row r="14" spans="1:18" ht="13.5" customHeight="1">
      <c r="A14" t="s">
        <v>264</v>
      </c>
      <c r="C14" t="s">
        <v>143</v>
      </c>
      <c r="D14" s="60">
        <v>2650</v>
      </c>
      <c r="E14" s="99">
        <v>0.9425765017000378</v>
      </c>
      <c r="F14" s="100">
        <v>50</v>
      </c>
      <c r="G14" s="101">
        <v>0.9574468085106383</v>
      </c>
      <c r="H14" s="102">
        <v>10</v>
      </c>
      <c r="I14" s="101" t="s">
        <v>111</v>
      </c>
      <c r="J14" s="102">
        <v>20</v>
      </c>
      <c r="K14" s="101" t="s">
        <v>111</v>
      </c>
      <c r="L14" s="102">
        <v>0</v>
      </c>
      <c r="M14" s="101" t="s">
        <v>111</v>
      </c>
      <c r="N14" s="102">
        <v>190</v>
      </c>
      <c r="O14" s="101">
        <v>0.9470899470899471</v>
      </c>
      <c r="Q14" s="24"/>
      <c r="R14" s="24"/>
    </row>
    <row r="15" spans="1:18" ht="13.5" customHeight="1">
      <c r="A15" t="s">
        <v>265</v>
      </c>
      <c r="C15" t="s">
        <v>144</v>
      </c>
      <c r="D15" s="60">
        <v>30750</v>
      </c>
      <c r="E15" s="99">
        <v>0.8866807610993658</v>
      </c>
      <c r="F15" s="100">
        <v>1190</v>
      </c>
      <c r="G15" s="101">
        <v>0.8953586497890296</v>
      </c>
      <c r="H15" s="102">
        <v>570</v>
      </c>
      <c r="I15" s="101">
        <v>0.9372822299651568</v>
      </c>
      <c r="J15" s="102">
        <v>930</v>
      </c>
      <c r="K15" s="101">
        <v>0.9645542427497314</v>
      </c>
      <c r="L15" s="102">
        <v>130</v>
      </c>
      <c r="M15" s="101">
        <v>0.9701492537313433</v>
      </c>
      <c r="N15" s="102">
        <v>1250</v>
      </c>
      <c r="O15" s="101">
        <v>0.7831325301204819</v>
      </c>
      <c r="Q15" s="24"/>
      <c r="R15" s="24"/>
    </row>
    <row r="16" spans="1:18" ht="13.5" customHeight="1">
      <c r="A16" t="s">
        <v>266</v>
      </c>
      <c r="C16" t="s">
        <v>145</v>
      </c>
      <c r="D16" s="60">
        <v>5550</v>
      </c>
      <c r="E16" s="99">
        <v>0.8874661857529306</v>
      </c>
      <c r="F16" s="100">
        <v>380</v>
      </c>
      <c r="G16" s="101">
        <v>0.9069148936170213</v>
      </c>
      <c r="H16" s="102">
        <v>260</v>
      </c>
      <c r="I16" s="101">
        <v>0.935361216730038</v>
      </c>
      <c r="J16" s="102">
        <v>310</v>
      </c>
      <c r="K16" s="101">
        <v>0.919093851132686</v>
      </c>
      <c r="L16" s="102">
        <v>20</v>
      </c>
      <c r="M16" s="101" t="s">
        <v>111</v>
      </c>
      <c r="N16" s="102">
        <v>360</v>
      </c>
      <c r="O16" s="101">
        <v>0.7305555555555555</v>
      </c>
      <c r="Q16" s="24"/>
      <c r="R16" s="24"/>
    </row>
    <row r="17" spans="1:18" ht="13.5" customHeight="1">
      <c r="A17" t="s">
        <v>267</v>
      </c>
      <c r="C17" t="s">
        <v>146</v>
      </c>
      <c r="D17" s="60">
        <v>3030</v>
      </c>
      <c r="E17" s="99">
        <v>0.8452655889145496</v>
      </c>
      <c r="F17" s="100">
        <v>230</v>
      </c>
      <c r="G17" s="101">
        <v>0.8318965517241379</v>
      </c>
      <c r="H17" s="102">
        <v>400</v>
      </c>
      <c r="I17" s="101">
        <v>0.92</v>
      </c>
      <c r="J17" s="102">
        <v>310</v>
      </c>
      <c r="K17" s="101">
        <v>0.9203821656050956</v>
      </c>
      <c r="L17" s="102">
        <v>20</v>
      </c>
      <c r="M17" s="101">
        <v>1</v>
      </c>
      <c r="N17" s="102">
        <v>2390</v>
      </c>
      <c r="O17" s="101">
        <v>0.9463986599664992</v>
      </c>
      <c r="Q17" s="24"/>
      <c r="R17" s="24"/>
    </row>
    <row r="18" spans="1:18" ht="13.5" customHeight="1">
      <c r="A18" t="s">
        <v>268</v>
      </c>
      <c r="C18" t="s">
        <v>147</v>
      </c>
      <c r="D18" s="60">
        <v>10700</v>
      </c>
      <c r="E18" s="99">
        <v>0.9230984862642496</v>
      </c>
      <c r="F18" s="100">
        <v>480</v>
      </c>
      <c r="G18" s="101">
        <v>0.9336099585062241</v>
      </c>
      <c r="H18" s="102">
        <v>240</v>
      </c>
      <c r="I18" s="101">
        <v>0.9705882352941176</v>
      </c>
      <c r="J18" s="102">
        <v>600</v>
      </c>
      <c r="K18" s="101">
        <v>0.9547738693467337</v>
      </c>
      <c r="L18" s="102">
        <v>70</v>
      </c>
      <c r="M18" s="101">
        <v>0.9846153846153847</v>
      </c>
      <c r="N18" s="102">
        <v>670</v>
      </c>
      <c r="O18" s="101">
        <v>0.9119402985074627</v>
      </c>
      <c r="Q18" s="24"/>
      <c r="R18" s="24"/>
    </row>
    <row r="19" spans="1:18" ht="13.5" customHeight="1">
      <c r="A19" t="s">
        <v>269</v>
      </c>
      <c r="C19" t="s">
        <v>148</v>
      </c>
      <c r="D19" s="60">
        <v>3280</v>
      </c>
      <c r="E19" s="99">
        <v>0.8864815379920659</v>
      </c>
      <c r="F19" s="100">
        <v>120</v>
      </c>
      <c r="G19" s="101">
        <v>0.9354838709677419</v>
      </c>
      <c r="H19" s="102">
        <v>70</v>
      </c>
      <c r="I19" s="101">
        <v>0.9393939393939394</v>
      </c>
      <c r="J19" s="102">
        <v>230</v>
      </c>
      <c r="K19" s="101">
        <v>0.9782608695652174</v>
      </c>
      <c r="L19" s="102">
        <v>20</v>
      </c>
      <c r="M19" s="101" t="s">
        <v>111</v>
      </c>
      <c r="N19" s="102">
        <v>280</v>
      </c>
      <c r="O19" s="101">
        <v>0.9054545454545454</v>
      </c>
      <c r="Q19" s="24"/>
      <c r="R19" s="24"/>
    </row>
    <row r="20" spans="1:18" ht="13.5" customHeight="1">
      <c r="A20" t="s">
        <v>270</v>
      </c>
      <c r="C20" t="s">
        <v>149</v>
      </c>
      <c r="D20" s="60">
        <v>1880</v>
      </c>
      <c r="E20" s="99">
        <v>0.8848195329087049</v>
      </c>
      <c r="F20" s="100">
        <v>210</v>
      </c>
      <c r="G20" s="101">
        <v>0.9018691588785047</v>
      </c>
      <c r="H20" s="102">
        <v>220</v>
      </c>
      <c r="I20" s="101">
        <v>0.9305555555555556</v>
      </c>
      <c r="J20" s="102">
        <v>390</v>
      </c>
      <c r="K20" s="101">
        <v>0.9558441558441558</v>
      </c>
      <c r="L20" s="102">
        <v>10</v>
      </c>
      <c r="M20" s="101" t="s">
        <v>111</v>
      </c>
      <c r="N20" s="102">
        <v>450</v>
      </c>
      <c r="O20" s="101">
        <v>0.917960088691796</v>
      </c>
      <c r="Q20" s="24"/>
      <c r="R20" s="24"/>
    </row>
    <row r="21" spans="1:18" ht="13.5" customHeight="1">
      <c r="A21" t="s">
        <v>271</v>
      </c>
      <c r="C21" t="s">
        <v>150</v>
      </c>
      <c r="D21" s="60">
        <v>870</v>
      </c>
      <c r="E21" s="99">
        <v>0.8675115207373272</v>
      </c>
      <c r="F21" s="100">
        <v>170</v>
      </c>
      <c r="G21" s="101">
        <v>0.9467455621301775</v>
      </c>
      <c r="H21" s="102">
        <v>200</v>
      </c>
      <c r="I21" s="101">
        <v>0.96</v>
      </c>
      <c r="J21" s="102">
        <v>930</v>
      </c>
      <c r="K21" s="101">
        <v>0.9635193133047211</v>
      </c>
      <c r="L21" s="102">
        <v>0</v>
      </c>
      <c r="M21" s="101" t="s">
        <v>111</v>
      </c>
      <c r="N21" s="102">
        <v>1270</v>
      </c>
      <c r="O21" s="101">
        <v>0.9865824782951855</v>
      </c>
      <c r="Q21" s="24"/>
      <c r="R21" s="24"/>
    </row>
    <row r="22" spans="1:18" ht="13.5" customHeight="1">
      <c r="A22" t="s">
        <v>272</v>
      </c>
      <c r="C22" t="s">
        <v>151</v>
      </c>
      <c r="D22" s="60">
        <v>3300</v>
      </c>
      <c r="E22" s="99">
        <v>0.8538951197332525</v>
      </c>
      <c r="F22" s="100">
        <v>180</v>
      </c>
      <c r="G22" s="101">
        <v>0.9180327868852459</v>
      </c>
      <c r="H22" s="102">
        <v>80</v>
      </c>
      <c r="I22" s="101">
        <v>0.974025974025974</v>
      </c>
      <c r="J22" s="102">
        <v>380</v>
      </c>
      <c r="K22" s="101">
        <v>0.9442970822281167</v>
      </c>
      <c r="L22" s="102">
        <v>20</v>
      </c>
      <c r="M22" s="101">
        <v>1</v>
      </c>
      <c r="N22" s="102">
        <v>460</v>
      </c>
      <c r="O22" s="101">
        <v>0.9740820734341252</v>
      </c>
      <c r="Q22" s="24"/>
      <c r="R22" s="24"/>
    </row>
    <row r="23" spans="1:18" ht="13.5" customHeight="1">
      <c r="A23" t="s">
        <v>273</v>
      </c>
      <c r="C23" t="s">
        <v>95</v>
      </c>
      <c r="D23" s="60">
        <v>14910</v>
      </c>
      <c r="E23" s="99">
        <v>0.9062437126953256</v>
      </c>
      <c r="F23" s="100">
        <v>660</v>
      </c>
      <c r="G23" s="101">
        <v>0.9122541603630863</v>
      </c>
      <c r="H23" s="102">
        <v>220</v>
      </c>
      <c r="I23" s="101">
        <v>0.9241071428571429</v>
      </c>
      <c r="J23" s="102">
        <v>840</v>
      </c>
      <c r="K23" s="101">
        <v>0.9620853080568721</v>
      </c>
      <c r="L23" s="102">
        <v>70</v>
      </c>
      <c r="M23" s="101">
        <v>0.971830985915493</v>
      </c>
      <c r="N23" s="102">
        <v>5490</v>
      </c>
      <c r="O23" s="101">
        <v>0.9637192342752963</v>
      </c>
      <c r="Q23" s="24"/>
      <c r="R23" s="24"/>
    </row>
    <row r="24" spans="1:18" ht="13.5" customHeight="1">
      <c r="A24" t="s">
        <v>274</v>
      </c>
      <c r="C24" t="s">
        <v>152</v>
      </c>
      <c r="D24" s="60">
        <v>2030</v>
      </c>
      <c r="E24" s="99">
        <v>0.9064500246184146</v>
      </c>
      <c r="F24" s="100">
        <v>80</v>
      </c>
      <c r="G24" s="101">
        <v>0.927710843373494</v>
      </c>
      <c r="H24" s="102">
        <v>20</v>
      </c>
      <c r="I24" s="101" t="s">
        <v>111</v>
      </c>
      <c r="J24" s="102">
        <v>30</v>
      </c>
      <c r="K24" s="101">
        <v>1</v>
      </c>
      <c r="L24" s="102">
        <v>10</v>
      </c>
      <c r="M24" s="101" t="s">
        <v>111</v>
      </c>
      <c r="N24" s="102">
        <v>1210</v>
      </c>
      <c r="O24" s="101">
        <v>0.9751861042183623</v>
      </c>
      <c r="Q24" s="24"/>
      <c r="R24" s="24"/>
    </row>
    <row r="25" spans="1:18" ht="13.5" customHeight="1">
      <c r="A25" t="s">
        <v>275</v>
      </c>
      <c r="C25" t="s">
        <v>153</v>
      </c>
      <c r="D25" s="60">
        <v>15800</v>
      </c>
      <c r="E25" s="99">
        <v>0.8779515097803381</v>
      </c>
      <c r="F25" s="100">
        <v>520</v>
      </c>
      <c r="G25" s="101">
        <v>0.8527131782945736</v>
      </c>
      <c r="H25" s="102">
        <v>220</v>
      </c>
      <c r="I25" s="101">
        <v>0.8616071428571429</v>
      </c>
      <c r="J25" s="102">
        <v>630</v>
      </c>
      <c r="K25" s="101">
        <v>0.9488817891373802</v>
      </c>
      <c r="L25" s="102">
        <v>50</v>
      </c>
      <c r="M25" s="101">
        <v>0.9259259259259259</v>
      </c>
      <c r="N25" s="102">
        <v>1380</v>
      </c>
      <c r="O25" s="101">
        <v>0.8647866955892987</v>
      </c>
      <c r="Q25" s="24"/>
      <c r="R25" s="24"/>
    </row>
    <row r="26" spans="1:18" ht="13.5" customHeight="1">
      <c r="A26" t="s">
        <v>276</v>
      </c>
      <c r="C26" t="s">
        <v>154</v>
      </c>
      <c r="D26" s="60">
        <v>1970</v>
      </c>
      <c r="E26" s="99">
        <v>0.7075519513431323</v>
      </c>
      <c r="F26" s="100">
        <v>140</v>
      </c>
      <c r="G26" s="101">
        <v>0.6934306569343066</v>
      </c>
      <c r="H26" s="102">
        <v>20</v>
      </c>
      <c r="I26" s="101">
        <v>0.6086956521739131</v>
      </c>
      <c r="J26" s="102">
        <v>230</v>
      </c>
      <c r="K26" s="101">
        <v>0.7876106194690266</v>
      </c>
      <c r="L26" s="102">
        <v>10</v>
      </c>
      <c r="M26" s="101" t="s">
        <v>111</v>
      </c>
      <c r="N26" s="102">
        <v>420</v>
      </c>
      <c r="O26" s="101">
        <v>0.5406698564593302</v>
      </c>
      <c r="Q26" s="24"/>
      <c r="R26" s="24"/>
    </row>
    <row r="27" spans="1:18" ht="13.5" customHeight="1">
      <c r="A27" t="s">
        <v>277</v>
      </c>
      <c r="C27" t="s">
        <v>155</v>
      </c>
      <c r="D27" s="60">
        <v>2600</v>
      </c>
      <c r="E27" s="99">
        <v>0.9316173645793315</v>
      </c>
      <c r="F27" s="100">
        <v>120</v>
      </c>
      <c r="G27" s="101">
        <v>0.959349593495935</v>
      </c>
      <c r="H27" s="102">
        <v>60</v>
      </c>
      <c r="I27" s="101">
        <v>0.9636363636363636</v>
      </c>
      <c r="J27" s="102">
        <v>270</v>
      </c>
      <c r="K27" s="101">
        <v>0.9743589743589743</v>
      </c>
      <c r="L27" s="102">
        <v>30</v>
      </c>
      <c r="M27" s="101">
        <v>1</v>
      </c>
      <c r="N27" s="102">
        <v>320</v>
      </c>
      <c r="O27" s="101">
        <v>0.940809968847352</v>
      </c>
      <c r="Q27" s="24"/>
      <c r="R27" s="24"/>
    </row>
    <row r="28" spans="1:18" ht="13.5" customHeight="1">
      <c r="A28" s="144" t="s">
        <v>278</v>
      </c>
      <c r="B28" s="86" t="s">
        <v>47</v>
      </c>
      <c r="C28" s="86"/>
      <c r="D28" s="58">
        <v>67130</v>
      </c>
      <c r="E28" s="97">
        <v>0.911490451931957</v>
      </c>
      <c r="F28" s="98">
        <v>12590</v>
      </c>
      <c r="G28" s="97">
        <v>0.9166269652215341</v>
      </c>
      <c r="H28" s="98">
        <v>33370</v>
      </c>
      <c r="I28" s="97">
        <v>0.9432175710904024</v>
      </c>
      <c r="J28" s="98">
        <v>32840</v>
      </c>
      <c r="K28" s="97">
        <v>0.9638268071372024</v>
      </c>
      <c r="L28" s="98">
        <v>1070</v>
      </c>
      <c r="M28" s="97">
        <v>0.967381174277726</v>
      </c>
      <c r="N28" s="98">
        <v>22350</v>
      </c>
      <c r="O28" s="97">
        <v>0.9327426500201369</v>
      </c>
      <c r="Q28" s="24"/>
      <c r="R28" s="24"/>
    </row>
    <row r="29" spans="1:18" ht="13.5" customHeight="1">
      <c r="A29" t="s">
        <v>279</v>
      </c>
      <c r="C29" s="65" t="s">
        <v>156</v>
      </c>
      <c r="D29" s="60">
        <v>2580</v>
      </c>
      <c r="E29" s="99">
        <v>0.8644461657629744</v>
      </c>
      <c r="F29" s="100">
        <v>270</v>
      </c>
      <c r="G29" s="101">
        <v>0.8523985239852399</v>
      </c>
      <c r="H29" s="102">
        <v>1310</v>
      </c>
      <c r="I29" s="101">
        <v>0.9532924961715161</v>
      </c>
      <c r="J29" s="102">
        <v>830</v>
      </c>
      <c r="K29" s="101">
        <v>0.9578820697954272</v>
      </c>
      <c r="L29" s="102">
        <v>20</v>
      </c>
      <c r="M29" s="101" t="s">
        <v>111</v>
      </c>
      <c r="N29" s="102">
        <v>270</v>
      </c>
      <c r="O29" s="101">
        <v>0.9010989010989011</v>
      </c>
      <c r="Q29" s="24"/>
      <c r="R29" s="24"/>
    </row>
    <row r="30" spans="1:18" ht="13.5" customHeight="1">
      <c r="A30" t="s">
        <v>280</v>
      </c>
      <c r="C30" s="65" t="s">
        <v>157</v>
      </c>
      <c r="D30" s="60">
        <v>3090</v>
      </c>
      <c r="E30" s="99">
        <v>0.9637423114276464</v>
      </c>
      <c r="F30" s="100">
        <v>570</v>
      </c>
      <c r="G30" s="101">
        <v>0.9629629629629629</v>
      </c>
      <c r="H30" s="102">
        <v>860</v>
      </c>
      <c r="I30" s="101">
        <v>0.9754385964912281</v>
      </c>
      <c r="J30" s="102">
        <v>1120</v>
      </c>
      <c r="K30" s="101">
        <v>0.982094897045658</v>
      </c>
      <c r="L30" s="102">
        <v>80</v>
      </c>
      <c r="M30" s="101">
        <v>1</v>
      </c>
      <c r="N30" s="102">
        <v>1520</v>
      </c>
      <c r="O30" s="101">
        <v>0.9809335963182118</v>
      </c>
      <c r="Q30" s="24"/>
      <c r="R30" s="24"/>
    </row>
    <row r="31" spans="1:18" ht="13.5" customHeight="1">
      <c r="A31" t="s">
        <v>281</v>
      </c>
      <c r="C31" s="65" t="s">
        <v>158</v>
      </c>
      <c r="D31" s="60">
        <v>3940</v>
      </c>
      <c r="E31" s="99">
        <v>0.934010152284264</v>
      </c>
      <c r="F31" s="100">
        <v>230</v>
      </c>
      <c r="G31" s="101">
        <v>0.9307359307359307</v>
      </c>
      <c r="H31" s="102">
        <v>840</v>
      </c>
      <c r="I31" s="101">
        <v>0.9784688995215312</v>
      </c>
      <c r="J31" s="102">
        <v>290</v>
      </c>
      <c r="K31" s="101">
        <v>0.9793103448275862</v>
      </c>
      <c r="L31" s="102">
        <v>50</v>
      </c>
      <c r="M31" s="101">
        <v>1</v>
      </c>
      <c r="N31" s="102">
        <v>620</v>
      </c>
      <c r="O31" s="101">
        <v>0.919093851132686</v>
      </c>
      <c r="Q31" s="24"/>
      <c r="R31" s="24"/>
    </row>
    <row r="32" spans="1:18" ht="13.5" customHeight="1">
      <c r="A32" t="s">
        <v>282</v>
      </c>
      <c r="C32" s="65" t="s">
        <v>217</v>
      </c>
      <c r="D32" s="60">
        <v>1330</v>
      </c>
      <c r="E32" s="99">
        <v>0.9375</v>
      </c>
      <c r="F32" s="100">
        <v>480</v>
      </c>
      <c r="G32" s="101">
        <v>0.9294605809128631</v>
      </c>
      <c r="H32" s="102">
        <v>1940</v>
      </c>
      <c r="I32" s="101">
        <v>0.9530443756449949</v>
      </c>
      <c r="J32" s="102">
        <v>2310</v>
      </c>
      <c r="K32" s="101">
        <v>0.9692640692640693</v>
      </c>
      <c r="L32" s="102">
        <v>30</v>
      </c>
      <c r="M32" s="101">
        <v>1</v>
      </c>
      <c r="N32" s="102">
        <v>1070</v>
      </c>
      <c r="O32" s="101">
        <v>0.948405253283302</v>
      </c>
      <c r="Q32" s="24"/>
      <c r="R32" s="24"/>
    </row>
    <row r="33" spans="1:18" ht="13.5" customHeight="1">
      <c r="A33" t="s">
        <v>283</v>
      </c>
      <c r="C33" s="65" t="s">
        <v>218</v>
      </c>
      <c r="D33" s="60">
        <v>4510</v>
      </c>
      <c r="E33" s="99">
        <v>0.9362930077691454</v>
      </c>
      <c r="F33" s="100">
        <v>520</v>
      </c>
      <c r="G33" s="101">
        <v>0.9328214971209213</v>
      </c>
      <c r="H33" s="102">
        <v>550</v>
      </c>
      <c r="I33" s="101">
        <v>0.9296028880866426</v>
      </c>
      <c r="J33" s="102">
        <v>290</v>
      </c>
      <c r="K33" s="101">
        <v>0.9578947368421052</v>
      </c>
      <c r="L33" s="102">
        <v>40</v>
      </c>
      <c r="M33" s="101">
        <v>0.925</v>
      </c>
      <c r="N33" s="102">
        <v>950</v>
      </c>
      <c r="O33" s="101">
        <v>0.8527865404837014</v>
      </c>
      <c r="Q33" s="24"/>
      <c r="R33" s="24"/>
    </row>
    <row r="34" spans="1:18" ht="13.5" customHeight="1">
      <c r="A34" t="s">
        <v>284</v>
      </c>
      <c r="C34" s="65" t="s">
        <v>159</v>
      </c>
      <c r="D34" s="60">
        <v>1050</v>
      </c>
      <c r="E34" s="99">
        <v>0.9257849666983825</v>
      </c>
      <c r="F34" s="100">
        <v>290</v>
      </c>
      <c r="G34" s="101">
        <v>0.9372822299651568</v>
      </c>
      <c r="H34" s="102">
        <v>610</v>
      </c>
      <c r="I34" s="101">
        <v>0.9445350734094616</v>
      </c>
      <c r="J34" s="102">
        <v>610</v>
      </c>
      <c r="K34" s="101">
        <v>0.9722222222222222</v>
      </c>
      <c r="L34" s="102">
        <v>20</v>
      </c>
      <c r="M34" s="101">
        <v>1</v>
      </c>
      <c r="N34" s="102">
        <v>390</v>
      </c>
      <c r="O34" s="101">
        <v>0.9612403100775194</v>
      </c>
      <c r="Q34" s="24"/>
      <c r="R34" s="24"/>
    </row>
    <row r="35" spans="1:18" ht="13.5" customHeight="1">
      <c r="A35" t="s">
        <v>285</v>
      </c>
      <c r="C35" s="65" t="s">
        <v>48</v>
      </c>
      <c r="D35" s="103">
        <v>10</v>
      </c>
      <c r="E35" s="99" t="s">
        <v>111</v>
      </c>
      <c r="F35" s="104">
        <v>0</v>
      </c>
      <c r="G35" s="101" t="s">
        <v>111</v>
      </c>
      <c r="H35" s="102">
        <v>0</v>
      </c>
      <c r="I35" s="101" t="s">
        <v>111</v>
      </c>
      <c r="J35" s="102">
        <v>10</v>
      </c>
      <c r="K35" s="101" t="s">
        <v>111</v>
      </c>
      <c r="L35" s="102">
        <v>0</v>
      </c>
      <c r="M35" s="101" t="s">
        <v>110</v>
      </c>
      <c r="N35" s="102">
        <v>210</v>
      </c>
      <c r="O35" s="101">
        <v>1</v>
      </c>
      <c r="Q35" s="24"/>
      <c r="R35" s="24"/>
    </row>
    <row r="36" spans="1:18" ht="13.5" customHeight="1">
      <c r="A36" t="s">
        <v>286</v>
      </c>
      <c r="C36" s="65" t="s">
        <v>160</v>
      </c>
      <c r="D36" s="103">
        <v>3320</v>
      </c>
      <c r="E36" s="99">
        <v>0.9185765983112183</v>
      </c>
      <c r="F36" s="104">
        <v>840</v>
      </c>
      <c r="G36" s="101">
        <v>0.9273809523809524</v>
      </c>
      <c r="H36" s="102">
        <v>2050</v>
      </c>
      <c r="I36" s="101">
        <v>0.9556746225036532</v>
      </c>
      <c r="J36" s="102">
        <v>1130</v>
      </c>
      <c r="K36" s="101">
        <v>0.9619469026548673</v>
      </c>
      <c r="L36" s="102">
        <v>40</v>
      </c>
      <c r="M36" s="101">
        <v>1</v>
      </c>
      <c r="N36" s="102">
        <v>1640</v>
      </c>
      <c r="O36" s="101">
        <v>0.9248625534514355</v>
      </c>
      <c r="Q36" s="24"/>
      <c r="R36" s="24"/>
    </row>
    <row r="37" spans="1:18" ht="13.5" customHeight="1">
      <c r="A37" t="s">
        <v>287</v>
      </c>
      <c r="C37" s="65" t="s">
        <v>219</v>
      </c>
      <c r="D37" s="60">
        <v>2260</v>
      </c>
      <c r="E37" s="99">
        <v>0.9231109147149801</v>
      </c>
      <c r="F37" s="100">
        <v>530</v>
      </c>
      <c r="G37" s="101">
        <v>0.9314285714285714</v>
      </c>
      <c r="H37" s="102">
        <v>1330</v>
      </c>
      <c r="I37" s="101">
        <v>0.9264816204051013</v>
      </c>
      <c r="J37" s="102">
        <v>2420</v>
      </c>
      <c r="K37" s="101">
        <v>0.9598676044683492</v>
      </c>
      <c r="L37" s="102">
        <v>30</v>
      </c>
      <c r="M37" s="101">
        <v>1</v>
      </c>
      <c r="N37" s="102">
        <v>660</v>
      </c>
      <c r="O37" s="101">
        <v>0.9254185692541856</v>
      </c>
      <c r="Q37" s="24"/>
      <c r="R37" s="24"/>
    </row>
    <row r="38" spans="1:18" ht="13.5" customHeight="1">
      <c r="A38" t="s">
        <v>288</v>
      </c>
      <c r="C38" s="65" t="s">
        <v>220</v>
      </c>
      <c r="D38" s="60">
        <v>4040</v>
      </c>
      <c r="E38" s="99">
        <v>0.8580262181548355</v>
      </c>
      <c r="F38" s="100">
        <v>640</v>
      </c>
      <c r="G38" s="101">
        <v>0.8520249221183801</v>
      </c>
      <c r="H38" s="102">
        <v>1870</v>
      </c>
      <c r="I38" s="101">
        <v>0.8959785522788204</v>
      </c>
      <c r="J38" s="102">
        <v>600</v>
      </c>
      <c r="K38" s="101">
        <v>0.9098497495826378</v>
      </c>
      <c r="L38" s="102">
        <v>40</v>
      </c>
      <c r="M38" s="101">
        <v>0.8095238095238095</v>
      </c>
      <c r="N38" s="102">
        <v>960</v>
      </c>
      <c r="O38" s="101">
        <v>0.8943514644351465</v>
      </c>
      <c r="Q38" s="24"/>
      <c r="R38" s="24"/>
    </row>
    <row r="39" spans="1:18" ht="13.5" customHeight="1">
      <c r="A39" t="s">
        <v>289</v>
      </c>
      <c r="C39" s="65" t="s">
        <v>221</v>
      </c>
      <c r="D39" s="60">
        <v>2700</v>
      </c>
      <c r="E39" s="99">
        <v>0.8727339992600814</v>
      </c>
      <c r="F39" s="100">
        <v>410</v>
      </c>
      <c r="G39" s="101">
        <v>0.8647342995169082</v>
      </c>
      <c r="H39" s="102">
        <v>1510</v>
      </c>
      <c r="I39" s="101">
        <v>0.9557171183079973</v>
      </c>
      <c r="J39" s="102">
        <v>510</v>
      </c>
      <c r="K39" s="101">
        <v>0.9723320158102767</v>
      </c>
      <c r="L39" s="102">
        <v>80</v>
      </c>
      <c r="M39" s="101">
        <v>1</v>
      </c>
      <c r="N39" s="102">
        <v>440</v>
      </c>
      <c r="O39" s="101">
        <v>0.944954128440367</v>
      </c>
      <c r="Q39" s="24"/>
      <c r="R39" s="24"/>
    </row>
    <row r="40" spans="1:18" ht="13.5" customHeight="1">
      <c r="A40" t="s">
        <v>290</v>
      </c>
      <c r="C40" s="65" t="s">
        <v>222</v>
      </c>
      <c r="D40" s="60">
        <v>1390</v>
      </c>
      <c r="E40" s="99">
        <v>0.939568345323741</v>
      </c>
      <c r="F40" s="100">
        <v>420</v>
      </c>
      <c r="G40" s="101">
        <v>0.9206730769230769</v>
      </c>
      <c r="H40" s="102">
        <v>1880</v>
      </c>
      <c r="I40" s="101">
        <v>0.9506369426751592</v>
      </c>
      <c r="J40" s="102">
        <v>560</v>
      </c>
      <c r="K40" s="101">
        <v>0.975</v>
      </c>
      <c r="L40" s="102">
        <v>30</v>
      </c>
      <c r="M40" s="101">
        <v>0.96875</v>
      </c>
      <c r="N40" s="102">
        <v>710</v>
      </c>
      <c r="O40" s="101">
        <v>0.9631728045325779</v>
      </c>
      <c r="Q40" s="24"/>
      <c r="R40" s="24"/>
    </row>
    <row r="41" spans="1:18" ht="13.5" customHeight="1">
      <c r="A41" t="s">
        <v>291</v>
      </c>
      <c r="C41" s="65" t="s">
        <v>239</v>
      </c>
      <c r="D41" s="60">
        <v>770</v>
      </c>
      <c r="E41" s="99">
        <v>0.9417852522639069</v>
      </c>
      <c r="F41" s="100">
        <v>220</v>
      </c>
      <c r="G41" s="101">
        <v>0.9354838709677419</v>
      </c>
      <c r="H41" s="102">
        <v>640</v>
      </c>
      <c r="I41" s="101">
        <v>0.9626168224299065</v>
      </c>
      <c r="J41" s="102">
        <v>240</v>
      </c>
      <c r="K41" s="101">
        <v>0.9873949579831933</v>
      </c>
      <c r="L41" s="102">
        <v>10</v>
      </c>
      <c r="M41" s="101" t="s">
        <v>111</v>
      </c>
      <c r="N41" s="102">
        <v>360</v>
      </c>
      <c r="O41" s="101">
        <v>0.9665738161559888</v>
      </c>
      <c r="Q41" s="24"/>
      <c r="R41" s="24"/>
    </row>
    <row r="42" spans="1:18" ht="13.5" customHeight="1">
      <c r="A42" t="s">
        <v>292</v>
      </c>
      <c r="C42" s="65" t="s">
        <v>223</v>
      </c>
      <c r="D42" s="60">
        <v>1900</v>
      </c>
      <c r="E42" s="99">
        <v>0.9044117647058824</v>
      </c>
      <c r="F42" s="100">
        <v>470</v>
      </c>
      <c r="G42" s="101">
        <v>0.9004237288135594</v>
      </c>
      <c r="H42" s="102">
        <v>1400</v>
      </c>
      <c r="I42" s="101">
        <v>0.9212598425196851</v>
      </c>
      <c r="J42" s="102">
        <v>310</v>
      </c>
      <c r="K42" s="101">
        <v>0.9318181818181818</v>
      </c>
      <c r="L42" s="102">
        <v>30</v>
      </c>
      <c r="M42" s="101">
        <v>0.9375</v>
      </c>
      <c r="N42" s="102">
        <v>1160</v>
      </c>
      <c r="O42" s="101">
        <v>0.9062768701633706</v>
      </c>
      <c r="Q42" s="24"/>
      <c r="R42" s="24"/>
    </row>
    <row r="43" spans="1:18" ht="13.5" customHeight="1">
      <c r="A43" t="s">
        <v>293</v>
      </c>
      <c r="C43" s="65" t="s">
        <v>224</v>
      </c>
      <c r="D43" s="60">
        <v>1530</v>
      </c>
      <c r="E43" s="99">
        <v>0.9491525423728814</v>
      </c>
      <c r="F43" s="100">
        <v>380</v>
      </c>
      <c r="G43" s="101">
        <v>0.9421052631578948</v>
      </c>
      <c r="H43" s="102">
        <v>660</v>
      </c>
      <c r="I43" s="101">
        <v>0.9592760180995475</v>
      </c>
      <c r="J43" s="102">
        <v>2140</v>
      </c>
      <c r="K43" s="101">
        <v>0.9850537132181224</v>
      </c>
      <c r="L43" s="102">
        <v>30</v>
      </c>
      <c r="M43" s="101">
        <v>1</v>
      </c>
      <c r="N43" s="102">
        <v>570</v>
      </c>
      <c r="O43" s="101">
        <v>0.9702276707530648</v>
      </c>
      <c r="Q43" s="24"/>
      <c r="R43" s="24"/>
    </row>
    <row r="44" spans="1:18" ht="13.5" customHeight="1">
      <c r="A44" t="s">
        <v>294</v>
      </c>
      <c r="C44" s="65" t="s">
        <v>225</v>
      </c>
      <c r="D44" s="60">
        <v>4720</v>
      </c>
      <c r="E44" s="99">
        <v>0.9364137346333192</v>
      </c>
      <c r="F44" s="100">
        <v>240</v>
      </c>
      <c r="G44" s="101">
        <v>0.9214876033057852</v>
      </c>
      <c r="H44" s="102">
        <v>520</v>
      </c>
      <c r="I44" s="101">
        <v>0.9594594594594594</v>
      </c>
      <c r="J44" s="102">
        <v>270</v>
      </c>
      <c r="K44" s="101">
        <v>0.9633699633699634</v>
      </c>
      <c r="L44" s="102">
        <v>40</v>
      </c>
      <c r="M44" s="101">
        <v>0.9444444444444444</v>
      </c>
      <c r="N44" s="102">
        <v>160</v>
      </c>
      <c r="O44" s="101">
        <v>0.8944099378881988</v>
      </c>
      <c r="Q44" s="24"/>
      <c r="R44" s="24"/>
    </row>
    <row r="45" spans="1:18" ht="13.5" customHeight="1">
      <c r="A45" t="s">
        <v>295</v>
      </c>
      <c r="C45" s="65" t="s">
        <v>226</v>
      </c>
      <c r="D45" s="60">
        <v>3350</v>
      </c>
      <c r="E45" s="99">
        <v>0.8705530642750373</v>
      </c>
      <c r="F45" s="100">
        <v>440</v>
      </c>
      <c r="G45" s="101">
        <v>0.8545454545454545</v>
      </c>
      <c r="H45" s="102">
        <v>690</v>
      </c>
      <c r="I45" s="101">
        <v>0.8905109489051095</v>
      </c>
      <c r="J45" s="102">
        <v>1560</v>
      </c>
      <c r="K45" s="101">
        <v>0.9500640204865557</v>
      </c>
      <c r="L45" s="102">
        <v>10</v>
      </c>
      <c r="M45" s="101" t="s">
        <v>111</v>
      </c>
      <c r="N45" s="102">
        <v>610</v>
      </c>
      <c r="O45" s="101">
        <v>0.8925619834710744</v>
      </c>
      <c r="Q45" s="24"/>
      <c r="R45" s="24"/>
    </row>
    <row r="46" spans="1:18" ht="13.5" customHeight="1">
      <c r="A46" t="s">
        <v>296</v>
      </c>
      <c r="C46" s="65" t="s">
        <v>227</v>
      </c>
      <c r="D46" s="60">
        <v>1930</v>
      </c>
      <c r="E46" s="99">
        <v>0.8994818652849741</v>
      </c>
      <c r="F46" s="100">
        <v>380</v>
      </c>
      <c r="G46" s="101">
        <v>0.9368421052631579</v>
      </c>
      <c r="H46" s="102">
        <v>590</v>
      </c>
      <c r="I46" s="101">
        <v>0.9410774410774411</v>
      </c>
      <c r="J46" s="102">
        <v>1850</v>
      </c>
      <c r="K46" s="101">
        <v>0.9778138528138528</v>
      </c>
      <c r="L46" s="102">
        <v>30</v>
      </c>
      <c r="M46" s="101">
        <v>0.9629629629629629</v>
      </c>
      <c r="N46" s="102">
        <v>530</v>
      </c>
      <c r="O46" s="101">
        <v>0.9566854990583804</v>
      </c>
      <c r="Q46" s="24"/>
      <c r="R46" s="24"/>
    </row>
    <row r="47" spans="1:18" ht="13.5" customHeight="1">
      <c r="A47" t="s">
        <v>297</v>
      </c>
      <c r="C47" s="65" t="s">
        <v>228</v>
      </c>
      <c r="D47" s="60">
        <v>1410</v>
      </c>
      <c r="E47" s="99">
        <v>0.9007795889440113</v>
      </c>
      <c r="F47" s="100">
        <v>390</v>
      </c>
      <c r="G47" s="101">
        <v>0.9272727272727272</v>
      </c>
      <c r="H47" s="102">
        <v>840</v>
      </c>
      <c r="I47" s="101">
        <v>0.9524375743162902</v>
      </c>
      <c r="J47" s="102">
        <v>270</v>
      </c>
      <c r="K47" s="101">
        <v>0.9520295202952029</v>
      </c>
      <c r="L47" s="102">
        <v>20</v>
      </c>
      <c r="M47" s="101" t="s">
        <v>111</v>
      </c>
      <c r="N47" s="102">
        <v>420</v>
      </c>
      <c r="O47" s="101">
        <v>0.9618138424821002</v>
      </c>
      <c r="Q47" s="24"/>
      <c r="R47" s="24"/>
    </row>
    <row r="48" spans="1:18" ht="13.5" customHeight="1">
      <c r="A48" t="s">
        <v>298</v>
      </c>
      <c r="C48" s="65" t="s">
        <v>240</v>
      </c>
      <c r="D48" s="60">
        <v>450</v>
      </c>
      <c r="E48" s="99">
        <v>0.9060402684563759</v>
      </c>
      <c r="F48" s="100">
        <v>150</v>
      </c>
      <c r="G48" s="101">
        <v>0.9411764705882353</v>
      </c>
      <c r="H48" s="102">
        <v>250</v>
      </c>
      <c r="I48" s="101">
        <v>0.924</v>
      </c>
      <c r="J48" s="102">
        <v>100</v>
      </c>
      <c r="K48" s="101">
        <v>0.9313725490196079</v>
      </c>
      <c r="L48" s="102">
        <v>10</v>
      </c>
      <c r="M48" s="101" t="s">
        <v>111</v>
      </c>
      <c r="N48" s="102">
        <v>430</v>
      </c>
      <c r="O48" s="101">
        <v>0.9470046082949308</v>
      </c>
      <c r="Q48" s="24"/>
      <c r="R48" s="24"/>
    </row>
    <row r="49" spans="1:18" ht="13.5" customHeight="1">
      <c r="A49" t="s">
        <v>299</v>
      </c>
      <c r="C49" s="65" t="s">
        <v>420</v>
      </c>
      <c r="D49" s="60">
        <v>1920</v>
      </c>
      <c r="E49" s="99">
        <v>0.9286086503387181</v>
      </c>
      <c r="F49" s="100">
        <v>210</v>
      </c>
      <c r="G49" s="101">
        <v>0.9386792452830188</v>
      </c>
      <c r="H49" s="102">
        <v>90</v>
      </c>
      <c r="I49" s="101">
        <v>0.9534883720930233</v>
      </c>
      <c r="J49" s="102">
        <v>530</v>
      </c>
      <c r="K49" s="101">
        <v>0.9679245283018868</v>
      </c>
      <c r="L49" s="102">
        <v>40</v>
      </c>
      <c r="M49" s="101">
        <v>0.972972972972973</v>
      </c>
      <c r="N49" s="102">
        <v>430</v>
      </c>
      <c r="O49" s="101">
        <v>0.9341176470588235</v>
      </c>
      <c r="Q49" s="24"/>
      <c r="R49" s="24"/>
    </row>
    <row r="50" spans="1:18" ht="13.5" customHeight="1">
      <c r="A50" t="s">
        <v>300</v>
      </c>
      <c r="C50" s="65" t="s">
        <v>229</v>
      </c>
      <c r="D50" s="60">
        <v>1260</v>
      </c>
      <c r="E50" s="99">
        <v>0.9311708860759493</v>
      </c>
      <c r="F50" s="100">
        <v>440</v>
      </c>
      <c r="G50" s="101">
        <v>0.9256756756756757</v>
      </c>
      <c r="H50" s="102">
        <v>1820</v>
      </c>
      <c r="I50" s="101">
        <v>0.9466739967014843</v>
      </c>
      <c r="J50" s="102">
        <v>210</v>
      </c>
      <c r="K50" s="101">
        <v>0.975609756097561</v>
      </c>
      <c r="L50" s="102">
        <v>40</v>
      </c>
      <c r="M50" s="101">
        <v>1</v>
      </c>
      <c r="N50" s="102">
        <v>1640</v>
      </c>
      <c r="O50" s="101">
        <v>0.9366626065773447</v>
      </c>
      <c r="Q50" s="24"/>
      <c r="R50" s="24"/>
    </row>
    <row r="51" spans="1:18" ht="13.5" customHeight="1">
      <c r="A51" t="s">
        <v>301</v>
      </c>
      <c r="C51" s="65" t="s">
        <v>230</v>
      </c>
      <c r="D51" s="60">
        <v>1740</v>
      </c>
      <c r="E51" s="99">
        <v>0.9025229357798165</v>
      </c>
      <c r="F51" s="100">
        <v>590</v>
      </c>
      <c r="G51" s="101">
        <v>0.9</v>
      </c>
      <c r="H51" s="102">
        <v>2020</v>
      </c>
      <c r="I51" s="101">
        <v>0.9426026719445819</v>
      </c>
      <c r="J51" s="102">
        <v>330</v>
      </c>
      <c r="K51" s="101">
        <v>0.9363636363636364</v>
      </c>
      <c r="L51" s="102">
        <v>60</v>
      </c>
      <c r="M51" s="101">
        <v>0.96875</v>
      </c>
      <c r="N51" s="102">
        <v>880</v>
      </c>
      <c r="O51" s="101">
        <v>0.9305239179954442</v>
      </c>
      <c r="Q51" s="24"/>
      <c r="R51" s="24"/>
    </row>
    <row r="52" spans="1:18" ht="13.5" customHeight="1">
      <c r="A52" t="s">
        <v>302</v>
      </c>
      <c r="C52" s="65" t="s">
        <v>231</v>
      </c>
      <c r="D52" s="60">
        <v>1640</v>
      </c>
      <c r="E52" s="99">
        <v>0.9231238560097621</v>
      </c>
      <c r="F52" s="100">
        <v>310</v>
      </c>
      <c r="G52" s="101">
        <v>0.9456869009584664</v>
      </c>
      <c r="H52" s="102">
        <v>590</v>
      </c>
      <c r="I52" s="101">
        <v>0.9559322033898305</v>
      </c>
      <c r="J52" s="102">
        <v>700</v>
      </c>
      <c r="K52" s="101">
        <v>0.9784791965566715</v>
      </c>
      <c r="L52" s="102">
        <v>30</v>
      </c>
      <c r="M52" s="101">
        <v>1</v>
      </c>
      <c r="N52" s="102">
        <v>650</v>
      </c>
      <c r="O52" s="101">
        <v>0.9131782945736434</v>
      </c>
      <c r="Q52" s="24"/>
      <c r="R52" s="24"/>
    </row>
    <row r="53" spans="1:18" ht="13.5" customHeight="1">
      <c r="A53" t="s">
        <v>303</v>
      </c>
      <c r="C53" s="65" t="s">
        <v>232</v>
      </c>
      <c r="D53" s="60">
        <v>1380</v>
      </c>
      <c r="E53" s="99">
        <v>0.8876811594202898</v>
      </c>
      <c r="F53" s="100">
        <v>490</v>
      </c>
      <c r="G53" s="101">
        <v>0.9463917525773196</v>
      </c>
      <c r="H53" s="102">
        <v>1920</v>
      </c>
      <c r="I53" s="101">
        <v>0.9630400832899532</v>
      </c>
      <c r="J53" s="102">
        <v>3380</v>
      </c>
      <c r="K53" s="101">
        <v>0.9721481481481481</v>
      </c>
      <c r="L53" s="102">
        <v>30</v>
      </c>
      <c r="M53" s="101">
        <v>0.92</v>
      </c>
      <c r="N53" s="102">
        <v>380</v>
      </c>
      <c r="O53" s="101">
        <v>0.9554973821989529</v>
      </c>
      <c r="Q53" s="24"/>
      <c r="R53" s="24"/>
    </row>
    <row r="54" spans="1:18" ht="13.5" customHeight="1">
      <c r="A54" t="s">
        <v>304</v>
      </c>
      <c r="C54" s="65" t="s">
        <v>233</v>
      </c>
      <c r="D54" s="60">
        <v>1710</v>
      </c>
      <c r="E54" s="99">
        <v>0.9117990654205608</v>
      </c>
      <c r="F54" s="100">
        <v>420</v>
      </c>
      <c r="G54" s="101">
        <v>0.9373493975903614</v>
      </c>
      <c r="H54" s="102">
        <v>830</v>
      </c>
      <c r="I54" s="101">
        <v>0.9160671462829736</v>
      </c>
      <c r="J54" s="102">
        <v>3300</v>
      </c>
      <c r="K54" s="101">
        <v>0.973030303030303</v>
      </c>
      <c r="L54" s="102">
        <v>20</v>
      </c>
      <c r="M54" s="101" t="s">
        <v>111</v>
      </c>
      <c r="N54" s="102">
        <v>730</v>
      </c>
      <c r="O54" s="101">
        <v>0.9097127222982216</v>
      </c>
      <c r="Q54" s="24"/>
      <c r="R54" s="24"/>
    </row>
    <row r="55" spans="1:18" ht="13.5" customHeight="1">
      <c r="A55" t="s">
        <v>305</v>
      </c>
      <c r="C55" s="65" t="s">
        <v>421</v>
      </c>
      <c r="D55" s="60">
        <v>1820</v>
      </c>
      <c r="E55" s="99">
        <v>0.9264140582097748</v>
      </c>
      <c r="F55" s="100">
        <v>190</v>
      </c>
      <c r="G55" s="101">
        <v>0.93717277486911</v>
      </c>
      <c r="H55" s="102">
        <v>60</v>
      </c>
      <c r="I55" s="101">
        <v>0.9508196721311475</v>
      </c>
      <c r="J55" s="102">
        <v>200</v>
      </c>
      <c r="K55" s="101">
        <v>0.9701492537313433</v>
      </c>
      <c r="L55" s="102">
        <v>20</v>
      </c>
      <c r="M55" s="101" t="s">
        <v>111</v>
      </c>
      <c r="N55" s="102">
        <v>560</v>
      </c>
      <c r="O55" s="101">
        <v>0.9234875444839857</v>
      </c>
      <c r="Q55" s="24"/>
      <c r="R55" s="24"/>
    </row>
    <row r="56" spans="1:18" ht="13.5" customHeight="1">
      <c r="A56" t="s">
        <v>306</v>
      </c>
      <c r="C56" s="65" t="s">
        <v>234</v>
      </c>
      <c r="D56" s="60">
        <v>1430</v>
      </c>
      <c r="E56" s="99">
        <v>0.893780573025856</v>
      </c>
      <c r="F56" s="100">
        <v>470</v>
      </c>
      <c r="G56" s="101">
        <v>0.9188034188034188</v>
      </c>
      <c r="H56" s="102">
        <v>2270</v>
      </c>
      <c r="I56" s="101">
        <v>0.952024647887324</v>
      </c>
      <c r="J56" s="102">
        <v>280</v>
      </c>
      <c r="K56" s="101">
        <v>0.9645390070921985</v>
      </c>
      <c r="L56" s="102">
        <v>80</v>
      </c>
      <c r="M56" s="101">
        <v>0.9629629629629629</v>
      </c>
      <c r="N56" s="102">
        <v>750</v>
      </c>
      <c r="O56" s="101">
        <v>0.9350132625994695</v>
      </c>
      <c r="Q56" s="24"/>
      <c r="R56" s="24"/>
    </row>
    <row r="57" spans="1:18" ht="13.5" customHeight="1">
      <c r="A57" t="s">
        <v>307</v>
      </c>
      <c r="C57" s="65" t="s">
        <v>235</v>
      </c>
      <c r="D57" s="60">
        <v>3090</v>
      </c>
      <c r="E57" s="99">
        <v>0.929126213592233</v>
      </c>
      <c r="F57" s="100">
        <v>290</v>
      </c>
      <c r="G57" s="101">
        <v>0.9270833333333334</v>
      </c>
      <c r="H57" s="102">
        <v>280</v>
      </c>
      <c r="I57" s="101">
        <v>0.9466192170818505</v>
      </c>
      <c r="J57" s="102">
        <v>530</v>
      </c>
      <c r="K57" s="101">
        <v>0.9829867674858223</v>
      </c>
      <c r="L57" s="102">
        <v>40</v>
      </c>
      <c r="M57" s="101">
        <v>1</v>
      </c>
      <c r="N57" s="102">
        <v>450</v>
      </c>
      <c r="O57" s="101">
        <v>0.9260089686098655</v>
      </c>
      <c r="Q57" s="24"/>
      <c r="R57" s="24"/>
    </row>
    <row r="58" spans="1:18" ht="13.5" customHeight="1">
      <c r="A58" t="s">
        <v>308</v>
      </c>
      <c r="C58" s="65" t="s">
        <v>49</v>
      </c>
      <c r="D58" s="60">
        <v>830</v>
      </c>
      <c r="E58" s="99">
        <v>0.8597122302158273</v>
      </c>
      <c r="F58" s="100">
        <v>230</v>
      </c>
      <c r="G58" s="101">
        <v>0.8488888888888889</v>
      </c>
      <c r="H58" s="102">
        <v>570</v>
      </c>
      <c r="I58" s="101">
        <v>0.9382716049382716</v>
      </c>
      <c r="J58" s="102">
        <v>3670</v>
      </c>
      <c r="K58" s="101">
        <v>0.9503410641200546</v>
      </c>
      <c r="L58" s="102">
        <v>40</v>
      </c>
      <c r="M58" s="101">
        <v>0.9459459459459459</v>
      </c>
      <c r="N58" s="102">
        <v>170</v>
      </c>
      <c r="O58" s="101">
        <v>0.8830409356725146</v>
      </c>
      <c r="Q58" s="24"/>
      <c r="R58" s="24"/>
    </row>
    <row r="59" spans="1:18" ht="13.5" customHeight="1">
      <c r="A59" t="s">
        <v>309</v>
      </c>
      <c r="C59" s="65" t="s">
        <v>236</v>
      </c>
      <c r="D59" s="60">
        <v>2050</v>
      </c>
      <c r="E59" s="99">
        <v>0.8544211040547142</v>
      </c>
      <c r="F59" s="100">
        <v>500</v>
      </c>
      <c r="G59" s="101">
        <v>0.8631790744466801</v>
      </c>
      <c r="H59" s="102">
        <v>1210</v>
      </c>
      <c r="I59" s="101">
        <v>0.8966087675765095</v>
      </c>
      <c r="J59" s="102">
        <v>1380</v>
      </c>
      <c r="K59" s="101">
        <v>0.9163636363636364</v>
      </c>
      <c r="L59" s="102">
        <v>30</v>
      </c>
      <c r="M59" s="101">
        <v>0.8333333333333334</v>
      </c>
      <c r="N59" s="102">
        <v>600</v>
      </c>
      <c r="O59" s="101">
        <v>0.9065108514190318</v>
      </c>
      <c r="Q59" s="24"/>
      <c r="R59" s="24"/>
    </row>
    <row r="60" spans="1:18" ht="13.5" customHeight="1">
      <c r="A60" t="s">
        <v>310</v>
      </c>
      <c r="C60" s="65" t="s">
        <v>237</v>
      </c>
      <c r="D60" s="60">
        <v>1350</v>
      </c>
      <c r="E60" s="99">
        <v>0.9126572908956329</v>
      </c>
      <c r="F60" s="100">
        <v>370</v>
      </c>
      <c r="G60" s="101">
        <v>0.9301075268817204</v>
      </c>
      <c r="H60" s="102">
        <v>1010</v>
      </c>
      <c r="I60" s="101">
        <v>0.9472636815920398</v>
      </c>
      <c r="J60" s="102">
        <v>630</v>
      </c>
      <c r="K60" s="101">
        <v>0.9552715654952076</v>
      </c>
      <c r="L60" s="102">
        <v>20</v>
      </c>
      <c r="M60" s="101" t="s">
        <v>111</v>
      </c>
      <c r="N60" s="102">
        <v>560</v>
      </c>
      <c r="O60" s="101">
        <v>0.9591474245115453</v>
      </c>
      <c r="Q60" s="24"/>
      <c r="R60" s="24"/>
    </row>
    <row r="61" spans="1:18" ht="13.5" customHeight="1">
      <c r="A61" t="s">
        <v>311</v>
      </c>
      <c r="C61" s="65" t="s">
        <v>238</v>
      </c>
      <c r="D61" s="60">
        <v>620</v>
      </c>
      <c r="E61" s="99">
        <v>0.9238249594813615</v>
      </c>
      <c r="F61" s="100">
        <v>230</v>
      </c>
      <c r="G61" s="101">
        <v>0.9777777777777777</v>
      </c>
      <c r="H61" s="102">
        <v>360</v>
      </c>
      <c r="I61" s="101">
        <v>0.9641873278236914</v>
      </c>
      <c r="J61" s="102">
        <v>320</v>
      </c>
      <c r="K61" s="101">
        <v>0.9717868338557993</v>
      </c>
      <c r="L61" s="102">
        <v>30</v>
      </c>
      <c r="M61" s="101">
        <v>1</v>
      </c>
      <c r="N61" s="102">
        <v>890</v>
      </c>
      <c r="O61" s="101">
        <v>0.9707865168539326</v>
      </c>
      <c r="Q61" s="24"/>
      <c r="R61" s="24"/>
    </row>
    <row r="62" spans="1:18" ht="13.5" customHeight="1">
      <c r="A62" s="144" t="s">
        <v>312</v>
      </c>
      <c r="B62" s="86" t="s">
        <v>50</v>
      </c>
      <c r="C62" s="86"/>
      <c r="D62" s="58">
        <v>108420</v>
      </c>
      <c r="E62" s="97">
        <v>0.9137067542265798</v>
      </c>
      <c r="F62" s="98">
        <v>4830</v>
      </c>
      <c r="G62" s="97">
        <v>0.9137181874612043</v>
      </c>
      <c r="H62" s="98">
        <v>3240</v>
      </c>
      <c r="I62" s="97">
        <v>0.953323029366306</v>
      </c>
      <c r="J62" s="98">
        <v>6090</v>
      </c>
      <c r="K62" s="97">
        <v>0.9666721392218026</v>
      </c>
      <c r="L62" s="98">
        <v>490</v>
      </c>
      <c r="M62" s="97">
        <v>0.9817813765182186</v>
      </c>
      <c r="N62" s="98">
        <v>10180</v>
      </c>
      <c r="O62" s="97">
        <v>0.9100019650225978</v>
      </c>
      <c r="Q62" s="24"/>
      <c r="R62" s="24"/>
    </row>
    <row r="63" spans="1:18" ht="13.5" customHeight="1">
      <c r="A63" t="s">
        <v>313</v>
      </c>
      <c r="C63" s="65" t="s">
        <v>422</v>
      </c>
      <c r="D63" s="60">
        <v>2560</v>
      </c>
      <c r="E63" s="99">
        <v>0.9234673955486138</v>
      </c>
      <c r="F63" s="100">
        <v>240</v>
      </c>
      <c r="G63" s="101">
        <v>0.8962655601659751</v>
      </c>
      <c r="H63" s="102">
        <v>190</v>
      </c>
      <c r="I63" s="101">
        <v>0.9629629629629629</v>
      </c>
      <c r="J63" s="102">
        <v>510</v>
      </c>
      <c r="K63" s="101">
        <v>0.9571984435797666</v>
      </c>
      <c r="L63" s="102">
        <v>10</v>
      </c>
      <c r="M63" s="101" t="s">
        <v>111</v>
      </c>
      <c r="N63" s="102">
        <v>370</v>
      </c>
      <c r="O63" s="101">
        <v>0.9353099730458221</v>
      </c>
      <c r="Q63" s="24"/>
      <c r="R63" s="24"/>
    </row>
    <row r="64" spans="1:18" ht="13.5" customHeight="1">
      <c r="A64" t="s">
        <v>314</v>
      </c>
      <c r="C64" s="65" t="s">
        <v>212</v>
      </c>
      <c r="D64" s="60">
        <v>11470</v>
      </c>
      <c r="E64" s="99">
        <v>0.9210778756431499</v>
      </c>
      <c r="F64" s="100">
        <v>400</v>
      </c>
      <c r="G64" s="101">
        <v>0.9205955334987593</v>
      </c>
      <c r="H64" s="102">
        <v>150</v>
      </c>
      <c r="I64" s="101">
        <v>0.9415584415584416</v>
      </c>
      <c r="J64" s="102">
        <v>360</v>
      </c>
      <c r="K64" s="101">
        <v>0.978021978021978</v>
      </c>
      <c r="L64" s="102">
        <v>80</v>
      </c>
      <c r="M64" s="101">
        <v>0.987012987012987</v>
      </c>
      <c r="N64" s="102">
        <v>670</v>
      </c>
      <c r="O64" s="101">
        <v>0.9507462686567164</v>
      </c>
      <c r="Q64" s="24"/>
      <c r="R64" s="24"/>
    </row>
    <row r="65" spans="1:18" ht="13.5" customHeight="1">
      <c r="A65" t="s">
        <v>315</v>
      </c>
      <c r="C65" s="65" t="s">
        <v>96</v>
      </c>
      <c r="D65" s="60">
        <v>4720</v>
      </c>
      <c r="E65" s="99">
        <v>0.9201101928374655</v>
      </c>
      <c r="F65" s="100">
        <v>170</v>
      </c>
      <c r="G65" s="101">
        <v>0.9064327485380117</v>
      </c>
      <c r="H65" s="102">
        <v>90</v>
      </c>
      <c r="I65" s="101">
        <v>0.9529411764705882</v>
      </c>
      <c r="J65" s="102">
        <v>80</v>
      </c>
      <c r="K65" s="101">
        <v>0.975609756097561</v>
      </c>
      <c r="L65" s="102">
        <v>50</v>
      </c>
      <c r="M65" s="101">
        <v>0.9811320754716981</v>
      </c>
      <c r="N65" s="102">
        <v>690</v>
      </c>
      <c r="O65" s="101">
        <v>0.903179190751445</v>
      </c>
      <c r="Q65" s="24"/>
      <c r="R65" s="24"/>
    </row>
    <row r="66" spans="1:18" ht="13.5" customHeight="1">
      <c r="A66" t="s">
        <v>316</v>
      </c>
      <c r="C66" s="65" t="s">
        <v>213</v>
      </c>
      <c r="D66" s="60">
        <v>27400</v>
      </c>
      <c r="E66" s="99">
        <v>0.912454840710871</v>
      </c>
      <c r="F66" s="100">
        <v>920</v>
      </c>
      <c r="G66" s="101">
        <v>0.9079089924160346</v>
      </c>
      <c r="H66" s="102">
        <v>540</v>
      </c>
      <c r="I66" s="101">
        <v>0.9518518518518518</v>
      </c>
      <c r="J66" s="102">
        <v>460</v>
      </c>
      <c r="K66" s="101">
        <v>0.9695652173913043</v>
      </c>
      <c r="L66" s="102">
        <v>110</v>
      </c>
      <c r="M66" s="101">
        <v>0.9911504424778761</v>
      </c>
      <c r="N66" s="102">
        <v>3850</v>
      </c>
      <c r="O66" s="101">
        <v>0.9153466632043625</v>
      </c>
      <c r="Q66" s="24"/>
      <c r="R66" s="24"/>
    </row>
    <row r="67" spans="1:18" ht="13.5" customHeight="1">
      <c r="A67" t="s">
        <v>317</v>
      </c>
      <c r="C67" s="65" t="s">
        <v>51</v>
      </c>
      <c r="D67" s="60">
        <v>20560</v>
      </c>
      <c r="E67" s="99">
        <v>0.9212395407666861</v>
      </c>
      <c r="F67" s="100">
        <v>1360</v>
      </c>
      <c r="G67" s="101">
        <v>0.9220014716703459</v>
      </c>
      <c r="H67" s="102">
        <v>870</v>
      </c>
      <c r="I67" s="101">
        <v>0.9597238204833142</v>
      </c>
      <c r="J67" s="102">
        <v>1410</v>
      </c>
      <c r="K67" s="101">
        <v>0.9759377211606511</v>
      </c>
      <c r="L67" s="102">
        <v>110</v>
      </c>
      <c r="M67" s="101">
        <v>0.990909090909091</v>
      </c>
      <c r="N67" s="102">
        <v>1430</v>
      </c>
      <c r="O67" s="101">
        <v>0.9000698812019566</v>
      </c>
      <c r="Q67" s="24"/>
      <c r="R67" s="24"/>
    </row>
    <row r="68" spans="1:18" ht="13.5" customHeight="1">
      <c r="A68" t="s">
        <v>318</v>
      </c>
      <c r="C68" s="65" t="s">
        <v>214</v>
      </c>
      <c r="D68" s="60">
        <v>1940</v>
      </c>
      <c r="E68" s="99">
        <v>0.910355486862442</v>
      </c>
      <c r="F68" s="100">
        <v>320</v>
      </c>
      <c r="G68" s="101">
        <v>0.90625</v>
      </c>
      <c r="H68" s="102">
        <v>540</v>
      </c>
      <c r="I68" s="101">
        <v>0.9464944649446494</v>
      </c>
      <c r="J68" s="102">
        <v>1920</v>
      </c>
      <c r="K68" s="101">
        <v>0.9697286012526096</v>
      </c>
      <c r="L68" s="102">
        <v>20</v>
      </c>
      <c r="M68" s="101" t="s">
        <v>111</v>
      </c>
      <c r="N68" s="102">
        <v>680</v>
      </c>
      <c r="O68" s="101">
        <v>0.9630723781388478</v>
      </c>
      <c r="Q68" s="24"/>
      <c r="R68" s="24"/>
    </row>
    <row r="69" spans="1:18" ht="13.5" customHeight="1">
      <c r="A69" t="s">
        <v>319</v>
      </c>
      <c r="C69" s="65" t="s">
        <v>52</v>
      </c>
      <c r="D69" s="60">
        <v>16280</v>
      </c>
      <c r="E69" s="99">
        <v>0.912202015237159</v>
      </c>
      <c r="F69" s="100">
        <v>350</v>
      </c>
      <c r="G69" s="101">
        <v>0.9339080459770115</v>
      </c>
      <c r="H69" s="102">
        <v>120</v>
      </c>
      <c r="I69" s="101">
        <v>0.9478260869565217</v>
      </c>
      <c r="J69" s="102">
        <v>170</v>
      </c>
      <c r="K69" s="101">
        <v>0.9529411764705882</v>
      </c>
      <c r="L69" s="102">
        <v>40</v>
      </c>
      <c r="M69" s="101">
        <v>0.9534883720930233</v>
      </c>
      <c r="N69" s="102">
        <v>990</v>
      </c>
      <c r="O69" s="101">
        <v>0.9098277608915907</v>
      </c>
      <c r="Q69" s="24"/>
      <c r="R69" s="24"/>
    </row>
    <row r="70" spans="1:18" ht="13.5" customHeight="1">
      <c r="A70" t="s">
        <v>320</v>
      </c>
      <c r="C70" s="65" t="s">
        <v>215</v>
      </c>
      <c r="D70" s="60">
        <v>3280</v>
      </c>
      <c r="E70" s="99">
        <v>0.9121415497254424</v>
      </c>
      <c r="F70" s="100">
        <v>180</v>
      </c>
      <c r="G70" s="101">
        <v>0.9010989010989011</v>
      </c>
      <c r="H70" s="102">
        <v>110</v>
      </c>
      <c r="I70" s="101">
        <v>0.9369369369369369</v>
      </c>
      <c r="J70" s="102">
        <v>690</v>
      </c>
      <c r="K70" s="101">
        <v>0.9607558139534884</v>
      </c>
      <c r="L70" s="102">
        <v>10</v>
      </c>
      <c r="M70" s="101" t="s">
        <v>111</v>
      </c>
      <c r="N70" s="102">
        <v>280</v>
      </c>
      <c r="O70" s="101">
        <v>0.8514492753623188</v>
      </c>
      <c r="Q70" s="24"/>
      <c r="R70" s="24"/>
    </row>
    <row r="71" spans="1:18" ht="13.5" customHeight="1">
      <c r="A71" t="s">
        <v>321</v>
      </c>
      <c r="C71" s="65" t="s">
        <v>426</v>
      </c>
      <c r="D71" s="60">
        <v>3510</v>
      </c>
      <c r="E71" s="99">
        <v>0.9231644849174729</v>
      </c>
      <c r="F71" s="100">
        <v>190</v>
      </c>
      <c r="G71" s="101">
        <v>0.946236559139785</v>
      </c>
      <c r="H71" s="102">
        <v>130</v>
      </c>
      <c r="I71" s="101">
        <v>0.9615384615384616</v>
      </c>
      <c r="J71" s="102">
        <v>170</v>
      </c>
      <c r="K71" s="101">
        <v>0.9117647058823529</v>
      </c>
      <c r="L71" s="102">
        <v>30</v>
      </c>
      <c r="M71" s="101">
        <v>1</v>
      </c>
      <c r="N71" s="102">
        <v>100</v>
      </c>
      <c r="O71" s="101">
        <v>0.8627450980392157</v>
      </c>
      <c r="Q71" s="24"/>
      <c r="R71" s="24"/>
    </row>
    <row r="72" spans="1:18" ht="13.5" customHeight="1">
      <c r="A72" t="s">
        <v>322</v>
      </c>
      <c r="C72" s="65" t="s">
        <v>53</v>
      </c>
      <c r="D72" s="60">
        <v>13620</v>
      </c>
      <c r="E72" s="99">
        <v>0.8954632212597269</v>
      </c>
      <c r="F72" s="100">
        <v>570</v>
      </c>
      <c r="G72" s="101">
        <v>0.8831858407079646</v>
      </c>
      <c r="H72" s="102">
        <v>100</v>
      </c>
      <c r="I72" s="101">
        <v>0.8543689320388349</v>
      </c>
      <c r="J72" s="102">
        <v>200</v>
      </c>
      <c r="K72" s="101">
        <v>0.9502487562189055</v>
      </c>
      <c r="L72" s="102">
        <v>20</v>
      </c>
      <c r="M72" s="101" t="s">
        <v>111</v>
      </c>
      <c r="N72" s="102">
        <v>920</v>
      </c>
      <c r="O72" s="101">
        <v>0.8516902944383861</v>
      </c>
      <c r="Q72" s="24"/>
      <c r="R72" s="24"/>
    </row>
    <row r="73" spans="1:18" ht="13.5" customHeight="1">
      <c r="A73" t="s">
        <v>323</v>
      </c>
      <c r="C73" s="65" t="s">
        <v>216</v>
      </c>
      <c r="D73" s="60">
        <v>3080</v>
      </c>
      <c r="E73" s="99">
        <v>0.9108300907911803</v>
      </c>
      <c r="F73" s="100">
        <v>140</v>
      </c>
      <c r="G73" s="101">
        <v>0.9555555555555556</v>
      </c>
      <c r="H73" s="102">
        <v>400</v>
      </c>
      <c r="I73" s="101">
        <v>0.9798488664987406</v>
      </c>
      <c r="J73" s="102">
        <v>110</v>
      </c>
      <c r="K73" s="101">
        <v>0.9557522123893806</v>
      </c>
      <c r="L73" s="102">
        <v>10</v>
      </c>
      <c r="M73" s="101" t="s">
        <v>111</v>
      </c>
      <c r="N73" s="102">
        <v>200</v>
      </c>
      <c r="O73" s="101">
        <v>0.9117647058823529</v>
      </c>
      <c r="Q73" s="24"/>
      <c r="R73" s="24"/>
    </row>
    <row r="74" spans="1:18" ht="13.5" customHeight="1">
      <c r="A74" s="144" t="s">
        <v>324</v>
      </c>
      <c r="B74" s="86" t="s">
        <v>54</v>
      </c>
      <c r="C74" s="86"/>
      <c r="D74" s="58">
        <v>102010</v>
      </c>
      <c r="E74" s="97">
        <v>0.9092183425804301</v>
      </c>
      <c r="F74" s="98">
        <v>2640</v>
      </c>
      <c r="G74" s="97">
        <v>0.9059893858984079</v>
      </c>
      <c r="H74" s="98">
        <v>1000</v>
      </c>
      <c r="I74" s="97">
        <v>0.9182452642073778</v>
      </c>
      <c r="J74" s="98">
        <v>1770</v>
      </c>
      <c r="K74" s="97">
        <v>0.9480225988700565</v>
      </c>
      <c r="L74" s="98">
        <v>290</v>
      </c>
      <c r="M74" s="97">
        <v>0.9621993127147767</v>
      </c>
      <c r="N74" s="98">
        <v>7170</v>
      </c>
      <c r="O74" s="97">
        <v>0.8914166085136078</v>
      </c>
      <c r="Q74" s="24"/>
      <c r="R74" s="24"/>
    </row>
    <row r="75" spans="1:18" ht="13.5" customHeight="1">
      <c r="A75" t="s">
        <v>325</v>
      </c>
      <c r="C75" s="65" t="s">
        <v>243</v>
      </c>
      <c r="D75" s="60">
        <v>2940</v>
      </c>
      <c r="E75" s="99">
        <v>0.8994223581379545</v>
      </c>
      <c r="F75" s="100">
        <v>100</v>
      </c>
      <c r="G75" s="101">
        <v>0.8942307692307693</v>
      </c>
      <c r="H75" s="102">
        <v>30</v>
      </c>
      <c r="I75" s="101">
        <v>0.8</v>
      </c>
      <c r="J75" s="102">
        <v>50</v>
      </c>
      <c r="K75" s="101">
        <v>0.96</v>
      </c>
      <c r="L75" s="102">
        <v>10</v>
      </c>
      <c r="M75" s="101" t="s">
        <v>111</v>
      </c>
      <c r="N75" s="102">
        <v>150</v>
      </c>
      <c r="O75" s="101">
        <v>0.8562091503267973</v>
      </c>
      <c r="Q75" s="24"/>
      <c r="R75" s="24"/>
    </row>
    <row r="76" spans="1:18" ht="13.5" customHeight="1">
      <c r="A76" t="s">
        <v>326</v>
      </c>
      <c r="C76" s="65" t="s">
        <v>55</v>
      </c>
      <c r="D76" s="60">
        <v>2940</v>
      </c>
      <c r="E76" s="99">
        <v>0.889267461669506</v>
      </c>
      <c r="F76" s="100">
        <v>180</v>
      </c>
      <c r="G76" s="101">
        <v>0.9325842696629213</v>
      </c>
      <c r="H76" s="102">
        <v>40</v>
      </c>
      <c r="I76" s="101">
        <v>0.9714285714285714</v>
      </c>
      <c r="J76" s="102">
        <v>70</v>
      </c>
      <c r="K76" s="101">
        <v>0.9459459459459459</v>
      </c>
      <c r="L76" s="102">
        <v>20</v>
      </c>
      <c r="M76" s="101">
        <v>1</v>
      </c>
      <c r="N76" s="102">
        <v>170</v>
      </c>
      <c r="O76" s="101">
        <v>0.8323699421965318</v>
      </c>
      <c r="Q76" s="24"/>
      <c r="R76" s="24"/>
    </row>
    <row r="77" spans="1:18" ht="13.5" customHeight="1">
      <c r="A77" t="s">
        <v>327</v>
      </c>
      <c r="C77" s="65" t="s">
        <v>244</v>
      </c>
      <c r="D77" s="60">
        <v>5150</v>
      </c>
      <c r="E77" s="99">
        <v>0.8876600698486612</v>
      </c>
      <c r="F77" s="100">
        <v>480</v>
      </c>
      <c r="G77" s="101">
        <v>0.8835758835758836</v>
      </c>
      <c r="H77" s="102">
        <v>530</v>
      </c>
      <c r="I77" s="101">
        <v>0.9119850187265918</v>
      </c>
      <c r="J77" s="102">
        <v>430</v>
      </c>
      <c r="K77" s="101">
        <v>0.9482352941176471</v>
      </c>
      <c r="L77" s="102">
        <v>20</v>
      </c>
      <c r="M77" s="101">
        <v>0.9047619047619048</v>
      </c>
      <c r="N77" s="102">
        <v>1260</v>
      </c>
      <c r="O77" s="101">
        <v>0.8512330946698489</v>
      </c>
      <c r="Q77" s="24"/>
      <c r="R77" s="24"/>
    </row>
    <row r="78" spans="1:18" ht="13.5" customHeight="1">
      <c r="A78" t="s">
        <v>328</v>
      </c>
      <c r="C78" s="65" t="s">
        <v>109</v>
      </c>
      <c r="D78" s="60">
        <v>11230</v>
      </c>
      <c r="E78" s="99">
        <v>0.9166295537543422</v>
      </c>
      <c r="F78" s="100">
        <v>190</v>
      </c>
      <c r="G78" s="101">
        <v>0.9226804123711341</v>
      </c>
      <c r="H78" s="102">
        <v>10</v>
      </c>
      <c r="I78" s="101" t="s">
        <v>111</v>
      </c>
      <c r="J78" s="102">
        <v>60</v>
      </c>
      <c r="K78" s="101">
        <v>0.9454545454545454</v>
      </c>
      <c r="L78" s="102">
        <v>20</v>
      </c>
      <c r="M78" s="101" t="s">
        <v>111</v>
      </c>
      <c r="N78" s="102">
        <v>600</v>
      </c>
      <c r="O78" s="101">
        <v>0.9243697478991597</v>
      </c>
      <c r="Q78" s="24"/>
      <c r="R78" s="24"/>
    </row>
    <row r="79" spans="1:18" ht="13.5" customHeight="1">
      <c r="A79" t="s">
        <v>329</v>
      </c>
      <c r="C79" s="65" t="s">
        <v>207</v>
      </c>
      <c r="D79" s="60">
        <v>15530</v>
      </c>
      <c r="E79" s="99">
        <v>0.9088098918083463</v>
      </c>
      <c r="F79" s="100">
        <v>250</v>
      </c>
      <c r="G79" s="101">
        <v>0.9209486166007905</v>
      </c>
      <c r="H79" s="102">
        <v>30</v>
      </c>
      <c r="I79" s="101">
        <v>0.9705882352941176</v>
      </c>
      <c r="J79" s="102">
        <v>70</v>
      </c>
      <c r="K79" s="101">
        <v>0.9565217391304348</v>
      </c>
      <c r="L79" s="102">
        <v>40</v>
      </c>
      <c r="M79" s="101">
        <v>0.925</v>
      </c>
      <c r="N79" s="102">
        <v>400</v>
      </c>
      <c r="O79" s="101">
        <v>0.8312655086848635</v>
      </c>
      <c r="Q79" s="24"/>
      <c r="R79" s="24"/>
    </row>
    <row r="80" spans="1:18" ht="13.5" customHeight="1">
      <c r="A80" t="s">
        <v>330</v>
      </c>
      <c r="C80" s="65" t="s">
        <v>56</v>
      </c>
      <c r="D80" s="60">
        <v>6970</v>
      </c>
      <c r="E80" s="99">
        <v>0.9235513482501434</v>
      </c>
      <c r="F80" s="100">
        <v>110</v>
      </c>
      <c r="G80" s="101">
        <v>0.963302752293578</v>
      </c>
      <c r="H80" s="102">
        <v>10</v>
      </c>
      <c r="I80" s="101" t="s">
        <v>111</v>
      </c>
      <c r="J80" s="102">
        <v>40</v>
      </c>
      <c r="K80" s="101">
        <v>0.95</v>
      </c>
      <c r="L80" s="102">
        <v>10</v>
      </c>
      <c r="M80" s="101" t="s">
        <v>111</v>
      </c>
      <c r="N80" s="102">
        <v>1310</v>
      </c>
      <c r="O80" s="101">
        <v>0.9080459770114943</v>
      </c>
      <c r="Q80" s="24"/>
      <c r="R80" s="24"/>
    </row>
    <row r="81" spans="1:18" ht="13.5" customHeight="1">
      <c r="A81" t="s">
        <v>331</v>
      </c>
      <c r="C81" s="65" t="s">
        <v>57</v>
      </c>
      <c r="D81" s="60">
        <v>11760</v>
      </c>
      <c r="E81" s="99">
        <v>0.9105746344780686</v>
      </c>
      <c r="F81" s="100">
        <v>430</v>
      </c>
      <c r="G81" s="101">
        <v>0.8845265588914549</v>
      </c>
      <c r="H81" s="102">
        <v>120</v>
      </c>
      <c r="I81" s="101">
        <v>0.9310344827586207</v>
      </c>
      <c r="J81" s="102">
        <v>260</v>
      </c>
      <c r="K81" s="101">
        <v>0.9571984435797666</v>
      </c>
      <c r="L81" s="102">
        <v>40</v>
      </c>
      <c r="M81" s="101">
        <v>0.975609756097561</v>
      </c>
      <c r="N81" s="102">
        <v>570</v>
      </c>
      <c r="O81" s="101">
        <v>0.8986013986013986</v>
      </c>
      <c r="Q81" s="24"/>
      <c r="R81" s="24"/>
    </row>
    <row r="82" spans="1:18" ht="13.5" customHeight="1">
      <c r="A82" t="s">
        <v>332</v>
      </c>
      <c r="C82" s="65" t="s">
        <v>58</v>
      </c>
      <c r="D82" s="60">
        <v>40</v>
      </c>
      <c r="E82" s="99">
        <v>1</v>
      </c>
      <c r="F82" s="100">
        <v>0</v>
      </c>
      <c r="G82" s="101" t="s">
        <v>110</v>
      </c>
      <c r="H82" s="102">
        <v>0</v>
      </c>
      <c r="I82" s="101" t="s">
        <v>110</v>
      </c>
      <c r="J82" s="102">
        <v>0</v>
      </c>
      <c r="K82" s="101" t="s">
        <v>110</v>
      </c>
      <c r="L82" s="102">
        <v>0</v>
      </c>
      <c r="M82" s="101" t="s">
        <v>110</v>
      </c>
      <c r="N82" s="102">
        <v>0</v>
      </c>
      <c r="O82" s="101" t="s">
        <v>111</v>
      </c>
      <c r="Q82" s="24"/>
      <c r="R82" s="24"/>
    </row>
    <row r="83" spans="1:18" ht="13.5" customHeight="1">
      <c r="A83" t="s">
        <v>333</v>
      </c>
      <c r="C83" s="65" t="s">
        <v>208</v>
      </c>
      <c r="D83" s="60">
        <v>4120</v>
      </c>
      <c r="E83" s="99">
        <v>0.9475218658892128</v>
      </c>
      <c r="F83" s="100">
        <v>100</v>
      </c>
      <c r="G83" s="101">
        <v>0.92</v>
      </c>
      <c r="H83" s="102">
        <v>10</v>
      </c>
      <c r="I83" s="101" t="s">
        <v>111</v>
      </c>
      <c r="J83" s="102">
        <v>40</v>
      </c>
      <c r="K83" s="101">
        <v>1</v>
      </c>
      <c r="L83" s="102">
        <v>10</v>
      </c>
      <c r="M83" s="101" t="s">
        <v>111</v>
      </c>
      <c r="N83" s="102">
        <v>250</v>
      </c>
      <c r="O83" s="101">
        <v>0.9061224489795918</v>
      </c>
      <c r="Q83" s="24"/>
      <c r="R83" s="24"/>
    </row>
    <row r="84" spans="1:18" ht="13.5" customHeight="1">
      <c r="A84" t="s">
        <v>334</v>
      </c>
      <c r="C84" s="65" t="s">
        <v>209</v>
      </c>
      <c r="D84" s="60">
        <v>5240</v>
      </c>
      <c r="E84" s="99">
        <v>0.9199770817417876</v>
      </c>
      <c r="F84" s="100">
        <v>90</v>
      </c>
      <c r="G84" s="101">
        <v>0.9651162790697675</v>
      </c>
      <c r="H84" s="102">
        <v>40</v>
      </c>
      <c r="I84" s="101">
        <v>0.9285714285714286</v>
      </c>
      <c r="J84" s="102">
        <v>50</v>
      </c>
      <c r="K84" s="101">
        <v>0.9347826086956522</v>
      </c>
      <c r="L84" s="102">
        <v>20</v>
      </c>
      <c r="M84" s="101">
        <v>1</v>
      </c>
      <c r="N84" s="102">
        <v>120</v>
      </c>
      <c r="O84" s="101">
        <v>0.9349593495934959</v>
      </c>
      <c r="Q84" s="24"/>
      <c r="R84" s="24"/>
    </row>
    <row r="85" spans="1:18" ht="13.5" customHeight="1">
      <c r="A85" t="s">
        <v>335</v>
      </c>
      <c r="C85" s="65" t="s">
        <v>59</v>
      </c>
      <c r="D85" s="60">
        <v>2530</v>
      </c>
      <c r="E85" s="99">
        <v>0.9004739336492891</v>
      </c>
      <c r="F85" s="100">
        <v>70</v>
      </c>
      <c r="G85" s="101">
        <v>0.9295774647887324</v>
      </c>
      <c r="H85" s="102">
        <v>10</v>
      </c>
      <c r="I85" s="101" t="s">
        <v>111</v>
      </c>
      <c r="J85" s="102">
        <v>50</v>
      </c>
      <c r="K85" s="101">
        <v>0.96</v>
      </c>
      <c r="L85" s="102">
        <v>10</v>
      </c>
      <c r="M85" s="101" t="s">
        <v>111</v>
      </c>
      <c r="N85" s="102">
        <v>380</v>
      </c>
      <c r="O85" s="101">
        <v>0.8877284595300261</v>
      </c>
      <c r="Q85" s="24"/>
      <c r="R85" s="24"/>
    </row>
    <row r="86" spans="1:18" ht="13.5" customHeight="1">
      <c r="A86" t="s">
        <v>336</v>
      </c>
      <c r="C86" s="65" t="s">
        <v>60</v>
      </c>
      <c r="D86" s="60">
        <v>11320</v>
      </c>
      <c r="E86" s="99">
        <v>0.9021998409753512</v>
      </c>
      <c r="F86" s="100">
        <v>180</v>
      </c>
      <c r="G86" s="101">
        <v>0.9444444444444444</v>
      </c>
      <c r="H86" s="102">
        <v>30</v>
      </c>
      <c r="I86" s="101">
        <v>0.8787878787878788</v>
      </c>
      <c r="J86" s="102">
        <v>100</v>
      </c>
      <c r="K86" s="101">
        <v>0.9223300970873787</v>
      </c>
      <c r="L86" s="102">
        <v>30</v>
      </c>
      <c r="M86" s="101">
        <v>1</v>
      </c>
      <c r="N86" s="102">
        <v>260</v>
      </c>
      <c r="O86" s="101">
        <v>0.8392156862745098</v>
      </c>
      <c r="Q86" s="24"/>
      <c r="R86" s="24"/>
    </row>
    <row r="87" spans="1:18" ht="13.5" customHeight="1">
      <c r="A87" t="s">
        <v>337</v>
      </c>
      <c r="C87" s="65" t="s">
        <v>210</v>
      </c>
      <c r="D87" s="60">
        <v>5560</v>
      </c>
      <c r="E87" s="99">
        <v>0.8958445763626551</v>
      </c>
      <c r="F87" s="100">
        <v>150</v>
      </c>
      <c r="G87" s="101">
        <v>0.9019607843137255</v>
      </c>
      <c r="H87" s="102">
        <v>40</v>
      </c>
      <c r="I87" s="101">
        <v>0.9512195121951219</v>
      </c>
      <c r="J87" s="102">
        <v>110</v>
      </c>
      <c r="K87" s="101">
        <v>0.9047619047619048</v>
      </c>
      <c r="L87" s="102">
        <v>20</v>
      </c>
      <c r="M87" s="101" t="s">
        <v>111</v>
      </c>
      <c r="N87" s="102">
        <v>280</v>
      </c>
      <c r="O87" s="101">
        <v>0.9057971014492754</v>
      </c>
      <c r="Q87" s="24"/>
      <c r="R87" s="24"/>
    </row>
    <row r="88" spans="1:18" ht="13.5" customHeight="1">
      <c r="A88" t="s">
        <v>338</v>
      </c>
      <c r="C88" s="65" t="s">
        <v>61</v>
      </c>
      <c r="D88" s="60">
        <v>4170</v>
      </c>
      <c r="E88" s="99">
        <v>0.8867834012952747</v>
      </c>
      <c r="F88" s="100">
        <v>150</v>
      </c>
      <c r="G88" s="101">
        <v>0.8775510204081632</v>
      </c>
      <c r="H88" s="102">
        <v>70</v>
      </c>
      <c r="I88" s="101">
        <v>0.9428571428571428</v>
      </c>
      <c r="J88" s="102">
        <v>380</v>
      </c>
      <c r="K88" s="101">
        <v>0.952755905511811</v>
      </c>
      <c r="L88" s="102">
        <v>20</v>
      </c>
      <c r="M88" s="101">
        <v>1</v>
      </c>
      <c r="N88" s="102">
        <v>360</v>
      </c>
      <c r="O88" s="101">
        <v>0.8571428571428571</v>
      </c>
      <c r="Q88" s="24"/>
      <c r="R88" s="24"/>
    </row>
    <row r="89" spans="1:18" ht="13.5" customHeight="1">
      <c r="A89" t="s">
        <v>339</v>
      </c>
      <c r="C89" s="65" t="s">
        <v>211</v>
      </c>
      <c r="D89" s="60">
        <v>2940</v>
      </c>
      <c r="E89" s="99">
        <v>0.9145968016332086</v>
      </c>
      <c r="F89" s="100">
        <v>70</v>
      </c>
      <c r="G89" s="101">
        <v>0.8356164383561644</v>
      </c>
      <c r="H89" s="102">
        <v>0</v>
      </c>
      <c r="I89" s="101" t="s">
        <v>111</v>
      </c>
      <c r="J89" s="102">
        <v>30</v>
      </c>
      <c r="K89" s="101">
        <v>0.9666666666666667</v>
      </c>
      <c r="L89" s="102">
        <v>20</v>
      </c>
      <c r="M89" s="101" t="s">
        <v>111</v>
      </c>
      <c r="N89" s="102">
        <v>90</v>
      </c>
      <c r="O89" s="101">
        <v>0.8470588235294118</v>
      </c>
      <c r="Q89" s="24"/>
      <c r="R89" s="24"/>
    </row>
    <row r="90" spans="1:18" ht="13.5" customHeight="1">
      <c r="A90" t="s">
        <v>340</v>
      </c>
      <c r="C90" s="65" t="s">
        <v>62</v>
      </c>
      <c r="D90" s="60">
        <v>9590</v>
      </c>
      <c r="E90" s="99">
        <v>0.9136240350511162</v>
      </c>
      <c r="F90" s="100">
        <v>80</v>
      </c>
      <c r="G90" s="101">
        <v>0.881578947368421</v>
      </c>
      <c r="H90" s="102">
        <v>30</v>
      </c>
      <c r="I90" s="101">
        <v>0.8</v>
      </c>
      <c r="J90" s="102">
        <v>40</v>
      </c>
      <c r="K90" s="101">
        <v>0.9302325581395349</v>
      </c>
      <c r="L90" s="102">
        <v>10</v>
      </c>
      <c r="M90" s="101" t="s">
        <v>111</v>
      </c>
      <c r="N90" s="102">
        <v>970</v>
      </c>
      <c r="O90" s="101">
        <v>0.9558521560574949</v>
      </c>
      <c r="Q90" s="24"/>
      <c r="R90" s="24"/>
    </row>
    <row r="91" spans="1:18" ht="13.5" customHeight="1">
      <c r="A91" s="144" t="s">
        <v>341</v>
      </c>
      <c r="B91" s="86" t="s">
        <v>63</v>
      </c>
      <c r="C91" s="86"/>
      <c r="D91" s="58">
        <v>90580</v>
      </c>
      <c r="E91" s="97">
        <v>0.9072049991167638</v>
      </c>
      <c r="F91" s="98">
        <v>5280</v>
      </c>
      <c r="G91" s="97">
        <v>0.891559424678274</v>
      </c>
      <c r="H91" s="98">
        <v>4470</v>
      </c>
      <c r="I91" s="97">
        <v>0.9118371000223764</v>
      </c>
      <c r="J91" s="98">
        <v>17420</v>
      </c>
      <c r="K91" s="97">
        <v>0.945818745336624</v>
      </c>
      <c r="L91" s="98">
        <v>290</v>
      </c>
      <c r="M91" s="97">
        <v>0.9307958477508651</v>
      </c>
      <c r="N91" s="98">
        <v>8780</v>
      </c>
      <c r="O91" s="97">
        <v>0.884128973453344</v>
      </c>
      <c r="Q91" s="24"/>
      <c r="R91" s="24"/>
    </row>
    <row r="92" spans="1:18" ht="13.5" customHeight="1">
      <c r="A92" t="s">
        <v>342</v>
      </c>
      <c r="C92" s="65" t="s">
        <v>196</v>
      </c>
      <c r="D92" s="60">
        <v>10160</v>
      </c>
      <c r="E92" s="99">
        <v>0.8647105159511619</v>
      </c>
      <c r="F92" s="100">
        <v>1760</v>
      </c>
      <c r="G92" s="101">
        <v>0.8672716959727736</v>
      </c>
      <c r="H92" s="102">
        <v>2130</v>
      </c>
      <c r="I92" s="101">
        <v>0.8908748824082785</v>
      </c>
      <c r="J92" s="102">
        <v>8870</v>
      </c>
      <c r="K92" s="101">
        <v>0.934378171157966</v>
      </c>
      <c r="L92" s="102">
        <v>70</v>
      </c>
      <c r="M92" s="101">
        <v>0.9552238805970149</v>
      </c>
      <c r="N92" s="102">
        <v>2410</v>
      </c>
      <c r="O92" s="101">
        <v>0.8669991687448046</v>
      </c>
      <c r="Q92" s="24"/>
      <c r="R92" s="24"/>
    </row>
    <row r="93" spans="1:18" ht="13.5" customHeight="1">
      <c r="A93" t="s">
        <v>343</v>
      </c>
      <c r="C93" s="65" t="s">
        <v>197</v>
      </c>
      <c r="D93" s="60">
        <v>4880</v>
      </c>
      <c r="E93" s="99">
        <v>0.9073770491803279</v>
      </c>
      <c r="F93" s="100">
        <v>350</v>
      </c>
      <c r="G93" s="101">
        <v>0.9114285714285715</v>
      </c>
      <c r="H93" s="102">
        <v>560</v>
      </c>
      <c r="I93" s="101">
        <v>0.9113475177304965</v>
      </c>
      <c r="J93" s="102">
        <v>1260</v>
      </c>
      <c r="K93" s="101">
        <v>0.9549050632911392</v>
      </c>
      <c r="L93" s="102">
        <v>20</v>
      </c>
      <c r="M93" s="101" t="s">
        <v>111</v>
      </c>
      <c r="N93" s="102">
        <v>200</v>
      </c>
      <c r="O93" s="101">
        <v>0.8418367346938775</v>
      </c>
      <c r="Q93" s="24"/>
      <c r="R93" s="24"/>
    </row>
    <row r="94" spans="1:18" ht="13.5" customHeight="1">
      <c r="A94" t="s">
        <v>344</v>
      </c>
      <c r="C94" s="65" t="s">
        <v>198</v>
      </c>
      <c r="D94" s="60">
        <v>6000</v>
      </c>
      <c r="E94" s="99">
        <v>0.9133766450108279</v>
      </c>
      <c r="F94" s="100">
        <v>320</v>
      </c>
      <c r="G94" s="101">
        <v>0.906832298136646</v>
      </c>
      <c r="H94" s="102">
        <v>110</v>
      </c>
      <c r="I94" s="101">
        <v>0.9203539823008849</v>
      </c>
      <c r="J94" s="102">
        <v>600</v>
      </c>
      <c r="K94" s="101">
        <v>0.945273631840796</v>
      </c>
      <c r="L94" s="102">
        <v>20</v>
      </c>
      <c r="M94" s="101" t="s">
        <v>111</v>
      </c>
      <c r="N94" s="102">
        <v>260</v>
      </c>
      <c r="O94" s="101">
        <v>0.8333333333333334</v>
      </c>
      <c r="Q94" s="24"/>
      <c r="R94" s="24"/>
    </row>
    <row r="95" spans="1:18" ht="13.5" customHeight="1">
      <c r="A95" t="s">
        <v>345</v>
      </c>
      <c r="C95" s="65" t="s">
        <v>245</v>
      </c>
      <c r="D95" s="60">
        <v>3390</v>
      </c>
      <c r="E95" s="99">
        <v>0.9021514883583849</v>
      </c>
      <c r="F95" s="100">
        <v>30</v>
      </c>
      <c r="G95" s="101">
        <v>0.9090909090909091</v>
      </c>
      <c r="H95" s="102">
        <v>10</v>
      </c>
      <c r="I95" s="101" t="s">
        <v>111</v>
      </c>
      <c r="J95" s="102">
        <v>20</v>
      </c>
      <c r="K95" s="101" t="s">
        <v>111</v>
      </c>
      <c r="L95" s="102">
        <v>0</v>
      </c>
      <c r="M95" s="101" t="s">
        <v>111</v>
      </c>
      <c r="N95" s="102">
        <v>440</v>
      </c>
      <c r="O95" s="101">
        <v>0.9080459770114943</v>
      </c>
      <c r="Q95" s="24"/>
      <c r="R95" s="24"/>
    </row>
    <row r="96" spans="1:18" ht="13.5" customHeight="1">
      <c r="A96" t="s">
        <v>346</v>
      </c>
      <c r="C96" s="65" t="s">
        <v>199</v>
      </c>
      <c r="D96" s="60">
        <v>4690</v>
      </c>
      <c r="E96" s="99">
        <v>0.9069965870307167</v>
      </c>
      <c r="F96" s="100">
        <v>510</v>
      </c>
      <c r="G96" s="101">
        <v>0.9169960474308301</v>
      </c>
      <c r="H96" s="102">
        <v>600</v>
      </c>
      <c r="I96" s="101">
        <v>0.9635157545605307</v>
      </c>
      <c r="J96" s="102">
        <v>1900</v>
      </c>
      <c r="K96" s="101">
        <v>0.9672995780590717</v>
      </c>
      <c r="L96" s="102">
        <v>20</v>
      </c>
      <c r="M96" s="101" t="s">
        <v>111</v>
      </c>
      <c r="N96" s="102">
        <v>290</v>
      </c>
      <c r="O96" s="101">
        <v>0.9097222222222222</v>
      </c>
      <c r="Q96" s="24"/>
      <c r="R96" s="24"/>
    </row>
    <row r="97" spans="1:18" ht="13.5" customHeight="1">
      <c r="A97" t="s">
        <v>347</v>
      </c>
      <c r="C97" s="65" t="s">
        <v>200</v>
      </c>
      <c r="D97" s="60">
        <v>4120</v>
      </c>
      <c r="E97" s="99">
        <v>0.9327506676377761</v>
      </c>
      <c r="F97" s="100">
        <v>50</v>
      </c>
      <c r="G97" s="101">
        <v>0.9148936170212766</v>
      </c>
      <c r="H97" s="102">
        <v>10</v>
      </c>
      <c r="I97" s="101" t="s">
        <v>111</v>
      </c>
      <c r="J97" s="102">
        <v>20</v>
      </c>
      <c r="K97" s="101" t="s">
        <v>111</v>
      </c>
      <c r="L97" s="102">
        <v>10</v>
      </c>
      <c r="M97" s="101" t="s">
        <v>111</v>
      </c>
      <c r="N97" s="102">
        <v>1740</v>
      </c>
      <c r="O97" s="101">
        <v>0.8673176335439403</v>
      </c>
      <c r="Q97" s="24"/>
      <c r="R97" s="24"/>
    </row>
    <row r="98" spans="1:18" ht="13.5" customHeight="1">
      <c r="A98" t="s">
        <v>348</v>
      </c>
      <c r="C98" s="65" t="s">
        <v>201</v>
      </c>
      <c r="D98" s="60">
        <v>3300</v>
      </c>
      <c r="E98" s="99">
        <v>0.9328087167070218</v>
      </c>
      <c r="F98" s="100">
        <v>190</v>
      </c>
      <c r="G98" s="101">
        <v>0.9301075268817204</v>
      </c>
      <c r="H98" s="102">
        <v>60</v>
      </c>
      <c r="I98" s="101">
        <v>0.8392857142857143</v>
      </c>
      <c r="J98" s="102">
        <v>300</v>
      </c>
      <c r="K98" s="101">
        <v>0.9661016949152542</v>
      </c>
      <c r="L98" s="102">
        <v>20</v>
      </c>
      <c r="M98" s="101" t="s">
        <v>111</v>
      </c>
      <c r="N98" s="102">
        <v>1230</v>
      </c>
      <c r="O98" s="101">
        <v>0.9690553745928339</v>
      </c>
      <c r="Q98" s="24"/>
      <c r="R98" s="24"/>
    </row>
    <row r="99" spans="1:18" ht="13.5" customHeight="1">
      <c r="A99" t="s">
        <v>349</v>
      </c>
      <c r="C99" s="65" t="s">
        <v>202</v>
      </c>
      <c r="D99" s="60">
        <v>16770</v>
      </c>
      <c r="E99" s="99">
        <v>0.9107930828861062</v>
      </c>
      <c r="F99" s="100">
        <v>350</v>
      </c>
      <c r="G99" s="101">
        <v>0.9119318181818182</v>
      </c>
      <c r="H99" s="102">
        <v>90</v>
      </c>
      <c r="I99" s="101">
        <v>0.9318181818181818</v>
      </c>
      <c r="J99" s="102">
        <v>390</v>
      </c>
      <c r="K99" s="101">
        <v>0.9487179487179487</v>
      </c>
      <c r="L99" s="102">
        <v>30</v>
      </c>
      <c r="M99" s="101">
        <v>0.9032258064516129</v>
      </c>
      <c r="N99" s="102">
        <v>420</v>
      </c>
      <c r="O99" s="101">
        <v>0.8926014319809069</v>
      </c>
      <c r="Q99" s="24"/>
      <c r="R99" s="24"/>
    </row>
    <row r="100" spans="1:18" ht="13.5" customHeight="1">
      <c r="A100" t="s">
        <v>350</v>
      </c>
      <c r="C100" s="65" t="s">
        <v>246</v>
      </c>
      <c r="D100" s="60">
        <v>4480</v>
      </c>
      <c r="E100" s="99">
        <v>0.9167782240071397</v>
      </c>
      <c r="F100" s="100">
        <v>130</v>
      </c>
      <c r="G100" s="101">
        <v>0.9166666666666666</v>
      </c>
      <c r="H100" s="102">
        <v>80</v>
      </c>
      <c r="I100" s="101">
        <v>1</v>
      </c>
      <c r="J100" s="102">
        <v>560</v>
      </c>
      <c r="K100" s="101">
        <v>0.9518716577540107</v>
      </c>
      <c r="L100" s="102">
        <v>10</v>
      </c>
      <c r="M100" s="101" t="s">
        <v>111</v>
      </c>
      <c r="N100" s="102">
        <v>290</v>
      </c>
      <c r="O100" s="101">
        <v>0.8912280701754386</v>
      </c>
      <c r="Q100" s="24"/>
      <c r="R100" s="24"/>
    </row>
    <row r="101" spans="1:18" ht="13.5" customHeight="1">
      <c r="A101" t="s">
        <v>351</v>
      </c>
      <c r="C101" s="65" t="s">
        <v>247</v>
      </c>
      <c r="D101" s="60">
        <v>3430</v>
      </c>
      <c r="E101" s="99">
        <v>0.8290623179965055</v>
      </c>
      <c r="F101" s="100">
        <v>130</v>
      </c>
      <c r="G101" s="101">
        <v>0.8333333333333334</v>
      </c>
      <c r="H101" s="102">
        <v>40</v>
      </c>
      <c r="I101" s="101">
        <v>0.8636363636363636</v>
      </c>
      <c r="J101" s="102">
        <v>210</v>
      </c>
      <c r="K101" s="101">
        <v>0.8947368421052632</v>
      </c>
      <c r="L101" s="102">
        <v>10</v>
      </c>
      <c r="M101" s="101" t="s">
        <v>111</v>
      </c>
      <c r="N101" s="102">
        <v>350</v>
      </c>
      <c r="O101" s="101">
        <v>0.7422096317280453</v>
      </c>
      <c r="Q101" s="24"/>
      <c r="R101" s="24"/>
    </row>
    <row r="102" spans="1:18" ht="13.5" customHeight="1">
      <c r="A102" t="s">
        <v>352</v>
      </c>
      <c r="C102" s="65" t="s">
        <v>203</v>
      </c>
      <c r="D102" s="60">
        <v>4850</v>
      </c>
      <c r="E102" s="99">
        <v>0.9131779748401733</v>
      </c>
      <c r="F102" s="100">
        <v>310</v>
      </c>
      <c r="G102" s="101">
        <v>0.8722044728434505</v>
      </c>
      <c r="H102" s="102">
        <v>180</v>
      </c>
      <c r="I102" s="101">
        <v>0.9395604395604396</v>
      </c>
      <c r="J102" s="102">
        <v>1240</v>
      </c>
      <c r="K102" s="101">
        <v>0.9661016949152542</v>
      </c>
      <c r="L102" s="102">
        <v>20</v>
      </c>
      <c r="M102" s="101" t="s">
        <v>111</v>
      </c>
      <c r="N102" s="102">
        <v>140</v>
      </c>
      <c r="O102" s="101">
        <v>0.9078014184397163</v>
      </c>
      <c r="Q102" s="24"/>
      <c r="R102" s="24"/>
    </row>
    <row r="103" spans="1:18" ht="13.5" customHeight="1">
      <c r="A103" t="s">
        <v>353</v>
      </c>
      <c r="C103" s="65" t="s">
        <v>204</v>
      </c>
      <c r="D103" s="60">
        <v>9950</v>
      </c>
      <c r="E103" s="99">
        <v>0.9286718906972071</v>
      </c>
      <c r="F103" s="100">
        <v>330</v>
      </c>
      <c r="G103" s="101">
        <v>0.9365558912386707</v>
      </c>
      <c r="H103" s="102">
        <v>90</v>
      </c>
      <c r="I103" s="101">
        <v>0.8651685393258427</v>
      </c>
      <c r="J103" s="102">
        <v>550</v>
      </c>
      <c r="K103" s="101">
        <v>0.9602169981916817</v>
      </c>
      <c r="L103" s="102">
        <v>30</v>
      </c>
      <c r="M103" s="101">
        <v>0.9655172413793104</v>
      </c>
      <c r="N103" s="102">
        <v>360</v>
      </c>
      <c r="O103" s="101">
        <v>0.840782122905028</v>
      </c>
      <c r="Q103" s="24"/>
      <c r="R103" s="24"/>
    </row>
    <row r="104" spans="1:18" ht="13.5" customHeight="1">
      <c r="A104" t="s">
        <v>354</v>
      </c>
      <c r="C104" s="65" t="s">
        <v>205</v>
      </c>
      <c r="D104" s="60">
        <v>3610</v>
      </c>
      <c r="E104" s="99">
        <v>0.8952328159645233</v>
      </c>
      <c r="F104" s="100">
        <v>530</v>
      </c>
      <c r="G104" s="101">
        <v>0.8773584905660378</v>
      </c>
      <c r="H104" s="102">
        <v>450</v>
      </c>
      <c r="I104" s="101">
        <v>0.9249448123620309</v>
      </c>
      <c r="J104" s="102">
        <v>1210</v>
      </c>
      <c r="K104" s="101">
        <v>0.9595709570957096</v>
      </c>
      <c r="L104" s="102">
        <v>20</v>
      </c>
      <c r="M104" s="101" t="s">
        <v>111</v>
      </c>
      <c r="N104" s="102">
        <v>270</v>
      </c>
      <c r="O104" s="101">
        <v>0.9132075471698113</v>
      </c>
      <c r="Q104" s="24"/>
      <c r="R104" s="24"/>
    </row>
    <row r="105" spans="1:18" ht="13.5" customHeight="1">
      <c r="A105" t="s">
        <v>355</v>
      </c>
      <c r="C105" s="65" t="s">
        <v>206</v>
      </c>
      <c r="D105" s="60">
        <v>10940</v>
      </c>
      <c r="E105" s="99">
        <v>0.9243782004389174</v>
      </c>
      <c r="F105" s="100">
        <v>290</v>
      </c>
      <c r="G105" s="101">
        <v>0.9094076655052264</v>
      </c>
      <c r="H105" s="102">
        <v>50</v>
      </c>
      <c r="I105" s="101">
        <v>0.9814814814814815</v>
      </c>
      <c r="J105" s="102">
        <v>300</v>
      </c>
      <c r="K105" s="101">
        <v>0.9463087248322147</v>
      </c>
      <c r="L105" s="102">
        <v>20</v>
      </c>
      <c r="M105" s="101" t="s">
        <v>111</v>
      </c>
      <c r="N105" s="102">
        <v>400</v>
      </c>
      <c r="O105" s="101">
        <v>0.9321608040201005</v>
      </c>
      <c r="Q105" s="24"/>
      <c r="R105" s="24"/>
    </row>
    <row r="106" spans="1:18" ht="13.5" customHeight="1">
      <c r="A106" s="144" t="s">
        <v>356</v>
      </c>
      <c r="B106" s="86" t="s">
        <v>64</v>
      </c>
      <c r="C106" s="86"/>
      <c r="D106" s="58">
        <v>74580</v>
      </c>
      <c r="E106" s="97">
        <v>0.9158185499550799</v>
      </c>
      <c r="F106" s="98">
        <v>3140</v>
      </c>
      <c r="G106" s="97">
        <v>0.9080496341075406</v>
      </c>
      <c r="H106" s="98">
        <v>2310</v>
      </c>
      <c r="I106" s="97">
        <v>0.9471174685739056</v>
      </c>
      <c r="J106" s="98">
        <v>6990</v>
      </c>
      <c r="K106" s="97">
        <v>0.9610705596107056</v>
      </c>
      <c r="L106" s="98">
        <v>300</v>
      </c>
      <c r="M106" s="97">
        <v>0.9867549668874173</v>
      </c>
      <c r="N106" s="98">
        <v>16270</v>
      </c>
      <c r="O106" s="97">
        <v>0.8965093411996067</v>
      </c>
      <c r="Q106" s="24"/>
      <c r="R106" s="24"/>
    </row>
    <row r="107" spans="1:18" ht="13.5" customHeight="1">
      <c r="A107" t="s">
        <v>357</v>
      </c>
      <c r="C107" s="65" t="s">
        <v>248</v>
      </c>
      <c r="D107" s="60">
        <v>2970</v>
      </c>
      <c r="E107" s="99">
        <v>0.8970390309555855</v>
      </c>
      <c r="F107" s="100">
        <v>230</v>
      </c>
      <c r="G107" s="101">
        <v>0.8798283261802575</v>
      </c>
      <c r="H107" s="102">
        <v>120</v>
      </c>
      <c r="I107" s="101">
        <v>0.9130434782608695</v>
      </c>
      <c r="J107" s="102">
        <v>790</v>
      </c>
      <c r="K107" s="101">
        <v>0.9445145018915511</v>
      </c>
      <c r="L107" s="102">
        <v>10</v>
      </c>
      <c r="M107" s="101" t="s">
        <v>111</v>
      </c>
      <c r="N107" s="102">
        <v>1510</v>
      </c>
      <c r="O107" s="101">
        <v>0.8403973509933775</v>
      </c>
      <c r="Q107" s="24"/>
      <c r="R107" s="24"/>
    </row>
    <row r="108" spans="1:18" ht="13.5" customHeight="1">
      <c r="A108" t="s">
        <v>358</v>
      </c>
      <c r="C108" s="65" t="s">
        <v>192</v>
      </c>
      <c r="D108" s="60">
        <v>9360</v>
      </c>
      <c r="E108" s="99">
        <v>0.9392902949978623</v>
      </c>
      <c r="F108" s="100">
        <v>180</v>
      </c>
      <c r="G108" s="101">
        <v>0.9485714285714286</v>
      </c>
      <c r="H108" s="102">
        <v>20</v>
      </c>
      <c r="I108" s="101">
        <v>0.9583333333333334</v>
      </c>
      <c r="J108" s="102">
        <v>80</v>
      </c>
      <c r="K108" s="101">
        <v>0.9875</v>
      </c>
      <c r="L108" s="102">
        <v>10</v>
      </c>
      <c r="M108" s="101" t="s">
        <v>111</v>
      </c>
      <c r="N108" s="102">
        <v>7260</v>
      </c>
      <c r="O108" s="101">
        <v>0.926879647480033</v>
      </c>
      <c r="Q108" s="24"/>
      <c r="R108" s="24"/>
    </row>
    <row r="109" spans="1:18" ht="13.5" customHeight="1">
      <c r="A109" t="s">
        <v>359</v>
      </c>
      <c r="C109" s="65" t="s">
        <v>249</v>
      </c>
      <c r="D109" s="60">
        <v>3310</v>
      </c>
      <c r="E109" s="99">
        <v>0.8348956758391292</v>
      </c>
      <c r="F109" s="100">
        <v>580</v>
      </c>
      <c r="G109" s="101">
        <v>0.8804159445407279</v>
      </c>
      <c r="H109" s="102">
        <v>850</v>
      </c>
      <c r="I109" s="101">
        <v>0.950354609929078</v>
      </c>
      <c r="J109" s="102">
        <v>3370</v>
      </c>
      <c r="K109" s="101">
        <v>0.9605458320973005</v>
      </c>
      <c r="L109" s="102">
        <v>10</v>
      </c>
      <c r="M109" s="101" t="s">
        <v>111</v>
      </c>
      <c r="N109" s="102">
        <v>420</v>
      </c>
      <c r="O109" s="101">
        <v>0.9060240963855422</v>
      </c>
      <c r="Q109" s="24"/>
      <c r="R109" s="24"/>
    </row>
    <row r="110" spans="1:18" ht="13.5" customHeight="1">
      <c r="A110" t="s">
        <v>360</v>
      </c>
      <c r="C110" s="65" t="s">
        <v>250</v>
      </c>
      <c r="D110" s="60">
        <v>12140</v>
      </c>
      <c r="E110" s="99">
        <v>0.9248640632723678</v>
      </c>
      <c r="F110" s="100">
        <v>390</v>
      </c>
      <c r="G110" s="101">
        <v>0.9440203562340967</v>
      </c>
      <c r="H110" s="102">
        <v>90</v>
      </c>
      <c r="I110" s="101">
        <v>0.9444444444444444</v>
      </c>
      <c r="J110" s="102">
        <v>890</v>
      </c>
      <c r="K110" s="101">
        <v>0.9729425028184893</v>
      </c>
      <c r="L110" s="102">
        <v>70</v>
      </c>
      <c r="M110" s="101">
        <v>0.9850746268656716</v>
      </c>
      <c r="N110" s="102">
        <v>640</v>
      </c>
      <c r="O110" s="101">
        <v>0.9518633540372671</v>
      </c>
      <c r="Q110" s="24"/>
      <c r="R110" s="24"/>
    </row>
    <row r="111" spans="1:18" ht="13.5" customHeight="1">
      <c r="A111" t="s">
        <v>361</v>
      </c>
      <c r="C111" s="65" t="s">
        <v>193</v>
      </c>
      <c r="D111" s="60">
        <v>14170</v>
      </c>
      <c r="E111" s="99">
        <v>0.9431313060043746</v>
      </c>
      <c r="F111" s="100">
        <v>210</v>
      </c>
      <c r="G111" s="101">
        <v>0.95260663507109</v>
      </c>
      <c r="H111" s="102">
        <v>60</v>
      </c>
      <c r="I111" s="101">
        <v>1</v>
      </c>
      <c r="J111" s="102">
        <v>100</v>
      </c>
      <c r="K111" s="101">
        <v>0.9900990099009901</v>
      </c>
      <c r="L111" s="102">
        <v>40</v>
      </c>
      <c r="M111" s="101">
        <v>1</v>
      </c>
      <c r="N111" s="102">
        <v>2330</v>
      </c>
      <c r="O111" s="101">
        <v>0.8606451612903225</v>
      </c>
      <c r="Q111" s="24"/>
      <c r="R111" s="24"/>
    </row>
    <row r="112" spans="1:18" ht="13.5" customHeight="1">
      <c r="A112" t="s">
        <v>362</v>
      </c>
      <c r="C112" s="65" t="s">
        <v>65</v>
      </c>
      <c r="D112" s="60">
        <v>12520</v>
      </c>
      <c r="E112" s="99">
        <v>0.8878504672897196</v>
      </c>
      <c r="F112" s="100">
        <v>520</v>
      </c>
      <c r="G112" s="101">
        <v>0.8923076923076924</v>
      </c>
      <c r="H112" s="102">
        <v>430</v>
      </c>
      <c r="I112" s="101">
        <v>0.9299065420560748</v>
      </c>
      <c r="J112" s="102">
        <v>470</v>
      </c>
      <c r="K112" s="101">
        <v>0.9440860215053763</v>
      </c>
      <c r="L112" s="102">
        <v>40</v>
      </c>
      <c r="M112" s="101">
        <v>0.9444444444444444</v>
      </c>
      <c r="N112" s="102">
        <v>2580</v>
      </c>
      <c r="O112" s="101">
        <v>0.9107489328676756</v>
      </c>
      <c r="Q112" s="24"/>
      <c r="R112" s="24"/>
    </row>
    <row r="113" spans="1:18" ht="13.5" customHeight="1">
      <c r="A113" t="s">
        <v>363</v>
      </c>
      <c r="C113" s="65" t="s">
        <v>194</v>
      </c>
      <c r="D113" s="66">
        <v>3710</v>
      </c>
      <c r="E113" s="107">
        <v>0.9002695417789758</v>
      </c>
      <c r="F113" s="104">
        <v>550</v>
      </c>
      <c r="G113" s="101">
        <v>0.9023508137432188</v>
      </c>
      <c r="H113" s="102">
        <v>620</v>
      </c>
      <c r="I113" s="101">
        <v>0.9562398703403565</v>
      </c>
      <c r="J113" s="102">
        <v>900</v>
      </c>
      <c r="K113" s="101">
        <v>0.9700665188470067</v>
      </c>
      <c r="L113" s="102">
        <v>50</v>
      </c>
      <c r="M113" s="101">
        <v>0.9803921568627451</v>
      </c>
      <c r="N113" s="102">
        <v>670</v>
      </c>
      <c r="O113" s="101">
        <v>0.9130434782608695</v>
      </c>
      <c r="Q113" s="24"/>
      <c r="R113" s="24"/>
    </row>
    <row r="114" spans="1:18" ht="13.5" customHeight="1">
      <c r="A114" t="s">
        <v>364</v>
      </c>
      <c r="C114" s="65" t="s">
        <v>97</v>
      </c>
      <c r="D114" s="66">
        <v>15860</v>
      </c>
      <c r="E114" s="107">
        <v>0.9167034491455955</v>
      </c>
      <c r="F114" s="104">
        <v>470</v>
      </c>
      <c r="G114" s="101">
        <v>0.9191489361702128</v>
      </c>
      <c r="H114" s="102">
        <v>120</v>
      </c>
      <c r="I114" s="101">
        <v>0.9435483870967742</v>
      </c>
      <c r="J114" s="102">
        <v>390</v>
      </c>
      <c r="K114" s="101">
        <v>0.9585492227979274</v>
      </c>
      <c r="L114" s="102">
        <v>70</v>
      </c>
      <c r="M114" s="101">
        <v>1</v>
      </c>
      <c r="N114" s="102">
        <v>830</v>
      </c>
      <c r="O114" s="101">
        <v>0.725181598062954</v>
      </c>
      <c r="Q114" s="24"/>
      <c r="R114" s="24"/>
    </row>
    <row r="115" spans="1:18" ht="13.5" customHeight="1">
      <c r="A115" t="s">
        <v>365</v>
      </c>
      <c r="C115" s="65" t="s">
        <v>195</v>
      </c>
      <c r="D115" s="60">
        <v>540</v>
      </c>
      <c r="E115" s="99">
        <v>0.9171270718232044</v>
      </c>
      <c r="F115" s="104">
        <v>10</v>
      </c>
      <c r="G115" s="105" t="s">
        <v>111</v>
      </c>
      <c r="H115" s="106">
        <v>0</v>
      </c>
      <c r="I115" s="105" t="s">
        <v>111</v>
      </c>
      <c r="J115" s="106">
        <v>0</v>
      </c>
      <c r="K115" s="105" t="s">
        <v>111</v>
      </c>
      <c r="L115" s="106">
        <v>0</v>
      </c>
      <c r="M115" s="105" t="s">
        <v>111</v>
      </c>
      <c r="N115" s="106">
        <v>50</v>
      </c>
      <c r="O115" s="105">
        <v>0.9347826086956522</v>
      </c>
      <c r="Q115" s="24"/>
      <c r="R115" s="24"/>
    </row>
    <row r="116" spans="1:18" ht="13.5" customHeight="1">
      <c r="A116" s="144" t="s">
        <v>366</v>
      </c>
      <c r="B116" s="86" t="s">
        <v>66</v>
      </c>
      <c r="C116" s="86"/>
      <c r="D116" s="58">
        <v>90890</v>
      </c>
      <c r="E116" s="97">
        <v>0.9179732629146724</v>
      </c>
      <c r="F116" s="98">
        <v>2880</v>
      </c>
      <c r="G116" s="97">
        <v>0.9195561719833565</v>
      </c>
      <c r="H116" s="98">
        <v>2110</v>
      </c>
      <c r="I116" s="97">
        <v>0.9501424501424501</v>
      </c>
      <c r="J116" s="98">
        <v>11550</v>
      </c>
      <c r="K116" s="97">
        <v>0.9475188360613146</v>
      </c>
      <c r="L116" s="98">
        <v>270</v>
      </c>
      <c r="M116" s="97">
        <v>0.977859778597786</v>
      </c>
      <c r="N116" s="98">
        <v>9800</v>
      </c>
      <c r="O116" s="97">
        <v>0.9201796468306624</v>
      </c>
      <c r="Q116" s="24"/>
      <c r="R116" s="24"/>
    </row>
    <row r="117" spans="1:18" ht="13.5" customHeight="1">
      <c r="A117" t="s">
        <v>367</v>
      </c>
      <c r="C117" s="65" t="s">
        <v>179</v>
      </c>
      <c r="D117" s="60">
        <v>3970</v>
      </c>
      <c r="E117" s="99">
        <v>0.9284274193548387</v>
      </c>
      <c r="F117" s="100">
        <v>30</v>
      </c>
      <c r="G117" s="101">
        <v>0.9</v>
      </c>
      <c r="H117" s="102">
        <v>20</v>
      </c>
      <c r="I117" s="101">
        <v>0.9473684210526315</v>
      </c>
      <c r="J117" s="102">
        <v>10</v>
      </c>
      <c r="K117" s="101" t="s">
        <v>111</v>
      </c>
      <c r="L117" s="102">
        <v>10</v>
      </c>
      <c r="M117" s="101" t="s">
        <v>111</v>
      </c>
      <c r="N117" s="102">
        <v>950</v>
      </c>
      <c r="O117" s="101">
        <v>0.8734177215189873</v>
      </c>
      <c r="Q117" s="24"/>
      <c r="R117" s="24"/>
    </row>
    <row r="118" spans="1:18" ht="13.5" customHeight="1">
      <c r="A118" t="s">
        <v>368</v>
      </c>
      <c r="C118" s="65" t="s">
        <v>180</v>
      </c>
      <c r="D118" s="60">
        <v>7410</v>
      </c>
      <c r="E118" s="99">
        <v>0.9020771513353115</v>
      </c>
      <c r="F118" s="100">
        <v>350</v>
      </c>
      <c r="G118" s="101">
        <v>0.8831908831908832</v>
      </c>
      <c r="H118" s="102">
        <v>190</v>
      </c>
      <c r="I118" s="101">
        <v>0.9319371727748691</v>
      </c>
      <c r="J118" s="102">
        <v>5150</v>
      </c>
      <c r="K118" s="101">
        <v>0.9443042887638269</v>
      </c>
      <c r="L118" s="102">
        <v>20</v>
      </c>
      <c r="M118" s="101" t="s">
        <v>111</v>
      </c>
      <c r="N118" s="102">
        <v>360</v>
      </c>
      <c r="O118" s="101">
        <v>0.8792134831460674</v>
      </c>
      <c r="Q118" s="24"/>
      <c r="R118" s="24"/>
    </row>
    <row r="119" spans="1:18" ht="13.5" customHeight="1">
      <c r="A119" t="s">
        <v>369</v>
      </c>
      <c r="C119" s="65" t="s">
        <v>181</v>
      </c>
      <c r="D119" s="60">
        <v>3710</v>
      </c>
      <c r="E119" s="99">
        <v>0.9196765498652291</v>
      </c>
      <c r="F119" s="100">
        <v>120</v>
      </c>
      <c r="G119" s="101">
        <v>0.8956521739130435</v>
      </c>
      <c r="H119" s="102">
        <v>20</v>
      </c>
      <c r="I119" s="101">
        <v>0.9545454545454546</v>
      </c>
      <c r="J119" s="102">
        <v>600</v>
      </c>
      <c r="K119" s="101">
        <v>0.9352159468438538</v>
      </c>
      <c r="L119" s="102">
        <v>0</v>
      </c>
      <c r="M119" s="101" t="s">
        <v>111</v>
      </c>
      <c r="N119" s="102">
        <v>550</v>
      </c>
      <c r="O119" s="101">
        <v>0.9166666666666666</v>
      </c>
      <c r="Q119" s="24"/>
      <c r="R119" s="24"/>
    </row>
    <row r="120" spans="1:18" ht="13.5" customHeight="1">
      <c r="A120" t="s">
        <v>370</v>
      </c>
      <c r="C120" s="65" t="s">
        <v>182</v>
      </c>
      <c r="D120" s="60">
        <v>6230</v>
      </c>
      <c r="E120" s="99">
        <v>0.9184983154179368</v>
      </c>
      <c r="F120" s="100">
        <v>140</v>
      </c>
      <c r="G120" s="101">
        <v>0.9117647058823529</v>
      </c>
      <c r="H120" s="102">
        <v>40</v>
      </c>
      <c r="I120" s="101">
        <v>0.9069767441860465</v>
      </c>
      <c r="J120" s="102">
        <v>160</v>
      </c>
      <c r="K120" s="101">
        <v>0.98125</v>
      </c>
      <c r="L120" s="102">
        <v>10</v>
      </c>
      <c r="M120" s="101" t="s">
        <v>111</v>
      </c>
      <c r="N120" s="102">
        <v>320</v>
      </c>
      <c r="O120" s="101">
        <v>0.8244514106583072</v>
      </c>
      <c r="Q120" s="24"/>
      <c r="R120" s="24"/>
    </row>
    <row r="121" spans="1:18" ht="13.5" customHeight="1">
      <c r="A121" t="s">
        <v>371</v>
      </c>
      <c r="C121" s="65" t="s">
        <v>251</v>
      </c>
      <c r="D121" s="60">
        <v>7070</v>
      </c>
      <c r="E121" s="107">
        <v>0.9536330223353124</v>
      </c>
      <c r="F121" s="104">
        <v>90</v>
      </c>
      <c r="G121" s="107">
        <v>0.9574468085106383</v>
      </c>
      <c r="H121" s="104">
        <v>0</v>
      </c>
      <c r="I121" s="107" t="s">
        <v>111</v>
      </c>
      <c r="J121" s="104">
        <v>20</v>
      </c>
      <c r="K121" s="107">
        <v>1</v>
      </c>
      <c r="L121" s="104">
        <v>20</v>
      </c>
      <c r="M121" s="107" t="s">
        <v>111</v>
      </c>
      <c r="N121" s="104">
        <v>300</v>
      </c>
      <c r="O121" s="107">
        <v>0.9169435215946844</v>
      </c>
      <c r="Q121" s="24"/>
      <c r="R121" s="24"/>
    </row>
    <row r="122" spans="1:18" ht="13.5" customHeight="1">
      <c r="A122" t="s">
        <v>372</v>
      </c>
      <c r="C122" s="65" t="s">
        <v>252</v>
      </c>
      <c r="D122" s="60">
        <v>5420</v>
      </c>
      <c r="E122" s="99">
        <v>0.9137740029542097</v>
      </c>
      <c r="F122" s="100">
        <v>70</v>
      </c>
      <c r="G122" s="101">
        <v>0.958904109589041</v>
      </c>
      <c r="H122" s="102">
        <v>60</v>
      </c>
      <c r="I122" s="101">
        <v>0.9516129032258065</v>
      </c>
      <c r="J122" s="102">
        <v>110</v>
      </c>
      <c r="K122" s="101">
        <v>0.963302752293578</v>
      </c>
      <c r="L122" s="102">
        <v>20</v>
      </c>
      <c r="M122" s="101" t="s">
        <v>111</v>
      </c>
      <c r="N122" s="102">
        <v>260</v>
      </c>
      <c r="O122" s="101">
        <v>0.9425287356321839</v>
      </c>
      <c r="Q122" s="24"/>
      <c r="R122" s="24"/>
    </row>
    <row r="123" spans="1:18" ht="13.5" customHeight="1">
      <c r="A123" t="s">
        <v>373</v>
      </c>
      <c r="C123" s="65" t="s">
        <v>183</v>
      </c>
      <c r="D123" s="60">
        <v>6200</v>
      </c>
      <c r="E123" s="99">
        <v>0.9128891756734957</v>
      </c>
      <c r="F123" s="100">
        <v>480</v>
      </c>
      <c r="G123" s="101">
        <v>0.909853249475891</v>
      </c>
      <c r="H123" s="102">
        <v>190</v>
      </c>
      <c r="I123" s="101">
        <v>0.9424083769633508</v>
      </c>
      <c r="J123" s="102">
        <v>2210</v>
      </c>
      <c r="K123" s="101">
        <v>0.941282746160795</v>
      </c>
      <c r="L123" s="102">
        <v>10</v>
      </c>
      <c r="M123" s="101" t="s">
        <v>111</v>
      </c>
      <c r="N123" s="102">
        <v>1200</v>
      </c>
      <c r="O123" s="101">
        <v>0.9366138448707256</v>
      </c>
      <c r="Q123" s="24"/>
      <c r="R123" s="24"/>
    </row>
    <row r="124" spans="1:18" ht="13.5" customHeight="1">
      <c r="A124" t="s">
        <v>374</v>
      </c>
      <c r="C124" s="65" t="s">
        <v>184</v>
      </c>
      <c r="D124" s="60">
        <v>11620</v>
      </c>
      <c r="E124" s="99">
        <v>0.927710843373494</v>
      </c>
      <c r="F124" s="100">
        <v>630</v>
      </c>
      <c r="G124" s="101">
        <v>0.9361022364217252</v>
      </c>
      <c r="H124" s="102">
        <v>820</v>
      </c>
      <c r="I124" s="101">
        <v>0.946078431372549</v>
      </c>
      <c r="J124" s="102">
        <v>1380</v>
      </c>
      <c r="K124" s="101">
        <v>0.9593318809005084</v>
      </c>
      <c r="L124" s="102">
        <v>70</v>
      </c>
      <c r="M124" s="101">
        <v>0.9848484848484849</v>
      </c>
      <c r="N124" s="102">
        <v>460</v>
      </c>
      <c r="O124" s="101">
        <v>0.8695652173913043</v>
      </c>
      <c r="Q124" s="24"/>
      <c r="R124" s="24"/>
    </row>
    <row r="125" spans="1:18" ht="13.5" customHeight="1">
      <c r="A125" t="s">
        <v>375</v>
      </c>
      <c r="C125" s="65" t="s">
        <v>185</v>
      </c>
      <c r="D125" s="60">
        <v>3420</v>
      </c>
      <c r="E125" s="99">
        <v>0.8923976608187134</v>
      </c>
      <c r="F125" s="100">
        <v>50</v>
      </c>
      <c r="G125" s="101">
        <v>0.9038461538461539</v>
      </c>
      <c r="H125" s="102">
        <v>10</v>
      </c>
      <c r="I125" s="101" t="s">
        <v>111</v>
      </c>
      <c r="J125" s="102">
        <v>30</v>
      </c>
      <c r="K125" s="101">
        <v>0.9375</v>
      </c>
      <c r="L125" s="102">
        <v>10</v>
      </c>
      <c r="M125" s="101" t="s">
        <v>111</v>
      </c>
      <c r="N125" s="102">
        <v>370</v>
      </c>
      <c r="O125" s="101">
        <v>0.9245283018867925</v>
      </c>
      <c r="Q125" s="24"/>
      <c r="R125" s="24"/>
    </row>
    <row r="126" spans="1:18" ht="13.5" customHeight="1">
      <c r="A126" t="s">
        <v>376</v>
      </c>
      <c r="C126" s="65" t="s">
        <v>186</v>
      </c>
      <c r="D126" s="60">
        <v>3470</v>
      </c>
      <c r="E126" s="99">
        <v>0.9189033189033189</v>
      </c>
      <c r="F126" s="100">
        <v>30</v>
      </c>
      <c r="G126" s="101">
        <v>0.9117647058823529</v>
      </c>
      <c r="H126" s="102">
        <v>20</v>
      </c>
      <c r="I126" s="101">
        <v>1</v>
      </c>
      <c r="J126" s="102">
        <v>110</v>
      </c>
      <c r="K126" s="101">
        <v>0.9734513274336283</v>
      </c>
      <c r="L126" s="102">
        <v>30</v>
      </c>
      <c r="M126" s="101">
        <v>0.9615384615384616</v>
      </c>
      <c r="N126" s="102">
        <v>140</v>
      </c>
      <c r="O126" s="101">
        <v>0.875</v>
      </c>
      <c r="Q126" s="24"/>
      <c r="R126" s="24"/>
    </row>
    <row r="127" spans="1:18" ht="13.5" customHeight="1">
      <c r="A127" t="s">
        <v>377</v>
      </c>
      <c r="C127" s="65" t="s">
        <v>187</v>
      </c>
      <c r="D127" s="60">
        <v>10430</v>
      </c>
      <c r="E127" s="99">
        <v>0.9190069970286591</v>
      </c>
      <c r="F127" s="100">
        <v>130</v>
      </c>
      <c r="G127" s="101">
        <v>0.952755905511811</v>
      </c>
      <c r="H127" s="102">
        <v>20</v>
      </c>
      <c r="I127" s="101">
        <v>0.9130434782608695</v>
      </c>
      <c r="J127" s="102">
        <v>90</v>
      </c>
      <c r="K127" s="101">
        <v>0.9534883720930233</v>
      </c>
      <c r="L127" s="102">
        <v>10</v>
      </c>
      <c r="M127" s="101" t="s">
        <v>111</v>
      </c>
      <c r="N127" s="102">
        <v>1260</v>
      </c>
      <c r="O127" s="101">
        <v>0.9208234362628662</v>
      </c>
      <c r="Q127" s="24"/>
      <c r="R127" s="24"/>
    </row>
    <row r="128" spans="1:18" ht="13.5" customHeight="1">
      <c r="A128" t="s">
        <v>378</v>
      </c>
      <c r="C128" s="65" t="s">
        <v>188</v>
      </c>
      <c r="D128" s="60">
        <v>5520</v>
      </c>
      <c r="E128" s="99">
        <v>0.9148859109018471</v>
      </c>
      <c r="F128" s="100">
        <v>100</v>
      </c>
      <c r="G128" s="101">
        <v>0.8958333333333334</v>
      </c>
      <c r="H128" s="102">
        <v>60</v>
      </c>
      <c r="I128" s="101">
        <v>0.9818181818181818</v>
      </c>
      <c r="J128" s="102">
        <v>360</v>
      </c>
      <c r="K128" s="101">
        <v>0.9445983379501385</v>
      </c>
      <c r="L128" s="102">
        <v>10</v>
      </c>
      <c r="M128" s="101" t="s">
        <v>111</v>
      </c>
      <c r="N128" s="102">
        <v>300</v>
      </c>
      <c r="O128" s="101">
        <v>0.847972972972973</v>
      </c>
      <c r="Q128" s="24"/>
      <c r="R128" s="24"/>
    </row>
    <row r="129" spans="1:18" ht="13.5" customHeight="1">
      <c r="A129" t="s">
        <v>379</v>
      </c>
      <c r="C129" s="65" t="s">
        <v>189</v>
      </c>
      <c r="D129" s="60">
        <v>8660</v>
      </c>
      <c r="E129" s="99">
        <v>0.9091433848995613</v>
      </c>
      <c r="F129" s="100">
        <v>600</v>
      </c>
      <c r="G129" s="101">
        <v>0.9285714285714286</v>
      </c>
      <c r="H129" s="102">
        <v>620</v>
      </c>
      <c r="I129" s="101">
        <v>0.9630225080385852</v>
      </c>
      <c r="J129" s="102">
        <v>1110</v>
      </c>
      <c r="K129" s="101">
        <v>0.9577717879604672</v>
      </c>
      <c r="L129" s="102">
        <v>50</v>
      </c>
      <c r="M129" s="101">
        <v>0.9777777777777777</v>
      </c>
      <c r="N129" s="102">
        <v>480</v>
      </c>
      <c r="O129" s="101">
        <v>0.9290187891440501</v>
      </c>
      <c r="Q129" s="24"/>
      <c r="R129" s="24"/>
    </row>
    <row r="130" spans="1:18" ht="13.5" customHeight="1">
      <c r="A130" t="s">
        <v>380</v>
      </c>
      <c r="C130" s="65" t="s">
        <v>190</v>
      </c>
      <c r="D130" s="60">
        <v>4140</v>
      </c>
      <c r="E130" s="99">
        <v>0.8901762008206614</v>
      </c>
      <c r="F130" s="100">
        <v>40</v>
      </c>
      <c r="G130" s="101">
        <v>0.8611111111111112</v>
      </c>
      <c r="H130" s="102">
        <v>20</v>
      </c>
      <c r="I130" s="101" t="s">
        <v>111</v>
      </c>
      <c r="J130" s="102">
        <v>150</v>
      </c>
      <c r="K130" s="101">
        <v>0.9271523178807947</v>
      </c>
      <c r="L130" s="102">
        <v>0</v>
      </c>
      <c r="M130" s="101" t="s">
        <v>111</v>
      </c>
      <c r="N130" s="102">
        <v>2850</v>
      </c>
      <c r="O130" s="101">
        <v>0.958904109589041</v>
      </c>
      <c r="Q130" s="24"/>
      <c r="R130" s="24"/>
    </row>
    <row r="131" spans="1:18" ht="13.5" customHeight="1">
      <c r="A131" t="s">
        <v>381</v>
      </c>
      <c r="C131" s="65" t="s">
        <v>191</v>
      </c>
      <c r="D131" s="60">
        <v>3610</v>
      </c>
      <c r="E131" s="99">
        <v>0.9284525790349417</v>
      </c>
      <c r="F131" s="100">
        <v>40</v>
      </c>
      <c r="G131" s="101">
        <v>0.9428571428571428</v>
      </c>
      <c r="H131" s="102">
        <v>10</v>
      </c>
      <c r="I131" s="101" t="s">
        <v>111</v>
      </c>
      <c r="J131" s="102">
        <v>40</v>
      </c>
      <c r="K131" s="101">
        <v>1</v>
      </c>
      <c r="L131" s="102">
        <v>20</v>
      </c>
      <c r="M131" s="101" t="s">
        <v>111</v>
      </c>
      <c r="N131" s="102">
        <v>10</v>
      </c>
      <c r="O131" s="101" t="s">
        <v>111</v>
      </c>
      <c r="Q131" s="24"/>
      <c r="R131" s="24"/>
    </row>
    <row r="132" spans="1:18" ht="13.5" customHeight="1">
      <c r="A132" s="144" t="s">
        <v>382</v>
      </c>
      <c r="B132" s="86" t="s">
        <v>67</v>
      </c>
      <c r="C132" s="86"/>
      <c r="D132" s="58">
        <v>126410</v>
      </c>
      <c r="E132" s="97">
        <v>0.9065523324341642</v>
      </c>
      <c r="F132" s="98">
        <v>3930</v>
      </c>
      <c r="G132" s="97">
        <v>0.9004835836090608</v>
      </c>
      <c r="H132" s="98">
        <v>2610</v>
      </c>
      <c r="I132" s="97">
        <v>0.917687595712098</v>
      </c>
      <c r="J132" s="98">
        <v>12330</v>
      </c>
      <c r="K132" s="97">
        <v>0.9497283710370551</v>
      </c>
      <c r="L132" s="98">
        <v>610</v>
      </c>
      <c r="M132" s="97">
        <v>0.9787234042553191</v>
      </c>
      <c r="N132" s="98">
        <v>15440</v>
      </c>
      <c r="O132" s="97">
        <v>0.8944368888025387</v>
      </c>
      <c r="Q132" s="24"/>
      <c r="R132" s="24"/>
    </row>
    <row r="133" spans="1:18" ht="13.5" customHeight="1">
      <c r="A133" t="s">
        <v>383</v>
      </c>
      <c r="C133" s="65" t="s">
        <v>253</v>
      </c>
      <c r="D133" s="60">
        <v>1960</v>
      </c>
      <c r="E133" s="99">
        <v>0.8721881390593047</v>
      </c>
      <c r="F133" s="100">
        <v>70</v>
      </c>
      <c r="G133" s="101">
        <v>0.9041095890410958</v>
      </c>
      <c r="H133" s="102">
        <v>30</v>
      </c>
      <c r="I133" s="101">
        <v>1</v>
      </c>
      <c r="J133" s="102">
        <v>1340</v>
      </c>
      <c r="K133" s="101">
        <v>0.949063670411985</v>
      </c>
      <c r="L133" s="102">
        <v>10</v>
      </c>
      <c r="M133" s="101" t="s">
        <v>111</v>
      </c>
      <c r="N133" s="102">
        <v>500</v>
      </c>
      <c r="O133" s="101">
        <v>0.7600806451612904</v>
      </c>
      <c r="Q133" s="24"/>
      <c r="R133" s="24"/>
    </row>
    <row r="134" spans="1:18" ht="13.5" customHeight="1">
      <c r="A134" t="s">
        <v>384</v>
      </c>
      <c r="C134" s="65" t="s">
        <v>161</v>
      </c>
      <c r="D134" s="71">
        <v>3190</v>
      </c>
      <c r="E134" s="99">
        <v>0.8751176655161594</v>
      </c>
      <c r="F134" s="100">
        <v>60</v>
      </c>
      <c r="G134" s="101">
        <v>0.95</v>
      </c>
      <c r="H134" s="102">
        <v>10</v>
      </c>
      <c r="I134" s="101" t="s">
        <v>111</v>
      </c>
      <c r="J134" s="102">
        <v>70</v>
      </c>
      <c r="K134" s="101">
        <v>0.9701492537313433</v>
      </c>
      <c r="L134" s="102">
        <v>10</v>
      </c>
      <c r="M134" s="101" t="s">
        <v>111</v>
      </c>
      <c r="N134" s="102">
        <v>60</v>
      </c>
      <c r="O134" s="101">
        <v>0.8709677419354839</v>
      </c>
      <c r="Q134" s="24"/>
      <c r="R134" s="24"/>
    </row>
    <row r="135" spans="1:18" ht="13.5" customHeight="1">
      <c r="A135" t="s">
        <v>385</v>
      </c>
      <c r="C135" s="65" t="s">
        <v>162</v>
      </c>
      <c r="D135" s="60">
        <v>4900</v>
      </c>
      <c r="E135" s="108">
        <v>0.8982463295269169</v>
      </c>
      <c r="F135" s="109">
        <v>180</v>
      </c>
      <c r="G135" s="101">
        <v>0.9180327868852459</v>
      </c>
      <c r="H135" s="102">
        <v>230</v>
      </c>
      <c r="I135" s="101">
        <v>0.9515418502202643</v>
      </c>
      <c r="J135" s="102">
        <v>1240</v>
      </c>
      <c r="K135" s="101">
        <v>0.9637972646822205</v>
      </c>
      <c r="L135" s="102">
        <v>10</v>
      </c>
      <c r="M135" s="101" t="s">
        <v>111</v>
      </c>
      <c r="N135" s="102">
        <v>390</v>
      </c>
      <c r="O135" s="101">
        <v>0.904639175257732</v>
      </c>
      <c r="Q135" s="24"/>
      <c r="R135" s="24"/>
    </row>
    <row r="136" spans="1:18" ht="13.5" customHeight="1">
      <c r="A136" t="s">
        <v>386</v>
      </c>
      <c r="C136" s="65" t="s">
        <v>163</v>
      </c>
      <c r="D136" s="60">
        <v>3530</v>
      </c>
      <c r="E136" s="108">
        <v>0.9218794225870365</v>
      </c>
      <c r="F136" s="109">
        <v>160</v>
      </c>
      <c r="G136" s="101">
        <v>0.93125</v>
      </c>
      <c r="H136" s="102">
        <v>60</v>
      </c>
      <c r="I136" s="101">
        <v>0.9824561403508771</v>
      </c>
      <c r="J136" s="102">
        <v>450</v>
      </c>
      <c r="K136" s="101">
        <v>0.9559471365638766</v>
      </c>
      <c r="L136" s="102">
        <v>20</v>
      </c>
      <c r="M136" s="101" t="s">
        <v>111</v>
      </c>
      <c r="N136" s="102">
        <v>290</v>
      </c>
      <c r="O136" s="101">
        <v>0.9755244755244755</v>
      </c>
      <c r="Q136" s="24"/>
      <c r="R136" s="24"/>
    </row>
    <row r="137" spans="1:18" ht="13.5" customHeight="1">
      <c r="A137" t="s">
        <v>387</v>
      </c>
      <c r="C137" s="65" t="s">
        <v>68</v>
      </c>
      <c r="D137" s="60">
        <v>7090</v>
      </c>
      <c r="E137" s="108">
        <v>0.947242206235012</v>
      </c>
      <c r="F137" s="109">
        <v>160</v>
      </c>
      <c r="G137" s="101">
        <v>0.9426751592356688</v>
      </c>
      <c r="H137" s="102">
        <v>20</v>
      </c>
      <c r="I137" s="101">
        <v>0.9047619047619048</v>
      </c>
      <c r="J137" s="102">
        <v>90</v>
      </c>
      <c r="K137" s="101">
        <v>0.9885057471264368</v>
      </c>
      <c r="L137" s="102">
        <v>30</v>
      </c>
      <c r="M137" s="101">
        <v>1</v>
      </c>
      <c r="N137" s="102">
        <v>390</v>
      </c>
      <c r="O137" s="101">
        <v>0.9717223650385605</v>
      </c>
      <c r="Q137" s="24"/>
      <c r="R137" s="24"/>
    </row>
    <row r="138" spans="1:18" ht="13.5" customHeight="1">
      <c r="A138" t="s">
        <v>388</v>
      </c>
      <c r="C138" s="65" t="s">
        <v>241</v>
      </c>
      <c r="D138" s="60">
        <v>6530</v>
      </c>
      <c r="E138" s="108">
        <v>0.9512718357339871</v>
      </c>
      <c r="F138" s="109">
        <v>110</v>
      </c>
      <c r="G138" s="101">
        <v>0.9716981132075472</v>
      </c>
      <c r="H138" s="102">
        <v>10</v>
      </c>
      <c r="I138" s="101" t="s">
        <v>111</v>
      </c>
      <c r="J138" s="102">
        <v>60</v>
      </c>
      <c r="K138" s="101">
        <v>0.9818181818181818</v>
      </c>
      <c r="L138" s="102">
        <v>10</v>
      </c>
      <c r="M138" s="101" t="s">
        <v>111</v>
      </c>
      <c r="N138" s="102">
        <v>380</v>
      </c>
      <c r="O138" s="101">
        <v>0.9682539682539683</v>
      </c>
      <c r="Q138" s="24"/>
      <c r="R138" s="24"/>
    </row>
    <row r="139" spans="1:18" ht="13.5" customHeight="1">
      <c r="A139" t="s">
        <v>389</v>
      </c>
      <c r="C139" s="65" t="s">
        <v>69</v>
      </c>
      <c r="D139" s="60">
        <v>7240</v>
      </c>
      <c r="E139" s="108">
        <v>0.9316298342541437</v>
      </c>
      <c r="F139" s="109">
        <v>60</v>
      </c>
      <c r="G139" s="101">
        <v>0.9</v>
      </c>
      <c r="H139" s="102">
        <v>10</v>
      </c>
      <c r="I139" s="101" t="s">
        <v>111</v>
      </c>
      <c r="J139" s="102">
        <v>30</v>
      </c>
      <c r="K139" s="101">
        <v>1</v>
      </c>
      <c r="L139" s="102">
        <v>20</v>
      </c>
      <c r="M139" s="101" t="s">
        <v>111</v>
      </c>
      <c r="N139" s="102">
        <v>3390</v>
      </c>
      <c r="O139" s="101">
        <v>0.906056129985229</v>
      </c>
      <c r="Q139" s="24"/>
      <c r="R139" s="24"/>
    </row>
    <row r="140" spans="1:18" ht="13.5" customHeight="1">
      <c r="A140" t="s">
        <v>390</v>
      </c>
      <c r="C140" s="65" t="s">
        <v>164</v>
      </c>
      <c r="D140" s="60">
        <v>2690</v>
      </c>
      <c r="E140" s="108">
        <v>0.9166976571216066</v>
      </c>
      <c r="F140" s="109">
        <v>40</v>
      </c>
      <c r="G140" s="101">
        <v>0.8888888888888888</v>
      </c>
      <c r="H140" s="102">
        <v>0</v>
      </c>
      <c r="I140" s="101" t="s">
        <v>111</v>
      </c>
      <c r="J140" s="102">
        <v>10</v>
      </c>
      <c r="K140" s="101" t="s">
        <v>111</v>
      </c>
      <c r="L140" s="102">
        <v>0</v>
      </c>
      <c r="M140" s="101" t="s">
        <v>111</v>
      </c>
      <c r="N140" s="102">
        <v>330</v>
      </c>
      <c r="O140" s="101">
        <v>0.8892215568862275</v>
      </c>
      <c r="Q140" s="24"/>
      <c r="R140" s="24"/>
    </row>
    <row r="141" spans="1:18" ht="13.5" customHeight="1">
      <c r="A141" t="s">
        <v>391</v>
      </c>
      <c r="C141" s="65" t="s">
        <v>165</v>
      </c>
      <c r="D141" s="60">
        <v>3220</v>
      </c>
      <c r="E141" s="108">
        <v>0.8820242160819621</v>
      </c>
      <c r="F141" s="109">
        <v>60</v>
      </c>
      <c r="G141" s="101">
        <v>0.8181818181818182</v>
      </c>
      <c r="H141" s="102">
        <v>20</v>
      </c>
      <c r="I141" s="101" t="s">
        <v>111</v>
      </c>
      <c r="J141" s="102">
        <v>20</v>
      </c>
      <c r="K141" s="101" t="s">
        <v>111</v>
      </c>
      <c r="L141" s="102">
        <v>0</v>
      </c>
      <c r="M141" s="101" t="s">
        <v>111</v>
      </c>
      <c r="N141" s="102">
        <v>510</v>
      </c>
      <c r="O141" s="101">
        <v>0.8939096267190569</v>
      </c>
      <c r="Q141" s="24"/>
      <c r="R141" s="24"/>
    </row>
    <row r="142" spans="1:18" ht="13.5" customHeight="1">
      <c r="A142" t="s">
        <v>392</v>
      </c>
      <c r="C142" s="65" t="s">
        <v>254</v>
      </c>
      <c r="D142" s="60">
        <v>22710</v>
      </c>
      <c r="E142" s="108">
        <v>0.9004799859086706</v>
      </c>
      <c r="F142" s="109">
        <v>620</v>
      </c>
      <c r="G142" s="101">
        <v>0.9093851132686084</v>
      </c>
      <c r="H142" s="102">
        <v>80</v>
      </c>
      <c r="I142" s="101">
        <v>0.881578947368421</v>
      </c>
      <c r="J142" s="102">
        <v>2310</v>
      </c>
      <c r="K142" s="101">
        <v>0.9431670281995662</v>
      </c>
      <c r="L142" s="102">
        <v>70</v>
      </c>
      <c r="M142" s="101">
        <v>0.9552238805970149</v>
      </c>
      <c r="N142" s="102">
        <v>900</v>
      </c>
      <c r="O142" s="101">
        <v>0.8493303571428571</v>
      </c>
      <c r="Q142" s="24"/>
      <c r="R142" s="24"/>
    </row>
    <row r="143" spans="1:18" ht="13.5" customHeight="1">
      <c r="A143" t="s">
        <v>393</v>
      </c>
      <c r="C143" s="65" t="s">
        <v>166</v>
      </c>
      <c r="D143" s="60">
        <v>6500</v>
      </c>
      <c r="E143" s="108">
        <v>0.8723666000307551</v>
      </c>
      <c r="F143" s="109">
        <v>280</v>
      </c>
      <c r="G143" s="101">
        <v>0.8821428571428571</v>
      </c>
      <c r="H143" s="102">
        <v>110</v>
      </c>
      <c r="I143" s="101">
        <v>0.8596491228070176</v>
      </c>
      <c r="J143" s="102">
        <v>140</v>
      </c>
      <c r="K143" s="101">
        <v>0.9416058394160584</v>
      </c>
      <c r="L143" s="102">
        <v>70</v>
      </c>
      <c r="M143" s="101">
        <v>0.9459459459459459</v>
      </c>
      <c r="N143" s="102">
        <v>2950</v>
      </c>
      <c r="O143" s="101">
        <v>0.8642687478791992</v>
      </c>
      <c r="Q143" s="24"/>
      <c r="R143" s="24"/>
    </row>
    <row r="144" spans="1:18" ht="13.5" customHeight="1">
      <c r="A144" t="s">
        <v>394</v>
      </c>
      <c r="C144" s="65" t="s">
        <v>167</v>
      </c>
      <c r="D144" s="60">
        <v>5260</v>
      </c>
      <c r="E144" s="108">
        <v>0.79958166951892</v>
      </c>
      <c r="F144" s="109">
        <v>740</v>
      </c>
      <c r="G144" s="101">
        <v>0.8736559139784946</v>
      </c>
      <c r="H144" s="102">
        <v>1310</v>
      </c>
      <c r="I144" s="101">
        <v>0.9042145593869731</v>
      </c>
      <c r="J144" s="102">
        <v>2040</v>
      </c>
      <c r="K144" s="101">
        <v>0.946980854197349</v>
      </c>
      <c r="L144" s="102">
        <v>90</v>
      </c>
      <c r="M144" s="101">
        <v>0.9893617021276596</v>
      </c>
      <c r="N144" s="102">
        <v>1090</v>
      </c>
      <c r="O144" s="101">
        <v>0.8664825046040515</v>
      </c>
      <c r="Q144" s="24"/>
      <c r="R144" s="24"/>
    </row>
    <row r="145" spans="1:18" ht="13.5" customHeight="1">
      <c r="A145" t="s">
        <v>395</v>
      </c>
      <c r="C145" s="65" t="s">
        <v>168</v>
      </c>
      <c r="D145" s="60">
        <v>4130</v>
      </c>
      <c r="E145" s="108">
        <v>0.8985226447081618</v>
      </c>
      <c r="F145" s="109">
        <v>130</v>
      </c>
      <c r="G145" s="101">
        <v>0.8582089552238806</v>
      </c>
      <c r="H145" s="102">
        <v>80</v>
      </c>
      <c r="I145" s="101">
        <v>0.9523809523809523</v>
      </c>
      <c r="J145" s="102">
        <v>1760</v>
      </c>
      <c r="K145" s="101">
        <v>0.9339407744874715</v>
      </c>
      <c r="L145" s="102">
        <v>20</v>
      </c>
      <c r="M145" s="101" t="s">
        <v>111</v>
      </c>
      <c r="N145" s="102">
        <v>40</v>
      </c>
      <c r="O145" s="101">
        <v>0.7368421052631579</v>
      </c>
      <c r="Q145" s="24"/>
      <c r="R145" s="24"/>
    </row>
    <row r="146" spans="1:18" ht="13.5" customHeight="1">
      <c r="A146" t="s">
        <v>396</v>
      </c>
      <c r="C146" s="65" t="s">
        <v>169</v>
      </c>
      <c r="D146" s="60">
        <v>3910</v>
      </c>
      <c r="E146" s="108">
        <v>0.8929577464788733</v>
      </c>
      <c r="F146" s="109">
        <v>70</v>
      </c>
      <c r="G146" s="101">
        <v>0.8571428571428571</v>
      </c>
      <c r="H146" s="102">
        <v>110</v>
      </c>
      <c r="I146" s="101">
        <v>0.9553571428571429</v>
      </c>
      <c r="J146" s="102">
        <v>1100</v>
      </c>
      <c r="K146" s="101">
        <v>0.9690909090909091</v>
      </c>
      <c r="L146" s="102">
        <v>10</v>
      </c>
      <c r="M146" s="101" t="s">
        <v>111</v>
      </c>
      <c r="N146" s="102">
        <v>60</v>
      </c>
      <c r="O146" s="101">
        <v>0.8421052631578947</v>
      </c>
      <c r="Q146" s="24"/>
      <c r="R146" s="24"/>
    </row>
    <row r="147" spans="1:18" ht="13.5" customHeight="1">
      <c r="A147" t="s">
        <v>397</v>
      </c>
      <c r="C147" s="65" t="s">
        <v>170</v>
      </c>
      <c r="D147" s="60">
        <v>3080</v>
      </c>
      <c r="E147" s="108">
        <v>0.8779220779220779</v>
      </c>
      <c r="F147" s="109">
        <v>100</v>
      </c>
      <c r="G147" s="101">
        <v>0.8775510204081632</v>
      </c>
      <c r="H147" s="102">
        <v>140</v>
      </c>
      <c r="I147" s="101">
        <v>0.9784172661870504</v>
      </c>
      <c r="J147" s="102">
        <v>110</v>
      </c>
      <c r="K147" s="101">
        <v>0.954954954954955</v>
      </c>
      <c r="L147" s="102">
        <v>20</v>
      </c>
      <c r="M147" s="101" t="s">
        <v>111</v>
      </c>
      <c r="N147" s="102">
        <v>1390</v>
      </c>
      <c r="O147" s="101">
        <v>0.9662113587347232</v>
      </c>
      <c r="Q147" s="24"/>
      <c r="R147" s="24"/>
    </row>
    <row r="148" spans="1:18" ht="13.5" customHeight="1">
      <c r="A148" t="s">
        <v>398</v>
      </c>
      <c r="C148" s="65" t="s">
        <v>171</v>
      </c>
      <c r="D148" s="60">
        <v>5250</v>
      </c>
      <c r="E148" s="108">
        <v>0.9131428571428571</v>
      </c>
      <c r="F148" s="109">
        <v>70</v>
      </c>
      <c r="G148" s="101">
        <v>0.9428571428571428</v>
      </c>
      <c r="H148" s="102">
        <v>10</v>
      </c>
      <c r="I148" s="101" t="s">
        <v>111</v>
      </c>
      <c r="J148" s="102">
        <v>30</v>
      </c>
      <c r="K148" s="101">
        <v>1</v>
      </c>
      <c r="L148" s="102">
        <v>20</v>
      </c>
      <c r="M148" s="101" t="s">
        <v>111</v>
      </c>
      <c r="N148" s="102">
        <v>600</v>
      </c>
      <c r="O148" s="101">
        <v>0.9402985074626866</v>
      </c>
      <c r="Q148" s="24"/>
      <c r="R148" s="24"/>
    </row>
    <row r="149" spans="1:18" ht="13.5" customHeight="1">
      <c r="A149" t="s">
        <v>399</v>
      </c>
      <c r="C149" s="65" t="s">
        <v>172</v>
      </c>
      <c r="D149" s="60">
        <v>3720</v>
      </c>
      <c r="E149" s="108">
        <v>0.9156594144507118</v>
      </c>
      <c r="F149" s="109">
        <v>50</v>
      </c>
      <c r="G149" s="101">
        <v>0.8867924528301887</v>
      </c>
      <c r="H149" s="102">
        <v>10</v>
      </c>
      <c r="I149" s="101" t="s">
        <v>111</v>
      </c>
      <c r="J149" s="102">
        <v>20</v>
      </c>
      <c r="K149" s="101">
        <v>1</v>
      </c>
      <c r="L149" s="102">
        <v>20</v>
      </c>
      <c r="M149" s="101" t="s">
        <v>111</v>
      </c>
      <c r="N149" s="102">
        <v>270</v>
      </c>
      <c r="O149" s="101">
        <v>0.9774436090225563</v>
      </c>
      <c r="Q149" s="24"/>
      <c r="R149" s="24"/>
    </row>
    <row r="150" spans="1:18" ht="13.5" customHeight="1">
      <c r="A150" t="s">
        <v>400</v>
      </c>
      <c r="C150" s="65" t="s">
        <v>173</v>
      </c>
      <c r="D150" s="60">
        <v>5220</v>
      </c>
      <c r="E150" s="108">
        <v>0.9078896974339333</v>
      </c>
      <c r="F150" s="109">
        <v>190</v>
      </c>
      <c r="G150" s="101">
        <v>0.9414893617021277</v>
      </c>
      <c r="H150" s="102">
        <v>60</v>
      </c>
      <c r="I150" s="101">
        <v>0.9636363636363636</v>
      </c>
      <c r="J150" s="102">
        <v>340</v>
      </c>
      <c r="K150" s="101">
        <v>0.9651162790697675</v>
      </c>
      <c r="L150" s="102">
        <v>40</v>
      </c>
      <c r="M150" s="101">
        <v>0.9722222222222222</v>
      </c>
      <c r="N150" s="102">
        <v>520</v>
      </c>
      <c r="O150" s="101">
        <v>0.9038461538461539</v>
      </c>
      <c r="Q150" s="24"/>
      <c r="R150" s="24"/>
    </row>
    <row r="151" spans="1:18" ht="13.5" customHeight="1">
      <c r="A151" t="s">
        <v>401</v>
      </c>
      <c r="C151" s="65" t="s">
        <v>174</v>
      </c>
      <c r="D151" s="60">
        <v>4710</v>
      </c>
      <c r="E151" s="108">
        <v>0.9167020824479388</v>
      </c>
      <c r="F151" s="109">
        <v>100</v>
      </c>
      <c r="G151" s="101">
        <v>0.8921568627450981</v>
      </c>
      <c r="H151" s="102">
        <v>50</v>
      </c>
      <c r="I151" s="101">
        <v>0.8958333333333334</v>
      </c>
      <c r="J151" s="102">
        <v>450</v>
      </c>
      <c r="K151" s="101">
        <v>0.9602649006622517</v>
      </c>
      <c r="L151" s="102">
        <v>20</v>
      </c>
      <c r="M151" s="101" t="s">
        <v>111</v>
      </c>
      <c r="N151" s="102">
        <v>20</v>
      </c>
      <c r="O151" s="101">
        <v>1</v>
      </c>
      <c r="Q151" s="24"/>
      <c r="R151" s="24"/>
    </row>
    <row r="152" spans="1:18" ht="13.5" customHeight="1">
      <c r="A152" t="s">
        <v>402</v>
      </c>
      <c r="C152" s="65" t="s">
        <v>175</v>
      </c>
      <c r="D152" s="60">
        <v>3610</v>
      </c>
      <c r="E152" s="108">
        <v>0.9141512046524508</v>
      </c>
      <c r="F152" s="109">
        <v>290</v>
      </c>
      <c r="G152" s="101">
        <v>0.8536585365853658</v>
      </c>
      <c r="H152" s="102">
        <v>190</v>
      </c>
      <c r="I152" s="101">
        <v>0.8602150537634409</v>
      </c>
      <c r="J152" s="102">
        <v>510</v>
      </c>
      <c r="K152" s="101">
        <v>0.9133858267716536</v>
      </c>
      <c r="L152" s="102">
        <v>60</v>
      </c>
      <c r="M152" s="101">
        <v>0.984375</v>
      </c>
      <c r="N152" s="102">
        <v>840</v>
      </c>
      <c r="O152" s="101">
        <v>0.8365155131264916</v>
      </c>
      <c r="Q152" s="24"/>
      <c r="R152" s="24"/>
    </row>
    <row r="153" spans="1:18" ht="13.5" customHeight="1">
      <c r="A153" t="s">
        <v>403</v>
      </c>
      <c r="C153" s="65" t="s">
        <v>176</v>
      </c>
      <c r="D153" s="60">
        <v>4440</v>
      </c>
      <c r="E153" s="108">
        <v>0.9402749605589362</v>
      </c>
      <c r="F153" s="109">
        <v>130</v>
      </c>
      <c r="G153" s="101">
        <v>0.9473684210526315</v>
      </c>
      <c r="H153" s="102">
        <v>20</v>
      </c>
      <c r="I153" s="101">
        <v>0.9583333333333334</v>
      </c>
      <c r="J153" s="102">
        <v>80</v>
      </c>
      <c r="K153" s="101">
        <v>0.9879518072289156</v>
      </c>
      <c r="L153" s="102">
        <v>20</v>
      </c>
      <c r="M153" s="101" t="s">
        <v>111</v>
      </c>
      <c r="N153" s="102">
        <v>140</v>
      </c>
      <c r="O153" s="101">
        <v>0.9790209790209791</v>
      </c>
      <c r="Q153" s="24"/>
      <c r="R153" s="24"/>
    </row>
    <row r="154" spans="1:18" ht="13.5" customHeight="1">
      <c r="A154" t="s">
        <v>404</v>
      </c>
      <c r="C154" s="65" t="s">
        <v>177</v>
      </c>
      <c r="D154" s="60">
        <v>6740</v>
      </c>
      <c r="E154" s="108">
        <v>0.9107646622123237</v>
      </c>
      <c r="F154" s="109">
        <v>100</v>
      </c>
      <c r="G154" s="101">
        <v>0.8942307692307693</v>
      </c>
      <c r="H154" s="102">
        <v>60</v>
      </c>
      <c r="I154" s="101">
        <v>0.9636363636363636</v>
      </c>
      <c r="J154" s="102">
        <v>50</v>
      </c>
      <c r="K154" s="101">
        <v>0.9433962264150944</v>
      </c>
      <c r="L154" s="102">
        <v>20</v>
      </c>
      <c r="M154" s="101" t="s">
        <v>111</v>
      </c>
      <c r="N154" s="102">
        <v>130</v>
      </c>
      <c r="O154" s="101">
        <v>0.828125</v>
      </c>
      <c r="Q154" s="24"/>
      <c r="R154" s="24"/>
    </row>
    <row r="155" spans="1:18" ht="13.5" customHeight="1">
      <c r="A155" t="s">
        <v>405</v>
      </c>
      <c r="C155" s="65" t="s">
        <v>178</v>
      </c>
      <c r="D155" s="60">
        <v>6800</v>
      </c>
      <c r="E155" s="108">
        <v>0.9377849683777026</v>
      </c>
      <c r="F155" s="109">
        <v>160</v>
      </c>
      <c r="G155" s="101">
        <v>0.9556962025316456</v>
      </c>
      <c r="H155" s="102">
        <v>10</v>
      </c>
      <c r="I155" s="101" t="s">
        <v>111</v>
      </c>
      <c r="J155" s="102">
        <v>90</v>
      </c>
      <c r="K155" s="101">
        <v>0.9680851063829787</v>
      </c>
      <c r="L155" s="102">
        <v>30</v>
      </c>
      <c r="M155" s="101">
        <v>1</v>
      </c>
      <c r="N155" s="102">
        <v>280</v>
      </c>
      <c r="O155" s="101">
        <v>0.9032258064516129</v>
      </c>
      <c r="Q155" s="24"/>
      <c r="R155" s="24"/>
    </row>
    <row r="156" spans="1:18" ht="13.5" customHeight="1">
      <c r="A156" s="144" t="s">
        <v>406</v>
      </c>
      <c r="B156" s="86" t="s">
        <v>70</v>
      </c>
      <c r="C156" s="86"/>
      <c r="D156" s="58">
        <v>51630</v>
      </c>
      <c r="E156" s="97">
        <v>0.9227029748992872</v>
      </c>
      <c r="F156" s="98">
        <v>640</v>
      </c>
      <c r="G156" s="97">
        <v>0.9563182527301092</v>
      </c>
      <c r="H156" s="98">
        <v>310</v>
      </c>
      <c r="I156" s="97">
        <v>0.9475409836065574</v>
      </c>
      <c r="J156" s="98">
        <v>1640</v>
      </c>
      <c r="K156" s="97">
        <v>0.9681957186544342</v>
      </c>
      <c r="L156" s="98">
        <v>130</v>
      </c>
      <c r="M156" s="97">
        <v>0.9692307692307692</v>
      </c>
      <c r="N156" s="98">
        <v>3220</v>
      </c>
      <c r="O156" s="97">
        <v>0.9474992233612923</v>
      </c>
      <c r="Q156" s="24"/>
      <c r="R156" s="24"/>
    </row>
    <row r="157" spans="1:18" ht="13.5" customHeight="1">
      <c r="A157" t="s">
        <v>407</v>
      </c>
      <c r="C157" s="65" t="s">
        <v>71</v>
      </c>
      <c r="D157" s="60">
        <v>10760</v>
      </c>
      <c r="E157" s="108">
        <v>0.9199888486200167</v>
      </c>
      <c r="F157" s="109">
        <v>90</v>
      </c>
      <c r="G157" s="101">
        <v>0.967032967032967</v>
      </c>
      <c r="H157" s="102">
        <v>10</v>
      </c>
      <c r="I157" s="101" t="s">
        <v>111</v>
      </c>
      <c r="J157" s="102">
        <v>50</v>
      </c>
      <c r="K157" s="101">
        <v>0.9565217391304348</v>
      </c>
      <c r="L157" s="102">
        <v>10</v>
      </c>
      <c r="M157" s="101" t="s">
        <v>111</v>
      </c>
      <c r="N157" s="102">
        <v>220</v>
      </c>
      <c r="O157" s="101">
        <v>0.8703703703703703</v>
      </c>
      <c r="Q157" s="24"/>
      <c r="R157" s="24"/>
    </row>
    <row r="158" spans="1:18" ht="13.5" customHeight="1">
      <c r="A158" t="s">
        <v>408</v>
      </c>
      <c r="C158" s="65" t="s">
        <v>98</v>
      </c>
      <c r="D158" s="71">
        <v>2270</v>
      </c>
      <c r="E158" s="108">
        <v>0.9251431087626596</v>
      </c>
      <c r="F158" s="109">
        <v>50</v>
      </c>
      <c r="G158" s="101">
        <v>0.9782608695652174</v>
      </c>
      <c r="H158" s="102">
        <v>20</v>
      </c>
      <c r="I158" s="101" t="s">
        <v>111</v>
      </c>
      <c r="J158" s="102">
        <v>40</v>
      </c>
      <c r="K158" s="101">
        <v>0.9761904761904762</v>
      </c>
      <c r="L158" s="102">
        <v>0</v>
      </c>
      <c r="M158" s="101" t="s">
        <v>111</v>
      </c>
      <c r="N158" s="102">
        <v>60</v>
      </c>
      <c r="O158" s="101">
        <v>1</v>
      </c>
      <c r="Q158" s="24"/>
      <c r="R158" s="24"/>
    </row>
    <row r="159" spans="1:18" ht="13.5" customHeight="1">
      <c r="A159" t="s">
        <v>409</v>
      </c>
      <c r="C159" s="65" t="s">
        <v>99</v>
      </c>
      <c r="D159" s="60">
        <v>2380</v>
      </c>
      <c r="E159" s="108">
        <v>0.9198489299202686</v>
      </c>
      <c r="F159" s="109">
        <v>30</v>
      </c>
      <c r="G159" s="101">
        <v>1</v>
      </c>
      <c r="H159" s="102">
        <v>10</v>
      </c>
      <c r="I159" s="101">
        <v>1</v>
      </c>
      <c r="J159" s="102">
        <v>60</v>
      </c>
      <c r="K159" s="101">
        <v>0.9491525423728814</v>
      </c>
      <c r="L159" s="102">
        <v>10</v>
      </c>
      <c r="M159" s="101" t="s">
        <v>111</v>
      </c>
      <c r="N159" s="102">
        <v>1610</v>
      </c>
      <c r="O159" s="101">
        <v>0.9473358116480793</v>
      </c>
      <c r="Q159" s="24"/>
      <c r="R159" s="24"/>
    </row>
    <row r="160" spans="1:18" ht="13.5" customHeight="1">
      <c r="A160" t="s">
        <v>410</v>
      </c>
      <c r="C160" s="65" t="s">
        <v>100</v>
      </c>
      <c r="D160" s="60">
        <v>2180</v>
      </c>
      <c r="E160" s="108">
        <v>0.9270976616231087</v>
      </c>
      <c r="F160" s="103">
        <v>10</v>
      </c>
      <c r="G160" s="101" t="s">
        <v>111</v>
      </c>
      <c r="H160" s="102">
        <v>0</v>
      </c>
      <c r="I160" s="101" t="s">
        <v>111</v>
      </c>
      <c r="J160" s="102">
        <v>30</v>
      </c>
      <c r="K160" s="101">
        <v>0.9666666666666667</v>
      </c>
      <c r="L160" s="102">
        <v>30</v>
      </c>
      <c r="M160" s="101">
        <v>0.9</v>
      </c>
      <c r="N160" s="102">
        <v>50</v>
      </c>
      <c r="O160" s="101">
        <v>0.88</v>
      </c>
      <c r="Q160" s="24"/>
      <c r="R160" s="24"/>
    </row>
    <row r="161" spans="1:18" ht="13.5" customHeight="1">
      <c r="A161" t="s">
        <v>411</v>
      </c>
      <c r="C161" s="65" t="s">
        <v>101</v>
      </c>
      <c r="D161" s="60">
        <v>2660</v>
      </c>
      <c r="E161" s="108">
        <v>0.9093303235515425</v>
      </c>
      <c r="F161" s="109">
        <v>100</v>
      </c>
      <c r="G161" s="101">
        <v>0.9175257731958762</v>
      </c>
      <c r="H161" s="102">
        <v>30</v>
      </c>
      <c r="I161" s="101">
        <v>0.896551724137931</v>
      </c>
      <c r="J161" s="102">
        <v>320</v>
      </c>
      <c r="K161" s="101">
        <v>0.9628482972136223</v>
      </c>
      <c r="L161" s="102">
        <v>0</v>
      </c>
      <c r="M161" s="101" t="s">
        <v>111</v>
      </c>
      <c r="N161" s="102">
        <v>160</v>
      </c>
      <c r="O161" s="101">
        <v>0.8903225806451613</v>
      </c>
      <c r="Q161" s="24"/>
      <c r="R161" s="24"/>
    </row>
    <row r="162" spans="1:18" ht="13.5" customHeight="1">
      <c r="A162" t="s">
        <v>412</v>
      </c>
      <c r="C162" s="65" t="s">
        <v>255</v>
      </c>
      <c r="D162" s="60">
        <v>4360</v>
      </c>
      <c r="E162" s="108">
        <v>0.9053403621361449</v>
      </c>
      <c r="F162" s="109">
        <v>110</v>
      </c>
      <c r="G162" s="101">
        <v>0.9636363636363636</v>
      </c>
      <c r="H162" s="102">
        <v>140</v>
      </c>
      <c r="I162" s="101">
        <v>0.9583333333333334</v>
      </c>
      <c r="J162" s="102">
        <v>520</v>
      </c>
      <c r="K162" s="101">
        <v>0.9617590822179732</v>
      </c>
      <c r="L162" s="102">
        <v>30</v>
      </c>
      <c r="M162" s="101">
        <v>1</v>
      </c>
      <c r="N162" s="102">
        <v>380</v>
      </c>
      <c r="O162" s="101">
        <v>0.976063829787234</v>
      </c>
      <c r="Q162" s="24"/>
      <c r="R162" s="24"/>
    </row>
    <row r="163" spans="1:18" ht="13.5" customHeight="1">
      <c r="A163" t="s">
        <v>413</v>
      </c>
      <c r="C163" s="65" t="s">
        <v>102</v>
      </c>
      <c r="D163" s="60">
        <v>4300</v>
      </c>
      <c r="E163" s="108">
        <v>0.9353488372093023</v>
      </c>
      <c r="F163" s="109">
        <v>50</v>
      </c>
      <c r="G163" s="101">
        <v>0.9811320754716981</v>
      </c>
      <c r="H163" s="102">
        <v>20</v>
      </c>
      <c r="I163" s="101" t="s">
        <v>111</v>
      </c>
      <c r="J163" s="102">
        <v>90</v>
      </c>
      <c r="K163" s="101">
        <v>0.9772727272727273</v>
      </c>
      <c r="L163" s="102">
        <v>10</v>
      </c>
      <c r="M163" s="101" t="s">
        <v>111</v>
      </c>
      <c r="N163" s="102">
        <v>10</v>
      </c>
      <c r="O163" s="101" t="s">
        <v>111</v>
      </c>
      <c r="Q163" s="24"/>
      <c r="R163" s="24"/>
    </row>
    <row r="164" spans="1:18" ht="13.5" customHeight="1">
      <c r="A164" t="s">
        <v>414</v>
      </c>
      <c r="C164" s="65" t="s">
        <v>72</v>
      </c>
      <c r="D164" s="60">
        <v>6770</v>
      </c>
      <c r="E164" s="108">
        <v>0.9260901699926091</v>
      </c>
      <c r="F164" s="109">
        <v>40</v>
      </c>
      <c r="G164" s="101">
        <v>0.95</v>
      </c>
      <c r="H164" s="102">
        <v>10</v>
      </c>
      <c r="I164" s="101" t="s">
        <v>111</v>
      </c>
      <c r="J164" s="102">
        <v>70</v>
      </c>
      <c r="K164" s="101">
        <v>0.9861111111111112</v>
      </c>
      <c r="L164" s="102">
        <v>10</v>
      </c>
      <c r="M164" s="101" t="s">
        <v>111</v>
      </c>
      <c r="N164" s="102">
        <v>170</v>
      </c>
      <c r="O164" s="101">
        <v>0.9826589595375722</v>
      </c>
      <c r="Q164" s="24"/>
      <c r="R164" s="24"/>
    </row>
    <row r="165" spans="1:18" ht="13.5" customHeight="1">
      <c r="A165" t="s">
        <v>415</v>
      </c>
      <c r="C165" s="65" t="s">
        <v>242</v>
      </c>
      <c r="D165" s="60">
        <v>3010</v>
      </c>
      <c r="E165" s="108">
        <v>0.9179674526735304</v>
      </c>
      <c r="F165" s="109">
        <v>30</v>
      </c>
      <c r="G165" s="101">
        <v>0.92</v>
      </c>
      <c r="H165" s="102">
        <v>0</v>
      </c>
      <c r="I165" s="101" t="s">
        <v>111</v>
      </c>
      <c r="J165" s="102">
        <v>20</v>
      </c>
      <c r="K165" s="101" t="s">
        <v>111</v>
      </c>
      <c r="L165" s="102">
        <v>0</v>
      </c>
      <c r="M165" s="101" t="s">
        <v>111</v>
      </c>
      <c r="N165" s="102">
        <v>40</v>
      </c>
      <c r="O165" s="101">
        <v>0.9047619047619048</v>
      </c>
      <c r="Q165" s="24"/>
      <c r="R165" s="24"/>
    </row>
    <row r="166" spans="1:18" ht="13.5" customHeight="1">
      <c r="A166" t="s">
        <v>416</v>
      </c>
      <c r="C166" s="65" t="s">
        <v>103</v>
      </c>
      <c r="D166" s="60">
        <v>3100</v>
      </c>
      <c r="E166" s="108">
        <v>0.9337641357027464</v>
      </c>
      <c r="F166" s="109">
        <v>40</v>
      </c>
      <c r="G166" s="101">
        <v>0.918918918918919</v>
      </c>
      <c r="H166" s="102">
        <v>10</v>
      </c>
      <c r="I166" s="101" t="s">
        <v>111</v>
      </c>
      <c r="J166" s="102">
        <v>90</v>
      </c>
      <c r="K166" s="101">
        <v>0.9777777777777777</v>
      </c>
      <c r="L166" s="102">
        <v>0</v>
      </c>
      <c r="M166" s="101" t="s">
        <v>111</v>
      </c>
      <c r="N166" s="102">
        <v>110</v>
      </c>
      <c r="O166" s="101">
        <v>0.9444444444444444</v>
      </c>
      <c r="Q166" s="24"/>
      <c r="R166" s="24"/>
    </row>
    <row r="167" spans="1:18" ht="13.5" customHeight="1">
      <c r="A167" t="s">
        <v>417</v>
      </c>
      <c r="C167" s="65" t="s">
        <v>256</v>
      </c>
      <c r="D167" s="60">
        <v>4010</v>
      </c>
      <c r="E167" s="108">
        <v>0.9262213359920239</v>
      </c>
      <c r="F167" s="109">
        <v>60</v>
      </c>
      <c r="G167" s="101">
        <v>0.9365079365079365</v>
      </c>
      <c r="H167" s="102">
        <v>30</v>
      </c>
      <c r="I167" s="101">
        <v>0.9310344827586207</v>
      </c>
      <c r="J167" s="102">
        <v>200</v>
      </c>
      <c r="K167" s="101">
        <v>0.9847715736040609</v>
      </c>
      <c r="L167" s="102">
        <v>10</v>
      </c>
      <c r="M167" s="101" t="s">
        <v>111</v>
      </c>
      <c r="N167" s="102">
        <v>110</v>
      </c>
      <c r="O167" s="101">
        <v>0.9734513274336283</v>
      </c>
      <c r="Q167" s="24"/>
      <c r="R167" s="24"/>
    </row>
    <row r="168" spans="1:18" ht="13.5" customHeight="1">
      <c r="A168" t="s">
        <v>418</v>
      </c>
      <c r="C168" s="65" t="s">
        <v>104</v>
      </c>
      <c r="D168" s="60">
        <v>5830</v>
      </c>
      <c r="E168" s="108">
        <v>0.9262688614540466</v>
      </c>
      <c r="F168" s="109">
        <v>30</v>
      </c>
      <c r="G168" s="101">
        <v>1</v>
      </c>
      <c r="H168" s="102">
        <v>20</v>
      </c>
      <c r="I168" s="101" t="s">
        <v>111</v>
      </c>
      <c r="J168" s="102">
        <v>150</v>
      </c>
      <c r="K168" s="101">
        <v>0.972972972972973</v>
      </c>
      <c r="L168" s="102">
        <v>0</v>
      </c>
      <c r="M168" s="101" t="s">
        <v>111</v>
      </c>
      <c r="N168" s="102">
        <v>310</v>
      </c>
      <c r="O168" s="101">
        <v>0.9771241830065359</v>
      </c>
      <c r="Q168" s="24"/>
      <c r="R168" s="24"/>
    </row>
    <row r="169" spans="4:6" ht="12.75">
      <c r="D169" s="60"/>
      <c r="F169" s="31"/>
    </row>
    <row r="170" ht="12.75">
      <c r="B170" s="51"/>
    </row>
    <row r="172" ht="12.75">
      <c r="C172" s="72"/>
    </row>
  </sheetData>
  <sheetProtection/>
  <mergeCells count="6">
    <mergeCell ref="D5:E5"/>
    <mergeCell ref="F5:G5"/>
    <mergeCell ref="H5:I5"/>
    <mergeCell ref="J5:K5"/>
    <mergeCell ref="L5:M5"/>
    <mergeCell ref="N5:O5"/>
  </mergeCells>
  <printOptions/>
  <pageMargins left="0.7874015748031497" right="0.1968503937007874" top="0.7874015748031497" bottom="0.3937007874015748" header="0.5118110236220472" footer="0.3937007874015748"/>
  <pageSetup fitToHeight="2" fitToWidth="1" horizontalDpi="600" verticalDpi="600" orientation="portrait" paperSize="9" scale="56" r:id="rId1"/>
  <rowBreaks count="2" manualBreakCount="2">
    <brk id="61" min="1" max="1" man="1"/>
    <brk id="114" min="1" max="1" man="1"/>
  </rowBreaks>
</worksheet>
</file>

<file path=xl/worksheets/sheet6.xml><?xml version="1.0" encoding="utf-8"?>
<worksheet xmlns="http://schemas.openxmlformats.org/spreadsheetml/2006/main" xmlns:r="http://schemas.openxmlformats.org/officeDocument/2006/relationships">
  <sheetPr>
    <pageSetUpPr fitToPage="1"/>
  </sheetPr>
  <dimension ref="A1:H325"/>
  <sheetViews>
    <sheetView zoomScalePageLayoutView="0" workbookViewId="0" topLeftCell="A118">
      <selection activeCell="H5" sqref="H5"/>
    </sheetView>
  </sheetViews>
  <sheetFormatPr defaultColWidth="9.140625" defaultRowHeight="12.75"/>
  <cols>
    <col min="1" max="1" width="10.8515625" style="0" customWidth="1"/>
    <col min="2" max="2" width="25.7109375" style="0" customWidth="1"/>
    <col min="3" max="3" width="12.7109375" style="0" customWidth="1"/>
    <col min="4" max="4" width="13.57421875" style="0" customWidth="1"/>
    <col min="6" max="6" width="12.8515625" style="0" customWidth="1"/>
    <col min="7" max="7" width="12.7109375" style="0" customWidth="1"/>
  </cols>
  <sheetData>
    <row r="1" ht="15.75">
      <c r="A1" s="45" t="s">
        <v>128</v>
      </c>
    </row>
    <row r="2" ht="12.75">
      <c r="A2" s="51"/>
    </row>
    <row r="3" ht="15.75" customHeight="1">
      <c r="A3" s="45" t="s">
        <v>90</v>
      </c>
    </row>
    <row r="4" ht="12.75" customHeight="1">
      <c r="B4" s="110"/>
    </row>
    <row r="5" spans="2:7" ht="12.75">
      <c r="B5" s="78"/>
      <c r="C5" s="171" t="s">
        <v>91</v>
      </c>
      <c r="D5" s="171"/>
      <c r="E5" s="78"/>
      <c r="F5" s="172" t="s">
        <v>92</v>
      </c>
      <c r="G5" s="172"/>
    </row>
    <row r="6" spans="1:7" ht="63" customHeight="1">
      <c r="A6" s="148" t="s">
        <v>419</v>
      </c>
      <c r="B6" s="111"/>
      <c r="C6" s="112" t="s">
        <v>93</v>
      </c>
      <c r="D6" s="113" t="s">
        <v>94</v>
      </c>
      <c r="E6" s="78"/>
      <c r="F6" s="112" t="s">
        <v>93</v>
      </c>
      <c r="G6" s="113" t="s">
        <v>94</v>
      </c>
    </row>
    <row r="7" spans="1:8" ht="12.75">
      <c r="A7" s="145" t="s">
        <v>257</v>
      </c>
      <c r="B7" s="114" t="s">
        <v>45</v>
      </c>
      <c r="C7" s="115">
        <v>44780</v>
      </c>
      <c r="D7" s="114">
        <v>0.8769261691008977</v>
      </c>
      <c r="E7" s="78"/>
      <c r="F7" s="115">
        <v>1126610</v>
      </c>
      <c r="G7" s="114">
        <v>0.9165285683726355</v>
      </c>
      <c r="H7" s="116"/>
    </row>
    <row r="8" spans="1:8" ht="12.75">
      <c r="A8" s="144" t="s">
        <v>258</v>
      </c>
      <c r="B8" s="117" t="s">
        <v>46</v>
      </c>
      <c r="C8" s="118">
        <v>7070</v>
      </c>
      <c r="D8" s="117">
        <v>0.8701739499363598</v>
      </c>
      <c r="E8" s="119"/>
      <c r="F8" s="118">
        <v>180030</v>
      </c>
      <c r="G8" s="117">
        <v>0.9035366917184644</v>
      </c>
      <c r="H8" s="116"/>
    </row>
    <row r="9" spans="1:8" ht="12.75">
      <c r="A9" t="s">
        <v>259</v>
      </c>
      <c r="B9" t="s">
        <v>138</v>
      </c>
      <c r="C9" s="121">
        <v>150</v>
      </c>
      <c r="D9" s="120">
        <v>0.8791946308724832</v>
      </c>
      <c r="E9" s="78"/>
      <c r="F9" s="121">
        <v>2310</v>
      </c>
      <c r="G9" s="120">
        <v>0.9280450801907238</v>
      </c>
      <c r="H9" s="116"/>
    </row>
    <row r="10" spans="1:8" ht="12.75">
      <c r="A10" t="s">
        <v>260</v>
      </c>
      <c r="B10" t="s">
        <v>141</v>
      </c>
      <c r="C10" s="121">
        <v>200</v>
      </c>
      <c r="D10" s="120">
        <v>0.8009950248756219</v>
      </c>
      <c r="E10" s="78"/>
      <c r="F10" s="121">
        <v>4650</v>
      </c>
      <c r="G10" s="120">
        <v>0.9089735313105229</v>
      </c>
      <c r="H10" s="116"/>
    </row>
    <row r="11" spans="1:8" ht="12.75">
      <c r="A11" t="s">
        <v>261</v>
      </c>
      <c r="B11" t="s">
        <v>139</v>
      </c>
      <c r="C11" s="121">
        <v>600</v>
      </c>
      <c r="D11" s="120">
        <v>0.9003322259136213</v>
      </c>
      <c r="E11" s="78"/>
      <c r="F11" s="121">
        <v>11440</v>
      </c>
      <c r="G11" s="120">
        <v>0.9542991960852849</v>
      </c>
      <c r="H11" s="116"/>
    </row>
    <row r="12" spans="1:8" ht="12.75">
      <c r="A12" t="s">
        <v>262</v>
      </c>
      <c r="B12" t="s">
        <v>140</v>
      </c>
      <c r="C12" s="121">
        <v>470</v>
      </c>
      <c r="D12" s="120">
        <v>0.8641188959660298</v>
      </c>
      <c r="E12" s="78"/>
      <c r="F12" s="121">
        <v>10920</v>
      </c>
      <c r="G12" s="120">
        <v>0.9226190476190477</v>
      </c>
      <c r="H12" s="116"/>
    </row>
    <row r="13" spans="1:8" ht="12.75">
      <c r="A13" t="s">
        <v>263</v>
      </c>
      <c r="B13" t="s">
        <v>142</v>
      </c>
      <c r="C13" s="121">
        <v>1040</v>
      </c>
      <c r="D13" s="120">
        <v>0.8659594985535197</v>
      </c>
      <c r="E13" s="78"/>
      <c r="F13" s="121">
        <v>26210</v>
      </c>
      <c r="G13" s="120">
        <v>0.8955662393162394</v>
      </c>
      <c r="H13" s="116"/>
    </row>
    <row r="14" spans="1:8" ht="12.75">
      <c r="A14" t="s">
        <v>264</v>
      </c>
      <c r="B14" t="s">
        <v>143</v>
      </c>
      <c r="C14" s="121">
        <v>110</v>
      </c>
      <c r="D14" s="120">
        <v>0.9714285714285714</v>
      </c>
      <c r="E14" s="78"/>
      <c r="F14" s="121">
        <v>2810</v>
      </c>
      <c r="G14" s="120">
        <v>0.942602495543672</v>
      </c>
      <c r="H14" s="116"/>
    </row>
    <row r="15" spans="1:8" ht="12.75">
      <c r="A15" t="s">
        <v>265</v>
      </c>
      <c r="B15" t="s">
        <v>144</v>
      </c>
      <c r="C15" s="121">
        <v>1440</v>
      </c>
      <c r="D15" s="120">
        <v>0.8397212543554007</v>
      </c>
      <c r="E15" s="78"/>
      <c r="F15" s="121">
        <v>33380</v>
      </c>
      <c r="G15" s="120">
        <v>0.8885227238683004</v>
      </c>
      <c r="H15" s="116"/>
    </row>
    <row r="16" spans="1:8" ht="12.75">
      <c r="A16" t="s">
        <v>266</v>
      </c>
      <c r="B16" t="s">
        <v>145</v>
      </c>
      <c r="C16" s="121">
        <v>330</v>
      </c>
      <c r="D16" s="120">
        <v>0.8922155688622755</v>
      </c>
      <c r="E16" s="78"/>
      <c r="F16" s="121">
        <v>6540</v>
      </c>
      <c r="G16" s="120">
        <v>0.8831446925665342</v>
      </c>
      <c r="H16" s="116"/>
    </row>
    <row r="17" spans="1:8" ht="12.75">
      <c r="A17" t="s">
        <v>267</v>
      </c>
      <c r="B17" t="s">
        <v>146</v>
      </c>
      <c r="C17" s="121">
        <v>220</v>
      </c>
      <c r="D17" s="120">
        <v>0.7880184331797235</v>
      </c>
      <c r="E17" s="78"/>
      <c r="F17" s="121">
        <v>6170</v>
      </c>
      <c r="G17" s="120">
        <v>0.8951717433570966</v>
      </c>
      <c r="H17" s="116"/>
    </row>
    <row r="18" spans="1:8" ht="12.75">
      <c r="A18" t="s">
        <v>268</v>
      </c>
      <c r="B18" t="s">
        <v>147</v>
      </c>
      <c r="C18" s="121">
        <v>390</v>
      </c>
      <c r="D18" s="120">
        <v>0.9130434782608695</v>
      </c>
      <c r="E18" s="78"/>
      <c r="F18" s="121">
        <v>12360</v>
      </c>
      <c r="G18" s="120">
        <v>0.9259888376607619</v>
      </c>
      <c r="H18" s="116"/>
    </row>
    <row r="19" spans="1:8" ht="12.75">
      <c r="A19" t="s">
        <v>269</v>
      </c>
      <c r="B19" t="s">
        <v>148</v>
      </c>
      <c r="C19" s="121">
        <v>140</v>
      </c>
      <c r="D19" s="120">
        <v>0.8652482269503546</v>
      </c>
      <c r="E19" s="78"/>
      <c r="F19" s="121">
        <v>3850</v>
      </c>
      <c r="G19" s="120">
        <v>0.897116134060795</v>
      </c>
      <c r="H19" s="116"/>
    </row>
    <row r="20" spans="1:8" ht="12.75">
      <c r="A20" t="s">
        <v>270</v>
      </c>
      <c r="B20" t="s">
        <v>149</v>
      </c>
      <c r="C20" s="121">
        <v>170</v>
      </c>
      <c r="D20" s="120">
        <v>0.806060606060606</v>
      </c>
      <c r="E20" s="78"/>
      <c r="F20" s="121">
        <v>3000</v>
      </c>
      <c r="G20" s="120">
        <v>0.9076358786262088</v>
      </c>
      <c r="H20" s="116"/>
    </row>
    <row r="21" spans="1:8" ht="12.75">
      <c r="A21" t="s">
        <v>271</v>
      </c>
      <c r="B21" t="s">
        <v>150</v>
      </c>
      <c r="C21" s="121">
        <v>120</v>
      </c>
      <c r="D21" s="120">
        <v>0.9112903225806451</v>
      </c>
      <c r="E21" s="78"/>
      <c r="F21" s="121">
        <v>3320</v>
      </c>
      <c r="G21" s="120">
        <v>0.9481302774427021</v>
      </c>
      <c r="H21" s="116"/>
    </row>
    <row r="22" spans="1:8" ht="12.75">
      <c r="A22" t="s">
        <v>272</v>
      </c>
      <c r="B22" t="s">
        <v>151</v>
      </c>
      <c r="C22" s="121">
        <v>110</v>
      </c>
      <c r="D22" s="120">
        <v>0.8839285714285714</v>
      </c>
      <c r="E22" s="78"/>
      <c r="F22" s="121">
        <v>4310</v>
      </c>
      <c r="G22" s="120">
        <v>0.8796102992345164</v>
      </c>
      <c r="H22" s="116"/>
    </row>
    <row r="23" spans="1:8" ht="12.75">
      <c r="A23" t="s">
        <v>273</v>
      </c>
      <c r="B23" t="s">
        <v>95</v>
      </c>
      <c r="C23" s="121">
        <v>500</v>
      </c>
      <c r="D23" s="120">
        <v>0.9223107569721115</v>
      </c>
      <c r="E23" s="78"/>
      <c r="F23" s="121">
        <v>21690</v>
      </c>
      <c r="G23" s="120">
        <v>0.9231584769982484</v>
      </c>
      <c r="H23" s="116"/>
    </row>
    <row r="24" spans="1:8" ht="12.75">
      <c r="A24" t="s">
        <v>274</v>
      </c>
      <c r="B24" t="s">
        <v>152</v>
      </c>
      <c r="C24" s="121">
        <v>160</v>
      </c>
      <c r="D24" s="120">
        <v>0.89375</v>
      </c>
      <c r="E24" s="78"/>
      <c r="F24" s="121">
        <v>3220</v>
      </c>
      <c r="G24" s="120">
        <v>0.9340590979782271</v>
      </c>
      <c r="H24" s="116"/>
    </row>
    <row r="25" spans="1:8" ht="12.75">
      <c r="A25" t="s">
        <v>275</v>
      </c>
      <c r="B25" t="s">
        <v>153</v>
      </c>
      <c r="C25" s="121">
        <v>650</v>
      </c>
      <c r="D25" s="120">
        <v>0.9414483821263482</v>
      </c>
      <c r="E25" s="78"/>
      <c r="F25" s="121">
        <v>17950</v>
      </c>
      <c r="G25" s="120">
        <v>0.8763300094702245</v>
      </c>
      <c r="H25" s="116"/>
    </row>
    <row r="26" spans="1:8" ht="12.75">
      <c r="A26" t="s">
        <v>276</v>
      </c>
      <c r="B26" t="s">
        <v>154</v>
      </c>
      <c r="C26" s="121">
        <v>120</v>
      </c>
      <c r="D26" s="120">
        <v>0.46956521739130436</v>
      </c>
      <c r="E26" s="78"/>
      <c r="F26" s="121">
        <v>2670</v>
      </c>
      <c r="G26" s="120">
        <v>0.697378277153558</v>
      </c>
      <c r="H26" s="116"/>
    </row>
    <row r="27" spans="1:8" ht="12.75">
      <c r="A27" t="s">
        <v>277</v>
      </c>
      <c r="B27" t="s">
        <v>155</v>
      </c>
      <c r="C27" s="121">
        <v>160</v>
      </c>
      <c r="D27" s="120">
        <v>0.8881987577639752</v>
      </c>
      <c r="E27" s="78"/>
      <c r="F27" s="121">
        <v>3240</v>
      </c>
      <c r="G27" s="120">
        <v>0.9404137079345477</v>
      </c>
      <c r="H27" s="116"/>
    </row>
    <row r="28" spans="1:8" ht="12.75">
      <c r="A28" s="144" t="s">
        <v>278</v>
      </c>
      <c r="B28" s="117" t="s">
        <v>47</v>
      </c>
      <c r="C28" s="118">
        <v>5710</v>
      </c>
      <c r="D28" s="117">
        <v>0.8993865030674847</v>
      </c>
      <c r="E28" s="119"/>
      <c r="F28" s="118">
        <v>163660</v>
      </c>
      <c r="G28" s="117">
        <v>0.9325483630497745</v>
      </c>
      <c r="H28" s="116"/>
    </row>
    <row r="29" spans="1:8" ht="12.75">
      <c r="A29" t="s">
        <v>279</v>
      </c>
      <c r="B29" s="120" t="s">
        <v>156</v>
      </c>
      <c r="C29" s="121">
        <v>150</v>
      </c>
      <c r="D29" s="120">
        <v>0.8311688311688312</v>
      </c>
      <c r="E29" s="78"/>
      <c r="F29" s="121">
        <v>5130</v>
      </c>
      <c r="G29" s="120">
        <v>0.9049756097560976</v>
      </c>
      <c r="H29" s="116"/>
    </row>
    <row r="30" spans="1:8" ht="12.75">
      <c r="A30" t="s">
        <v>280</v>
      </c>
      <c r="B30" s="120" t="s">
        <v>157</v>
      </c>
      <c r="C30" s="121">
        <v>250</v>
      </c>
      <c r="D30" s="120">
        <v>0.9473684210526315</v>
      </c>
      <c r="E30" s="78"/>
      <c r="F30" s="121">
        <v>6980</v>
      </c>
      <c r="G30" s="120">
        <v>0.972794959908362</v>
      </c>
      <c r="H30" s="116"/>
    </row>
    <row r="31" spans="1:8" ht="12.75">
      <c r="A31" t="s">
        <v>281</v>
      </c>
      <c r="B31" s="120" t="s">
        <v>158</v>
      </c>
      <c r="C31" s="121">
        <v>200</v>
      </c>
      <c r="D31" s="120">
        <v>0.9405940594059405</v>
      </c>
      <c r="E31" s="78"/>
      <c r="F31" s="121">
        <v>5760</v>
      </c>
      <c r="G31" s="120">
        <v>0.9413499913239632</v>
      </c>
      <c r="H31" s="116"/>
    </row>
    <row r="32" spans="1:8" ht="12.75">
      <c r="A32" t="s">
        <v>282</v>
      </c>
      <c r="B32" s="120" t="s">
        <v>217</v>
      </c>
      <c r="C32" s="121">
        <v>400</v>
      </c>
      <c r="D32" s="120">
        <v>0.9228855721393034</v>
      </c>
      <c r="E32" s="78"/>
      <c r="F32" s="121">
        <v>6750</v>
      </c>
      <c r="G32" s="120">
        <v>0.9550978067575578</v>
      </c>
      <c r="H32" s="116"/>
    </row>
    <row r="33" spans="1:8" ht="12.75">
      <c r="A33" t="s">
        <v>283</v>
      </c>
      <c r="B33" s="120" t="s">
        <v>218</v>
      </c>
      <c r="C33" s="121">
        <v>280</v>
      </c>
      <c r="D33" s="120">
        <v>0.8876811594202898</v>
      </c>
      <c r="E33" s="78"/>
      <c r="F33" s="121">
        <v>6580</v>
      </c>
      <c r="G33" s="120">
        <v>0.9262917933130699</v>
      </c>
      <c r="H33" s="116"/>
    </row>
    <row r="34" spans="1:8" ht="12.75">
      <c r="A34" t="s">
        <v>284</v>
      </c>
      <c r="B34" s="120" t="s">
        <v>159</v>
      </c>
      <c r="C34" s="121">
        <v>150</v>
      </c>
      <c r="D34" s="120">
        <v>0.8783783783783784</v>
      </c>
      <c r="E34" s="78"/>
      <c r="F34" s="121">
        <v>2830</v>
      </c>
      <c r="G34" s="120">
        <v>0.9490265486725664</v>
      </c>
      <c r="H34" s="116"/>
    </row>
    <row r="35" spans="1:8" ht="12.75">
      <c r="A35" t="s">
        <v>285</v>
      </c>
      <c r="B35" s="120" t="s">
        <v>48</v>
      </c>
      <c r="C35" s="121">
        <v>0</v>
      </c>
      <c r="D35" s="120">
        <v>1</v>
      </c>
      <c r="E35" s="78"/>
      <c r="F35" s="121">
        <v>240</v>
      </c>
      <c r="G35" s="120">
        <v>0.9957627118644068</v>
      </c>
      <c r="H35" s="116"/>
    </row>
    <row r="36" spans="1:8" ht="12.75">
      <c r="A36" t="s">
        <v>286</v>
      </c>
      <c r="B36" s="120" t="s">
        <v>160</v>
      </c>
      <c r="C36" s="121">
        <v>220</v>
      </c>
      <c r="D36" s="120">
        <v>0.9406392694063926</v>
      </c>
      <c r="E36" s="122"/>
      <c r="F36" s="121">
        <v>8790</v>
      </c>
      <c r="G36" s="120">
        <v>0.9346070738087114</v>
      </c>
      <c r="H36" s="123"/>
    </row>
    <row r="37" spans="1:8" ht="12.75">
      <c r="A37" t="s">
        <v>287</v>
      </c>
      <c r="B37" s="120" t="s">
        <v>219</v>
      </c>
      <c r="C37" s="121">
        <v>170</v>
      </c>
      <c r="D37" s="120">
        <v>0.8875739644970414</v>
      </c>
      <c r="E37" s="78"/>
      <c r="F37" s="121">
        <v>7050</v>
      </c>
      <c r="G37" s="120">
        <v>0.9383241173968524</v>
      </c>
      <c r="H37" s="116"/>
    </row>
    <row r="38" spans="1:8" ht="12.75">
      <c r="A38" t="s">
        <v>288</v>
      </c>
      <c r="B38" s="120" t="s">
        <v>220</v>
      </c>
      <c r="C38" s="121">
        <v>260</v>
      </c>
      <c r="D38" s="120">
        <v>0.8784313725490196</v>
      </c>
      <c r="E38" s="78"/>
      <c r="F38" s="121">
        <v>7890</v>
      </c>
      <c r="G38" s="120">
        <v>0.8739229599594526</v>
      </c>
      <c r="H38" s="116"/>
    </row>
    <row r="39" spans="1:8" ht="12.75">
      <c r="A39" t="s">
        <v>289</v>
      </c>
      <c r="B39" s="120" t="s">
        <v>221</v>
      </c>
      <c r="C39" s="121">
        <v>150</v>
      </c>
      <c r="D39" s="120">
        <v>0.896551724137931</v>
      </c>
      <c r="E39" s="78"/>
      <c r="F39" s="121">
        <v>5500</v>
      </c>
      <c r="G39" s="120">
        <v>0.910941475826972</v>
      </c>
      <c r="H39" s="116"/>
    </row>
    <row r="40" spans="1:8" ht="12.75">
      <c r="A40" t="s">
        <v>290</v>
      </c>
      <c r="B40" s="120" t="s">
        <v>222</v>
      </c>
      <c r="C40" s="121">
        <v>130</v>
      </c>
      <c r="D40" s="120">
        <v>0.8805970149253731</v>
      </c>
      <c r="E40" s="78"/>
      <c r="F40" s="121">
        <v>4850</v>
      </c>
      <c r="G40" s="120">
        <v>0.9515863205603626</v>
      </c>
      <c r="H40" s="116"/>
    </row>
    <row r="41" spans="1:8" ht="12.75">
      <c r="A41" t="s">
        <v>291</v>
      </c>
      <c r="B41" s="120" t="s">
        <v>239</v>
      </c>
      <c r="C41" s="121">
        <v>80</v>
      </c>
      <c r="D41" s="120">
        <v>0.9493670886075949</v>
      </c>
      <c r="E41" s="78"/>
      <c r="F41" s="121">
        <v>2160</v>
      </c>
      <c r="G41" s="120">
        <v>0.9563805104408353</v>
      </c>
      <c r="H41" s="116"/>
    </row>
    <row r="42" spans="1:8" ht="12.75">
      <c r="A42" t="s">
        <v>292</v>
      </c>
      <c r="B42" s="120" t="s">
        <v>223</v>
      </c>
      <c r="C42" s="121">
        <v>170</v>
      </c>
      <c r="D42" s="120">
        <v>0.896969696969697</v>
      </c>
      <c r="E42" s="78"/>
      <c r="F42" s="121">
        <v>5110</v>
      </c>
      <c r="G42" s="120">
        <v>0.9111719819996087</v>
      </c>
      <c r="H42" s="116"/>
    </row>
    <row r="43" spans="1:8" ht="12.75">
      <c r="A43" t="s">
        <v>293</v>
      </c>
      <c r="B43" s="120" t="s">
        <v>224</v>
      </c>
      <c r="C43" s="121">
        <v>90</v>
      </c>
      <c r="D43" s="120">
        <v>0.9418604651162791</v>
      </c>
      <c r="E43" s="78"/>
      <c r="F43" s="121">
        <v>5230</v>
      </c>
      <c r="G43" s="120">
        <v>0.967310265723571</v>
      </c>
      <c r="H43" s="116"/>
    </row>
    <row r="44" spans="1:8" ht="12.75">
      <c r="A44" t="s">
        <v>294</v>
      </c>
      <c r="B44" s="120" t="s">
        <v>225</v>
      </c>
      <c r="C44" s="121">
        <v>220</v>
      </c>
      <c r="D44" s="120">
        <v>0.9400921658986175</v>
      </c>
      <c r="E44" s="78"/>
      <c r="F44" s="121">
        <v>5730</v>
      </c>
      <c r="G44" s="120">
        <v>0.9378816960390857</v>
      </c>
      <c r="H44" s="116"/>
    </row>
    <row r="45" spans="1:8" ht="12.75">
      <c r="A45" t="s">
        <v>295</v>
      </c>
      <c r="B45" s="120" t="s">
        <v>226</v>
      </c>
      <c r="C45" s="121">
        <v>180</v>
      </c>
      <c r="D45" s="120">
        <v>0.8418079096045198</v>
      </c>
      <c r="E45" s="78"/>
      <c r="F45" s="121">
        <v>6470</v>
      </c>
      <c r="G45" s="120">
        <v>0.8936466223527593</v>
      </c>
      <c r="H45" s="116"/>
    </row>
    <row r="46" spans="1:8" ht="12.75">
      <c r="A46" t="s">
        <v>296</v>
      </c>
      <c r="B46" s="120" t="s">
        <v>227</v>
      </c>
      <c r="C46" s="121">
        <v>160</v>
      </c>
      <c r="D46" s="120">
        <v>0.8888888888888888</v>
      </c>
      <c r="E46" s="78"/>
      <c r="F46" s="121">
        <v>5150</v>
      </c>
      <c r="G46" s="120">
        <v>0.9417249417249417</v>
      </c>
      <c r="H46" s="116"/>
    </row>
    <row r="47" spans="1:8" ht="12.75">
      <c r="A47" t="s">
        <v>297</v>
      </c>
      <c r="B47" s="120" t="s">
        <v>228</v>
      </c>
      <c r="C47" s="121">
        <v>110</v>
      </c>
      <c r="D47" s="120">
        <v>0.944954128440367</v>
      </c>
      <c r="E47" s="78"/>
      <c r="F47" s="121">
        <v>3240</v>
      </c>
      <c r="G47" s="120">
        <v>0.9286596664607782</v>
      </c>
      <c r="H47" s="116"/>
    </row>
    <row r="48" spans="1:8" ht="12.75">
      <c r="A48" t="s">
        <v>298</v>
      </c>
      <c r="B48" s="120" t="s">
        <v>240</v>
      </c>
      <c r="C48" s="121">
        <v>60</v>
      </c>
      <c r="D48" s="120">
        <v>0.8135593220338984</v>
      </c>
      <c r="E48" s="78"/>
      <c r="F48" s="121">
        <v>1330</v>
      </c>
      <c r="G48" s="120">
        <v>0.9332833583208395</v>
      </c>
      <c r="H48" s="116"/>
    </row>
    <row r="49" spans="1:8" ht="12.75">
      <c r="A49" t="s">
        <v>299</v>
      </c>
      <c r="B49" s="65" t="s">
        <v>420</v>
      </c>
      <c r="C49" s="121">
        <v>120</v>
      </c>
      <c r="D49" s="120">
        <v>0.9322033898305084</v>
      </c>
      <c r="E49" s="78"/>
      <c r="F49" s="121">
        <v>3090</v>
      </c>
      <c r="G49" s="120">
        <v>0.9378841798770624</v>
      </c>
      <c r="H49" s="116"/>
    </row>
    <row r="50" spans="1:8" ht="12.75">
      <c r="A50" t="s">
        <v>300</v>
      </c>
      <c r="B50" s="65" t="s">
        <v>229</v>
      </c>
      <c r="C50" s="121">
        <v>180</v>
      </c>
      <c r="D50" s="120">
        <v>0.8913043478260869</v>
      </c>
      <c r="E50" s="78"/>
      <c r="F50" s="121">
        <v>5230</v>
      </c>
      <c r="G50" s="120">
        <v>0.9414578151903578</v>
      </c>
      <c r="H50" s="116"/>
    </row>
    <row r="51" spans="1:8" ht="12.75">
      <c r="A51" t="s">
        <v>301</v>
      </c>
      <c r="B51" s="65" t="s">
        <v>230</v>
      </c>
      <c r="C51" s="121">
        <v>200</v>
      </c>
      <c r="D51" s="120">
        <v>0.9</v>
      </c>
      <c r="E51" s="78"/>
      <c r="F51" s="121">
        <v>5430</v>
      </c>
      <c r="G51" s="120">
        <v>0.9246360788649346</v>
      </c>
      <c r="H51" s="116"/>
    </row>
    <row r="52" spans="1:8" ht="12.75">
      <c r="A52" t="s">
        <v>302</v>
      </c>
      <c r="B52" s="65" t="s">
        <v>231</v>
      </c>
      <c r="C52" s="121">
        <v>190</v>
      </c>
      <c r="D52" s="120">
        <v>0.8972972972972973</v>
      </c>
      <c r="E52" s="78"/>
      <c r="F52" s="121">
        <v>3720</v>
      </c>
      <c r="G52" s="120">
        <v>0.9406552094522019</v>
      </c>
      <c r="H52" s="116"/>
    </row>
    <row r="53" spans="1:8" ht="12.75">
      <c r="A53" t="s">
        <v>303</v>
      </c>
      <c r="B53" s="65" t="s">
        <v>232</v>
      </c>
      <c r="C53" s="121">
        <v>200</v>
      </c>
      <c r="D53" s="120">
        <v>0.915</v>
      </c>
      <c r="E53" s="78"/>
      <c r="F53" s="121">
        <v>7370</v>
      </c>
      <c r="G53" s="120">
        <v>0.9527687296416938</v>
      </c>
      <c r="H53" s="116"/>
    </row>
    <row r="54" spans="1:8" ht="12.75">
      <c r="A54" t="s">
        <v>304</v>
      </c>
      <c r="B54" s="65" t="s">
        <v>233</v>
      </c>
      <c r="C54" s="121">
        <v>290</v>
      </c>
      <c r="D54" s="120">
        <v>0.8811188811188811</v>
      </c>
      <c r="E54" s="78"/>
      <c r="F54" s="121">
        <v>6720</v>
      </c>
      <c r="G54" s="120">
        <v>0.9450974557357537</v>
      </c>
      <c r="H54" s="116"/>
    </row>
    <row r="55" spans="1:8" ht="12.75">
      <c r="A55" t="s">
        <v>305</v>
      </c>
      <c r="B55" s="65" t="s">
        <v>421</v>
      </c>
      <c r="C55" s="121">
        <v>190</v>
      </c>
      <c r="D55" s="120">
        <v>0.9052631578947369</v>
      </c>
      <c r="E55" s="78"/>
      <c r="F55" s="121">
        <v>2660</v>
      </c>
      <c r="G55" s="120">
        <v>0.9320570570570571</v>
      </c>
      <c r="H55" s="116"/>
    </row>
    <row r="56" spans="1:8" ht="12.75">
      <c r="A56" t="s">
        <v>306</v>
      </c>
      <c r="B56" s="120" t="s">
        <v>234</v>
      </c>
      <c r="C56" s="121">
        <v>200</v>
      </c>
      <c r="D56" s="120">
        <v>0.8984771573604061</v>
      </c>
      <c r="E56" s="78"/>
      <c r="F56" s="121">
        <v>5090</v>
      </c>
      <c r="G56" s="120">
        <v>0.9330190532311923</v>
      </c>
      <c r="H56" s="116"/>
    </row>
    <row r="57" spans="1:8" ht="12.75">
      <c r="A57" t="s">
        <v>307</v>
      </c>
      <c r="B57" s="120" t="s">
        <v>235</v>
      </c>
      <c r="C57" s="121">
        <v>180</v>
      </c>
      <c r="D57" s="120">
        <v>0.8888888888888888</v>
      </c>
      <c r="E57" s="78"/>
      <c r="F57" s="121">
        <v>4500</v>
      </c>
      <c r="G57" s="120">
        <v>0.9383896797153025</v>
      </c>
      <c r="H57" s="116"/>
    </row>
    <row r="58" spans="1:8" ht="12.75">
      <c r="A58" t="s">
        <v>308</v>
      </c>
      <c r="B58" s="120" t="s">
        <v>49</v>
      </c>
      <c r="C58" s="121">
        <v>230</v>
      </c>
      <c r="D58" s="120">
        <v>0.871244635193133</v>
      </c>
      <c r="E58" s="78"/>
      <c r="F58" s="121">
        <v>5270</v>
      </c>
      <c r="G58" s="120">
        <v>0.9316369160653247</v>
      </c>
      <c r="H58" s="116"/>
    </row>
    <row r="59" spans="1:8" ht="12.75">
      <c r="A59" t="s">
        <v>309</v>
      </c>
      <c r="B59" s="120" t="s">
        <v>236</v>
      </c>
      <c r="C59" s="121">
        <v>40</v>
      </c>
      <c r="D59" s="120">
        <v>0.7209302325581395</v>
      </c>
      <c r="E59" s="78"/>
      <c r="F59" s="121">
        <v>5710</v>
      </c>
      <c r="G59" s="120">
        <v>0.8853692684634231</v>
      </c>
      <c r="H59" s="116"/>
    </row>
    <row r="60" spans="1:8" ht="12.75">
      <c r="A60" t="s">
        <v>310</v>
      </c>
      <c r="B60" s="120" t="s">
        <v>237</v>
      </c>
      <c r="C60" s="121">
        <v>200</v>
      </c>
      <c r="D60" s="120">
        <v>0.8844221105527639</v>
      </c>
      <c r="E60" s="78"/>
      <c r="F60" s="121">
        <v>3740</v>
      </c>
      <c r="G60" s="120">
        <v>0.9397912764249398</v>
      </c>
      <c r="H60" s="116"/>
    </row>
    <row r="61" spans="1:8" ht="12.75">
      <c r="A61" t="s">
        <v>311</v>
      </c>
      <c r="B61" s="120" t="s">
        <v>238</v>
      </c>
      <c r="C61" s="121">
        <v>80</v>
      </c>
      <c r="D61" s="120">
        <v>0.9285714285714286</v>
      </c>
      <c r="E61" s="78"/>
      <c r="F61" s="121">
        <v>2360</v>
      </c>
      <c r="G61" s="120">
        <v>0.9601694915254237</v>
      </c>
      <c r="H61" s="116"/>
    </row>
    <row r="62" spans="1:8" ht="12.75">
      <c r="A62" s="144" t="s">
        <v>312</v>
      </c>
      <c r="B62" s="117" t="s">
        <v>50</v>
      </c>
      <c r="C62" s="118">
        <v>6020</v>
      </c>
      <c r="D62" s="117">
        <v>0.8629340421997009</v>
      </c>
      <c r="E62" s="119"/>
      <c r="F62" s="118">
        <v>127230</v>
      </c>
      <c r="G62" s="117">
        <v>0.9196199099290279</v>
      </c>
      <c r="H62" s="116"/>
    </row>
    <row r="63" spans="1:8" ht="12.75">
      <c r="A63" t="s">
        <v>313</v>
      </c>
      <c r="B63" s="65" t="s">
        <v>422</v>
      </c>
      <c r="C63" s="121">
        <v>130</v>
      </c>
      <c r="D63" s="120">
        <v>0.8661417322834646</v>
      </c>
      <c r="E63" s="78"/>
      <c r="F63" s="121">
        <v>3750</v>
      </c>
      <c r="G63" s="120">
        <v>0.9315396909962707</v>
      </c>
      <c r="H63" s="116"/>
    </row>
    <row r="64" spans="1:8" ht="12.75">
      <c r="A64" t="s">
        <v>314</v>
      </c>
      <c r="B64" s="65" t="s">
        <v>212</v>
      </c>
      <c r="C64" s="121">
        <v>680</v>
      </c>
      <c r="D64" s="120">
        <v>0.8823529411764706</v>
      </c>
      <c r="E64" s="78"/>
      <c r="F64" s="121">
        <v>12460</v>
      </c>
      <c r="G64" s="120">
        <v>0.9270975511842634</v>
      </c>
      <c r="H64" s="116"/>
    </row>
    <row r="65" spans="1:8" ht="12.75">
      <c r="A65" t="s">
        <v>315</v>
      </c>
      <c r="B65" s="65" t="s">
        <v>96</v>
      </c>
      <c r="C65" s="124">
        <v>210</v>
      </c>
      <c r="D65" s="125">
        <v>0.9198113207547169</v>
      </c>
      <c r="E65" s="126"/>
      <c r="F65" s="124">
        <v>5590</v>
      </c>
      <c r="G65" s="125">
        <v>0.9194991055456172</v>
      </c>
      <c r="H65" s="116"/>
    </row>
    <row r="66" spans="1:8" ht="12.75">
      <c r="A66" t="s">
        <v>316</v>
      </c>
      <c r="B66" s="65" t="s">
        <v>213</v>
      </c>
      <c r="C66" s="121">
        <v>1490</v>
      </c>
      <c r="D66" s="120">
        <v>0.8601070950468541</v>
      </c>
      <c r="E66" s="78"/>
      <c r="F66" s="121">
        <v>31800</v>
      </c>
      <c r="G66" s="120">
        <v>0.9169077871430369</v>
      </c>
      <c r="H66" s="116"/>
    </row>
    <row r="67" spans="1:8" ht="12.75">
      <c r="A67" t="s">
        <v>317</v>
      </c>
      <c r="B67" s="65" t="s">
        <v>51</v>
      </c>
      <c r="C67" s="121">
        <v>790</v>
      </c>
      <c r="D67" s="120">
        <v>0.8874841972187105</v>
      </c>
      <c r="E67" s="78"/>
      <c r="F67" s="121">
        <v>24950</v>
      </c>
      <c r="G67" s="120">
        <v>0.9258828716879786</v>
      </c>
      <c r="H67" s="116"/>
    </row>
    <row r="68" spans="1:8" ht="12.75">
      <c r="A68" t="s">
        <v>318</v>
      </c>
      <c r="B68" s="65" t="s">
        <v>214</v>
      </c>
      <c r="C68" s="121">
        <v>160</v>
      </c>
      <c r="D68" s="120">
        <v>0.8291139240506329</v>
      </c>
      <c r="E68" s="78"/>
      <c r="F68" s="121">
        <v>5260</v>
      </c>
      <c r="G68" s="120">
        <v>0.9448459490300495</v>
      </c>
      <c r="H68" s="116"/>
    </row>
    <row r="69" spans="1:8" ht="12.75">
      <c r="A69" t="s">
        <v>319</v>
      </c>
      <c r="B69" s="65" t="s">
        <v>52</v>
      </c>
      <c r="C69" s="121">
        <v>1140</v>
      </c>
      <c r="D69" s="120">
        <v>0.8624014022787029</v>
      </c>
      <c r="E69" s="78"/>
      <c r="F69" s="121">
        <v>16800</v>
      </c>
      <c r="G69" s="120">
        <v>0.9166567448505775</v>
      </c>
      <c r="H69" s="116"/>
    </row>
    <row r="70" spans="1:8" ht="12.75">
      <c r="A70" t="s">
        <v>320</v>
      </c>
      <c r="B70" s="65" t="s">
        <v>215</v>
      </c>
      <c r="C70" s="121">
        <v>290</v>
      </c>
      <c r="D70" s="120">
        <v>0.8986013986013986</v>
      </c>
      <c r="E70" s="78"/>
      <c r="F70" s="121">
        <v>4260</v>
      </c>
      <c r="G70" s="120">
        <v>0.9174290405817499</v>
      </c>
      <c r="H70" s="116"/>
    </row>
    <row r="71" spans="1:8" ht="12.75">
      <c r="A71" t="s">
        <v>321</v>
      </c>
      <c r="B71" s="65" t="s">
        <v>426</v>
      </c>
      <c r="C71" s="121">
        <v>140</v>
      </c>
      <c r="D71" s="120">
        <v>0.8611111111111112</v>
      </c>
      <c r="E71" s="122"/>
      <c r="F71" s="121">
        <v>3980</v>
      </c>
      <c r="G71" s="120">
        <v>0.9262048192771084</v>
      </c>
      <c r="H71" s="123"/>
    </row>
    <row r="72" spans="1:8" ht="12.75">
      <c r="A72" t="s">
        <v>322</v>
      </c>
      <c r="B72" s="65" t="s">
        <v>53</v>
      </c>
      <c r="C72" s="121">
        <v>780</v>
      </c>
      <c r="D72" s="120">
        <v>0.8132992327365729</v>
      </c>
      <c r="E72" s="78"/>
      <c r="F72" s="121">
        <v>14650</v>
      </c>
      <c r="G72" s="120">
        <v>0.897097985660635</v>
      </c>
      <c r="H72" s="116"/>
    </row>
    <row r="73" spans="1:8" ht="12.75">
      <c r="A73" t="s">
        <v>323</v>
      </c>
      <c r="B73" s="65" t="s">
        <v>216</v>
      </c>
      <c r="C73" s="121">
        <v>200</v>
      </c>
      <c r="D73" s="120">
        <v>0.8333333333333334</v>
      </c>
      <c r="E73" s="78"/>
      <c r="F73" s="121">
        <v>3740</v>
      </c>
      <c r="G73" s="120">
        <v>0.925728025647876</v>
      </c>
      <c r="H73" s="116"/>
    </row>
    <row r="74" spans="1:8" ht="12.75">
      <c r="A74" s="144" t="s">
        <v>324</v>
      </c>
      <c r="B74" s="117" t="s">
        <v>54</v>
      </c>
      <c r="C74" s="118">
        <v>3950</v>
      </c>
      <c r="D74" s="117">
        <v>0.8697084917617237</v>
      </c>
      <c r="E74" s="119"/>
      <c r="F74" s="118">
        <v>110940</v>
      </c>
      <c r="G74" s="117">
        <v>0.9102365327756544</v>
      </c>
      <c r="H74" s="116"/>
    </row>
    <row r="75" spans="1:8" ht="12.75">
      <c r="A75" t="s">
        <v>325</v>
      </c>
      <c r="B75" s="65" t="s">
        <v>243</v>
      </c>
      <c r="C75" s="121">
        <v>90</v>
      </c>
      <c r="D75" s="120">
        <v>0.8461538461538461</v>
      </c>
      <c r="E75" s="78"/>
      <c r="F75" s="121">
        <v>3200</v>
      </c>
      <c r="G75" s="120">
        <v>0.8987183494842138</v>
      </c>
      <c r="H75" s="116"/>
    </row>
    <row r="76" spans="1:8" ht="12.75">
      <c r="A76" t="s">
        <v>326</v>
      </c>
      <c r="B76" s="65" t="s">
        <v>55</v>
      </c>
      <c r="C76" s="121">
        <v>160</v>
      </c>
      <c r="D76" s="120">
        <v>0.8301886792452831</v>
      </c>
      <c r="E76" s="78"/>
      <c r="F76" s="121">
        <v>3260</v>
      </c>
      <c r="G76" s="120">
        <v>0.8944461491254986</v>
      </c>
      <c r="H76" s="116"/>
    </row>
    <row r="77" spans="1:8" ht="12.75">
      <c r="A77" t="s">
        <v>327</v>
      </c>
      <c r="B77" s="65" t="s">
        <v>244</v>
      </c>
      <c r="C77" s="121">
        <v>190</v>
      </c>
      <c r="D77" s="120">
        <v>0.8691099476439791</v>
      </c>
      <c r="E77" s="78"/>
      <c r="F77" s="121">
        <v>7680</v>
      </c>
      <c r="G77" s="120">
        <v>0.8869938810050775</v>
      </c>
      <c r="H77" s="116"/>
    </row>
    <row r="78" spans="1:8" ht="12.75">
      <c r="A78" t="s">
        <v>328</v>
      </c>
      <c r="B78" s="65" t="s">
        <v>109</v>
      </c>
      <c r="C78" s="121">
        <v>440</v>
      </c>
      <c r="D78" s="120">
        <v>0.8835616438356164</v>
      </c>
      <c r="E78" s="78"/>
      <c r="F78" s="121">
        <v>11650</v>
      </c>
      <c r="G78" s="120">
        <v>0.9185617437569724</v>
      </c>
      <c r="H78" s="116"/>
    </row>
    <row r="79" spans="1:8" ht="12.75">
      <c r="A79" t="s">
        <v>329</v>
      </c>
      <c r="B79" s="65" t="s">
        <v>207</v>
      </c>
      <c r="C79" s="121">
        <v>790</v>
      </c>
      <c r="D79" s="120">
        <v>0.820838627700127</v>
      </c>
      <c r="E79" s="78"/>
      <c r="F79" s="121">
        <v>15540</v>
      </c>
      <c r="G79" s="120">
        <v>0.9118404118404119</v>
      </c>
      <c r="H79" s="116"/>
    </row>
    <row r="80" spans="1:8" ht="12.75">
      <c r="A80" t="s">
        <v>330</v>
      </c>
      <c r="B80" s="65" t="s">
        <v>56</v>
      </c>
      <c r="C80" s="121">
        <v>300</v>
      </c>
      <c r="D80" s="120">
        <v>0.9230769230769231</v>
      </c>
      <c r="E80" s="78"/>
      <c r="F80" s="121">
        <v>8150</v>
      </c>
      <c r="G80" s="120">
        <v>0.9217081850533808</v>
      </c>
      <c r="H80" s="116"/>
    </row>
    <row r="81" spans="1:8" ht="12.75">
      <c r="A81" t="s">
        <v>331</v>
      </c>
      <c r="B81" s="65" t="s">
        <v>57</v>
      </c>
      <c r="C81" s="121">
        <v>460</v>
      </c>
      <c r="D81" s="120">
        <v>0.8814655172413793</v>
      </c>
      <c r="E81" s="78"/>
      <c r="F81" s="121">
        <v>12720</v>
      </c>
      <c r="G81" s="120">
        <v>0.9115496501297272</v>
      </c>
      <c r="H81" s="116"/>
    </row>
    <row r="82" spans="1:8" ht="12.75">
      <c r="A82" t="s">
        <v>332</v>
      </c>
      <c r="B82" s="65" t="s">
        <v>58</v>
      </c>
      <c r="C82" s="121">
        <v>0</v>
      </c>
      <c r="D82" s="125" t="s">
        <v>127</v>
      </c>
      <c r="E82" s="78"/>
      <c r="F82" s="121">
        <v>40</v>
      </c>
      <c r="G82" s="120">
        <v>1</v>
      </c>
      <c r="H82" s="116"/>
    </row>
    <row r="83" spans="1:8" ht="12.75">
      <c r="A83" t="s">
        <v>333</v>
      </c>
      <c r="B83" s="65" t="s">
        <v>208</v>
      </c>
      <c r="C83" s="121">
        <v>100</v>
      </c>
      <c r="D83" s="120">
        <v>0.9702970297029703</v>
      </c>
      <c r="E83" s="78"/>
      <c r="F83" s="121">
        <v>4430</v>
      </c>
      <c r="G83" s="120">
        <v>0.9448836683984639</v>
      </c>
      <c r="H83" s="116"/>
    </row>
    <row r="84" spans="1:8" ht="12.75">
      <c r="A84" t="s">
        <v>334</v>
      </c>
      <c r="B84" s="65" t="s">
        <v>209</v>
      </c>
      <c r="C84" s="121">
        <v>300</v>
      </c>
      <c r="D84" s="120">
        <v>0.9163879598662207</v>
      </c>
      <c r="E84" s="78"/>
      <c r="F84" s="121">
        <v>5260</v>
      </c>
      <c r="G84" s="120">
        <v>0.9218333967287942</v>
      </c>
      <c r="H84" s="116"/>
    </row>
    <row r="85" spans="1:8" ht="12.75">
      <c r="A85" t="s">
        <v>335</v>
      </c>
      <c r="B85" s="65" t="s">
        <v>59</v>
      </c>
      <c r="C85" s="121">
        <v>50</v>
      </c>
      <c r="D85" s="120">
        <v>0.8679245283018868</v>
      </c>
      <c r="E85" s="78"/>
      <c r="F85" s="121">
        <v>3000</v>
      </c>
      <c r="G85" s="120">
        <v>0.9017321785476349</v>
      </c>
      <c r="H85" s="116"/>
    </row>
    <row r="86" spans="1:8" ht="12.75">
      <c r="A86" t="s">
        <v>336</v>
      </c>
      <c r="B86" s="65" t="s">
        <v>60</v>
      </c>
      <c r="C86" s="121">
        <v>270</v>
      </c>
      <c r="D86" s="120">
        <v>0.7720588235294118</v>
      </c>
      <c r="E86" s="78"/>
      <c r="F86" s="121">
        <v>11640</v>
      </c>
      <c r="G86" s="120">
        <v>0.9048436963242872</v>
      </c>
      <c r="H86" s="116"/>
    </row>
    <row r="87" spans="1:8" ht="12.75">
      <c r="A87" t="s">
        <v>337</v>
      </c>
      <c r="B87" s="65" t="s">
        <v>210</v>
      </c>
      <c r="C87" s="121">
        <v>90</v>
      </c>
      <c r="D87" s="120">
        <v>0.8651685393258427</v>
      </c>
      <c r="E87" s="122"/>
      <c r="F87" s="121">
        <v>6070</v>
      </c>
      <c r="G87" s="120">
        <v>0.8976092333058533</v>
      </c>
      <c r="H87" s="123"/>
    </row>
    <row r="88" spans="1:8" ht="12.75">
      <c r="A88" t="s">
        <v>338</v>
      </c>
      <c r="B88" s="65" t="s">
        <v>61</v>
      </c>
      <c r="C88" s="121">
        <v>240</v>
      </c>
      <c r="D88" s="120">
        <v>0.8770491803278688</v>
      </c>
      <c r="E88" s="78"/>
      <c r="F88" s="121">
        <v>4900</v>
      </c>
      <c r="G88" s="120">
        <v>0.8910648714810282</v>
      </c>
      <c r="H88" s="116"/>
    </row>
    <row r="89" spans="1:8" ht="12.75">
      <c r="A89" t="s">
        <v>339</v>
      </c>
      <c r="B89" s="65" t="s">
        <v>211</v>
      </c>
      <c r="C89" s="121">
        <v>170</v>
      </c>
      <c r="D89" s="120">
        <v>0.8786127167630058</v>
      </c>
      <c r="E89" s="78"/>
      <c r="F89" s="121">
        <v>2970</v>
      </c>
      <c r="G89" s="120">
        <v>0.9135553313151699</v>
      </c>
      <c r="H89" s="116"/>
    </row>
    <row r="90" spans="1:8" ht="12.75">
      <c r="A90" t="s">
        <v>340</v>
      </c>
      <c r="B90" s="65" t="s">
        <v>62</v>
      </c>
      <c r="C90" s="121">
        <v>290</v>
      </c>
      <c r="D90" s="120">
        <v>0.9368421052631579</v>
      </c>
      <c r="E90" s="78"/>
      <c r="F90" s="121">
        <v>10430</v>
      </c>
      <c r="G90" s="120">
        <v>0.9165707710011507</v>
      </c>
      <c r="H90" s="116"/>
    </row>
    <row r="91" spans="1:8" ht="12.75">
      <c r="A91" s="144" t="s">
        <v>341</v>
      </c>
      <c r="B91" s="117" t="s">
        <v>63</v>
      </c>
      <c r="C91" s="118">
        <v>5250</v>
      </c>
      <c r="D91" s="117">
        <v>0.88126548503907</v>
      </c>
      <c r="E91" s="119"/>
      <c r="F91" s="118">
        <v>121570</v>
      </c>
      <c r="G91" s="117">
        <v>0.9117388192907848</v>
      </c>
      <c r="H91" s="116"/>
    </row>
    <row r="92" spans="1:8" ht="12.75">
      <c r="A92" t="s">
        <v>342</v>
      </c>
      <c r="B92" s="65" t="s">
        <v>196</v>
      </c>
      <c r="C92" s="121">
        <v>1100</v>
      </c>
      <c r="D92" s="120">
        <v>0.8859489051094891</v>
      </c>
      <c r="E92" s="78"/>
      <c r="F92" s="121">
        <v>24290</v>
      </c>
      <c r="G92" s="120">
        <v>0.892141122226339</v>
      </c>
      <c r="H92" s="116"/>
    </row>
    <row r="93" spans="1:8" ht="12.75">
      <c r="A93" t="s">
        <v>343</v>
      </c>
      <c r="B93" s="65" t="s">
        <v>197</v>
      </c>
      <c r="C93" s="121">
        <v>300</v>
      </c>
      <c r="D93" s="120">
        <v>0.8566666666666667</v>
      </c>
      <c r="E93" s="78"/>
      <c r="F93" s="121">
        <v>6970</v>
      </c>
      <c r="G93" s="120">
        <v>0.9168100975329891</v>
      </c>
      <c r="H93" s="116"/>
    </row>
    <row r="94" spans="1:8" ht="12.75">
      <c r="A94" t="s">
        <v>344</v>
      </c>
      <c r="B94" s="65" t="s">
        <v>198</v>
      </c>
      <c r="C94" s="121">
        <v>160</v>
      </c>
      <c r="D94" s="120">
        <v>0.9935897435897436</v>
      </c>
      <c r="E94" s="78"/>
      <c r="F94" s="121">
        <v>7170</v>
      </c>
      <c r="G94" s="120">
        <v>0.9112723214285714</v>
      </c>
      <c r="H94" s="116"/>
    </row>
    <row r="95" spans="1:8" ht="12.75">
      <c r="A95" t="s">
        <v>345</v>
      </c>
      <c r="B95" s="65" t="s">
        <v>245</v>
      </c>
      <c r="C95" s="121">
        <v>130</v>
      </c>
      <c r="D95" s="120">
        <v>0.8188976377952756</v>
      </c>
      <c r="E95" s="78"/>
      <c r="F95" s="121">
        <v>3760</v>
      </c>
      <c r="G95" s="120">
        <v>0.9057758850146393</v>
      </c>
      <c r="H95" s="116"/>
    </row>
    <row r="96" spans="1:8" ht="12.75">
      <c r="A96" t="s">
        <v>346</v>
      </c>
      <c r="B96" s="65" t="s">
        <v>199</v>
      </c>
      <c r="C96" s="121">
        <v>300</v>
      </c>
      <c r="D96" s="120">
        <v>0.9358108108108109</v>
      </c>
      <c r="E96" s="78"/>
      <c r="F96" s="121">
        <v>7700</v>
      </c>
      <c r="G96" s="120">
        <v>0.9261326755809425</v>
      </c>
      <c r="H96" s="116"/>
    </row>
    <row r="97" spans="1:8" ht="12.75">
      <c r="A97" t="s">
        <v>347</v>
      </c>
      <c r="B97" s="65" t="s">
        <v>200</v>
      </c>
      <c r="C97" s="121">
        <v>340</v>
      </c>
      <c r="D97" s="120">
        <v>0.804093567251462</v>
      </c>
      <c r="E97" s="78"/>
      <c r="F97" s="121">
        <v>5600</v>
      </c>
      <c r="G97" s="120">
        <v>0.9200142831637208</v>
      </c>
      <c r="H97" s="116"/>
    </row>
    <row r="98" spans="1:8" ht="12.75">
      <c r="A98" t="s">
        <v>348</v>
      </c>
      <c r="B98" s="65" t="s">
        <v>201</v>
      </c>
      <c r="C98" s="121">
        <v>270</v>
      </c>
      <c r="D98" s="120">
        <v>0.8801498127340824</v>
      </c>
      <c r="E98" s="78"/>
      <c r="F98" s="121">
        <v>4820</v>
      </c>
      <c r="G98" s="120">
        <v>0.9458730817088346</v>
      </c>
      <c r="H98" s="116"/>
    </row>
    <row r="99" spans="1:8" ht="12.75">
      <c r="A99" t="s">
        <v>349</v>
      </c>
      <c r="B99" s="65" t="s">
        <v>202</v>
      </c>
      <c r="C99" s="121">
        <v>750</v>
      </c>
      <c r="D99" s="120">
        <v>0.8766756032171582</v>
      </c>
      <c r="E99" s="78"/>
      <c r="F99" s="121">
        <v>17300</v>
      </c>
      <c r="G99" s="120">
        <v>0.9127947295423023</v>
      </c>
      <c r="H99" s="116"/>
    </row>
    <row r="100" spans="1:8" ht="12.75">
      <c r="A100" t="s">
        <v>350</v>
      </c>
      <c r="B100" s="65" t="s">
        <v>246</v>
      </c>
      <c r="C100" s="121">
        <v>260</v>
      </c>
      <c r="D100" s="120">
        <v>0.8812260536398467</v>
      </c>
      <c r="E100" s="78"/>
      <c r="F100" s="121">
        <v>5290</v>
      </c>
      <c r="G100" s="120">
        <v>0.9223356009070295</v>
      </c>
      <c r="H100" s="116"/>
    </row>
    <row r="101" spans="1:8" ht="12.75">
      <c r="A101" t="s">
        <v>351</v>
      </c>
      <c r="B101" s="65" t="s">
        <v>247</v>
      </c>
      <c r="C101" s="121">
        <v>250</v>
      </c>
      <c r="D101" s="120">
        <v>0.8024193548387096</v>
      </c>
      <c r="E101" s="78"/>
      <c r="F101" s="121">
        <v>3940</v>
      </c>
      <c r="G101" s="120">
        <v>0.8270695784662265</v>
      </c>
      <c r="H101" s="116"/>
    </row>
    <row r="102" spans="1:8" ht="12.75">
      <c r="A102" t="s">
        <v>352</v>
      </c>
      <c r="B102" s="65" t="s">
        <v>203</v>
      </c>
      <c r="C102" s="121">
        <v>250</v>
      </c>
      <c r="D102" s="120">
        <v>0.9724409448818898</v>
      </c>
      <c r="E102" s="78"/>
      <c r="F102" s="121">
        <v>6490</v>
      </c>
      <c r="G102" s="120">
        <v>0.9196979038224414</v>
      </c>
      <c r="H102" s="116"/>
    </row>
    <row r="103" spans="1:8" ht="12.75">
      <c r="A103" t="s">
        <v>353</v>
      </c>
      <c r="B103" s="65" t="s">
        <v>204</v>
      </c>
      <c r="C103" s="121">
        <v>460</v>
      </c>
      <c r="D103" s="120">
        <v>0.8747252747252747</v>
      </c>
      <c r="E103" s="78"/>
      <c r="F103" s="121">
        <v>10860</v>
      </c>
      <c r="G103" s="120">
        <v>0.9294594345704025</v>
      </c>
      <c r="H103" s="116"/>
    </row>
    <row r="104" spans="1:8" ht="12.75">
      <c r="A104" t="s">
        <v>354</v>
      </c>
      <c r="B104" s="65" t="s">
        <v>205</v>
      </c>
      <c r="C104" s="121">
        <v>210</v>
      </c>
      <c r="D104" s="120">
        <v>0.9289099526066351</v>
      </c>
      <c r="E104" s="78"/>
      <c r="F104" s="121">
        <v>5870</v>
      </c>
      <c r="G104" s="120">
        <v>0.9082240762812872</v>
      </c>
      <c r="H104" s="116"/>
    </row>
    <row r="105" spans="1:8" ht="12.75">
      <c r="A105" t="s">
        <v>355</v>
      </c>
      <c r="B105" s="65" t="s">
        <v>206</v>
      </c>
      <c r="C105" s="121">
        <v>490</v>
      </c>
      <c r="D105" s="120">
        <v>0.8729508196721312</v>
      </c>
      <c r="E105" s="122"/>
      <c r="F105" s="121">
        <v>11500</v>
      </c>
      <c r="G105" s="120">
        <v>0.9274102408067461</v>
      </c>
      <c r="H105" s="123"/>
    </row>
    <row r="106" spans="1:8" ht="12.75">
      <c r="A106" s="144" t="s">
        <v>356</v>
      </c>
      <c r="B106" s="117" t="s">
        <v>64</v>
      </c>
      <c r="C106" s="118">
        <v>4060</v>
      </c>
      <c r="D106" s="117">
        <v>0.8828740157480315</v>
      </c>
      <c r="E106" s="119"/>
      <c r="F106" s="118">
        <v>99520</v>
      </c>
      <c r="G106" s="117">
        <v>0.917879104537599</v>
      </c>
      <c r="H106" s="116"/>
    </row>
    <row r="107" spans="1:8" ht="12.75">
      <c r="A107" t="s">
        <v>357</v>
      </c>
      <c r="B107" s="120" t="s">
        <v>248</v>
      </c>
      <c r="C107" s="121">
        <v>170</v>
      </c>
      <c r="D107" s="120">
        <v>0.8674698795180723</v>
      </c>
      <c r="E107" s="78"/>
      <c r="F107" s="121">
        <v>5470</v>
      </c>
      <c r="G107" s="120">
        <v>0.8889498719356019</v>
      </c>
      <c r="H107" s="116"/>
    </row>
    <row r="108" spans="1:8" ht="12.75">
      <c r="A108" t="s">
        <v>358</v>
      </c>
      <c r="B108" s="120" t="s">
        <v>192</v>
      </c>
      <c r="C108" s="121">
        <v>990</v>
      </c>
      <c r="D108" s="120">
        <v>0.8919191919191919</v>
      </c>
      <c r="E108" s="78"/>
      <c r="F108" s="121">
        <v>15920</v>
      </c>
      <c r="G108" s="120">
        <v>0.9369895715542154</v>
      </c>
      <c r="H108" s="116"/>
    </row>
    <row r="109" spans="1:8" ht="12.75">
      <c r="A109" t="s">
        <v>359</v>
      </c>
      <c r="B109" s="120" t="s">
        <v>249</v>
      </c>
      <c r="C109" s="121">
        <v>340</v>
      </c>
      <c r="D109" s="120">
        <v>0.8</v>
      </c>
      <c r="E109" s="78"/>
      <c r="F109" s="121">
        <v>8190</v>
      </c>
      <c r="G109" s="120">
        <v>0.9070591108939912</v>
      </c>
      <c r="H109" s="116"/>
    </row>
    <row r="110" spans="1:8" ht="12.75">
      <c r="A110" t="s">
        <v>360</v>
      </c>
      <c r="B110" s="120" t="s">
        <v>250</v>
      </c>
      <c r="C110" s="121">
        <v>550</v>
      </c>
      <c r="D110" s="120">
        <v>0.9287020109689214</v>
      </c>
      <c r="E110" s="78"/>
      <c r="F110" s="121">
        <v>13670</v>
      </c>
      <c r="G110" s="120">
        <v>0.9300760678759509</v>
      </c>
      <c r="H110" s="116"/>
    </row>
    <row r="111" spans="1:8" ht="12.75">
      <c r="A111" t="s">
        <v>361</v>
      </c>
      <c r="B111" s="120" t="s">
        <v>193</v>
      </c>
      <c r="C111" s="121">
        <v>670</v>
      </c>
      <c r="D111" s="120">
        <v>0.9640718562874252</v>
      </c>
      <c r="E111" s="78"/>
      <c r="F111" s="121">
        <v>16240</v>
      </c>
      <c r="G111" s="120">
        <v>0.9312361487318395</v>
      </c>
      <c r="H111" s="116"/>
    </row>
    <row r="112" spans="1:8" ht="12.75">
      <c r="A112" t="s">
        <v>362</v>
      </c>
      <c r="B112" s="120" t="s">
        <v>65</v>
      </c>
      <c r="C112" s="121">
        <v>780</v>
      </c>
      <c r="D112" s="120">
        <v>0.8431876606683805</v>
      </c>
      <c r="E112" s="78"/>
      <c r="F112" s="121">
        <v>15770</v>
      </c>
      <c r="G112" s="120">
        <v>0.8968732162110737</v>
      </c>
      <c r="H112" s="116"/>
    </row>
    <row r="113" spans="1:8" ht="12.75">
      <c r="A113" t="s">
        <v>363</v>
      </c>
      <c r="B113" s="120" t="s">
        <v>194</v>
      </c>
      <c r="C113" s="121">
        <v>220</v>
      </c>
      <c r="D113" s="120">
        <v>0.8715596330275229</v>
      </c>
      <c r="E113" s="122"/>
      <c r="F113" s="121">
        <v>6280</v>
      </c>
      <c r="G113" s="120">
        <v>0.9189748487742757</v>
      </c>
      <c r="H113" s="123"/>
    </row>
    <row r="114" spans="1:8" ht="12.75">
      <c r="A114" t="s">
        <v>364</v>
      </c>
      <c r="B114" s="120" t="s">
        <v>97</v>
      </c>
      <c r="C114" s="121">
        <v>310</v>
      </c>
      <c r="D114" s="120">
        <v>0.8089171974522293</v>
      </c>
      <c r="E114" s="122"/>
      <c r="F114" s="121">
        <v>17420</v>
      </c>
      <c r="G114" s="120">
        <v>0.9110996326905417</v>
      </c>
      <c r="H114" s="123"/>
    </row>
    <row r="115" spans="1:8" ht="12.75">
      <c r="A115" t="s">
        <v>365</v>
      </c>
      <c r="B115" s="120" t="s">
        <v>195</v>
      </c>
      <c r="C115" s="121">
        <v>40</v>
      </c>
      <c r="D115" s="120">
        <v>0.8604651162790697</v>
      </c>
      <c r="E115" s="122"/>
      <c r="F115" s="121">
        <v>560</v>
      </c>
      <c r="G115" s="120">
        <v>0.9200710479573713</v>
      </c>
      <c r="H115" s="123"/>
    </row>
    <row r="116" spans="1:8" ht="12.75">
      <c r="A116" s="144" t="s">
        <v>366</v>
      </c>
      <c r="B116" s="117" t="s">
        <v>66</v>
      </c>
      <c r="C116" s="118">
        <v>4390</v>
      </c>
      <c r="D116" s="117">
        <v>0.8953965360072926</v>
      </c>
      <c r="E116" s="119"/>
      <c r="F116" s="118">
        <v>113100</v>
      </c>
      <c r="G116" s="117">
        <v>0.922839560750473</v>
      </c>
      <c r="H116" s="116"/>
    </row>
    <row r="117" spans="1:8" ht="12.75">
      <c r="A117" t="s">
        <v>367</v>
      </c>
      <c r="B117" s="120" t="s">
        <v>179</v>
      </c>
      <c r="C117" s="121">
        <v>220</v>
      </c>
      <c r="D117" s="120">
        <v>0.9305555555555556</v>
      </c>
      <c r="E117" s="78"/>
      <c r="F117" s="121">
        <v>4770</v>
      </c>
      <c r="G117" s="120">
        <v>0.9173310952580781</v>
      </c>
      <c r="H117" s="116"/>
    </row>
    <row r="118" spans="1:8" ht="12.75">
      <c r="A118" t="s">
        <v>368</v>
      </c>
      <c r="B118" s="120" t="s">
        <v>180</v>
      </c>
      <c r="C118" s="121">
        <v>400</v>
      </c>
      <c r="D118" s="120">
        <v>0.8771929824561403</v>
      </c>
      <c r="E118" s="78"/>
      <c r="F118" s="121">
        <v>13090</v>
      </c>
      <c r="G118" s="120">
        <v>0.9189147879251051</v>
      </c>
      <c r="H118" s="116"/>
    </row>
    <row r="119" spans="1:8" ht="12.75">
      <c r="A119" t="s">
        <v>369</v>
      </c>
      <c r="B119" s="120" t="s">
        <v>181</v>
      </c>
      <c r="C119" s="121">
        <v>190</v>
      </c>
      <c r="D119" s="120">
        <v>0.8756476683937824</v>
      </c>
      <c r="E119" s="78"/>
      <c r="F119" s="121">
        <v>4810</v>
      </c>
      <c r="G119" s="120">
        <v>0.9226771980877156</v>
      </c>
      <c r="H119" s="116"/>
    </row>
    <row r="120" spans="1:8" ht="12.75">
      <c r="A120" t="s">
        <v>370</v>
      </c>
      <c r="B120" s="120" t="s">
        <v>182</v>
      </c>
      <c r="C120" s="121">
        <v>200</v>
      </c>
      <c r="D120" s="120">
        <v>0.8768472906403941</v>
      </c>
      <c r="E120" s="78"/>
      <c r="F120" s="121">
        <v>6700</v>
      </c>
      <c r="G120" s="120">
        <v>0.9165920620710236</v>
      </c>
      <c r="H120" s="116"/>
    </row>
    <row r="121" spans="1:8" ht="12.75">
      <c r="A121" t="s">
        <v>371</v>
      </c>
      <c r="B121" s="120" t="s">
        <v>251</v>
      </c>
      <c r="C121" s="121">
        <v>640</v>
      </c>
      <c r="D121" s="120">
        <v>0.9449685534591195</v>
      </c>
      <c r="E121" s="122"/>
      <c r="F121" s="121">
        <v>6880</v>
      </c>
      <c r="G121" s="120">
        <v>0.9531704479348458</v>
      </c>
      <c r="H121" s="123"/>
    </row>
    <row r="122" spans="1:8" ht="12.75">
      <c r="A122" t="s">
        <v>372</v>
      </c>
      <c r="B122" s="120" t="s">
        <v>252</v>
      </c>
      <c r="C122" s="121">
        <v>230</v>
      </c>
      <c r="D122" s="120">
        <v>0.9126637554585153</v>
      </c>
      <c r="E122" s="78"/>
      <c r="F122" s="121">
        <v>5710</v>
      </c>
      <c r="G122" s="120">
        <v>0.9173235242599405</v>
      </c>
      <c r="H122" s="116"/>
    </row>
    <row r="123" spans="1:8" ht="12.75">
      <c r="A123" t="s">
        <v>373</v>
      </c>
      <c r="B123" s="120" t="s">
        <v>183</v>
      </c>
      <c r="C123" s="121">
        <v>380</v>
      </c>
      <c r="D123" s="120">
        <v>0.8773333333333333</v>
      </c>
      <c r="E123" s="78"/>
      <c r="F123" s="121">
        <v>9920</v>
      </c>
      <c r="G123" s="120">
        <v>0.9239689422204296</v>
      </c>
      <c r="H123" s="116"/>
    </row>
    <row r="124" spans="1:8" ht="12.75">
      <c r="A124" t="s">
        <v>374</v>
      </c>
      <c r="B124" s="120" t="s">
        <v>184</v>
      </c>
      <c r="C124" s="121">
        <v>450</v>
      </c>
      <c r="D124" s="120">
        <v>0.8810572687224669</v>
      </c>
      <c r="E124" s="78"/>
      <c r="F124" s="121">
        <v>14510</v>
      </c>
      <c r="G124" s="120">
        <v>0.9319826338639653</v>
      </c>
      <c r="H124" s="116"/>
    </row>
    <row r="125" spans="1:8" ht="12.75">
      <c r="A125" t="s">
        <v>375</v>
      </c>
      <c r="B125" s="120" t="s">
        <v>185</v>
      </c>
      <c r="C125" s="121">
        <v>70</v>
      </c>
      <c r="D125" s="120">
        <v>0.9864864864864865</v>
      </c>
      <c r="E125" s="122"/>
      <c r="F125" s="121">
        <v>3810</v>
      </c>
      <c r="G125" s="120">
        <v>0.8945988463555322</v>
      </c>
      <c r="H125" s="123"/>
    </row>
    <row r="126" spans="1:8" ht="12.75">
      <c r="A126" t="s">
        <v>376</v>
      </c>
      <c r="B126" s="120" t="s">
        <v>186</v>
      </c>
      <c r="C126" s="121">
        <v>110</v>
      </c>
      <c r="D126" s="120">
        <v>0.9158878504672897</v>
      </c>
      <c r="E126" s="122"/>
      <c r="F126" s="121">
        <v>3690</v>
      </c>
      <c r="G126" s="120">
        <v>0.919761452968284</v>
      </c>
      <c r="H126" s="123"/>
    </row>
    <row r="127" spans="1:8" ht="12.75">
      <c r="A127" t="s">
        <v>377</v>
      </c>
      <c r="B127" s="120" t="s">
        <v>187</v>
      </c>
      <c r="C127" s="121">
        <v>420</v>
      </c>
      <c r="D127" s="120">
        <v>0.8421052631578947</v>
      </c>
      <c r="E127" s="78"/>
      <c r="F127" s="121">
        <v>11530</v>
      </c>
      <c r="G127" s="120">
        <v>0.9226164656892514</v>
      </c>
      <c r="H127" s="116"/>
    </row>
    <row r="128" spans="1:8" ht="12.75">
      <c r="A128" t="s">
        <v>378</v>
      </c>
      <c r="B128" s="120" t="s">
        <v>188</v>
      </c>
      <c r="C128" s="121">
        <v>240</v>
      </c>
      <c r="D128" s="120">
        <v>0.8755186721991701</v>
      </c>
      <c r="E128" s="78"/>
      <c r="F128" s="121">
        <v>6100</v>
      </c>
      <c r="G128" s="120">
        <v>0.9153543307086615</v>
      </c>
      <c r="H128" s="116"/>
    </row>
    <row r="129" spans="1:8" ht="12.75">
      <c r="A129" t="s">
        <v>379</v>
      </c>
      <c r="B129" s="120" t="s">
        <v>189</v>
      </c>
      <c r="C129" s="121">
        <v>430</v>
      </c>
      <c r="D129" s="120">
        <v>0.9090909090909091</v>
      </c>
      <c r="E129" s="78"/>
      <c r="F129" s="121">
        <v>11090</v>
      </c>
      <c r="G129" s="120">
        <v>0.9192356228592031</v>
      </c>
      <c r="H129" s="116"/>
    </row>
    <row r="130" spans="1:8" ht="12.75">
      <c r="A130" t="s">
        <v>380</v>
      </c>
      <c r="B130" s="120" t="s">
        <v>190</v>
      </c>
      <c r="C130" s="121">
        <v>280</v>
      </c>
      <c r="D130" s="120">
        <v>0.9045936395759717</v>
      </c>
      <c r="E130" s="78"/>
      <c r="F130" s="121">
        <v>6920</v>
      </c>
      <c r="G130" s="120">
        <v>0.918606332224953</v>
      </c>
      <c r="H130" s="116"/>
    </row>
    <row r="131" spans="1:8" ht="12.75">
      <c r="A131" t="s">
        <v>381</v>
      </c>
      <c r="B131" s="120" t="s">
        <v>191</v>
      </c>
      <c r="C131" s="121">
        <v>130</v>
      </c>
      <c r="D131" s="120">
        <v>0.8549618320610687</v>
      </c>
      <c r="E131" s="78"/>
      <c r="F131" s="121">
        <v>3590</v>
      </c>
      <c r="G131" s="120">
        <v>0.9328316610925307</v>
      </c>
      <c r="H131" s="116"/>
    </row>
    <row r="132" spans="1:8" ht="12.75">
      <c r="A132" s="144" t="s">
        <v>382</v>
      </c>
      <c r="B132" s="117" t="s">
        <v>67</v>
      </c>
      <c r="C132" s="118">
        <v>5870</v>
      </c>
      <c r="D132" s="117">
        <v>0.865371506475801</v>
      </c>
      <c r="E132" s="119"/>
      <c r="F132" s="118">
        <v>155470</v>
      </c>
      <c r="G132" s="117">
        <v>0.9106457152780905</v>
      </c>
      <c r="H132" s="116"/>
    </row>
    <row r="133" spans="1:8" ht="12.75">
      <c r="A133" t="s">
        <v>383</v>
      </c>
      <c r="B133" s="120" t="s">
        <v>253</v>
      </c>
      <c r="C133" s="121">
        <v>130</v>
      </c>
      <c r="D133" s="120">
        <v>0.8125</v>
      </c>
      <c r="E133" s="78"/>
      <c r="F133" s="121">
        <v>3770</v>
      </c>
      <c r="G133" s="120">
        <v>0.8884758364312267</v>
      </c>
      <c r="H133" s="116"/>
    </row>
    <row r="134" spans="1:8" ht="12.75">
      <c r="A134" t="s">
        <v>384</v>
      </c>
      <c r="B134" s="120" t="s">
        <v>161</v>
      </c>
      <c r="C134" s="121">
        <v>120</v>
      </c>
      <c r="D134" s="120">
        <v>0.7844827586206896</v>
      </c>
      <c r="E134" s="78"/>
      <c r="F134" s="121">
        <v>3280</v>
      </c>
      <c r="G134" s="120">
        <v>0.8823170731707317</v>
      </c>
      <c r="H134" s="116"/>
    </row>
    <row r="135" spans="1:8" ht="12.75">
      <c r="A135" t="s">
        <v>385</v>
      </c>
      <c r="B135" s="120" t="s">
        <v>162</v>
      </c>
      <c r="C135" s="121">
        <v>220</v>
      </c>
      <c r="D135" s="120">
        <v>0.9095022624434389</v>
      </c>
      <c r="E135" s="78"/>
      <c r="F135" s="121">
        <v>6740</v>
      </c>
      <c r="G135" s="120">
        <v>0.9127337488869101</v>
      </c>
      <c r="H135" s="116"/>
    </row>
    <row r="136" spans="1:8" ht="12.75">
      <c r="A136" t="s">
        <v>386</v>
      </c>
      <c r="B136" s="120" t="s">
        <v>163</v>
      </c>
      <c r="C136" s="121">
        <v>200</v>
      </c>
      <c r="D136" s="120">
        <v>0.8712871287128713</v>
      </c>
      <c r="E136" s="78"/>
      <c r="F136" s="121">
        <v>4310</v>
      </c>
      <c r="G136" s="120">
        <v>0.9328687572590012</v>
      </c>
      <c r="H136" s="116"/>
    </row>
    <row r="137" spans="1:8" ht="12.75">
      <c r="A137" t="s">
        <v>387</v>
      </c>
      <c r="B137" s="120" t="s">
        <v>68</v>
      </c>
      <c r="C137" s="121">
        <v>320</v>
      </c>
      <c r="D137" s="120">
        <v>0.8836477987421384</v>
      </c>
      <c r="E137" s="78"/>
      <c r="F137" s="121">
        <v>7450</v>
      </c>
      <c r="G137" s="120">
        <v>0.951703783203649</v>
      </c>
      <c r="H137" s="116"/>
    </row>
    <row r="138" spans="1:8" ht="12.75">
      <c r="A138" t="s">
        <v>388</v>
      </c>
      <c r="B138" s="120" t="s">
        <v>241</v>
      </c>
      <c r="C138" s="121">
        <v>300</v>
      </c>
      <c r="D138" s="120">
        <v>0.8896321070234113</v>
      </c>
      <c r="E138" s="78"/>
      <c r="F138" s="121">
        <v>6790</v>
      </c>
      <c r="G138" s="120">
        <v>0.955689680553511</v>
      </c>
      <c r="H138" s="116"/>
    </row>
    <row r="139" spans="1:8" ht="12.75">
      <c r="A139" t="s">
        <v>389</v>
      </c>
      <c r="B139" s="120" t="s">
        <v>69</v>
      </c>
      <c r="C139" s="121">
        <v>430</v>
      </c>
      <c r="D139" s="120">
        <v>0.8960739030023095</v>
      </c>
      <c r="E139" s="78"/>
      <c r="F139" s="121">
        <v>10310</v>
      </c>
      <c r="G139" s="120">
        <v>0.9248375521287945</v>
      </c>
      <c r="H139" s="116"/>
    </row>
    <row r="140" spans="1:8" ht="12.75">
      <c r="A140" t="s">
        <v>390</v>
      </c>
      <c r="B140" s="120" t="s">
        <v>164</v>
      </c>
      <c r="C140" s="121">
        <v>140</v>
      </c>
      <c r="D140" s="120">
        <v>0.9084507042253521</v>
      </c>
      <c r="E140" s="78"/>
      <c r="F140" s="121">
        <v>2930</v>
      </c>
      <c r="G140" s="120">
        <v>0.9139638101741209</v>
      </c>
      <c r="H140" s="116"/>
    </row>
    <row r="141" spans="1:8" ht="12.75">
      <c r="A141" t="s">
        <v>391</v>
      </c>
      <c r="B141" s="120" t="s">
        <v>165</v>
      </c>
      <c r="C141" s="121">
        <v>30</v>
      </c>
      <c r="D141" s="120">
        <v>0.96</v>
      </c>
      <c r="E141" s="78"/>
      <c r="F141" s="121">
        <v>3800</v>
      </c>
      <c r="G141" s="120">
        <v>0.8832982086406744</v>
      </c>
      <c r="H141" s="116"/>
    </row>
    <row r="142" spans="1:8" ht="12.75">
      <c r="A142" t="s">
        <v>392</v>
      </c>
      <c r="B142" s="120" t="s">
        <v>254</v>
      </c>
      <c r="C142" s="121">
        <v>1190</v>
      </c>
      <c r="D142" s="120">
        <v>0.8513853904282116</v>
      </c>
      <c r="E142" s="78"/>
      <c r="F142" s="121">
        <v>25480</v>
      </c>
      <c r="G142" s="120">
        <v>0.9051412872841444</v>
      </c>
      <c r="H142" s="116"/>
    </row>
    <row r="143" spans="1:8" ht="12.75">
      <c r="A143" t="s">
        <v>393</v>
      </c>
      <c r="B143" s="120" t="s">
        <v>166</v>
      </c>
      <c r="C143" s="121">
        <v>220</v>
      </c>
      <c r="D143" s="120">
        <v>0.9285714285714286</v>
      </c>
      <c r="E143" s="78"/>
      <c r="F143" s="121">
        <v>9830</v>
      </c>
      <c r="G143" s="120">
        <v>0.8703082087274947</v>
      </c>
      <c r="H143" s="116"/>
    </row>
    <row r="144" spans="1:8" ht="12.75">
      <c r="A144" t="s">
        <v>394</v>
      </c>
      <c r="B144" s="120" t="s">
        <v>167</v>
      </c>
      <c r="C144" s="121">
        <v>370</v>
      </c>
      <c r="D144" s="120">
        <v>0.7661290322580645</v>
      </c>
      <c r="E144" s="78"/>
      <c r="F144" s="121">
        <v>10150</v>
      </c>
      <c r="G144" s="120">
        <v>0.8581699990150694</v>
      </c>
      <c r="H144" s="116"/>
    </row>
    <row r="145" spans="1:8" ht="12.75">
      <c r="A145" t="s">
        <v>395</v>
      </c>
      <c r="B145" s="120" t="s">
        <v>168</v>
      </c>
      <c r="C145" s="121">
        <v>190</v>
      </c>
      <c r="D145" s="120">
        <v>0.8421052631578947</v>
      </c>
      <c r="E145" s="78"/>
      <c r="F145" s="121">
        <v>5970</v>
      </c>
      <c r="G145" s="120">
        <v>0.9098223265169293</v>
      </c>
      <c r="H145" s="116"/>
    </row>
    <row r="146" spans="1:8" ht="12.75">
      <c r="A146" t="s">
        <v>396</v>
      </c>
      <c r="B146" s="120" t="s">
        <v>169</v>
      </c>
      <c r="C146" s="121">
        <v>230</v>
      </c>
      <c r="D146" s="120">
        <v>0.8464912280701754</v>
      </c>
      <c r="E146" s="78"/>
      <c r="F146" s="121">
        <v>5020</v>
      </c>
      <c r="G146" s="120">
        <v>0.9122213375796179</v>
      </c>
      <c r="H146" s="116"/>
    </row>
    <row r="147" spans="1:8" ht="12.75">
      <c r="A147" t="s">
        <v>397</v>
      </c>
      <c r="B147" s="120" t="s">
        <v>170</v>
      </c>
      <c r="C147" s="121">
        <v>90</v>
      </c>
      <c r="D147" s="120">
        <v>0.9176470588235294</v>
      </c>
      <c r="E147" s="78"/>
      <c r="F147" s="121">
        <v>4750</v>
      </c>
      <c r="G147" s="120">
        <v>0.9082684620239848</v>
      </c>
      <c r="H147" s="116"/>
    </row>
    <row r="148" spans="1:8" ht="12.75">
      <c r="A148" t="s">
        <v>398</v>
      </c>
      <c r="B148" s="120" t="s">
        <v>171</v>
      </c>
      <c r="C148" s="121">
        <v>170</v>
      </c>
      <c r="D148" s="120">
        <v>0.8505747126436781</v>
      </c>
      <c r="E148" s="78"/>
      <c r="F148" s="121">
        <v>5810</v>
      </c>
      <c r="G148" s="120">
        <v>0.9190910655878809</v>
      </c>
      <c r="H148" s="116"/>
    </row>
    <row r="149" spans="1:8" ht="12.75">
      <c r="A149" t="s">
        <v>399</v>
      </c>
      <c r="B149" s="120" t="s">
        <v>172</v>
      </c>
      <c r="C149" s="121">
        <v>100</v>
      </c>
      <c r="D149" s="120">
        <v>0.9038461538461539</v>
      </c>
      <c r="E149" s="78"/>
      <c r="F149" s="121">
        <v>3980</v>
      </c>
      <c r="G149" s="120">
        <v>0.9206628169721316</v>
      </c>
      <c r="H149" s="116"/>
    </row>
    <row r="150" spans="1:8" ht="12.75">
      <c r="A150" t="s">
        <v>400</v>
      </c>
      <c r="B150" s="120" t="s">
        <v>173</v>
      </c>
      <c r="C150" s="121">
        <v>200</v>
      </c>
      <c r="D150" s="120">
        <v>0.8910891089108911</v>
      </c>
      <c r="E150" s="78"/>
      <c r="F150" s="121">
        <v>6160</v>
      </c>
      <c r="G150" s="120">
        <v>0.9131916274541619</v>
      </c>
      <c r="H150" s="116"/>
    </row>
    <row r="151" spans="1:8" ht="12.75">
      <c r="A151" t="s">
        <v>401</v>
      </c>
      <c r="B151" s="120" t="s">
        <v>174</v>
      </c>
      <c r="C151" s="121">
        <v>190</v>
      </c>
      <c r="D151" s="120">
        <v>0.9243243243243243</v>
      </c>
      <c r="E151" s="78"/>
      <c r="F151" s="121">
        <v>5160</v>
      </c>
      <c r="G151" s="120">
        <v>0.9200077474336626</v>
      </c>
      <c r="H151" s="116"/>
    </row>
    <row r="152" spans="1:8" ht="12.75">
      <c r="A152" t="s">
        <v>402</v>
      </c>
      <c r="B152" s="120" t="s">
        <v>175</v>
      </c>
      <c r="C152" s="121">
        <v>250</v>
      </c>
      <c r="D152" s="120">
        <v>0.8582677165354331</v>
      </c>
      <c r="E152" s="78"/>
      <c r="F152" s="121">
        <v>5240</v>
      </c>
      <c r="G152" s="120">
        <v>0.9</v>
      </c>
      <c r="H152" s="116"/>
    </row>
    <row r="153" spans="1:8" ht="12.75">
      <c r="A153" t="s">
        <v>403</v>
      </c>
      <c r="B153" s="120" t="s">
        <v>176</v>
      </c>
      <c r="C153" s="121">
        <v>250</v>
      </c>
      <c r="D153" s="120">
        <v>0.9043824701195219</v>
      </c>
      <c r="E153" s="78"/>
      <c r="F153" s="121">
        <v>4590</v>
      </c>
      <c r="G153" s="120">
        <v>0.9446502505992591</v>
      </c>
      <c r="H153" s="116"/>
    </row>
    <row r="154" spans="1:8" ht="12.75">
      <c r="A154" t="s">
        <v>404</v>
      </c>
      <c r="B154" s="120" t="s">
        <v>177</v>
      </c>
      <c r="C154" s="121">
        <v>290</v>
      </c>
      <c r="D154" s="120">
        <v>0.8541666666666666</v>
      </c>
      <c r="E154" s="78"/>
      <c r="F154" s="121">
        <v>6800</v>
      </c>
      <c r="G154" s="120">
        <v>0.9122574955908289</v>
      </c>
      <c r="H154" s="116"/>
    </row>
    <row r="155" spans="1:8" ht="12.75">
      <c r="A155" t="s">
        <v>405</v>
      </c>
      <c r="B155" s="120" t="s">
        <v>178</v>
      </c>
      <c r="C155" s="121">
        <v>240</v>
      </c>
      <c r="D155" s="120">
        <v>0.8305084745762712</v>
      </c>
      <c r="E155" s="78"/>
      <c r="F155" s="121">
        <v>7140</v>
      </c>
      <c r="G155" s="120">
        <v>0.9409046352051533</v>
      </c>
      <c r="H155" s="116"/>
    </row>
    <row r="156" spans="1:8" ht="12.75">
      <c r="A156" s="144" t="s">
        <v>406</v>
      </c>
      <c r="B156" s="117" t="s">
        <v>70</v>
      </c>
      <c r="C156" s="118">
        <v>2470</v>
      </c>
      <c r="D156" s="117">
        <v>0.8656414407122622</v>
      </c>
      <c r="E156" s="119"/>
      <c r="F156" s="118">
        <v>55090</v>
      </c>
      <c r="G156" s="117">
        <v>0.9286997876241129</v>
      </c>
      <c r="H156" s="116"/>
    </row>
    <row r="157" spans="1:8" ht="12.75">
      <c r="A157" t="s">
        <v>407</v>
      </c>
      <c r="B157" s="127" t="s">
        <v>71</v>
      </c>
      <c r="C157" s="121">
        <v>530</v>
      </c>
      <c r="D157" s="120">
        <v>0.8666666666666667</v>
      </c>
      <c r="E157" s="78"/>
      <c r="F157" s="121">
        <v>10620</v>
      </c>
      <c r="G157" s="120">
        <v>0.9223739990579369</v>
      </c>
      <c r="H157" s="116"/>
    </row>
    <row r="158" spans="1:8" ht="12.75">
      <c r="A158" t="s">
        <v>408</v>
      </c>
      <c r="B158" s="127" t="s">
        <v>98</v>
      </c>
      <c r="C158" s="121">
        <v>100</v>
      </c>
      <c r="D158" s="120">
        <v>0.9607843137254902</v>
      </c>
      <c r="E158" s="78"/>
      <c r="F158" s="121">
        <v>2330</v>
      </c>
      <c r="G158" s="120">
        <v>0.9274678111587983</v>
      </c>
      <c r="H158" s="116"/>
    </row>
    <row r="159" spans="1:8" ht="12.75">
      <c r="A159" t="s">
        <v>409</v>
      </c>
      <c r="B159" s="127" t="s">
        <v>99</v>
      </c>
      <c r="C159" s="121">
        <v>160</v>
      </c>
      <c r="D159" s="120">
        <v>0.8950617283950617</v>
      </c>
      <c r="E159" s="78"/>
      <c r="F159" s="121">
        <v>3940</v>
      </c>
      <c r="G159" s="120">
        <v>0.933299518133401</v>
      </c>
      <c r="H159" s="116"/>
    </row>
    <row r="160" spans="1:8" ht="12.75">
      <c r="A160" t="s">
        <v>410</v>
      </c>
      <c r="B160" s="127" t="s">
        <v>100</v>
      </c>
      <c r="C160" s="121">
        <v>100</v>
      </c>
      <c r="D160" s="120">
        <v>0.8585858585858586</v>
      </c>
      <c r="E160" s="78"/>
      <c r="F160" s="121">
        <v>2210</v>
      </c>
      <c r="G160" s="120">
        <v>0.9298642533936652</v>
      </c>
      <c r="H160" s="116"/>
    </row>
    <row r="161" spans="1:8" ht="12.75">
      <c r="A161" t="s">
        <v>411</v>
      </c>
      <c r="B161" s="127" t="s">
        <v>101</v>
      </c>
      <c r="C161" s="121">
        <v>130</v>
      </c>
      <c r="D161" s="120">
        <v>0.8809523809523809</v>
      </c>
      <c r="E161" s="78"/>
      <c r="F161" s="121">
        <v>3140</v>
      </c>
      <c r="G161" s="120">
        <v>0.9152866242038217</v>
      </c>
      <c r="H161" s="116"/>
    </row>
    <row r="162" spans="1:8" ht="12.75">
      <c r="A162" t="s">
        <v>412</v>
      </c>
      <c r="B162" s="127" t="s">
        <v>255</v>
      </c>
      <c r="C162" s="121">
        <v>190</v>
      </c>
      <c r="D162" s="120">
        <v>0.7979274611398963</v>
      </c>
      <c r="E162" s="78"/>
      <c r="F162" s="121">
        <v>5350</v>
      </c>
      <c r="G162" s="120">
        <v>0.9228181648290039</v>
      </c>
      <c r="H162" s="116"/>
    </row>
    <row r="163" spans="1:8" ht="12.75">
      <c r="A163" t="s">
        <v>413</v>
      </c>
      <c r="B163" s="127" t="s">
        <v>102</v>
      </c>
      <c r="C163" s="121">
        <v>220</v>
      </c>
      <c r="D163" s="120">
        <v>0.8940092165898618</v>
      </c>
      <c r="E163" s="78"/>
      <c r="F163" s="121">
        <v>4260</v>
      </c>
      <c r="G163" s="120">
        <v>0.9387755102040817</v>
      </c>
      <c r="H163" s="116"/>
    </row>
    <row r="164" spans="1:8" ht="12.75">
      <c r="A164" t="s">
        <v>414</v>
      </c>
      <c r="B164" s="127" t="s">
        <v>72</v>
      </c>
      <c r="C164" s="121">
        <v>310</v>
      </c>
      <c r="D164" s="120">
        <v>0.8798701298701299</v>
      </c>
      <c r="E164" s="78"/>
      <c r="F164" s="121">
        <v>6760</v>
      </c>
      <c r="G164" s="120">
        <v>0.9304939367051168</v>
      </c>
      <c r="H164" s="116"/>
    </row>
    <row r="165" spans="1:8" ht="12.75">
      <c r="A165" t="s">
        <v>415</v>
      </c>
      <c r="B165" s="127" t="s">
        <v>242</v>
      </c>
      <c r="C165" s="121">
        <v>140</v>
      </c>
      <c r="D165" s="120">
        <v>0.8098591549295775</v>
      </c>
      <c r="E165" s="78"/>
      <c r="F165" s="121">
        <v>2960</v>
      </c>
      <c r="G165" s="120">
        <v>0.9232848935451166</v>
      </c>
      <c r="H165" s="116"/>
    </row>
    <row r="166" spans="1:8" ht="12.75">
      <c r="A166" t="s">
        <v>416</v>
      </c>
      <c r="B166" s="127" t="s">
        <v>103</v>
      </c>
      <c r="C166" s="121">
        <v>150</v>
      </c>
      <c r="D166" s="120">
        <v>0.8410596026490066</v>
      </c>
      <c r="E166" s="78"/>
      <c r="F166" s="121">
        <v>3200</v>
      </c>
      <c r="G166" s="120">
        <v>0.9396120150187734</v>
      </c>
      <c r="H166" s="116"/>
    </row>
    <row r="167" spans="1:8" ht="12.75">
      <c r="A167" t="s">
        <v>417</v>
      </c>
      <c r="B167" s="127" t="s">
        <v>256</v>
      </c>
      <c r="C167" s="121">
        <v>200</v>
      </c>
      <c r="D167" s="120">
        <v>0.7980295566502463</v>
      </c>
      <c r="E167" s="78"/>
      <c r="F167" s="121">
        <v>4220</v>
      </c>
      <c r="G167" s="120">
        <v>0.9367748046412503</v>
      </c>
      <c r="H167" s="116"/>
    </row>
    <row r="168" spans="1:8" ht="12.75">
      <c r="A168" t="s">
        <v>418</v>
      </c>
      <c r="B168" s="127" t="s">
        <v>104</v>
      </c>
      <c r="C168" s="121">
        <v>240</v>
      </c>
      <c r="D168" s="120">
        <v>0.9135802469135802</v>
      </c>
      <c r="E168" s="78"/>
      <c r="F168" s="121">
        <v>6100</v>
      </c>
      <c r="G168" s="120">
        <v>0.9311362518445647</v>
      </c>
      <c r="H168" s="116"/>
    </row>
    <row r="169" spans="2:8" ht="12.75">
      <c r="B169" s="78"/>
      <c r="C169" s="78"/>
      <c r="D169" s="128"/>
      <c r="E169" s="78"/>
      <c r="F169" s="78"/>
      <c r="G169" s="128"/>
      <c r="H169" s="116"/>
    </row>
    <row r="170" spans="2:8" ht="12.75">
      <c r="B170" s="78"/>
      <c r="C170" s="78"/>
      <c r="D170" s="78"/>
      <c r="E170" s="78"/>
      <c r="F170" s="78"/>
      <c r="G170" s="78"/>
      <c r="H170" s="116"/>
    </row>
    <row r="171" spans="5:8" ht="12.75">
      <c r="E171" s="78"/>
      <c r="F171" s="78"/>
      <c r="G171" s="78"/>
      <c r="H171" s="116"/>
    </row>
    <row r="172" spans="2:5" ht="12.75">
      <c r="B172" s="72"/>
      <c r="C172" s="78"/>
      <c r="D172" s="78"/>
      <c r="E172" s="116"/>
    </row>
    <row r="173" spans="2:8" ht="12.75">
      <c r="B173" s="122"/>
      <c r="C173" s="78"/>
      <c r="D173" s="78"/>
      <c r="E173" s="78"/>
      <c r="F173" s="78"/>
      <c r="G173" s="78"/>
      <c r="H173" s="116"/>
    </row>
    <row r="174" spans="2:8" ht="12.75">
      <c r="B174" s="78"/>
      <c r="C174" s="78"/>
      <c r="D174" s="78"/>
      <c r="E174" s="78"/>
      <c r="F174" s="78"/>
      <c r="G174" s="78"/>
      <c r="H174" s="116"/>
    </row>
    <row r="175" spans="2:8" ht="12.75">
      <c r="B175" s="78"/>
      <c r="C175" s="78"/>
      <c r="D175" s="78"/>
      <c r="E175" s="78"/>
      <c r="F175" s="78"/>
      <c r="G175" s="78"/>
      <c r="H175" s="116"/>
    </row>
    <row r="176" spans="2:8" ht="12.75">
      <c r="B176" s="78"/>
      <c r="C176" s="78"/>
      <c r="D176" s="78"/>
      <c r="E176" s="78"/>
      <c r="F176" s="78"/>
      <c r="G176" s="78"/>
      <c r="H176" s="116"/>
    </row>
    <row r="177" spans="2:8" ht="12.75">
      <c r="B177" s="78"/>
      <c r="C177" s="78"/>
      <c r="D177" s="78"/>
      <c r="E177" s="78"/>
      <c r="F177" s="78"/>
      <c r="G177" s="78"/>
      <c r="H177" s="116"/>
    </row>
    <row r="178" spans="2:8" ht="12.75">
      <c r="B178" s="78"/>
      <c r="C178" s="78"/>
      <c r="D178" s="78"/>
      <c r="E178" s="78"/>
      <c r="F178" s="78"/>
      <c r="G178" s="78"/>
      <c r="H178" s="116"/>
    </row>
    <row r="179" spans="2:8" ht="12.75">
      <c r="B179" s="78"/>
      <c r="C179" s="78"/>
      <c r="D179" s="78"/>
      <c r="E179" s="78"/>
      <c r="F179" s="78"/>
      <c r="G179" s="78"/>
      <c r="H179" s="116"/>
    </row>
    <row r="180" spans="2:8" ht="12.75">
      <c r="B180" s="78"/>
      <c r="C180" s="78"/>
      <c r="D180" s="78"/>
      <c r="E180" s="78"/>
      <c r="F180" s="78"/>
      <c r="G180" s="78"/>
      <c r="H180" s="116"/>
    </row>
    <row r="181" spans="2:8" ht="12.75">
      <c r="B181" s="78"/>
      <c r="C181" s="78"/>
      <c r="D181" s="78"/>
      <c r="E181" s="78"/>
      <c r="F181" s="78"/>
      <c r="G181" s="78"/>
      <c r="H181" s="116"/>
    </row>
    <row r="182" spans="2:8" ht="12.75">
      <c r="B182" s="78"/>
      <c r="C182" s="78"/>
      <c r="D182" s="78"/>
      <c r="E182" s="78"/>
      <c r="F182" s="78"/>
      <c r="G182" s="78"/>
      <c r="H182" s="116"/>
    </row>
    <row r="183" spans="2:8" ht="12.75">
      <c r="B183" s="78"/>
      <c r="C183" s="78"/>
      <c r="D183" s="78"/>
      <c r="E183" s="78"/>
      <c r="F183" s="78"/>
      <c r="G183" s="78"/>
      <c r="H183" s="116"/>
    </row>
    <row r="184" spans="2:8" ht="12.75">
      <c r="B184" s="78"/>
      <c r="C184" s="78"/>
      <c r="D184" s="78"/>
      <c r="E184" s="78"/>
      <c r="F184" s="78"/>
      <c r="G184" s="78"/>
      <c r="H184" s="116"/>
    </row>
    <row r="185" spans="2:8" ht="12.75">
      <c r="B185" s="78"/>
      <c r="C185" s="78"/>
      <c r="D185" s="78"/>
      <c r="E185" s="78"/>
      <c r="F185" s="78"/>
      <c r="G185" s="78"/>
      <c r="H185" s="116"/>
    </row>
    <row r="186" spans="2:8" ht="12.75">
      <c r="B186" s="78"/>
      <c r="C186" s="78"/>
      <c r="D186" s="78"/>
      <c r="E186" s="78"/>
      <c r="F186" s="78"/>
      <c r="G186" s="78"/>
      <c r="H186" s="116"/>
    </row>
    <row r="187" spans="2:8" ht="12.75">
      <c r="B187" s="78"/>
      <c r="C187" s="78"/>
      <c r="D187" s="78"/>
      <c r="E187" s="78"/>
      <c r="F187" s="78"/>
      <c r="G187" s="78"/>
      <c r="H187" s="116"/>
    </row>
    <row r="188" spans="2:8" ht="12.75">
      <c r="B188" s="78"/>
      <c r="C188" s="78"/>
      <c r="D188" s="78"/>
      <c r="E188" s="78"/>
      <c r="F188" s="78"/>
      <c r="G188" s="78"/>
      <c r="H188" s="116"/>
    </row>
    <row r="189" spans="2:8" ht="12.75">
      <c r="B189" s="78"/>
      <c r="C189" s="78"/>
      <c r="D189" s="78"/>
      <c r="E189" s="78"/>
      <c r="F189" s="78"/>
      <c r="G189" s="78"/>
      <c r="H189" s="116"/>
    </row>
    <row r="190" spans="2:8" ht="12.75">
      <c r="B190" s="78"/>
      <c r="C190" s="78"/>
      <c r="D190" s="78"/>
      <c r="E190" s="78"/>
      <c r="F190" s="78"/>
      <c r="G190" s="78"/>
      <c r="H190" s="116"/>
    </row>
    <row r="191" spans="2:8" ht="12.75">
      <c r="B191" s="78"/>
      <c r="C191" s="78"/>
      <c r="D191" s="78"/>
      <c r="E191" s="78"/>
      <c r="F191" s="78"/>
      <c r="G191" s="78"/>
      <c r="H191" s="116"/>
    </row>
    <row r="192" spans="2:8" ht="12.75">
      <c r="B192" s="78"/>
      <c r="C192" s="78"/>
      <c r="D192" s="78"/>
      <c r="E192" s="78"/>
      <c r="F192" s="78"/>
      <c r="G192" s="78"/>
      <c r="H192" s="116"/>
    </row>
    <row r="193" spans="2:8" ht="12.75">
      <c r="B193" s="78"/>
      <c r="C193" s="78"/>
      <c r="D193" s="78"/>
      <c r="E193" s="78"/>
      <c r="F193" s="78"/>
      <c r="G193" s="78"/>
      <c r="H193" s="116"/>
    </row>
    <row r="194" spans="2:8" ht="12.75">
      <c r="B194" s="78"/>
      <c r="C194" s="78"/>
      <c r="D194" s="78"/>
      <c r="E194" s="78"/>
      <c r="F194" s="78"/>
      <c r="G194" s="78"/>
      <c r="H194" s="116"/>
    </row>
    <row r="195" spans="2:8" ht="12.75">
      <c r="B195" s="78"/>
      <c r="C195" s="78"/>
      <c r="D195" s="78"/>
      <c r="E195" s="78"/>
      <c r="F195" s="129"/>
      <c r="G195" s="128"/>
      <c r="H195" s="116"/>
    </row>
    <row r="196" spans="2:8" ht="12.75">
      <c r="B196" s="78"/>
      <c r="C196" s="78"/>
      <c r="D196" s="78"/>
      <c r="E196" s="78"/>
      <c r="F196" s="129"/>
      <c r="G196" s="128"/>
      <c r="H196" s="116"/>
    </row>
    <row r="197" spans="2:8" ht="12.75">
      <c r="B197" s="78"/>
      <c r="C197" s="78"/>
      <c r="D197" s="78"/>
      <c r="E197" s="78"/>
      <c r="F197" s="129"/>
      <c r="G197" s="128"/>
      <c r="H197" s="116"/>
    </row>
    <row r="198" spans="2:8" ht="12.75">
      <c r="B198" s="78"/>
      <c r="C198" s="78"/>
      <c r="D198" s="78"/>
      <c r="E198" s="78"/>
      <c r="F198" s="129"/>
      <c r="G198" s="128"/>
      <c r="H198" s="116"/>
    </row>
    <row r="199" spans="2:8" ht="12.75">
      <c r="B199" s="78"/>
      <c r="C199" s="78"/>
      <c r="D199" s="78"/>
      <c r="E199" s="78"/>
      <c r="F199" s="129"/>
      <c r="G199" s="128"/>
      <c r="H199" s="116"/>
    </row>
    <row r="200" spans="2:8" ht="12.75">
      <c r="B200" s="78"/>
      <c r="C200" s="78"/>
      <c r="D200" s="78"/>
      <c r="E200" s="78"/>
      <c r="F200" s="129"/>
      <c r="G200" s="128"/>
      <c r="H200" s="116"/>
    </row>
    <row r="201" spans="2:8" ht="12.75">
      <c r="B201" s="78"/>
      <c r="C201" s="78"/>
      <c r="D201" s="78"/>
      <c r="E201" s="78"/>
      <c r="F201" s="129"/>
      <c r="G201" s="128"/>
      <c r="H201" s="116"/>
    </row>
    <row r="202" spans="2:8" ht="12.75">
      <c r="B202" s="78"/>
      <c r="C202" s="78"/>
      <c r="D202" s="78"/>
      <c r="E202" s="78"/>
      <c r="F202" s="129"/>
      <c r="G202" s="128"/>
      <c r="H202" s="116"/>
    </row>
    <row r="203" spans="2:8" ht="12.75">
      <c r="B203" s="78"/>
      <c r="C203" s="78"/>
      <c r="D203" s="78"/>
      <c r="E203" s="78"/>
      <c r="F203" s="129"/>
      <c r="G203" s="128"/>
      <c r="H203" s="116"/>
    </row>
    <row r="204" spans="2:7" ht="12.75">
      <c r="B204" s="78"/>
      <c r="C204" s="78"/>
      <c r="D204" s="78"/>
      <c r="E204" s="78"/>
      <c r="F204" s="129"/>
      <c r="G204" s="78"/>
    </row>
    <row r="205" spans="2:7" ht="12.75">
      <c r="B205" s="78"/>
      <c r="C205" s="78"/>
      <c r="D205" s="78"/>
      <c r="E205" s="78"/>
      <c r="F205" s="129"/>
      <c r="G205" s="78"/>
    </row>
    <row r="206" spans="2:7" ht="12.75">
      <c r="B206" s="78"/>
      <c r="C206" s="78"/>
      <c r="D206" s="78"/>
      <c r="E206" s="78"/>
      <c r="F206" s="129"/>
      <c r="G206" s="78"/>
    </row>
    <row r="207" spans="2:7" ht="12.75">
      <c r="B207" s="78"/>
      <c r="C207" s="78"/>
      <c r="D207" s="78"/>
      <c r="E207" s="78"/>
      <c r="F207" s="129"/>
      <c r="G207" s="78"/>
    </row>
    <row r="208" spans="2:7" ht="12.75">
      <c r="B208" s="78"/>
      <c r="C208" s="78"/>
      <c r="D208" s="78"/>
      <c r="E208" s="78"/>
      <c r="F208" s="129"/>
      <c r="G208" s="78"/>
    </row>
    <row r="209" spans="2:7" ht="12.75">
      <c r="B209" s="78"/>
      <c r="C209" s="78"/>
      <c r="D209" s="78"/>
      <c r="E209" s="78"/>
      <c r="F209" s="129"/>
      <c r="G209" s="78"/>
    </row>
    <row r="210" spans="2:7" ht="12.75">
      <c r="B210" s="78"/>
      <c r="C210" s="78"/>
      <c r="D210" s="78"/>
      <c r="E210" s="78"/>
      <c r="F210" s="129"/>
      <c r="G210" s="78"/>
    </row>
    <row r="211" spans="2:7" ht="12.75">
      <c r="B211" s="78"/>
      <c r="C211" s="78"/>
      <c r="D211" s="78"/>
      <c r="E211" s="78"/>
      <c r="F211" s="129"/>
      <c r="G211" s="78"/>
    </row>
    <row r="212" spans="2:7" ht="12.75">
      <c r="B212" s="78"/>
      <c r="C212" s="78"/>
      <c r="D212" s="78"/>
      <c r="E212" s="78"/>
      <c r="F212" s="129"/>
      <c r="G212" s="78"/>
    </row>
    <row r="213" spans="2:7" ht="12.75">
      <c r="B213" s="78"/>
      <c r="C213" s="78"/>
      <c r="D213" s="78"/>
      <c r="E213" s="78"/>
      <c r="F213" s="129"/>
      <c r="G213" s="78"/>
    </row>
    <row r="214" spans="2:7" ht="12.75">
      <c r="B214" s="78"/>
      <c r="C214" s="78"/>
      <c r="D214" s="78"/>
      <c r="E214" s="78"/>
      <c r="F214" s="129"/>
      <c r="G214" s="78"/>
    </row>
    <row r="215" spans="2:7" ht="12.75">
      <c r="B215" s="78"/>
      <c r="C215" s="78"/>
      <c r="D215" s="78"/>
      <c r="E215" s="78"/>
      <c r="F215" s="129"/>
      <c r="G215" s="78"/>
    </row>
    <row r="216" spans="2:7" ht="12.75">
      <c r="B216" s="78"/>
      <c r="C216" s="78"/>
      <c r="D216" s="78"/>
      <c r="E216" s="78"/>
      <c r="F216" s="129"/>
      <c r="G216" s="78"/>
    </row>
    <row r="217" spans="2:7" ht="12.75">
      <c r="B217" s="78"/>
      <c r="C217" s="78"/>
      <c r="D217" s="78"/>
      <c r="E217" s="78"/>
      <c r="F217" s="129"/>
      <c r="G217" s="78"/>
    </row>
    <row r="218" spans="2:7" ht="12.75">
      <c r="B218" s="78"/>
      <c r="C218" s="78"/>
      <c r="D218" s="78"/>
      <c r="E218" s="78"/>
      <c r="F218" s="129"/>
      <c r="G218" s="78"/>
    </row>
    <row r="219" spans="2:7" ht="12.75">
      <c r="B219" s="78"/>
      <c r="C219" s="78"/>
      <c r="D219" s="78"/>
      <c r="E219" s="78"/>
      <c r="F219" s="129"/>
      <c r="G219" s="78"/>
    </row>
    <row r="220" spans="2:7" ht="12.75">
      <c r="B220" s="78"/>
      <c r="C220" s="78"/>
      <c r="D220" s="78"/>
      <c r="E220" s="78"/>
      <c r="F220" s="129"/>
      <c r="G220" s="78"/>
    </row>
    <row r="221" spans="2:7" ht="12.75">
      <c r="B221" s="78"/>
      <c r="C221" s="78"/>
      <c r="D221" s="78"/>
      <c r="E221" s="78"/>
      <c r="F221" s="129"/>
      <c r="G221" s="78"/>
    </row>
    <row r="222" spans="2:7" ht="12.75">
      <c r="B222" s="78"/>
      <c r="C222" s="78"/>
      <c r="D222" s="78"/>
      <c r="E222" s="78"/>
      <c r="F222" s="129"/>
      <c r="G222" s="78"/>
    </row>
    <row r="223" spans="2:7" ht="12.75">
      <c r="B223" s="78"/>
      <c r="C223" s="78"/>
      <c r="D223" s="78"/>
      <c r="E223" s="78"/>
      <c r="F223" s="129"/>
      <c r="G223" s="78"/>
    </row>
    <row r="224" spans="2:7" ht="12.75">
      <c r="B224" s="78"/>
      <c r="C224" s="78"/>
      <c r="D224" s="78"/>
      <c r="E224" s="78"/>
      <c r="F224" s="129"/>
      <c r="G224" s="78"/>
    </row>
    <row r="225" spans="2:7" ht="12.75">
      <c r="B225" s="78"/>
      <c r="C225" s="78"/>
      <c r="D225" s="78"/>
      <c r="E225" s="78"/>
      <c r="F225" s="129"/>
      <c r="G225" s="78"/>
    </row>
    <row r="226" spans="2:7" ht="12.75">
      <c r="B226" s="78"/>
      <c r="C226" s="78"/>
      <c r="D226" s="78"/>
      <c r="E226" s="78"/>
      <c r="F226" s="129"/>
      <c r="G226" s="78"/>
    </row>
    <row r="227" spans="2:7" ht="12.75">
      <c r="B227" s="78"/>
      <c r="C227" s="78"/>
      <c r="D227" s="78"/>
      <c r="E227" s="78"/>
      <c r="F227" s="129"/>
      <c r="G227" s="78"/>
    </row>
    <row r="228" spans="2:7" ht="12.75">
      <c r="B228" s="78"/>
      <c r="C228" s="78"/>
      <c r="D228" s="78"/>
      <c r="E228" s="78"/>
      <c r="F228" s="129"/>
      <c r="G228" s="78"/>
    </row>
    <row r="229" spans="2:7" ht="12.75">
      <c r="B229" s="78"/>
      <c r="C229" s="78"/>
      <c r="D229" s="78"/>
      <c r="E229" s="78"/>
      <c r="F229" s="129"/>
      <c r="G229" s="78"/>
    </row>
    <row r="230" spans="2:7" ht="12.75">
      <c r="B230" s="78"/>
      <c r="C230" s="78"/>
      <c r="D230" s="78"/>
      <c r="E230" s="78"/>
      <c r="F230" s="129"/>
      <c r="G230" s="78"/>
    </row>
    <row r="231" spans="2:7" ht="12.75">
      <c r="B231" s="78"/>
      <c r="C231" s="78"/>
      <c r="D231" s="78"/>
      <c r="E231" s="78"/>
      <c r="F231" s="129"/>
      <c r="G231" s="78"/>
    </row>
    <row r="232" spans="2:7" ht="12.75">
      <c r="B232" s="78"/>
      <c r="C232" s="78"/>
      <c r="D232" s="78"/>
      <c r="E232" s="78"/>
      <c r="F232" s="129"/>
      <c r="G232" s="78"/>
    </row>
    <row r="233" spans="2:7" ht="12.75">
      <c r="B233" s="78"/>
      <c r="C233" s="78"/>
      <c r="D233" s="78"/>
      <c r="E233" s="78"/>
      <c r="F233" s="129"/>
      <c r="G233" s="78"/>
    </row>
    <row r="234" spans="2:7" ht="12.75">
      <c r="B234" s="78"/>
      <c r="C234" s="78"/>
      <c r="D234" s="78"/>
      <c r="E234" s="78"/>
      <c r="F234" s="129"/>
      <c r="G234" s="78"/>
    </row>
    <row r="235" spans="2:7" ht="12.75">
      <c r="B235" s="78"/>
      <c r="C235" s="78"/>
      <c r="D235" s="78"/>
      <c r="E235" s="78"/>
      <c r="F235" s="129"/>
      <c r="G235" s="78"/>
    </row>
    <row r="236" spans="2:7" ht="12.75">
      <c r="B236" s="78"/>
      <c r="C236" s="78"/>
      <c r="D236" s="78"/>
      <c r="E236" s="78"/>
      <c r="F236" s="129"/>
      <c r="G236" s="78"/>
    </row>
    <row r="237" spans="2:7" ht="12.75">
      <c r="B237" s="78"/>
      <c r="C237" s="78"/>
      <c r="D237" s="78"/>
      <c r="E237" s="78"/>
      <c r="F237" s="129"/>
      <c r="G237" s="78"/>
    </row>
    <row r="238" spans="2:7" ht="12.75">
      <c r="B238" s="78"/>
      <c r="C238" s="78"/>
      <c r="D238" s="78"/>
      <c r="E238" s="78"/>
      <c r="F238" s="129"/>
      <c r="G238" s="78"/>
    </row>
    <row r="239" spans="2:7" ht="12.75">
      <c r="B239" s="78"/>
      <c r="C239" s="78"/>
      <c r="D239" s="78"/>
      <c r="E239" s="78"/>
      <c r="F239" s="129"/>
      <c r="G239" s="78"/>
    </row>
    <row r="240" spans="2:7" ht="12.75">
      <c r="B240" s="78"/>
      <c r="C240" s="78"/>
      <c r="D240" s="78"/>
      <c r="E240" s="78"/>
      <c r="F240" s="129"/>
      <c r="G240" s="78"/>
    </row>
    <row r="241" spans="2:7" ht="12.75">
      <c r="B241" s="78"/>
      <c r="C241" s="78"/>
      <c r="D241" s="78"/>
      <c r="E241" s="78"/>
      <c r="F241" s="129"/>
      <c r="G241" s="78"/>
    </row>
    <row r="242" spans="2:7" ht="12.75">
      <c r="B242" s="78"/>
      <c r="C242" s="78"/>
      <c r="D242" s="78"/>
      <c r="E242" s="78"/>
      <c r="F242" s="129"/>
      <c r="G242" s="78"/>
    </row>
    <row r="243" spans="2:7" ht="12.75">
      <c r="B243" s="78"/>
      <c r="C243" s="78"/>
      <c r="D243" s="78"/>
      <c r="E243" s="78"/>
      <c r="F243" s="129"/>
      <c r="G243" s="78"/>
    </row>
    <row r="244" spans="2:7" ht="12.75">
      <c r="B244" s="78"/>
      <c r="C244" s="78"/>
      <c r="D244" s="78"/>
      <c r="E244" s="78"/>
      <c r="F244" s="129"/>
      <c r="G244" s="78"/>
    </row>
    <row r="245" spans="2:7" ht="12.75">
      <c r="B245" s="78"/>
      <c r="C245" s="78"/>
      <c r="D245" s="78"/>
      <c r="E245" s="78"/>
      <c r="F245" s="129"/>
      <c r="G245" s="78"/>
    </row>
    <row r="246" spans="2:7" ht="12.75">
      <c r="B246" s="78"/>
      <c r="C246" s="78"/>
      <c r="D246" s="78"/>
      <c r="E246" s="78"/>
      <c r="F246" s="129"/>
      <c r="G246" s="78"/>
    </row>
    <row r="247" spans="2:7" ht="12.75">
      <c r="B247" s="78"/>
      <c r="C247" s="78"/>
      <c r="D247" s="78"/>
      <c r="E247" s="78"/>
      <c r="F247" s="129"/>
      <c r="G247" s="78"/>
    </row>
    <row r="248" spans="2:7" ht="12.75">
      <c r="B248" s="78"/>
      <c r="C248" s="78"/>
      <c r="D248" s="78"/>
      <c r="E248" s="78"/>
      <c r="F248" s="129"/>
      <c r="G248" s="78"/>
    </row>
    <row r="249" spans="2:7" ht="12.75">
      <c r="B249" s="78"/>
      <c r="C249" s="78"/>
      <c r="D249" s="78"/>
      <c r="E249" s="78"/>
      <c r="F249" s="129"/>
      <c r="G249" s="78"/>
    </row>
    <row r="250" spans="2:7" ht="12.75">
      <c r="B250" s="78"/>
      <c r="C250" s="78"/>
      <c r="D250" s="78"/>
      <c r="E250" s="78"/>
      <c r="F250" s="129"/>
      <c r="G250" s="78"/>
    </row>
    <row r="251" spans="2:7" ht="12.75">
      <c r="B251" s="78"/>
      <c r="C251" s="78"/>
      <c r="D251" s="78"/>
      <c r="E251" s="78"/>
      <c r="F251" s="129"/>
      <c r="G251" s="78"/>
    </row>
    <row r="252" spans="2:7" ht="12.75">
      <c r="B252" s="78"/>
      <c r="C252" s="78"/>
      <c r="D252" s="78"/>
      <c r="E252" s="78"/>
      <c r="F252" s="129"/>
      <c r="G252" s="78"/>
    </row>
    <row r="253" spans="2:7" ht="12.75">
      <c r="B253" s="78"/>
      <c r="C253" s="78"/>
      <c r="D253" s="78"/>
      <c r="E253" s="78"/>
      <c r="F253" s="129"/>
      <c r="G253" s="78"/>
    </row>
    <row r="254" spans="2:7" ht="12.75">
      <c r="B254" s="78"/>
      <c r="C254" s="78"/>
      <c r="D254" s="78"/>
      <c r="E254" s="78"/>
      <c r="F254" s="129"/>
      <c r="G254" s="78"/>
    </row>
    <row r="255" spans="2:7" ht="12.75">
      <c r="B255" s="78"/>
      <c r="C255" s="78"/>
      <c r="D255" s="78"/>
      <c r="E255" s="78"/>
      <c r="F255" s="129"/>
      <c r="G255" s="78"/>
    </row>
    <row r="256" spans="2:7" ht="12.75">
      <c r="B256" s="78"/>
      <c r="C256" s="78"/>
      <c r="D256" s="78"/>
      <c r="E256" s="78"/>
      <c r="F256" s="129"/>
      <c r="G256" s="78"/>
    </row>
    <row r="257" spans="2:7" ht="12.75">
      <c r="B257" s="78"/>
      <c r="C257" s="78"/>
      <c r="D257" s="78"/>
      <c r="E257" s="78"/>
      <c r="F257" s="129"/>
      <c r="G257" s="78"/>
    </row>
    <row r="258" spans="2:7" ht="12.75">
      <c r="B258" s="78"/>
      <c r="C258" s="78"/>
      <c r="D258" s="78"/>
      <c r="E258" s="78"/>
      <c r="F258" s="129"/>
      <c r="G258" s="78"/>
    </row>
    <row r="259" spans="2:7" ht="12.75">
      <c r="B259" s="78"/>
      <c r="C259" s="78"/>
      <c r="D259" s="78"/>
      <c r="E259" s="78"/>
      <c r="F259" s="129"/>
      <c r="G259" s="78"/>
    </row>
    <row r="260" spans="2:7" ht="12.75">
      <c r="B260" s="78"/>
      <c r="C260" s="78"/>
      <c r="D260" s="78"/>
      <c r="E260" s="78"/>
      <c r="F260" s="129"/>
      <c r="G260" s="78"/>
    </row>
    <row r="261" spans="2:7" ht="12.75">
      <c r="B261" s="78"/>
      <c r="C261" s="78"/>
      <c r="D261" s="78"/>
      <c r="E261" s="78"/>
      <c r="F261" s="129"/>
      <c r="G261" s="78"/>
    </row>
    <row r="262" spans="2:7" ht="12.75">
      <c r="B262" s="78"/>
      <c r="C262" s="78"/>
      <c r="D262" s="78"/>
      <c r="E262" s="78"/>
      <c r="F262" s="129"/>
      <c r="G262" s="78"/>
    </row>
    <row r="263" spans="2:7" ht="12.75">
      <c r="B263" s="78"/>
      <c r="C263" s="78"/>
      <c r="D263" s="78"/>
      <c r="E263" s="78"/>
      <c r="F263" s="129"/>
      <c r="G263" s="78"/>
    </row>
    <row r="264" spans="2:7" ht="12.75">
      <c r="B264" s="78"/>
      <c r="C264" s="78"/>
      <c r="D264" s="78"/>
      <c r="E264" s="78"/>
      <c r="F264" s="129"/>
      <c r="G264" s="78"/>
    </row>
    <row r="265" spans="2:7" ht="12.75">
      <c r="B265" s="78"/>
      <c r="C265" s="78"/>
      <c r="D265" s="78"/>
      <c r="E265" s="78"/>
      <c r="F265" s="129"/>
      <c r="G265" s="78"/>
    </row>
    <row r="266" spans="2:7" ht="12.75">
      <c r="B266" s="78"/>
      <c r="C266" s="78"/>
      <c r="D266" s="78"/>
      <c r="E266" s="78"/>
      <c r="F266" s="129"/>
      <c r="G266" s="78"/>
    </row>
    <row r="267" spans="2:7" ht="12.75">
      <c r="B267" s="78"/>
      <c r="C267" s="78"/>
      <c r="D267" s="78"/>
      <c r="E267" s="78"/>
      <c r="F267" s="129"/>
      <c r="G267" s="78"/>
    </row>
    <row r="268" spans="2:7" ht="12.75">
      <c r="B268" s="78"/>
      <c r="C268" s="78"/>
      <c r="D268" s="78"/>
      <c r="E268" s="78"/>
      <c r="F268" s="129"/>
      <c r="G268" s="78"/>
    </row>
    <row r="269" spans="2:7" ht="12.75">
      <c r="B269" s="78"/>
      <c r="C269" s="78"/>
      <c r="D269" s="78"/>
      <c r="E269" s="78"/>
      <c r="F269" s="129"/>
      <c r="G269" s="78"/>
    </row>
    <row r="270" spans="2:7" ht="12.75">
      <c r="B270" s="78"/>
      <c r="C270" s="78"/>
      <c r="D270" s="78"/>
      <c r="E270" s="78"/>
      <c r="F270" s="129"/>
      <c r="G270" s="78"/>
    </row>
    <row r="271" spans="2:7" ht="12.75">
      <c r="B271" s="78"/>
      <c r="C271" s="78"/>
      <c r="D271" s="78"/>
      <c r="E271" s="78"/>
      <c r="F271" s="129"/>
      <c r="G271" s="78"/>
    </row>
    <row r="272" spans="2:7" ht="12.75">
      <c r="B272" s="23"/>
      <c r="C272" s="23"/>
      <c r="D272" s="23"/>
      <c r="E272" s="23"/>
      <c r="F272" s="130"/>
      <c r="G272" s="23"/>
    </row>
    <row r="273" spans="2:7" ht="12.75">
      <c r="B273" s="23"/>
      <c r="C273" s="23"/>
      <c r="D273" s="23"/>
      <c r="E273" s="23"/>
      <c r="F273" s="130"/>
      <c r="G273" s="23"/>
    </row>
    <row r="274" spans="2:7" ht="12.75">
      <c r="B274" s="23"/>
      <c r="C274" s="23"/>
      <c r="D274" s="23"/>
      <c r="E274" s="23"/>
      <c r="F274" s="130"/>
      <c r="G274" s="23"/>
    </row>
    <row r="275" spans="2:7" ht="12.75">
      <c r="B275" s="23"/>
      <c r="C275" s="23"/>
      <c r="D275" s="23"/>
      <c r="E275" s="23"/>
      <c r="F275" s="130"/>
      <c r="G275" s="23"/>
    </row>
    <row r="276" spans="2:7" ht="12.75">
      <c r="B276" s="23"/>
      <c r="C276" s="23"/>
      <c r="D276" s="23"/>
      <c r="E276" s="23"/>
      <c r="F276" s="130"/>
      <c r="G276" s="23"/>
    </row>
    <row r="277" spans="2:7" ht="12.75">
      <c r="B277" s="23"/>
      <c r="C277" s="23"/>
      <c r="D277" s="23"/>
      <c r="E277" s="23"/>
      <c r="F277" s="130"/>
      <c r="G277" s="23"/>
    </row>
    <row r="278" spans="2:7" ht="12.75">
      <c r="B278" s="23"/>
      <c r="C278" s="23"/>
      <c r="D278" s="23"/>
      <c r="E278" s="23"/>
      <c r="F278" s="130"/>
      <c r="G278" s="23"/>
    </row>
    <row r="279" spans="2:7" ht="12.75">
      <c r="B279" s="23"/>
      <c r="C279" s="23"/>
      <c r="D279" s="23"/>
      <c r="E279" s="23"/>
      <c r="F279" s="130"/>
      <c r="G279" s="23"/>
    </row>
    <row r="280" spans="2:7" ht="12.75">
      <c r="B280" s="23"/>
      <c r="C280" s="23"/>
      <c r="D280" s="23"/>
      <c r="E280" s="23"/>
      <c r="F280" s="130"/>
      <c r="G280" s="23"/>
    </row>
    <row r="281" spans="2:7" ht="12.75">
      <c r="B281" s="23"/>
      <c r="C281" s="23"/>
      <c r="D281" s="23"/>
      <c r="E281" s="23"/>
      <c r="F281" s="130"/>
      <c r="G281" s="23"/>
    </row>
    <row r="282" spans="2:7" ht="12.75">
      <c r="B282" s="23"/>
      <c r="C282" s="23"/>
      <c r="D282" s="23"/>
      <c r="E282" s="23"/>
      <c r="F282" s="130"/>
      <c r="G282" s="23"/>
    </row>
    <row r="283" spans="2:7" ht="12.75">
      <c r="B283" s="23"/>
      <c r="C283" s="23"/>
      <c r="D283" s="23"/>
      <c r="E283" s="23"/>
      <c r="F283" s="130"/>
      <c r="G283" s="23"/>
    </row>
    <row r="284" spans="2:7" ht="12.75">
      <c r="B284" s="23"/>
      <c r="C284" s="23"/>
      <c r="D284" s="23"/>
      <c r="E284" s="23"/>
      <c r="F284" s="130"/>
      <c r="G284" s="23"/>
    </row>
    <row r="285" spans="2:7" ht="12.75">
      <c r="B285" s="23"/>
      <c r="C285" s="23"/>
      <c r="D285" s="23"/>
      <c r="E285" s="23"/>
      <c r="F285" s="130"/>
      <c r="G285" s="23"/>
    </row>
    <row r="286" spans="2:7" ht="12.75">
      <c r="B286" s="23"/>
      <c r="C286" s="23"/>
      <c r="D286" s="23"/>
      <c r="E286" s="23"/>
      <c r="F286" s="130"/>
      <c r="G286" s="23"/>
    </row>
    <row r="287" spans="2:7" ht="12.75">
      <c r="B287" s="23"/>
      <c r="C287" s="23"/>
      <c r="D287" s="23"/>
      <c r="E287" s="23"/>
      <c r="F287" s="130"/>
      <c r="G287" s="23"/>
    </row>
    <row r="288" spans="2:7" ht="12.75">
      <c r="B288" s="23"/>
      <c r="C288" s="23"/>
      <c r="D288" s="23"/>
      <c r="E288" s="23"/>
      <c r="F288" s="130"/>
      <c r="G288" s="23"/>
    </row>
    <row r="289" spans="2:7" ht="12.75">
      <c r="B289" s="23"/>
      <c r="C289" s="23"/>
      <c r="D289" s="23"/>
      <c r="E289" s="23"/>
      <c r="F289" s="130"/>
      <c r="G289" s="23"/>
    </row>
    <row r="290" spans="2:7" ht="12.75">
      <c r="B290" s="23"/>
      <c r="C290" s="23"/>
      <c r="D290" s="23"/>
      <c r="E290" s="23"/>
      <c r="F290" s="130"/>
      <c r="G290" s="23"/>
    </row>
    <row r="291" spans="2:7" ht="12.75">
      <c r="B291" s="23"/>
      <c r="C291" s="23"/>
      <c r="D291" s="23"/>
      <c r="E291" s="23"/>
      <c r="F291" s="130"/>
      <c r="G291" s="23"/>
    </row>
    <row r="292" spans="2:7" ht="12.75">
      <c r="B292" s="23"/>
      <c r="C292" s="23"/>
      <c r="D292" s="23"/>
      <c r="E292" s="23"/>
      <c r="F292" s="130"/>
      <c r="G292" s="23"/>
    </row>
    <row r="293" spans="2:7" ht="12.75">
      <c r="B293" s="23"/>
      <c r="C293" s="23"/>
      <c r="D293" s="23"/>
      <c r="E293" s="23"/>
      <c r="F293" s="130"/>
      <c r="G293" s="23"/>
    </row>
    <row r="294" spans="2:7" ht="12.75">
      <c r="B294" s="23"/>
      <c r="C294" s="23"/>
      <c r="D294" s="23"/>
      <c r="E294" s="23"/>
      <c r="F294" s="130"/>
      <c r="G294" s="23"/>
    </row>
    <row r="295" spans="2:7" ht="12.75">
      <c r="B295" s="23"/>
      <c r="C295" s="23"/>
      <c r="D295" s="23"/>
      <c r="E295" s="23"/>
      <c r="F295" s="130"/>
      <c r="G295" s="23"/>
    </row>
    <row r="296" spans="2:7" ht="12.75">
      <c r="B296" s="23"/>
      <c r="C296" s="23"/>
      <c r="D296" s="23"/>
      <c r="E296" s="23"/>
      <c r="F296" s="130"/>
      <c r="G296" s="23"/>
    </row>
    <row r="297" spans="2:7" ht="12.75">
      <c r="B297" s="23"/>
      <c r="C297" s="23"/>
      <c r="D297" s="23"/>
      <c r="E297" s="23"/>
      <c r="F297" s="130"/>
      <c r="G297" s="23"/>
    </row>
    <row r="298" spans="2:7" ht="12.75">
      <c r="B298" s="23"/>
      <c r="C298" s="23"/>
      <c r="D298" s="23"/>
      <c r="E298" s="23"/>
      <c r="F298" s="130"/>
      <c r="G298" s="23"/>
    </row>
    <row r="299" spans="2:7" ht="12.75">
      <c r="B299" s="23"/>
      <c r="C299" s="23"/>
      <c r="D299" s="23"/>
      <c r="E299" s="23"/>
      <c r="F299" s="130"/>
      <c r="G299" s="23"/>
    </row>
    <row r="300" spans="2:7" ht="12.75">
      <c r="B300" s="23"/>
      <c r="C300" s="23"/>
      <c r="D300" s="23"/>
      <c r="E300" s="23"/>
      <c r="F300" s="130"/>
      <c r="G300" s="23"/>
    </row>
    <row r="301" spans="2:7" ht="12.75">
      <c r="B301" s="23"/>
      <c r="C301" s="23"/>
      <c r="D301" s="23"/>
      <c r="E301" s="23"/>
      <c r="F301" s="130"/>
      <c r="G301" s="23"/>
    </row>
    <row r="302" spans="2:7" ht="12.75">
      <c r="B302" s="23"/>
      <c r="C302" s="23"/>
      <c r="D302" s="23"/>
      <c r="E302" s="23"/>
      <c r="F302" s="130"/>
      <c r="G302" s="23"/>
    </row>
    <row r="303" spans="2:7" ht="12.75">
      <c r="B303" s="23"/>
      <c r="C303" s="23"/>
      <c r="D303" s="23"/>
      <c r="E303" s="23"/>
      <c r="F303" s="130"/>
      <c r="G303" s="23"/>
    </row>
    <row r="304" spans="2:7" ht="12.75">
      <c r="B304" s="23"/>
      <c r="C304" s="23"/>
      <c r="D304" s="23"/>
      <c r="E304" s="23"/>
      <c r="F304" s="130"/>
      <c r="G304" s="23"/>
    </row>
    <row r="305" spans="2:7" ht="12.75">
      <c r="B305" s="23"/>
      <c r="C305" s="23"/>
      <c r="D305" s="23"/>
      <c r="E305" s="23"/>
      <c r="F305" s="130"/>
      <c r="G305" s="23"/>
    </row>
    <row r="306" spans="2:7" ht="12.75">
      <c r="B306" s="23"/>
      <c r="C306" s="23"/>
      <c r="D306" s="23"/>
      <c r="E306" s="23"/>
      <c r="F306" s="130"/>
      <c r="G306" s="23"/>
    </row>
    <row r="307" spans="2:7" ht="12.75">
      <c r="B307" s="23"/>
      <c r="C307" s="23"/>
      <c r="D307" s="23"/>
      <c r="E307" s="23"/>
      <c r="F307" s="130"/>
      <c r="G307" s="23"/>
    </row>
    <row r="308" spans="2:7" ht="12.75">
      <c r="B308" s="23"/>
      <c r="C308" s="23"/>
      <c r="D308" s="23"/>
      <c r="E308" s="23"/>
      <c r="F308" s="130"/>
      <c r="G308" s="23"/>
    </row>
    <row r="309" spans="2:7" ht="12.75">
      <c r="B309" s="23"/>
      <c r="C309" s="23"/>
      <c r="D309" s="23"/>
      <c r="E309" s="23"/>
      <c r="F309" s="130"/>
      <c r="G309" s="23"/>
    </row>
    <row r="310" spans="2:7" ht="12.75">
      <c r="B310" s="23"/>
      <c r="C310" s="23"/>
      <c r="D310" s="23"/>
      <c r="E310" s="23"/>
      <c r="F310" s="130"/>
      <c r="G310" s="23"/>
    </row>
    <row r="311" spans="2:7" ht="12.75">
      <c r="B311" s="23"/>
      <c r="C311" s="23"/>
      <c r="D311" s="23"/>
      <c r="E311" s="23"/>
      <c r="F311" s="130"/>
      <c r="G311" s="23"/>
    </row>
    <row r="312" spans="2:7" ht="12.75">
      <c r="B312" s="23"/>
      <c r="C312" s="23"/>
      <c r="D312" s="23"/>
      <c r="E312" s="23"/>
      <c r="F312" s="130"/>
      <c r="G312" s="23"/>
    </row>
    <row r="313" spans="2:7" ht="12.75">
      <c r="B313" s="23"/>
      <c r="C313" s="23"/>
      <c r="D313" s="23"/>
      <c r="E313" s="23"/>
      <c r="F313" s="130"/>
      <c r="G313" s="23"/>
    </row>
    <row r="314" spans="2:7" ht="12.75">
      <c r="B314" s="23"/>
      <c r="C314" s="23"/>
      <c r="D314" s="23"/>
      <c r="E314" s="23"/>
      <c r="F314" s="130"/>
      <c r="G314" s="23"/>
    </row>
    <row r="315" spans="2:7" ht="12.75">
      <c r="B315" s="23"/>
      <c r="C315" s="23"/>
      <c r="D315" s="23"/>
      <c r="E315" s="23"/>
      <c r="F315" s="130"/>
      <c r="G315" s="23"/>
    </row>
    <row r="316" spans="2:7" ht="12.75">
      <c r="B316" s="23"/>
      <c r="C316" s="23"/>
      <c r="D316" s="23"/>
      <c r="E316" s="23"/>
      <c r="F316" s="130"/>
      <c r="G316" s="23"/>
    </row>
    <row r="317" spans="2:7" ht="12.75">
      <c r="B317" s="23"/>
      <c r="C317" s="23"/>
      <c r="D317" s="23"/>
      <c r="E317" s="23"/>
      <c r="F317" s="130"/>
      <c r="G317" s="23"/>
    </row>
    <row r="318" spans="2:7" ht="12.75">
      <c r="B318" s="23"/>
      <c r="C318" s="23"/>
      <c r="D318" s="23"/>
      <c r="E318" s="23"/>
      <c r="F318" s="130"/>
      <c r="G318" s="23"/>
    </row>
    <row r="319" spans="2:7" ht="12.75">
      <c r="B319" s="23"/>
      <c r="C319" s="23"/>
      <c r="D319" s="23"/>
      <c r="E319" s="23"/>
      <c r="F319" s="130"/>
      <c r="G319" s="23"/>
    </row>
    <row r="320" spans="2:7" ht="12.75">
      <c r="B320" s="23"/>
      <c r="C320" s="23"/>
      <c r="D320" s="23"/>
      <c r="E320" s="23"/>
      <c r="F320" s="130"/>
      <c r="G320" s="23"/>
    </row>
    <row r="321" spans="2:7" ht="12.75">
      <c r="B321" s="23"/>
      <c r="C321" s="23"/>
      <c r="D321" s="23"/>
      <c r="E321" s="23"/>
      <c r="F321" s="130"/>
      <c r="G321" s="23"/>
    </row>
    <row r="322" spans="2:7" ht="12.75">
      <c r="B322" s="23"/>
      <c r="C322" s="23"/>
      <c r="D322" s="23"/>
      <c r="E322" s="23"/>
      <c r="F322" s="130"/>
      <c r="G322" s="23"/>
    </row>
    <row r="323" spans="2:7" ht="12.75">
      <c r="B323" s="23"/>
      <c r="C323" s="23"/>
      <c r="D323" s="23"/>
      <c r="E323" s="23"/>
      <c r="F323" s="130"/>
      <c r="G323" s="23"/>
    </row>
    <row r="324" spans="2:7" ht="12.75">
      <c r="B324" s="23"/>
      <c r="C324" s="23"/>
      <c r="D324" s="23"/>
      <c r="E324" s="23"/>
      <c r="F324" s="130"/>
      <c r="G324" s="23"/>
    </row>
    <row r="325" spans="2:7" ht="12.75">
      <c r="B325" s="23"/>
      <c r="C325" s="23"/>
      <c r="D325" s="23"/>
      <c r="E325" s="23"/>
      <c r="F325" s="130"/>
      <c r="G325" s="23"/>
    </row>
  </sheetData>
  <sheetProtection/>
  <mergeCells count="2">
    <mergeCell ref="C5:D5"/>
    <mergeCell ref="F5:G5"/>
  </mergeCells>
  <printOptions/>
  <pageMargins left="0.7086614173228347" right="0.7086614173228347" top="0.7480314960629921" bottom="0.7480314960629921" header="0.31496062992125984" footer="0.31496062992125984"/>
  <pageSetup fitToHeight="2" fitToWidth="0" horizontalDpi="600" verticalDpi="600" orientation="portrait" paperSize="9" scale="61" r:id="rId1"/>
</worksheet>
</file>

<file path=xl/worksheets/sheet7.xml><?xml version="1.0" encoding="utf-8"?>
<worksheet xmlns="http://schemas.openxmlformats.org/spreadsheetml/2006/main" xmlns:r="http://schemas.openxmlformats.org/officeDocument/2006/relationships">
  <dimension ref="A1:T172"/>
  <sheetViews>
    <sheetView tabSelected="1" zoomScalePageLayoutView="0" workbookViewId="0" topLeftCell="A1">
      <pane ySplit="6" topLeftCell="A7" activePane="bottomLeft" state="frozen"/>
      <selection pane="topLeft" activeCell="A1" sqref="A1"/>
      <selection pane="bottomLeft" activeCell="C6" sqref="C6"/>
    </sheetView>
  </sheetViews>
  <sheetFormatPr defaultColWidth="9.140625" defaultRowHeight="12.75"/>
  <cols>
    <col min="1" max="1" width="10.8515625" style="0" customWidth="1"/>
    <col min="2" max="2" width="1.8515625" style="0" customWidth="1"/>
    <col min="3" max="3" width="27.00390625" style="0" bestFit="1" customWidth="1"/>
    <col min="4" max="7" width="10.7109375" style="0" customWidth="1"/>
    <col min="8" max="8" width="2.140625" style="0" customWidth="1"/>
    <col min="9" max="9" width="10.7109375" style="32" customWidth="1"/>
    <col min="10" max="11" width="6.7109375" style="0" customWidth="1"/>
    <col min="12" max="12" width="1.7109375" style="0" customWidth="1"/>
    <col min="13" max="13" width="22.7109375" style="0" customWidth="1"/>
    <col min="14" max="17" width="10.7109375" style="0" customWidth="1"/>
    <col min="18" max="18" width="2.28125" style="0" customWidth="1"/>
    <col min="19" max="19" width="10.7109375" style="32" customWidth="1"/>
    <col min="20" max="20" width="6.7109375" style="0" customWidth="1"/>
  </cols>
  <sheetData>
    <row r="1" ht="15.75">
      <c r="A1" s="45" t="s">
        <v>105</v>
      </c>
    </row>
    <row r="3" spans="1:12" ht="15.75">
      <c r="A3" s="45" t="s">
        <v>106</v>
      </c>
      <c r="L3" s="45" t="s">
        <v>107</v>
      </c>
    </row>
    <row r="4" spans="2:12" ht="9" customHeight="1">
      <c r="B4" s="45"/>
      <c r="L4" s="45"/>
    </row>
    <row r="5" spans="10:20" ht="8.25" customHeight="1">
      <c r="J5" s="131"/>
      <c r="T5" s="131"/>
    </row>
    <row r="6" spans="1:20" ht="38.25" customHeight="1">
      <c r="A6" s="148" t="s">
        <v>419</v>
      </c>
      <c r="B6" s="47"/>
      <c r="C6" s="47"/>
      <c r="D6" s="40" t="s">
        <v>108</v>
      </c>
      <c r="E6" s="40" t="s">
        <v>120</v>
      </c>
      <c r="F6" s="40" t="s">
        <v>124</v>
      </c>
      <c r="G6" s="40" t="s">
        <v>133</v>
      </c>
      <c r="I6" s="173" t="s">
        <v>424</v>
      </c>
      <c r="J6" s="173"/>
      <c r="L6" s="47"/>
      <c r="M6" s="47"/>
      <c r="N6" s="40" t="s">
        <v>108</v>
      </c>
      <c r="O6" s="40" t="s">
        <v>120</v>
      </c>
      <c r="P6" s="40" t="s">
        <v>124</v>
      </c>
      <c r="Q6" s="40" t="s">
        <v>133</v>
      </c>
      <c r="S6" s="173" t="s">
        <v>424</v>
      </c>
      <c r="T6" s="173"/>
    </row>
    <row r="7" spans="1:20" ht="13.5" customHeight="1">
      <c r="A7" s="145" t="s">
        <v>257</v>
      </c>
      <c r="B7" s="51" t="s">
        <v>45</v>
      </c>
      <c r="D7" s="41">
        <v>0.9055646374600511</v>
      </c>
      <c r="E7" s="41">
        <v>0.8946399765423451</v>
      </c>
      <c r="F7" s="41">
        <v>0.9115442867991707</v>
      </c>
      <c r="G7" s="41">
        <v>0.9150147132767795</v>
      </c>
      <c r="H7" s="51"/>
      <c r="I7" s="143">
        <f>IF(D7="","n/a",IF(G7="","n/a",G7-D7)*100)</f>
        <v>0.9450075816728409</v>
      </c>
      <c r="J7" s="33" t="str">
        <f>IF(I7&gt;=0.01,"▲",IF(I7&lt;0,"▼",IF(I7&lt;0.01,"►")))</f>
        <v>▲</v>
      </c>
      <c r="L7" s="51" t="s">
        <v>45</v>
      </c>
      <c r="N7" s="43">
        <v>0.03752212568998747</v>
      </c>
      <c r="O7" s="43">
        <v>0.04445969229573207</v>
      </c>
      <c r="P7" s="43">
        <v>0.04278205514803555</v>
      </c>
      <c r="Q7" s="43">
        <v>0.03314691678525787</v>
      </c>
      <c r="R7" s="51"/>
      <c r="S7" s="153">
        <f>IF(N7="","n/a",IF(Q7="","n/a",Q7-N7)*100)</f>
        <v>-0.4375208904729602</v>
      </c>
      <c r="T7" s="132" t="str">
        <f>IF(S7&gt;=0.01,"▲",IF(S7&lt;0,"▼",IF(S7&lt;0.01,"►")))</f>
        <v>▼</v>
      </c>
    </row>
    <row r="8" spans="1:20" ht="13.5" customHeight="1">
      <c r="A8" s="144" t="s">
        <v>258</v>
      </c>
      <c r="B8" s="56" t="s">
        <v>46</v>
      </c>
      <c r="C8" s="86"/>
      <c r="D8" s="42">
        <v>0.8894792143761618</v>
      </c>
      <c r="E8" s="42">
        <v>0.8833191608451826</v>
      </c>
      <c r="F8" s="42">
        <v>0.8938907782410694</v>
      </c>
      <c r="G8" s="42">
        <v>0.9022758126757101</v>
      </c>
      <c r="H8" s="56"/>
      <c r="I8" s="146">
        <f aca="true" t="shared" si="0" ref="I8:I71">IF(D8="","n/a",IF(G8="","n/a",G8-D8)*100)</f>
        <v>1.2796598299548267</v>
      </c>
      <c r="J8" s="37" t="str">
        <f aca="true" t="shared" si="1" ref="J8:J71">IF(I8&gt;=0.01,"▲",IF(I8&lt;0,"▼",IF(I8&lt;0.01,"►")))</f>
        <v>▲</v>
      </c>
      <c r="L8" s="56" t="s">
        <v>46</v>
      </c>
      <c r="M8" s="86"/>
      <c r="N8" s="42">
        <v>0.05060753832475685</v>
      </c>
      <c r="O8" s="42">
        <v>0.053485893889325425</v>
      </c>
      <c r="P8" s="42">
        <v>0.05701335241074813</v>
      </c>
      <c r="Q8" s="42">
        <v>0.039572844177917454</v>
      </c>
      <c r="R8" s="56"/>
      <c r="S8" s="154">
        <f aca="true" t="shared" si="2" ref="S8:S71">IF(N8="","n/a",IF(Q8="","n/a",Q8-N8)*100)</f>
        <v>-1.1034694146839392</v>
      </c>
      <c r="T8" s="137" t="str">
        <f aca="true" t="shared" si="3" ref="T8:T71">IF(S8&gt;=0.01,"▲",IF(S8&lt;0,"▼",IF(S8&lt;0.01,"►")))</f>
        <v>▼</v>
      </c>
    </row>
    <row r="9" spans="1:20" ht="13.5" customHeight="1">
      <c r="A9" t="s">
        <v>259</v>
      </c>
      <c r="C9" t="s">
        <v>138</v>
      </c>
      <c r="D9" s="61">
        <v>0.910779168348809</v>
      </c>
      <c r="E9" s="61">
        <v>0.9100040176777823</v>
      </c>
      <c r="F9" s="61">
        <v>0.9198861325742171</v>
      </c>
      <c r="G9" s="61">
        <v>0.9250814332247557</v>
      </c>
      <c r="I9" s="147">
        <f t="shared" si="0"/>
        <v>1.4302264875946658</v>
      </c>
      <c r="J9" s="25" t="str">
        <f t="shared" si="1"/>
        <v>▲</v>
      </c>
      <c r="M9" t="s">
        <v>138</v>
      </c>
      <c r="N9" s="64">
        <v>0.012111425111021397</v>
      </c>
      <c r="O9" s="64">
        <v>0.010847730012053034</v>
      </c>
      <c r="P9" s="64">
        <v>0.014233428222854819</v>
      </c>
      <c r="Q9" s="64">
        <v>0.015879478827361564</v>
      </c>
      <c r="S9" s="155">
        <f t="shared" si="2"/>
        <v>0.3768053716340166</v>
      </c>
      <c r="T9" s="63" t="str">
        <f t="shared" si="3"/>
        <v>▲</v>
      </c>
    </row>
    <row r="10" spans="1:20" ht="13.5" customHeight="1">
      <c r="A10" t="s">
        <v>260</v>
      </c>
      <c r="C10" t="s">
        <v>141</v>
      </c>
      <c r="D10" s="61">
        <v>0.8996423311592678</v>
      </c>
      <c r="E10" s="61">
        <v>0.8972895863052782</v>
      </c>
      <c r="F10" s="61">
        <v>0.9251546391752578</v>
      </c>
      <c r="G10" s="61">
        <v>0.904496699669967</v>
      </c>
      <c r="I10" s="147">
        <f t="shared" si="0"/>
        <v>0.4854368510699203</v>
      </c>
      <c r="J10" s="25" t="str">
        <f t="shared" si="1"/>
        <v>▲</v>
      </c>
      <c r="M10" t="s">
        <v>141</v>
      </c>
      <c r="N10" s="64">
        <v>0.012413212707763518</v>
      </c>
      <c r="O10" s="64">
        <v>0.008762991644589362</v>
      </c>
      <c r="P10" s="64">
        <v>0.006597938144329897</v>
      </c>
      <c r="Q10" s="64">
        <v>0.01382013201320132</v>
      </c>
      <c r="S10" s="155">
        <f t="shared" si="2"/>
        <v>0.14069193054378032</v>
      </c>
      <c r="T10" s="63" t="str">
        <f t="shared" si="3"/>
        <v>▲</v>
      </c>
    </row>
    <row r="11" spans="1:20" ht="13.5" customHeight="1">
      <c r="A11" t="s">
        <v>261</v>
      </c>
      <c r="C11" t="s">
        <v>139</v>
      </c>
      <c r="D11" s="61">
        <v>0.947085431424426</v>
      </c>
      <c r="E11" s="61">
        <v>0.9438432040903281</v>
      </c>
      <c r="F11" s="61">
        <v>0.9517781294245024</v>
      </c>
      <c r="G11" s="61">
        <v>0.951602191598871</v>
      </c>
      <c r="I11" s="147">
        <f t="shared" si="0"/>
        <v>0.45167601744450225</v>
      </c>
      <c r="J11" s="25" t="str">
        <f t="shared" si="1"/>
        <v>▲</v>
      </c>
      <c r="M11" t="s">
        <v>139</v>
      </c>
      <c r="N11" s="64">
        <v>0.010838951950157891</v>
      </c>
      <c r="O11" s="64">
        <v>0.012270984235193865</v>
      </c>
      <c r="P11" s="64">
        <v>0.0149079703506288</v>
      </c>
      <c r="Q11" s="64">
        <v>0.01751618794620621</v>
      </c>
      <c r="S11" s="155">
        <f t="shared" si="2"/>
        <v>0.6677235996048319</v>
      </c>
      <c r="T11" s="63" t="str">
        <f t="shared" si="3"/>
        <v>▲</v>
      </c>
    </row>
    <row r="12" spans="1:20" ht="13.5" customHeight="1">
      <c r="A12" t="s">
        <v>262</v>
      </c>
      <c r="C12" t="s">
        <v>140</v>
      </c>
      <c r="D12" s="61">
        <v>0.9008271658685242</v>
      </c>
      <c r="E12" s="61">
        <v>0.8942332782464991</v>
      </c>
      <c r="F12" s="61">
        <v>0.9226708894167327</v>
      </c>
      <c r="G12" s="61">
        <v>0.9202001580194891</v>
      </c>
      <c r="I12" s="147">
        <f t="shared" si="0"/>
        <v>1.9372992150964885</v>
      </c>
      <c r="J12" s="25" t="str">
        <f t="shared" si="1"/>
        <v>▲</v>
      </c>
      <c r="M12" t="s">
        <v>140</v>
      </c>
      <c r="N12" s="64">
        <v>0.015237265999129298</v>
      </c>
      <c r="O12" s="64">
        <v>0.02183178220405323</v>
      </c>
      <c r="P12" s="64">
        <v>0.020849828450778568</v>
      </c>
      <c r="Q12" s="64">
        <v>0.01615310332718813</v>
      </c>
      <c r="S12" s="155">
        <f t="shared" si="2"/>
        <v>0.09158373280588311</v>
      </c>
      <c r="T12" s="63" t="str">
        <f t="shared" si="3"/>
        <v>▲</v>
      </c>
    </row>
    <row r="13" spans="1:20" ht="13.5" customHeight="1">
      <c r="A13" t="s">
        <v>263</v>
      </c>
      <c r="C13" t="s">
        <v>142</v>
      </c>
      <c r="D13" s="61">
        <v>0.8706782034251248</v>
      </c>
      <c r="E13" s="61">
        <v>0.8663118909783899</v>
      </c>
      <c r="F13" s="61">
        <v>0.8965555148406009</v>
      </c>
      <c r="G13" s="61">
        <v>0.8944393466691136</v>
      </c>
      <c r="I13" s="147">
        <f t="shared" si="0"/>
        <v>2.3761143243988814</v>
      </c>
      <c r="J13" s="25" t="str">
        <f t="shared" si="1"/>
        <v>▲</v>
      </c>
      <c r="M13" t="s">
        <v>142</v>
      </c>
      <c r="N13" s="64">
        <v>0.08419200804222167</v>
      </c>
      <c r="O13" s="64">
        <v>0.08802272482111395</v>
      </c>
      <c r="P13" s="64">
        <v>0.04184683034078417</v>
      </c>
      <c r="Q13" s="64">
        <v>0.03802532574784364</v>
      </c>
      <c r="S13" s="155">
        <f t="shared" si="2"/>
        <v>-4.616668229437803</v>
      </c>
      <c r="T13" s="63" t="str">
        <f t="shared" si="3"/>
        <v>▼</v>
      </c>
    </row>
    <row r="14" spans="1:20" ht="13.5" customHeight="1">
      <c r="A14" t="s">
        <v>264</v>
      </c>
      <c r="C14" t="s">
        <v>143</v>
      </c>
      <c r="D14" s="61">
        <v>0.8431241655540721</v>
      </c>
      <c r="E14" s="61">
        <v>0.8675585284280937</v>
      </c>
      <c r="F14" s="61">
        <v>0.9392587508579272</v>
      </c>
      <c r="G14" s="61">
        <v>0.9436426116838488</v>
      </c>
      <c r="I14" s="147">
        <f t="shared" si="0"/>
        <v>10.051844612977668</v>
      </c>
      <c r="J14" s="25" t="str">
        <f t="shared" si="1"/>
        <v>▲</v>
      </c>
      <c r="M14" t="s">
        <v>143</v>
      </c>
      <c r="N14" s="64">
        <v>0.1068090787716956</v>
      </c>
      <c r="O14" s="64">
        <v>0.07525083612040134</v>
      </c>
      <c r="P14" s="64">
        <v>0.025737817433081674</v>
      </c>
      <c r="Q14" s="64">
        <v>0.01443298969072165</v>
      </c>
      <c r="S14" s="155">
        <f t="shared" si="2"/>
        <v>-9.237608908097394</v>
      </c>
      <c r="T14" s="63" t="str">
        <f t="shared" si="3"/>
        <v>▼</v>
      </c>
    </row>
    <row r="15" spans="1:20" ht="13.5" customHeight="1">
      <c r="A15" t="s">
        <v>265</v>
      </c>
      <c r="C15" t="s">
        <v>144</v>
      </c>
      <c r="D15" s="61">
        <v>0.8736963104183021</v>
      </c>
      <c r="E15" s="61">
        <v>0.8599056868579128</v>
      </c>
      <c r="F15" s="61">
        <v>0.8748495443342695</v>
      </c>
      <c r="G15" s="61">
        <v>0.8865111736657666</v>
      </c>
      <c r="I15" s="147">
        <f t="shared" si="0"/>
        <v>1.2814863247464503</v>
      </c>
      <c r="J15" s="25" t="str">
        <f t="shared" si="1"/>
        <v>▲</v>
      </c>
      <c r="M15" t="s">
        <v>144</v>
      </c>
      <c r="N15" s="64">
        <v>0.06260513625658853</v>
      </c>
      <c r="O15" s="64">
        <v>0.0648122157974513</v>
      </c>
      <c r="P15" s="64">
        <v>0.07264859288129764</v>
      </c>
      <c r="Q15" s="64">
        <v>0.04469466306658241</v>
      </c>
      <c r="S15" s="155">
        <f t="shared" si="2"/>
        <v>-1.7910473190006124</v>
      </c>
      <c r="T15" s="63" t="str">
        <f t="shared" si="3"/>
        <v>▼</v>
      </c>
    </row>
    <row r="16" spans="1:20" ht="13.5" customHeight="1">
      <c r="A16" t="s">
        <v>266</v>
      </c>
      <c r="C16" t="s">
        <v>145</v>
      </c>
      <c r="D16" s="61">
        <v>0.8734267734553776</v>
      </c>
      <c r="E16" s="61">
        <v>0.864338866628506</v>
      </c>
      <c r="F16" s="61">
        <v>0.8862214462389059</v>
      </c>
      <c r="G16" s="61">
        <v>0.8835855646100116</v>
      </c>
      <c r="I16" s="147">
        <f t="shared" si="0"/>
        <v>1.0158791154634028</v>
      </c>
      <c r="J16" s="25" t="str">
        <f t="shared" si="1"/>
        <v>▲</v>
      </c>
      <c r="M16" t="s">
        <v>145</v>
      </c>
      <c r="N16" s="64">
        <v>0.057065217391304345</v>
      </c>
      <c r="O16" s="64">
        <v>0.05538065254722381</v>
      </c>
      <c r="P16" s="64">
        <v>0.04437654590426306</v>
      </c>
      <c r="Q16" s="64">
        <v>0.03885331781140861</v>
      </c>
      <c r="S16" s="155">
        <f t="shared" si="2"/>
        <v>-1.8211899579895732</v>
      </c>
      <c r="T16" s="63" t="str">
        <f t="shared" si="3"/>
        <v>▼</v>
      </c>
    </row>
    <row r="17" spans="1:20" ht="13.5" customHeight="1">
      <c r="A17" t="s">
        <v>267</v>
      </c>
      <c r="C17" t="s">
        <v>146</v>
      </c>
      <c r="D17" s="61">
        <v>0.8986220472440944</v>
      </c>
      <c r="E17" s="61">
        <v>0.9101382488479263</v>
      </c>
      <c r="F17" s="61">
        <v>0.8391351019782242</v>
      </c>
      <c r="G17" s="61">
        <v>0.891532321177023</v>
      </c>
      <c r="I17" s="147">
        <f t="shared" si="0"/>
        <v>-0.7089726067071478</v>
      </c>
      <c r="J17" s="25" t="str">
        <f t="shared" si="1"/>
        <v>▼</v>
      </c>
      <c r="M17" t="s">
        <v>146</v>
      </c>
      <c r="N17" s="64">
        <v>0.021161417322834646</v>
      </c>
      <c r="O17" s="64">
        <v>0.021889400921658985</v>
      </c>
      <c r="P17" s="64">
        <v>0.11961355620303635</v>
      </c>
      <c r="Q17" s="64">
        <v>0.046329629049929565</v>
      </c>
      <c r="S17" s="155">
        <f t="shared" si="2"/>
        <v>2.516821172709492</v>
      </c>
      <c r="T17" s="63" t="str">
        <f t="shared" si="3"/>
        <v>▲</v>
      </c>
    </row>
    <row r="18" spans="1:20" ht="13.5" customHeight="1">
      <c r="A18" t="s">
        <v>268</v>
      </c>
      <c r="C18" t="s">
        <v>147</v>
      </c>
      <c r="D18" s="61">
        <v>0.9062475317905379</v>
      </c>
      <c r="E18" s="61">
        <v>0.9016858358279503</v>
      </c>
      <c r="F18" s="61">
        <v>0.8750196263149631</v>
      </c>
      <c r="G18" s="61">
        <v>0.9255919711463071</v>
      </c>
      <c r="I18" s="147">
        <f t="shared" si="0"/>
        <v>1.9344439355769238</v>
      </c>
      <c r="J18" s="25" t="str">
        <f t="shared" si="1"/>
        <v>▲</v>
      </c>
      <c r="M18" t="s">
        <v>147</v>
      </c>
      <c r="N18" s="64">
        <v>0.03340968327936182</v>
      </c>
      <c r="O18" s="64">
        <v>0.0306443989286277</v>
      </c>
      <c r="P18" s="64">
        <v>0.0924006908462867</v>
      </c>
      <c r="Q18" s="64">
        <v>0.027755998118237417</v>
      </c>
      <c r="S18" s="155">
        <f t="shared" si="2"/>
        <v>-0.5653685161124404</v>
      </c>
      <c r="T18" s="63" t="str">
        <f t="shared" si="3"/>
        <v>▼</v>
      </c>
    </row>
    <row r="19" spans="1:20" ht="13.5" customHeight="1">
      <c r="A19" t="s">
        <v>269</v>
      </c>
      <c r="C19" t="s">
        <v>148</v>
      </c>
      <c r="D19" s="61">
        <v>0.8867684478371501</v>
      </c>
      <c r="E19" s="61">
        <v>0.8813817627635255</v>
      </c>
      <c r="F19" s="61">
        <v>0.9102661596958175</v>
      </c>
      <c r="G19" s="61">
        <v>0.8959899749373433</v>
      </c>
      <c r="I19" s="147">
        <f t="shared" si="0"/>
        <v>0.9221527100193194</v>
      </c>
      <c r="J19" s="25" t="str">
        <f t="shared" si="1"/>
        <v>▲</v>
      </c>
      <c r="M19" t="s">
        <v>148</v>
      </c>
      <c r="N19" s="64">
        <v>0.027989821882951654</v>
      </c>
      <c r="O19" s="64">
        <v>0.02336804673609347</v>
      </c>
      <c r="P19" s="64">
        <v>0.013434727503168568</v>
      </c>
      <c r="Q19" s="64">
        <v>0.017042606516290727</v>
      </c>
      <c r="S19" s="155">
        <f t="shared" si="2"/>
        <v>-1.0947215366660927</v>
      </c>
      <c r="T19" s="63" t="str">
        <f t="shared" si="3"/>
        <v>▼</v>
      </c>
    </row>
    <row r="20" spans="1:20" ht="13.5" customHeight="1">
      <c r="A20" t="s">
        <v>270</v>
      </c>
      <c r="C20" t="s">
        <v>149</v>
      </c>
      <c r="D20" s="61">
        <v>0.8751216347713267</v>
      </c>
      <c r="E20" s="61">
        <v>0.8805295447206974</v>
      </c>
      <c r="F20" s="61">
        <v>0.9040835707502374</v>
      </c>
      <c r="G20" s="61">
        <v>0.9023388116308471</v>
      </c>
      <c r="I20" s="147">
        <f t="shared" si="0"/>
        <v>2.721717685952041</v>
      </c>
      <c r="J20" s="25" t="str">
        <f t="shared" si="1"/>
        <v>▲</v>
      </c>
      <c r="M20" t="s">
        <v>149</v>
      </c>
      <c r="N20" s="64">
        <v>0.03081414206941291</v>
      </c>
      <c r="O20" s="64">
        <v>0.023248304811107522</v>
      </c>
      <c r="P20" s="64">
        <v>0.01867679645457423</v>
      </c>
      <c r="Q20" s="64">
        <v>0.014538558786346398</v>
      </c>
      <c r="S20" s="155">
        <f t="shared" si="2"/>
        <v>-1.627558328306651</v>
      </c>
      <c r="T20" s="63" t="str">
        <f t="shared" si="3"/>
        <v>▼</v>
      </c>
    </row>
    <row r="21" spans="1:20" ht="13.5" customHeight="1">
      <c r="A21" t="s">
        <v>271</v>
      </c>
      <c r="C21" t="s">
        <v>150</v>
      </c>
      <c r="D21" s="61">
        <v>0.9318448883666275</v>
      </c>
      <c r="E21" s="61">
        <v>0.9349234393404005</v>
      </c>
      <c r="F21" s="61">
        <v>0.9369711117595565</v>
      </c>
      <c r="G21" s="61">
        <v>0.9468023255813953</v>
      </c>
      <c r="I21" s="147">
        <f t="shared" si="0"/>
        <v>1.4957437214767833</v>
      </c>
      <c r="J21" s="25" t="str">
        <f t="shared" si="1"/>
        <v>▲</v>
      </c>
      <c r="M21" t="s">
        <v>150</v>
      </c>
      <c r="N21" s="64">
        <v>0.02027027027027027</v>
      </c>
      <c r="O21" s="64">
        <v>0.007361601884570083</v>
      </c>
      <c r="P21" s="64">
        <v>0.01517362124306974</v>
      </c>
      <c r="Q21" s="64">
        <v>0.0017441860465116279</v>
      </c>
      <c r="S21" s="155">
        <f t="shared" si="2"/>
        <v>-1.852608422375864</v>
      </c>
      <c r="T21" s="63" t="str">
        <f t="shared" si="3"/>
        <v>▼</v>
      </c>
    </row>
    <row r="22" spans="1:20" ht="13.5" customHeight="1">
      <c r="A22" t="s">
        <v>272</v>
      </c>
      <c r="C22" t="s">
        <v>151</v>
      </c>
      <c r="D22" s="61">
        <v>0.8641921397379912</v>
      </c>
      <c r="E22" s="61">
        <v>0.8536266608582008</v>
      </c>
      <c r="F22" s="61">
        <v>0.8846675712347354</v>
      </c>
      <c r="G22" s="61">
        <v>0.8797196472982138</v>
      </c>
      <c r="I22" s="147">
        <f t="shared" si="0"/>
        <v>1.5527507560222586</v>
      </c>
      <c r="J22" s="25" t="str">
        <f t="shared" si="1"/>
        <v>▲</v>
      </c>
      <c r="M22" t="s">
        <v>151</v>
      </c>
      <c r="N22" s="64">
        <v>0.04606986899563319</v>
      </c>
      <c r="O22" s="64">
        <v>0.03920714441298192</v>
      </c>
      <c r="P22" s="64">
        <v>0.047715965626413386</v>
      </c>
      <c r="Q22" s="64">
        <v>0.0449920868189012</v>
      </c>
      <c r="S22" s="155">
        <f t="shared" si="2"/>
        <v>-0.10777821767319895</v>
      </c>
      <c r="T22" s="63" t="str">
        <f t="shared" si="3"/>
        <v>▼</v>
      </c>
    </row>
    <row r="23" spans="1:20" ht="13.5" customHeight="1">
      <c r="A23" t="s">
        <v>273</v>
      </c>
      <c r="C23" t="s">
        <v>95</v>
      </c>
      <c r="D23" s="61">
        <v>0.9188465098153831</v>
      </c>
      <c r="E23" s="61">
        <v>0.9046411856474259</v>
      </c>
      <c r="F23" s="61">
        <v>0.9205041638532523</v>
      </c>
      <c r="G23" s="61">
        <v>0.9231393043791675</v>
      </c>
      <c r="I23" s="147">
        <f t="shared" si="0"/>
        <v>0.42927945637843967</v>
      </c>
      <c r="J23" s="25" t="str">
        <f t="shared" si="1"/>
        <v>▲</v>
      </c>
      <c r="M23" t="s">
        <v>95</v>
      </c>
      <c r="N23" s="64">
        <v>0.0217253641190511</v>
      </c>
      <c r="O23" s="64">
        <v>0.03461388455538222</v>
      </c>
      <c r="P23" s="64">
        <v>0.03614674769300023</v>
      </c>
      <c r="Q23" s="64">
        <v>0.02284195350513606</v>
      </c>
      <c r="S23" s="155">
        <f t="shared" si="2"/>
        <v>0.11165893860849603</v>
      </c>
      <c r="T23" s="63" t="str">
        <f t="shared" si="3"/>
        <v>▲</v>
      </c>
    </row>
    <row r="24" spans="1:20" ht="13.5" customHeight="1">
      <c r="A24" t="s">
        <v>274</v>
      </c>
      <c r="C24" t="s">
        <v>152</v>
      </c>
      <c r="D24" s="61">
        <v>0.9244837758112094</v>
      </c>
      <c r="E24" s="61">
        <v>0.9214474845542807</v>
      </c>
      <c r="F24" s="61">
        <v>0.9315555555555556</v>
      </c>
      <c r="G24" s="61">
        <v>0.9321481481481482</v>
      </c>
      <c r="I24" s="147">
        <f t="shared" si="0"/>
        <v>0.766437233693873</v>
      </c>
      <c r="J24" s="25" t="str">
        <f t="shared" si="1"/>
        <v>▲</v>
      </c>
      <c r="M24" t="s">
        <v>152</v>
      </c>
      <c r="N24" s="64">
        <v>0.01976401179941003</v>
      </c>
      <c r="O24" s="64">
        <v>0.021476904972050605</v>
      </c>
      <c r="P24" s="64">
        <v>0.015703703703703702</v>
      </c>
      <c r="Q24" s="64">
        <v>0.018962962962962963</v>
      </c>
      <c r="S24" s="155">
        <f t="shared" si="2"/>
        <v>-0.08010488364470665</v>
      </c>
      <c r="T24" s="63" t="str">
        <f t="shared" si="3"/>
        <v>▼</v>
      </c>
    </row>
    <row r="25" spans="1:20" ht="13.5" customHeight="1">
      <c r="A25" t="s">
        <v>275</v>
      </c>
      <c r="C25" t="s">
        <v>153</v>
      </c>
      <c r="D25" s="61">
        <v>0.854013358994679</v>
      </c>
      <c r="E25" s="61">
        <v>0.8538565629228687</v>
      </c>
      <c r="F25" s="61">
        <v>0.8607669616519174</v>
      </c>
      <c r="G25" s="61">
        <v>0.8786021505376345</v>
      </c>
      <c r="I25" s="147">
        <f t="shared" si="0"/>
        <v>2.4588791542955457</v>
      </c>
      <c r="J25" s="25" t="str">
        <f t="shared" si="1"/>
        <v>▲</v>
      </c>
      <c r="M25" t="s">
        <v>153</v>
      </c>
      <c r="N25" s="64">
        <v>0.10268312011774029</v>
      </c>
      <c r="O25" s="64">
        <v>0.11377988272440234</v>
      </c>
      <c r="P25" s="64">
        <v>0.1117725931885224</v>
      </c>
      <c r="Q25" s="64">
        <v>0.08602150537634409</v>
      </c>
      <c r="S25" s="155">
        <f t="shared" si="2"/>
        <v>-1.66616147413962</v>
      </c>
      <c r="T25" s="63" t="str">
        <f t="shared" si="3"/>
        <v>▼</v>
      </c>
    </row>
    <row r="26" spans="1:20" ht="13.5" customHeight="1">
      <c r="A26" t="s">
        <v>276</v>
      </c>
      <c r="C26" t="s">
        <v>154</v>
      </c>
      <c r="D26" s="61">
        <v>0.8871581862236068</v>
      </c>
      <c r="E26" s="61">
        <v>0.8896551724137931</v>
      </c>
      <c r="F26" s="61">
        <v>0.6887062187276626</v>
      </c>
      <c r="G26" s="61">
        <v>0.6879712746858169</v>
      </c>
      <c r="I26" s="147">
        <f t="shared" si="0"/>
        <v>-19.91869115377899</v>
      </c>
      <c r="J26" s="25" t="str">
        <f t="shared" si="1"/>
        <v>▼</v>
      </c>
      <c r="M26" t="s">
        <v>154</v>
      </c>
      <c r="N26" s="64">
        <v>0.07511249567324334</v>
      </c>
      <c r="O26" s="64">
        <v>0.07310344827586207</v>
      </c>
      <c r="P26" s="64">
        <v>0.2809149392423159</v>
      </c>
      <c r="Q26" s="64">
        <v>0.2850987432675045</v>
      </c>
      <c r="S26" s="155">
        <f t="shared" si="2"/>
        <v>20.998624759426114</v>
      </c>
      <c r="T26" s="63" t="str">
        <f t="shared" si="3"/>
        <v>▲</v>
      </c>
    </row>
    <row r="27" spans="1:20" ht="13.5" customHeight="1">
      <c r="A27" t="s">
        <v>277</v>
      </c>
      <c r="C27" t="s">
        <v>155</v>
      </c>
      <c r="D27" s="61">
        <v>0.9192037470725996</v>
      </c>
      <c r="E27" s="61">
        <v>0.8934306569343066</v>
      </c>
      <c r="F27" s="61">
        <v>0.9354460093896714</v>
      </c>
      <c r="G27" s="61">
        <v>0.9379411764705883</v>
      </c>
      <c r="I27" s="147">
        <f t="shared" si="0"/>
        <v>1.8737429397988725</v>
      </c>
      <c r="J27" s="25" t="str">
        <f t="shared" si="1"/>
        <v>▲</v>
      </c>
      <c r="M27" t="s">
        <v>155</v>
      </c>
      <c r="N27" s="64">
        <v>0.03600702576112412</v>
      </c>
      <c r="O27" s="64">
        <v>0.058394160583941604</v>
      </c>
      <c r="P27" s="64">
        <v>0.023767605633802816</v>
      </c>
      <c r="Q27" s="64">
        <v>0.02</v>
      </c>
      <c r="S27" s="155">
        <f t="shared" si="2"/>
        <v>-1.600702576112412</v>
      </c>
      <c r="T27" s="63" t="str">
        <f t="shared" si="3"/>
        <v>▼</v>
      </c>
    </row>
    <row r="28" spans="1:20" ht="13.5" customHeight="1">
      <c r="A28" s="144" t="s">
        <v>278</v>
      </c>
      <c r="B28" s="56" t="s">
        <v>47</v>
      </c>
      <c r="C28" s="86"/>
      <c r="D28" s="42">
        <v>0.9349055496890766</v>
      </c>
      <c r="E28" s="42">
        <v>0.9306451236039067</v>
      </c>
      <c r="F28" s="42">
        <v>0.9222938441268397</v>
      </c>
      <c r="G28" s="42">
        <v>0.9314313043580947</v>
      </c>
      <c r="H28" s="56"/>
      <c r="I28" s="146">
        <f t="shared" si="0"/>
        <v>-0.347424533098184</v>
      </c>
      <c r="J28" s="37" t="str">
        <f t="shared" si="1"/>
        <v>▼</v>
      </c>
      <c r="L28" s="56" t="s">
        <v>47</v>
      </c>
      <c r="M28" s="86"/>
      <c r="N28" s="42">
        <v>0.03133873049395753</v>
      </c>
      <c r="O28" s="42">
        <v>0.03341861769241553</v>
      </c>
      <c r="P28" s="42">
        <v>0.05024430881579647</v>
      </c>
      <c r="Q28" s="42">
        <v>0.037398959631088254</v>
      </c>
      <c r="R28" s="56"/>
      <c r="S28" s="154">
        <f t="shared" si="2"/>
        <v>0.6060229137130724</v>
      </c>
      <c r="T28" s="137" t="str">
        <f t="shared" si="3"/>
        <v>▲</v>
      </c>
    </row>
    <row r="29" spans="1:20" ht="13.5" customHeight="1">
      <c r="A29" t="s">
        <v>279</v>
      </c>
      <c r="C29" s="65" t="s">
        <v>156</v>
      </c>
      <c r="D29" s="61">
        <v>0.8968995143817706</v>
      </c>
      <c r="E29" s="61">
        <v>0.8982893268873187</v>
      </c>
      <c r="F29" s="61">
        <v>0.9037331817320448</v>
      </c>
      <c r="G29" s="61">
        <v>0.9028225042621708</v>
      </c>
      <c r="I29" s="147">
        <f t="shared" si="0"/>
        <v>0.5922989880400187</v>
      </c>
      <c r="J29" s="25" t="str">
        <f t="shared" si="1"/>
        <v>▲</v>
      </c>
      <c r="M29" s="65" t="s">
        <v>156</v>
      </c>
      <c r="N29" s="64">
        <v>0.04482629809488233</v>
      </c>
      <c r="O29" s="64">
        <v>0.044626255113425065</v>
      </c>
      <c r="P29" s="64">
        <v>0.047943907523213945</v>
      </c>
      <c r="Q29" s="64">
        <v>0.03731767380185641</v>
      </c>
      <c r="S29" s="155">
        <f t="shared" si="2"/>
        <v>-0.7508624293025922</v>
      </c>
      <c r="T29" s="63" t="str">
        <f t="shared" si="3"/>
        <v>▼</v>
      </c>
    </row>
    <row r="30" spans="1:20" ht="13.5" customHeight="1">
      <c r="A30" t="s">
        <v>280</v>
      </c>
      <c r="C30" s="65" t="s">
        <v>157</v>
      </c>
      <c r="D30" s="61">
        <v>0.97806707230791</v>
      </c>
      <c r="E30" s="61">
        <v>0.9767277856135402</v>
      </c>
      <c r="F30" s="61">
        <v>0.9701844404382194</v>
      </c>
      <c r="G30" s="61">
        <v>0.9719264278799613</v>
      </c>
      <c r="I30" s="147">
        <f t="shared" si="0"/>
        <v>-0.6140644427948705</v>
      </c>
      <c r="J30" s="25" t="str">
        <f t="shared" si="1"/>
        <v>▼</v>
      </c>
      <c r="M30" s="65" t="s">
        <v>157</v>
      </c>
      <c r="N30" s="64">
        <v>0.0002830055186076129</v>
      </c>
      <c r="O30" s="64">
        <v>0</v>
      </c>
      <c r="P30" s="64">
        <v>0.00845929829427264</v>
      </c>
      <c r="Q30" s="64">
        <v>0.0024892822569492464</v>
      </c>
      <c r="S30" s="155">
        <f t="shared" si="2"/>
        <v>0.22062767383416335</v>
      </c>
      <c r="T30" s="63" t="str">
        <f t="shared" si="3"/>
        <v>▲</v>
      </c>
    </row>
    <row r="31" spans="1:20" ht="13.5" customHeight="1">
      <c r="A31" t="s">
        <v>281</v>
      </c>
      <c r="C31" s="65" t="s">
        <v>158</v>
      </c>
      <c r="D31" s="61">
        <v>0.937903366474795</v>
      </c>
      <c r="E31" s="61">
        <v>0.9429168116950922</v>
      </c>
      <c r="F31" s="61">
        <v>0.936796100184905</v>
      </c>
      <c r="G31" s="61">
        <v>0.9413243922883487</v>
      </c>
      <c r="I31" s="147">
        <f t="shared" si="0"/>
        <v>0.34210258135537464</v>
      </c>
      <c r="J31" s="25" t="str">
        <f t="shared" si="1"/>
        <v>▲</v>
      </c>
      <c r="M31" s="65" t="s">
        <v>158</v>
      </c>
      <c r="N31" s="64">
        <v>0.019012733298447583</v>
      </c>
      <c r="O31" s="64">
        <v>0.017925513400626522</v>
      </c>
      <c r="P31" s="64">
        <v>0.02538241721297697</v>
      </c>
      <c r="Q31" s="64">
        <v>0.023805532271584242</v>
      </c>
      <c r="S31" s="155">
        <f t="shared" si="2"/>
        <v>0.4792798973136659</v>
      </c>
      <c r="T31" s="63" t="str">
        <f t="shared" si="3"/>
        <v>▲</v>
      </c>
    </row>
    <row r="32" spans="1:20" ht="13.5" customHeight="1">
      <c r="A32" t="s">
        <v>282</v>
      </c>
      <c r="C32" s="65" t="s">
        <v>217</v>
      </c>
      <c r="D32" s="61">
        <v>0.9546529419947142</v>
      </c>
      <c r="E32" s="61">
        <v>0.9504461221688401</v>
      </c>
      <c r="F32" s="61">
        <v>0.9516422082459818</v>
      </c>
      <c r="G32" s="61">
        <v>0.9532867132867133</v>
      </c>
      <c r="I32" s="147">
        <f t="shared" si="0"/>
        <v>-0.13662287080008495</v>
      </c>
      <c r="J32" s="25" t="str">
        <f t="shared" si="1"/>
        <v>▼</v>
      </c>
      <c r="M32" s="65" t="s">
        <v>217</v>
      </c>
      <c r="N32" s="64">
        <v>0.020030602309083323</v>
      </c>
      <c r="O32" s="64">
        <v>0.019629375428963623</v>
      </c>
      <c r="P32" s="64">
        <v>0.028791055206149545</v>
      </c>
      <c r="Q32" s="64">
        <v>0.02727272727272727</v>
      </c>
      <c r="S32" s="155">
        <f t="shared" si="2"/>
        <v>0.7242124963643949</v>
      </c>
      <c r="T32" s="63" t="str">
        <f t="shared" si="3"/>
        <v>▲</v>
      </c>
    </row>
    <row r="33" spans="1:20" ht="13.5" customHeight="1">
      <c r="A33" t="s">
        <v>283</v>
      </c>
      <c r="C33" s="65" t="s">
        <v>218</v>
      </c>
      <c r="D33" s="61">
        <v>0.9125141562853907</v>
      </c>
      <c r="E33" s="61">
        <v>0.9103993227035417</v>
      </c>
      <c r="F33" s="61">
        <v>0.9356870788162907</v>
      </c>
      <c r="G33" s="61">
        <v>0.9247374562427071</v>
      </c>
      <c r="I33" s="147">
        <f t="shared" si="0"/>
        <v>1.2223299957316414</v>
      </c>
      <c r="J33" s="25" t="str">
        <f t="shared" si="1"/>
        <v>▲</v>
      </c>
      <c r="M33" s="65" t="s">
        <v>218</v>
      </c>
      <c r="N33" s="64">
        <v>0.030577576443941108</v>
      </c>
      <c r="O33" s="64">
        <v>0.03809792577959645</v>
      </c>
      <c r="P33" s="64">
        <v>0.033987694110753</v>
      </c>
      <c r="Q33" s="64">
        <v>0.03952742123687281</v>
      </c>
      <c r="S33" s="155">
        <f t="shared" si="2"/>
        <v>0.8949844792931705</v>
      </c>
      <c r="T33" s="63" t="str">
        <f t="shared" si="3"/>
        <v>▲</v>
      </c>
    </row>
    <row r="34" spans="1:20" ht="13.5" customHeight="1">
      <c r="A34" t="s">
        <v>284</v>
      </c>
      <c r="C34" s="65" t="s">
        <v>159</v>
      </c>
      <c r="D34" s="61">
        <v>0.9366998577524893</v>
      </c>
      <c r="E34" s="61">
        <v>0.9239207360226469</v>
      </c>
      <c r="F34" s="61">
        <v>0.9411764705882353</v>
      </c>
      <c r="G34" s="61">
        <v>0.9455095862764884</v>
      </c>
      <c r="I34" s="147">
        <f t="shared" si="0"/>
        <v>0.8809728523999083</v>
      </c>
      <c r="J34" s="25" t="str">
        <f t="shared" si="1"/>
        <v>▲</v>
      </c>
      <c r="M34" s="65" t="s">
        <v>159</v>
      </c>
      <c r="N34" s="64">
        <v>0.012802275960170697</v>
      </c>
      <c r="O34" s="64">
        <v>0.006723283793347488</v>
      </c>
      <c r="P34" s="64">
        <v>0.017917511832319134</v>
      </c>
      <c r="Q34" s="64">
        <v>0.008409014463504878</v>
      </c>
      <c r="S34" s="155">
        <f t="shared" si="2"/>
        <v>-0.43932614966658184</v>
      </c>
      <c r="T34" s="63" t="str">
        <f t="shared" si="3"/>
        <v>▼</v>
      </c>
    </row>
    <row r="35" spans="1:20" ht="13.5" customHeight="1">
      <c r="A35" t="s">
        <v>285</v>
      </c>
      <c r="C35" s="65" t="s">
        <v>48</v>
      </c>
      <c r="D35" s="61">
        <v>0.9767441860465116</v>
      </c>
      <c r="E35" s="61">
        <v>1</v>
      </c>
      <c r="F35" s="61">
        <v>0.9872881355932204</v>
      </c>
      <c r="G35" s="61">
        <v>0.9957805907172996</v>
      </c>
      <c r="I35" s="147">
        <f t="shared" si="0"/>
        <v>1.9036404670788043</v>
      </c>
      <c r="J35" s="25" t="str">
        <f t="shared" si="1"/>
        <v>▲</v>
      </c>
      <c r="M35" s="65" t="s">
        <v>48</v>
      </c>
      <c r="N35" s="64">
        <v>0</v>
      </c>
      <c r="O35" s="64">
        <v>0</v>
      </c>
      <c r="P35" s="64">
        <v>0.012711864406779662</v>
      </c>
      <c r="Q35" s="64">
        <v>0.004219409282700422</v>
      </c>
      <c r="S35" s="155">
        <f t="shared" si="2"/>
        <v>0.42194092827004215</v>
      </c>
      <c r="T35" s="63" t="str">
        <f t="shared" si="3"/>
        <v>▲</v>
      </c>
    </row>
    <row r="36" spans="1:20" ht="13.5" customHeight="1">
      <c r="A36" t="s">
        <v>286</v>
      </c>
      <c r="C36" s="65" t="s">
        <v>160</v>
      </c>
      <c r="D36" s="61">
        <v>0.9255354566640772</v>
      </c>
      <c r="E36" s="61">
        <v>0.9313397387455468</v>
      </c>
      <c r="F36" s="61">
        <v>0.896208017334778</v>
      </c>
      <c r="G36" s="61">
        <v>0.9347536617842876</v>
      </c>
      <c r="I36" s="147">
        <f t="shared" si="0"/>
        <v>0.9218205120210432</v>
      </c>
      <c r="J36" s="25" t="str">
        <f t="shared" si="1"/>
        <v>▲</v>
      </c>
      <c r="M36" s="65" t="s">
        <v>160</v>
      </c>
      <c r="N36" s="64">
        <v>0.04372433692154034</v>
      </c>
      <c r="O36" s="64">
        <v>0.04059160099319875</v>
      </c>
      <c r="P36" s="64">
        <v>0.08234019501625135</v>
      </c>
      <c r="Q36" s="64">
        <v>0.0361739902352419</v>
      </c>
      <c r="S36" s="155">
        <f t="shared" si="2"/>
        <v>-0.7550346686298441</v>
      </c>
      <c r="T36" s="63" t="str">
        <f t="shared" si="3"/>
        <v>▼</v>
      </c>
    </row>
    <row r="37" spans="1:20" ht="13.5" customHeight="1">
      <c r="A37" t="s">
        <v>287</v>
      </c>
      <c r="C37" s="65" t="s">
        <v>219</v>
      </c>
      <c r="D37" s="61">
        <v>0.9537726570184066</v>
      </c>
      <c r="E37" s="61">
        <v>0.9428611343950825</v>
      </c>
      <c r="F37" s="61">
        <v>0.9340887107917646</v>
      </c>
      <c r="G37" s="61">
        <v>0.9371365272777624</v>
      </c>
      <c r="I37" s="147">
        <f t="shared" si="0"/>
        <v>-1.6636129740644212</v>
      </c>
      <c r="J37" s="25" t="str">
        <f t="shared" si="1"/>
        <v>▼</v>
      </c>
      <c r="M37" s="65" t="s">
        <v>219</v>
      </c>
      <c r="N37" s="64">
        <v>0.01756358016017985</v>
      </c>
      <c r="O37" s="64">
        <v>0.023749650740430287</v>
      </c>
      <c r="P37" s="64">
        <v>0.03951913776426696</v>
      </c>
      <c r="Q37" s="64">
        <v>0.03724729991692052</v>
      </c>
      <c r="S37" s="155">
        <f t="shared" si="2"/>
        <v>1.9683719756740672</v>
      </c>
      <c r="T37" s="63" t="str">
        <f t="shared" si="3"/>
        <v>▲</v>
      </c>
    </row>
    <row r="38" spans="1:20" ht="13.5" customHeight="1">
      <c r="A38" t="s">
        <v>288</v>
      </c>
      <c r="C38" s="65" t="s">
        <v>220</v>
      </c>
      <c r="D38" s="61">
        <v>0.9304668304668304</v>
      </c>
      <c r="E38" s="61">
        <v>0.9199655765920827</v>
      </c>
      <c r="F38" s="61">
        <v>0.872722766142025</v>
      </c>
      <c r="G38" s="61">
        <v>0.8740640726647846</v>
      </c>
      <c r="I38" s="147">
        <f t="shared" si="0"/>
        <v>-5.640275780204584</v>
      </c>
      <c r="J38" s="25" t="str">
        <f t="shared" si="1"/>
        <v>▼</v>
      </c>
      <c r="M38" s="65" t="s">
        <v>220</v>
      </c>
      <c r="N38" s="64">
        <v>0.043366093366093365</v>
      </c>
      <c r="O38" s="64">
        <v>0.05335628227194492</v>
      </c>
      <c r="P38" s="64">
        <v>0.10893543189986367</v>
      </c>
      <c r="Q38" s="64">
        <v>0.10556032895544372</v>
      </c>
      <c r="S38" s="155">
        <f t="shared" si="2"/>
        <v>6.219423558935035</v>
      </c>
      <c r="T38" s="63" t="str">
        <f t="shared" si="3"/>
        <v>▲</v>
      </c>
    </row>
    <row r="39" spans="1:20" ht="13.5" customHeight="1">
      <c r="A39" t="s">
        <v>289</v>
      </c>
      <c r="C39" s="65" t="s">
        <v>221</v>
      </c>
      <c r="D39" s="61">
        <v>0.9212328767123288</v>
      </c>
      <c r="E39" s="61">
        <v>0.9235198848299442</v>
      </c>
      <c r="F39" s="61">
        <v>0.9031117397454032</v>
      </c>
      <c r="G39" s="61">
        <v>0.910571985124845</v>
      </c>
      <c r="I39" s="147">
        <f t="shared" si="0"/>
        <v>-1.0660891587483734</v>
      </c>
      <c r="J39" s="25" t="str">
        <f t="shared" si="1"/>
        <v>▼</v>
      </c>
      <c r="M39" s="65" t="s">
        <v>221</v>
      </c>
      <c r="N39" s="64">
        <v>0.022530641672674837</v>
      </c>
      <c r="O39" s="64">
        <v>0.016735648731329853</v>
      </c>
      <c r="P39" s="64">
        <v>0.03571428571428571</v>
      </c>
      <c r="Q39" s="64">
        <v>0.023906499026031522</v>
      </c>
      <c r="S39" s="155">
        <f t="shared" si="2"/>
        <v>0.13758573533566854</v>
      </c>
      <c r="T39" s="63" t="str">
        <f t="shared" si="3"/>
        <v>▲</v>
      </c>
    </row>
    <row r="40" spans="1:20" ht="13.5" customHeight="1">
      <c r="A40" t="s">
        <v>290</v>
      </c>
      <c r="C40" s="65" t="s">
        <v>222</v>
      </c>
      <c r="D40" s="61">
        <v>0.9310894244174467</v>
      </c>
      <c r="E40" s="61">
        <v>0.9256947241240435</v>
      </c>
      <c r="F40" s="61">
        <v>0.9293172690763052</v>
      </c>
      <c r="G40" s="61">
        <v>0.9496792301523657</v>
      </c>
      <c r="I40" s="147">
        <f t="shared" si="0"/>
        <v>1.8589805734918974</v>
      </c>
      <c r="J40" s="25" t="str">
        <f t="shared" si="1"/>
        <v>▲</v>
      </c>
      <c r="M40" s="65" t="s">
        <v>222</v>
      </c>
      <c r="N40" s="64">
        <v>0.044214299940250945</v>
      </c>
      <c r="O40" s="64">
        <v>0.04409987917841321</v>
      </c>
      <c r="P40" s="64">
        <v>0.04959839357429719</v>
      </c>
      <c r="Q40" s="64">
        <v>0.03207698476343224</v>
      </c>
      <c r="S40" s="155">
        <f t="shared" si="2"/>
        <v>-1.2137315176818708</v>
      </c>
      <c r="T40" s="63" t="str">
        <f t="shared" si="3"/>
        <v>▼</v>
      </c>
    </row>
    <row r="41" spans="1:20" ht="13.5" customHeight="1">
      <c r="A41" t="s">
        <v>291</v>
      </c>
      <c r="C41" s="65" t="s">
        <v>239</v>
      </c>
      <c r="D41" s="61">
        <v>0.9606643356643356</v>
      </c>
      <c r="E41" s="61">
        <v>0.9592702588035639</v>
      </c>
      <c r="F41" s="61">
        <v>0.9621791985592075</v>
      </c>
      <c r="G41" s="61">
        <v>0.9561324977618622</v>
      </c>
      <c r="I41" s="147">
        <f t="shared" si="0"/>
        <v>-0.4531837902473468</v>
      </c>
      <c r="J41" s="25" t="str">
        <f t="shared" si="1"/>
        <v>▼</v>
      </c>
      <c r="M41" s="65" t="s">
        <v>239</v>
      </c>
      <c r="N41" s="64">
        <v>0.017045454545454544</v>
      </c>
      <c r="O41" s="64">
        <v>0.01612218922358931</v>
      </c>
      <c r="P41" s="64">
        <v>0.020261143628995948</v>
      </c>
      <c r="Q41" s="64">
        <v>0.025067144136078783</v>
      </c>
      <c r="S41" s="155">
        <f t="shared" si="2"/>
        <v>0.8021689590624239</v>
      </c>
      <c r="T41" s="63" t="str">
        <f t="shared" si="3"/>
        <v>▲</v>
      </c>
    </row>
    <row r="42" spans="1:20" ht="13.5" customHeight="1">
      <c r="A42" t="s">
        <v>292</v>
      </c>
      <c r="C42" s="65" t="s">
        <v>223</v>
      </c>
      <c r="D42" s="61">
        <v>0.9004068636122413</v>
      </c>
      <c r="E42" s="61">
        <v>0.9145881930737484</v>
      </c>
      <c r="F42" s="61">
        <v>0.890943396226415</v>
      </c>
      <c r="G42" s="61">
        <v>0.9107278241091736</v>
      </c>
      <c r="I42" s="147">
        <f t="shared" si="0"/>
        <v>1.0320960496932319</v>
      </c>
      <c r="J42" s="25" t="str">
        <f t="shared" si="1"/>
        <v>▲</v>
      </c>
      <c r="M42" s="65" t="s">
        <v>223</v>
      </c>
      <c r="N42" s="64">
        <v>0.0778347779939855</v>
      </c>
      <c r="O42" s="64">
        <v>0.05454871702853042</v>
      </c>
      <c r="P42" s="64">
        <v>0.08981132075471698</v>
      </c>
      <c r="Q42" s="64">
        <v>0.05932524639878696</v>
      </c>
      <c r="S42" s="155">
        <f t="shared" si="2"/>
        <v>-1.8509531595198538</v>
      </c>
      <c r="T42" s="63" t="str">
        <f t="shared" si="3"/>
        <v>▼</v>
      </c>
    </row>
    <row r="43" spans="1:20" ht="13.5" customHeight="1">
      <c r="A43" t="s">
        <v>293</v>
      </c>
      <c r="C43" s="65" t="s">
        <v>224</v>
      </c>
      <c r="D43" s="61">
        <v>0.9773271889400922</v>
      </c>
      <c r="E43" s="61">
        <v>0.9691573343124655</v>
      </c>
      <c r="F43" s="61">
        <v>0.9718602455146365</v>
      </c>
      <c r="G43" s="61">
        <v>0.9668986270453264</v>
      </c>
      <c r="I43" s="147">
        <f t="shared" si="0"/>
        <v>-1.042856189476582</v>
      </c>
      <c r="J43" s="25" t="str">
        <f t="shared" si="1"/>
        <v>▼</v>
      </c>
      <c r="M43" s="65" t="s">
        <v>224</v>
      </c>
      <c r="N43" s="64">
        <v>0.0033179723502304147</v>
      </c>
      <c r="O43" s="64">
        <v>0.010831650449788875</v>
      </c>
      <c r="P43" s="64">
        <v>0.010198300283286119</v>
      </c>
      <c r="Q43" s="64">
        <v>0.014293774684972728</v>
      </c>
      <c r="S43" s="155">
        <f t="shared" si="2"/>
        <v>1.0975802334742313</v>
      </c>
      <c r="T43" s="63" t="str">
        <f t="shared" si="3"/>
        <v>▲</v>
      </c>
    </row>
    <row r="44" spans="1:20" ht="13.5" customHeight="1">
      <c r="A44" t="s">
        <v>294</v>
      </c>
      <c r="C44" s="65" t="s">
        <v>225</v>
      </c>
      <c r="D44" s="61">
        <v>0.9300759668508287</v>
      </c>
      <c r="E44" s="61">
        <v>0.9263907734056988</v>
      </c>
      <c r="F44" s="61">
        <v>0.9393024815560027</v>
      </c>
      <c r="G44" s="61">
        <v>0.9379623402824478</v>
      </c>
      <c r="I44" s="147">
        <f t="shared" si="0"/>
        <v>0.7886373431619131</v>
      </c>
      <c r="J44" s="25" t="str">
        <f t="shared" si="1"/>
        <v>▲</v>
      </c>
      <c r="M44" s="65" t="s">
        <v>225</v>
      </c>
      <c r="N44" s="64">
        <v>0.014502762430939226</v>
      </c>
      <c r="O44" s="64">
        <v>0.013229308005427409</v>
      </c>
      <c r="P44" s="64">
        <v>0.02028839704896043</v>
      </c>
      <c r="Q44" s="64">
        <v>0.016308002689979825</v>
      </c>
      <c r="S44" s="155">
        <f t="shared" si="2"/>
        <v>0.18052402590405994</v>
      </c>
      <c r="T44" s="63" t="str">
        <f t="shared" si="3"/>
        <v>▲</v>
      </c>
    </row>
    <row r="45" spans="1:20" ht="13.5" customHeight="1">
      <c r="A45" t="s">
        <v>295</v>
      </c>
      <c r="C45" s="65" t="s">
        <v>226</v>
      </c>
      <c r="D45" s="61">
        <v>0.9563235294117647</v>
      </c>
      <c r="E45" s="61">
        <v>0.9284355334406557</v>
      </c>
      <c r="F45" s="61">
        <v>0.8751500600240096</v>
      </c>
      <c r="G45" s="61">
        <v>0.8922660246764972</v>
      </c>
      <c r="I45" s="147">
        <f t="shared" si="0"/>
        <v>-6.40575047352675</v>
      </c>
      <c r="J45" s="25" t="str">
        <f t="shared" si="1"/>
        <v>▼</v>
      </c>
      <c r="M45" s="65" t="s">
        <v>226</v>
      </c>
      <c r="N45" s="64">
        <v>0.008970588235294117</v>
      </c>
      <c r="O45" s="64">
        <v>0.04434362651836675</v>
      </c>
      <c r="P45" s="64">
        <v>0.10459183673469388</v>
      </c>
      <c r="Q45" s="64">
        <v>0.08320794462834788</v>
      </c>
      <c r="S45" s="155">
        <f t="shared" si="2"/>
        <v>7.423735639305376</v>
      </c>
      <c r="T45" s="63" t="str">
        <f t="shared" si="3"/>
        <v>▲</v>
      </c>
    </row>
    <row r="46" spans="1:20" ht="13.5" customHeight="1">
      <c r="A46" t="s">
        <v>296</v>
      </c>
      <c r="C46" s="65" t="s">
        <v>227</v>
      </c>
      <c r="D46" s="61">
        <v>0.9468518518518518</v>
      </c>
      <c r="E46" s="61">
        <v>0.9390542907180385</v>
      </c>
      <c r="F46" s="61">
        <v>0.9464252027919261</v>
      </c>
      <c r="G46" s="61">
        <v>0.9401129943502825</v>
      </c>
      <c r="I46" s="147">
        <f t="shared" si="0"/>
        <v>-0.6738857501569329</v>
      </c>
      <c r="J46" s="25" t="str">
        <f t="shared" si="1"/>
        <v>▼</v>
      </c>
      <c r="M46" s="65" t="s">
        <v>227</v>
      </c>
      <c r="N46" s="64">
        <v>0.02148148148148148</v>
      </c>
      <c r="O46" s="64">
        <v>0.02469352014010508</v>
      </c>
      <c r="P46" s="64">
        <v>0.02659875495189587</v>
      </c>
      <c r="Q46" s="64">
        <v>0.03258003766478343</v>
      </c>
      <c r="S46" s="155">
        <f t="shared" si="2"/>
        <v>1.1098556183301949</v>
      </c>
      <c r="T46" s="63" t="str">
        <f t="shared" si="3"/>
        <v>▲</v>
      </c>
    </row>
    <row r="47" spans="1:20" ht="13.5" customHeight="1">
      <c r="A47" t="s">
        <v>297</v>
      </c>
      <c r="C47" s="65" t="s">
        <v>228</v>
      </c>
      <c r="D47" s="61">
        <v>0.9020408163265307</v>
      </c>
      <c r="E47" s="61">
        <v>0.8992112182296231</v>
      </c>
      <c r="F47" s="61">
        <v>0.9140555058191585</v>
      </c>
      <c r="G47" s="61">
        <v>0.929190319689274</v>
      </c>
      <c r="I47" s="147">
        <f t="shared" si="0"/>
        <v>2.7149503362743355</v>
      </c>
      <c r="J47" s="25" t="str">
        <f t="shared" si="1"/>
        <v>▲</v>
      </c>
      <c r="M47" s="65" t="s">
        <v>228</v>
      </c>
      <c r="N47" s="64">
        <v>0.05160349854227405</v>
      </c>
      <c r="O47" s="64">
        <v>0.04382120946538125</v>
      </c>
      <c r="P47" s="64">
        <v>0.06147418680990749</v>
      </c>
      <c r="Q47" s="64">
        <v>0.04093217806991335</v>
      </c>
      <c r="S47" s="155">
        <f t="shared" si="2"/>
        <v>-1.0671320472360697</v>
      </c>
      <c r="T47" s="63" t="str">
        <f t="shared" si="3"/>
        <v>▼</v>
      </c>
    </row>
    <row r="48" spans="1:20" ht="13.5" customHeight="1">
      <c r="A48" t="s">
        <v>298</v>
      </c>
      <c r="C48" s="65" t="s">
        <v>240</v>
      </c>
      <c r="D48" s="61">
        <v>0.9229640498899486</v>
      </c>
      <c r="E48" s="61">
        <v>0.9188384214445272</v>
      </c>
      <c r="F48" s="61">
        <v>0.9092208720514653</v>
      </c>
      <c r="G48" s="61">
        <v>0.9282124910265613</v>
      </c>
      <c r="I48" s="147">
        <f t="shared" si="0"/>
        <v>0.5248441136612714</v>
      </c>
      <c r="J48" s="25" t="str">
        <f t="shared" si="1"/>
        <v>▲</v>
      </c>
      <c r="M48" s="65" t="s">
        <v>240</v>
      </c>
      <c r="N48" s="64">
        <v>0.03815113719735877</v>
      </c>
      <c r="O48" s="64">
        <v>0.027550260610573342</v>
      </c>
      <c r="P48" s="64">
        <v>0.06004288777698356</v>
      </c>
      <c r="Q48" s="64">
        <v>0.03589375448671931</v>
      </c>
      <c r="S48" s="155">
        <f t="shared" si="2"/>
        <v>-0.22573827106394592</v>
      </c>
      <c r="T48" s="63" t="str">
        <f t="shared" si="3"/>
        <v>▼</v>
      </c>
    </row>
    <row r="49" spans="1:20" ht="13.5" customHeight="1">
      <c r="A49" t="s">
        <v>299</v>
      </c>
      <c r="C49" s="65" t="s">
        <v>420</v>
      </c>
      <c r="D49" s="61">
        <v>0.910952528699969</v>
      </c>
      <c r="E49" s="61">
        <v>0.9047913446676971</v>
      </c>
      <c r="F49" s="61">
        <v>0.9302615193026152</v>
      </c>
      <c r="G49" s="61">
        <v>0.9376752882517918</v>
      </c>
      <c r="I49" s="147">
        <f t="shared" si="0"/>
        <v>2.6722759551822794</v>
      </c>
      <c r="J49" s="25" t="str">
        <f t="shared" si="1"/>
        <v>▲</v>
      </c>
      <c r="M49" s="65" t="s">
        <v>420</v>
      </c>
      <c r="N49" s="64">
        <v>0.04126590133416072</v>
      </c>
      <c r="O49" s="64">
        <v>0.04760432766615147</v>
      </c>
      <c r="P49" s="64">
        <v>0.04078455790784558</v>
      </c>
      <c r="Q49" s="64">
        <v>0.020878778435649736</v>
      </c>
      <c r="S49" s="155">
        <f t="shared" si="2"/>
        <v>-2.0387122898510985</v>
      </c>
      <c r="T49" s="63" t="str">
        <f t="shared" si="3"/>
        <v>▼</v>
      </c>
    </row>
    <row r="50" spans="1:20" ht="13.5" customHeight="1">
      <c r="A50" t="s">
        <v>300</v>
      </c>
      <c r="C50" s="65" t="s">
        <v>229</v>
      </c>
      <c r="D50" s="61">
        <v>0.9239723535831211</v>
      </c>
      <c r="E50" s="61">
        <v>0.9052185137377835</v>
      </c>
      <c r="F50" s="61">
        <v>0.9151627906976744</v>
      </c>
      <c r="G50" s="61">
        <v>0.9397523563112179</v>
      </c>
      <c r="I50" s="147">
        <f t="shared" si="0"/>
        <v>1.5780002728096765</v>
      </c>
      <c r="J50" s="25" t="str">
        <f t="shared" si="1"/>
        <v>▲</v>
      </c>
      <c r="M50" s="65" t="s">
        <v>229</v>
      </c>
      <c r="N50" s="64">
        <v>0.060203710440160055</v>
      </c>
      <c r="O50" s="64">
        <v>0.0748663101604278</v>
      </c>
      <c r="P50" s="64">
        <v>0.06809302325581396</v>
      </c>
      <c r="Q50" s="64">
        <v>0.04047311033080762</v>
      </c>
      <c r="S50" s="155">
        <f t="shared" si="2"/>
        <v>-1.9730600109352439</v>
      </c>
      <c r="T50" s="63" t="str">
        <f t="shared" si="3"/>
        <v>▼</v>
      </c>
    </row>
    <row r="51" spans="1:20" ht="13.5" customHeight="1">
      <c r="A51" t="s">
        <v>301</v>
      </c>
      <c r="C51" s="65" t="s">
        <v>230</v>
      </c>
      <c r="D51" s="61">
        <v>0.9430557854659825</v>
      </c>
      <c r="E51" s="61">
        <v>0.9355584930601454</v>
      </c>
      <c r="F51" s="61">
        <v>0.9053549190535491</v>
      </c>
      <c r="G51" s="61">
        <v>0.9237604407321841</v>
      </c>
      <c r="I51" s="147">
        <f t="shared" si="0"/>
        <v>-1.9295344733798347</v>
      </c>
      <c r="J51" s="25" t="str">
        <f t="shared" si="1"/>
        <v>▼</v>
      </c>
      <c r="M51" s="65" t="s">
        <v>230</v>
      </c>
      <c r="N51" s="64">
        <v>0.015394802185068697</v>
      </c>
      <c r="O51" s="64">
        <v>0.02015862524785195</v>
      </c>
      <c r="P51" s="64">
        <v>0.059953744885251736</v>
      </c>
      <c r="Q51" s="64">
        <v>0.032344055446952194</v>
      </c>
      <c r="S51" s="155">
        <f t="shared" si="2"/>
        <v>1.69492532618835</v>
      </c>
      <c r="T51" s="63" t="str">
        <f t="shared" si="3"/>
        <v>▲</v>
      </c>
    </row>
    <row r="52" spans="1:20" ht="13.5" customHeight="1">
      <c r="A52" t="s">
        <v>302</v>
      </c>
      <c r="C52" s="65" t="s">
        <v>231</v>
      </c>
      <c r="D52" s="61">
        <v>0.9329805996472663</v>
      </c>
      <c r="E52" s="61">
        <v>0.9351620947630923</v>
      </c>
      <c r="F52" s="61">
        <v>0.9436186570989237</v>
      </c>
      <c r="G52" s="61">
        <v>0.9386032233307752</v>
      </c>
      <c r="I52" s="147">
        <f t="shared" si="0"/>
        <v>0.5622623683508854</v>
      </c>
      <c r="J52" s="25" t="str">
        <f t="shared" si="1"/>
        <v>▲</v>
      </c>
      <c r="M52" s="65" t="s">
        <v>231</v>
      </c>
      <c r="N52" s="64">
        <v>0.030990173847316706</v>
      </c>
      <c r="O52" s="64">
        <v>0.029925187032418952</v>
      </c>
      <c r="P52" s="64">
        <v>0.022039979497693492</v>
      </c>
      <c r="Q52" s="64">
        <v>0.02660526988999744</v>
      </c>
      <c r="S52" s="155">
        <f t="shared" si="2"/>
        <v>-0.43849039573192644</v>
      </c>
      <c r="T52" s="63" t="str">
        <f t="shared" si="3"/>
        <v>▼</v>
      </c>
    </row>
    <row r="53" spans="1:20" ht="13.5" customHeight="1">
      <c r="A53" t="s">
        <v>303</v>
      </c>
      <c r="C53" s="65" t="s">
        <v>232</v>
      </c>
      <c r="D53" s="61">
        <v>0.9564927265447751</v>
      </c>
      <c r="E53" s="61">
        <v>0.9547879434515871</v>
      </c>
      <c r="F53" s="61">
        <v>0.9415730337078652</v>
      </c>
      <c r="G53" s="61">
        <v>0.9517706131078224</v>
      </c>
      <c r="I53" s="147">
        <f t="shared" si="0"/>
        <v>-0.4722113436952724</v>
      </c>
      <c r="J53" s="25" t="str">
        <f t="shared" si="1"/>
        <v>▼</v>
      </c>
      <c r="M53" s="65" t="s">
        <v>232</v>
      </c>
      <c r="N53" s="64">
        <v>0.014546910449753103</v>
      </c>
      <c r="O53" s="64">
        <v>0.016137636703120833</v>
      </c>
      <c r="P53" s="64">
        <v>0.028816920026437542</v>
      </c>
      <c r="Q53" s="64">
        <v>0.019291754756871036</v>
      </c>
      <c r="S53" s="155">
        <f t="shared" si="2"/>
        <v>0.47448443071179336</v>
      </c>
      <c r="T53" s="63" t="str">
        <f t="shared" si="3"/>
        <v>▲</v>
      </c>
    </row>
    <row r="54" spans="1:20" ht="13.5" customHeight="1">
      <c r="A54" t="s">
        <v>304</v>
      </c>
      <c r="C54" s="65" t="s">
        <v>233</v>
      </c>
      <c r="D54" s="61">
        <v>0.9557808759329672</v>
      </c>
      <c r="E54" s="61">
        <v>0.9497825782017113</v>
      </c>
      <c r="F54" s="61">
        <v>0.9288458801764622</v>
      </c>
      <c r="G54" s="61">
        <v>0.9424860853432282</v>
      </c>
      <c r="I54" s="147">
        <f t="shared" si="0"/>
        <v>-1.3294790589739036</v>
      </c>
      <c r="J54" s="25" t="str">
        <f t="shared" si="1"/>
        <v>▼</v>
      </c>
      <c r="M54" s="65" t="s">
        <v>233</v>
      </c>
      <c r="N54" s="64">
        <v>0.01309674693705112</v>
      </c>
      <c r="O54" s="64">
        <v>0.01879646514237621</v>
      </c>
      <c r="P54" s="64">
        <v>0.045965561406005405</v>
      </c>
      <c r="Q54" s="64">
        <v>0.027115741401455687</v>
      </c>
      <c r="S54" s="155">
        <f t="shared" si="2"/>
        <v>1.4018994464404566</v>
      </c>
      <c r="T54" s="63" t="str">
        <f t="shared" si="3"/>
        <v>▲</v>
      </c>
    </row>
    <row r="55" spans="1:20" ht="13.5" customHeight="1">
      <c r="A55" t="s">
        <v>305</v>
      </c>
      <c r="C55" s="65" t="s">
        <v>421</v>
      </c>
      <c r="D55" s="61">
        <v>0.916697382970881</v>
      </c>
      <c r="E55" s="61">
        <v>0.913345521023766</v>
      </c>
      <c r="F55" s="61">
        <v>0.9183098591549296</v>
      </c>
      <c r="G55" s="61">
        <v>0.9302733006306938</v>
      </c>
      <c r="I55" s="147">
        <f t="shared" si="0"/>
        <v>1.3575917659812808</v>
      </c>
      <c r="J55" s="25" t="str">
        <f t="shared" si="1"/>
        <v>▲</v>
      </c>
      <c r="M55" s="65" t="s">
        <v>421</v>
      </c>
      <c r="N55" s="64">
        <v>0.042388499815702176</v>
      </c>
      <c r="O55" s="64">
        <v>0.04497257769652651</v>
      </c>
      <c r="P55" s="64">
        <v>0.04788732394366197</v>
      </c>
      <c r="Q55" s="64">
        <v>0.026629292221443588</v>
      </c>
      <c r="S55" s="155">
        <f t="shared" si="2"/>
        <v>-1.5759207594258589</v>
      </c>
      <c r="T55" s="63" t="str">
        <f t="shared" si="3"/>
        <v>▼</v>
      </c>
    </row>
    <row r="56" spans="1:20" ht="13.5" customHeight="1">
      <c r="A56" t="s">
        <v>306</v>
      </c>
      <c r="C56" s="65" t="s">
        <v>234</v>
      </c>
      <c r="D56" s="61">
        <v>0.9342960288808664</v>
      </c>
      <c r="E56" s="61">
        <v>0.9212641578370478</v>
      </c>
      <c r="F56" s="61">
        <v>0.9050416982562547</v>
      </c>
      <c r="G56" s="61">
        <v>0.931732223903177</v>
      </c>
      <c r="I56" s="147">
        <f t="shared" si="0"/>
        <v>-0.2563804977689377</v>
      </c>
      <c r="J56" s="25" t="str">
        <f t="shared" si="1"/>
        <v>▼</v>
      </c>
      <c r="M56" s="65" t="s">
        <v>234</v>
      </c>
      <c r="N56" s="64">
        <v>0.04657039711191336</v>
      </c>
      <c r="O56" s="64">
        <v>0.05443916697113628</v>
      </c>
      <c r="P56" s="64">
        <v>0.0763836239575436</v>
      </c>
      <c r="Q56" s="64">
        <v>0.04254916792738275</v>
      </c>
      <c r="S56" s="155">
        <f t="shared" si="2"/>
        <v>-0.4021229184530607</v>
      </c>
      <c r="T56" s="63" t="str">
        <f t="shared" si="3"/>
        <v>▼</v>
      </c>
    </row>
    <row r="57" spans="1:20" ht="13.5" customHeight="1">
      <c r="A57" t="s">
        <v>307</v>
      </c>
      <c r="C57" s="65" t="s">
        <v>235</v>
      </c>
      <c r="D57" s="61">
        <v>0.9133956386292835</v>
      </c>
      <c r="E57" s="61">
        <v>0.9169435215946844</v>
      </c>
      <c r="F57" s="61">
        <v>0.9404455869751499</v>
      </c>
      <c r="G57" s="61">
        <v>0.9364841745081266</v>
      </c>
      <c r="I57" s="147">
        <f t="shared" si="0"/>
        <v>2.3088535878843075</v>
      </c>
      <c r="J57" s="25" t="str">
        <f t="shared" si="1"/>
        <v>▲</v>
      </c>
      <c r="M57" s="65" t="s">
        <v>235</v>
      </c>
      <c r="N57" s="64">
        <v>0.05669781931464175</v>
      </c>
      <c r="O57" s="64">
        <v>0.04962624584717608</v>
      </c>
      <c r="P57" s="64">
        <v>0.037275064267352186</v>
      </c>
      <c r="Q57" s="64">
        <v>0.03656971770744226</v>
      </c>
      <c r="S57" s="155">
        <f t="shared" si="2"/>
        <v>-2.012810160719949</v>
      </c>
      <c r="T57" s="63" t="str">
        <f t="shared" si="3"/>
        <v>▼</v>
      </c>
    </row>
    <row r="58" spans="1:20" ht="13.5" customHeight="1">
      <c r="A58" t="s">
        <v>308</v>
      </c>
      <c r="C58" s="65" t="s">
        <v>49</v>
      </c>
      <c r="D58" s="61">
        <v>0.9221311475409836</v>
      </c>
      <c r="E58" s="61">
        <v>0.9162929745889388</v>
      </c>
      <c r="F58" s="61">
        <v>0.9137320663312838</v>
      </c>
      <c r="G58" s="61">
        <v>0.9290780141843972</v>
      </c>
      <c r="I58" s="147">
        <f t="shared" si="0"/>
        <v>0.6946866643413596</v>
      </c>
      <c r="J58" s="25" t="str">
        <f t="shared" si="1"/>
        <v>▲</v>
      </c>
      <c r="M58" s="65" t="s">
        <v>49</v>
      </c>
      <c r="N58" s="64">
        <v>0.0419150521609538</v>
      </c>
      <c r="O58" s="64">
        <v>0.03998505231689088</v>
      </c>
      <c r="P58" s="64">
        <v>0.04900316750512391</v>
      </c>
      <c r="Q58" s="64">
        <v>0.039098017821422075</v>
      </c>
      <c r="S58" s="155">
        <f t="shared" si="2"/>
        <v>-0.28170343395317254</v>
      </c>
      <c r="T58" s="63" t="str">
        <f t="shared" si="3"/>
        <v>▼</v>
      </c>
    </row>
    <row r="59" spans="1:20" ht="13.5" customHeight="1">
      <c r="A59" t="s">
        <v>309</v>
      </c>
      <c r="C59" s="65" t="s">
        <v>236</v>
      </c>
      <c r="D59" s="61">
        <v>0.9116584564860427</v>
      </c>
      <c r="E59" s="61">
        <v>0.9133532140490391</v>
      </c>
      <c r="F59" s="61">
        <v>0.867983367983368</v>
      </c>
      <c r="G59" s="61">
        <v>0.8841410456835157</v>
      </c>
      <c r="I59" s="147">
        <f t="shared" si="0"/>
        <v>-2.751741080252701</v>
      </c>
      <c r="J59" s="25" t="str">
        <f t="shared" si="1"/>
        <v>▼</v>
      </c>
      <c r="M59" s="65" t="s">
        <v>236</v>
      </c>
      <c r="N59" s="64">
        <v>0.06699507389162561</v>
      </c>
      <c r="O59" s="64">
        <v>0.06328694499668655</v>
      </c>
      <c r="P59" s="64">
        <v>0.11347886347886348</v>
      </c>
      <c r="Q59" s="64">
        <v>0.09310404724682994</v>
      </c>
      <c r="S59" s="155">
        <f t="shared" si="2"/>
        <v>2.6108973355204332</v>
      </c>
      <c r="T59" s="63" t="str">
        <f t="shared" si="3"/>
        <v>▲</v>
      </c>
    </row>
    <row r="60" spans="1:20" ht="13.5" customHeight="1">
      <c r="A60" t="s">
        <v>310</v>
      </c>
      <c r="C60" s="65" t="s">
        <v>237</v>
      </c>
      <c r="D60" s="61">
        <v>0.9263724987172909</v>
      </c>
      <c r="E60" s="61">
        <v>0.9190930172635918</v>
      </c>
      <c r="F60" s="61">
        <v>0.9299053466359682</v>
      </c>
      <c r="G60" s="61">
        <v>0.9369918699186992</v>
      </c>
      <c r="I60" s="147">
        <f t="shared" si="0"/>
        <v>1.0619371201408323</v>
      </c>
      <c r="J60" s="25" t="str">
        <f t="shared" si="1"/>
        <v>▲</v>
      </c>
      <c r="M60" s="65" t="s">
        <v>237</v>
      </c>
      <c r="N60" s="64">
        <v>0.035659312467932275</v>
      </c>
      <c r="O60" s="64">
        <v>0.03761917031692863</v>
      </c>
      <c r="P60" s="64">
        <v>0.04118700434893835</v>
      </c>
      <c r="Q60" s="64">
        <v>0.022103658536585365</v>
      </c>
      <c r="S60" s="155">
        <f t="shared" si="2"/>
        <v>-1.355565393134691</v>
      </c>
      <c r="T60" s="63" t="str">
        <f t="shared" si="3"/>
        <v>▼</v>
      </c>
    </row>
    <row r="61" spans="1:20" ht="13.5" customHeight="1">
      <c r="A61" t="s">
        <v>311</v>
      </c>
      <c r="C61" s="65" t="s">
        <v>238</v>
      </c>
      <c r="D61" s="61">
        <v>0.9390491670052824</v>
      </c>
      <c r="E61" s="61">
        <v>0.9404761904761905</v>
      </c>
      <c r="F61" s="61">
        <v>0.9422131147540984</v>
      </c>
      <c r="G61" s="61">
        <v>0.9590834697217676</v>
      </c>
      <c r="I61" s="147">
        <f t="shared" si="0"/>
        <v>2.003430271648521</v>
      </c>
      <c r="J61" s="25" t="str">
        <f t="shared" si="1"/>
        <v>▲</v>
      </c>
      <c r="M61" s="65" t="s">
        <v>238</v>
      </c>
      <c r="N61" s="64">
        <v>0.036164160910199104</v>
      </c>
      <c r="O61" s="64">
        <v>0.03489326765188834</v>
      </c>
      <c r="P61" s="64">
        <v>0.038524590163934426</v>
      </c>
      <c r="Q61" s="64">
        <v>0.02536824877250409</v>
      </c>
      <c r="S61" s="155">
        <f t="shared" si="2"/>
        <v>-1.0795912137695014</v>
      </c>
      <c r="T61" s="63" t="str">
        <f t="shared" si="3"/>
        <v>▼</v>
      </c>
    </row>
    <row r="62" spans="1:20" ht="13.5" customHeight="1">
      <c r="A62" s="144" t="s">
        <v>312</v>
      </c>
      <c r="B62" s="56" t="s">
        <v>50</v>
      </c>
      <c r="C62" s="86"/>
      <c r="D62" s="42">
        <v>0.8950160329139728</v>
      </c>
      <c r="E62" s="42">
        <v>0.8934273490258047</v>
      </c>
      <c r="F62" s="42">
        <v>0.9211223905774618</v>
      </c>
      <c r="G62" s="42">
        <v>0.917059406237805</v>
      </c>
      <c r="H62" s="56"/>
      <c r="I62" s="146">
        <f t="shared" si="0"/>
        <v>2.2043373323832216</v>
      </c>
      <c r="J62" s="37" t="str">
        <f t="shared" si="1"/>
        <v>▲</v>
      </c>
      <c r="L62" s="56" t="s">
        <v>50</v>
      </c>
      <c r="M62" s="86"/>
      <c r="N62" s="42">
        <v>0.03564440410383079</v>
      </c>
      <c r="O62" s="42">
        <v>0.03313158718564124</v>
      </c>
      <c r="P62" s="42">
        <v>0.026448173027683226</v>
      </c>
      <c r="Q62" s="42">
        <v>0.023759493290907454</v>
      </c>
      <c r="R62" s="56"/>
      <c r="S62" s="154">
        <f t="shared" si="2"/>
        <v>-1.1884910812923335</v>
      </c>
      <c r="T62" s="137" t="str">
        <f t="shared" si="3"/>
        <v>▼</v>
      </c>
    </row>
    <row r="63" spans="1:20" ht="13.5" customHeight="1">
      <c r="A63" t="s">
        <v>313</v>
      </c>
      <c r="C63" s="65" t="s">
        <v>422</v>
      </c>
      <c r="D63" s="61">
        <v>0.9227600411946447</v>
      </c>
      <c r="E63" s="61">
        <v>0.9118251928020565</v>
      </c>
      <c r="F63" s="61">
        <v>0.9288100745309689</v>
      </c>
      <c r="G63" s="61">
        <v>0.9293996392682299</v>
      </c>
      <c r="I63" s="147">
        <f t="shared" si="0"/>
        <v>0.6639598073585162</v>
      </c>
      <c r="J63" s="25" t="str">
        <f t="shared" si="1"/>
        <v>▲</v>
      </c>
      <c r="M63" s="65" t="s">
        <v>422</v>
      </c>
      <c r="N63" s="64">
        <v>0.01364572605561277</v>
      </c>
      <c r="O63" s="64">
        <v>0.012596401028277636</v>
      </c>
      <c r="P63" s="64">
        <v>0.016191210485736313</v>
      </c>
      <c r="Q63" s="64">
        <v>0.01545993300695697</v>
      </c>
      <c r="S63" s="155">
        <f t="shared" si="2"/>
        <v>0.18142069513442</v>
      </c>
      <c r="T63" s="63" t="str">
        <f t="shared" si="3"/>
        <v>▲</v>
      </c>
    </row>
    <row r="64" spans="1:20" ht="13.5" customHeight="1">
      <c r="A64" t="s">
        <v>314</v>
      </c>
      <c r="C64" s="65" t="s">
        <v>212</v>
      </c>
      <c r="D64" s="61">
        <v>0.9164054336468129</v>
      </c>
      <c r="E64" s="61">
        <v>0.9105592874933958</v>
      </c>
      <c r="F64" s="61">
        <v>0.9325876892642472</v>
      </c>
      <c r="G64" s="61">
        <v>0.9247811191473163</v>
      </c>
      <c r="I64" s="147">
        <f t="shared" si="0"/>
        <v>0.8375685500503383</v>
      </c>
      <c r="J64" s="25" t="str">
        <f t="shared" si="1"/>
        <v>▲</v>
      </c>
      <c r="M64" s="65" t="s">
        <v>212</v>
      </c>
      <c r="N64" s="64">
        <v>0.016494999253619944</v>
      </c>
      <c r="O64" s="64">
        <v>0.012529247490376632</v>
      </c>
      <c r="P64" s="64">
        <v>0.01361941718024804</v>
      </c>
      <c r="Q64" s="64">
        <v>0.011800532927293491</v>
      </c>
      <c r="S64" s="155">
        <f t="shared" si="2"/>
        <v>-0.4694466326326453</v>
      </c>
      <c r="T64" s="63" t="str">
        <f t="shared" si="3"/>
        <v>▼</v>
      </c>
    </row>
    <row r="65" spans="1:20" ht="13.5" customHeight="1">
      <c r="A65" t="s">
        <v>315</v>
      </c>
      <c r="C65" s="65" t="s">
        <v>96</v>
      </c>
      <c r="D65" s="61">
        <v>0.9079348931841302</v>
      </c>
      <c r="E65" s="61">
        <v>0.9007164790174002</v>
      </c>
      <c r="F65" s="61">
        <v>0.9216160220994475</v>
      </c>
      <c r="G65" s="61">
        <v>0.9195105136159945</v>
      </c>
      <c r="I65" s="147">
        <f t="shared" si="0"/>
        <v>1.157562043186422</v>
      </c>
      <c r="J65" s="25" t="str">
        <f t="shared" si="1"/>
        <v>▲</v>
      </c>
      <c r="M65" s="65" t="s">
        <v>96</v>
      </c>
      <c r="N65" s="64">
        <v>0.0344184469311631</v>
      </c>
      <c r="O65" s="64">
        <v>0.042988741044012284</v>
      </c>
      <c r="P65" s="64">
        <v>0.03314917127071823</v>
      </c>
      <c r="Q65" s="64">
        <v>0.027921406411582212</v>
      </c>
      <c r="S65" s="155">
        <f t="shared" si="2"/>
        <v>-0.6497040519580891</v>
      </c>
      <c r="T65" s="63" t="str">
        <f t="shared" si="3"/>
        <v>▼</v>
      </c>
    </row>
    <row r="66" spans="1:20" ht="13.5" customHeight="1">
      <c r="A66" t="s">
        <v>316</v>
      </c>
      <c r="C66" s="65" t="s">
        <v>213</v>
      </c>
      <c r="D66" s="61">
        <v>0.8971828458639871</v>
      </c>
      <c r="E66" s="61">
        <v>0.8853017666576989</v>
      </c>
      <c r="F66" s="61">
        <v>0.9175731206188059</v>
      </c>
      <c r="G66" s="61">
        <v>0.914358666266146</v>
      </c>
      <c r="I66" s="147">
        <f t="shared" si="0"/>
        <v>1.7175820402158926</v>
      </c>
      <c r="J66" s="25" t="str">
        <f t="shared" si="1"/>
        <v>▲</v>
      </c>
      <c r="M66" s="65" t="s">
        <v>213</v>
      </c>
      <c r="N66" s="64">
        <v>0.027035109755368145</v>
      </c>
      <c r="O66" s="64">
        <v>0.03216452933967058</v>
      </c>
      <c r="P66" s="64">
        <v>0.0278281363306744</v>
      </c>
      <c r="Q66" s="64">
        <v>0.02334034244517873</v>
      </c>
      <c r="S66" s="155">
        <f t="shared" si="2"/>
        <v>-0.3694767310189414</v>
      </c>
      <c r="T66" s="63" t="str">
        <f t="shared" si="3"/>
        <v>▼</v>
      </c>
    </row>
    <row r="67" spans="1:20" ht="13.5" customHeight="1">
      <c r="A67" t="s">
        <v>317</v>
      </c>
      <c r="C67" s="65" t="s">
        <v>51</v>
      </c>
      <c r="D67" s="61">
        <v>0.9187107159282538</v>
      </c>
      <c r="E67" s="61">
        <v>0.9166410925272365</v>
      </c>
      <c r="F67" s="61">
        <v>0.932316528893546</v>
      </c>
      <c r="G67" s="61">
        <v>0.9247027741083224</v>
      </c>
      <c r="I67" s="147">
        <f t="shared" si="0"/>
        <v>0.5992058180068538</v>
      </c>
      <c r="J67" s="25" t="str">
        <f t="shared" si="1"/>
        <v>▲</v>
      </c>
      <c r="M67" s="65" t="s">
        <v>51</v>
      </c>
      <c r="N67" s="64">
        <v>0.016326843476927793</v>
      </c>
      <c r="O67" s="64">
        <v>0.01818321313487801</v>
      </c>
      <c r="P67" s="64">
        <v>0.015407303915861374</v>
      </c>
      <c r="Q67" s="64">
        <v>0.017367316807832777</v>
      </c>
      <c r="S67" s="155">
        <f t="shared" si="2"/>
        <v>0.1040473330904984</v>
      </c>
      <c r="T67" s="63" t="str">
        <f t="shared" si="3"/>
        <v>▲</v>
      </c>
    </row>
    <row r="68" spans="1:20" ht="13.5" customHeight="1">
      <c r="A68" t="s">
        <v>318</v>
      </c>
      <c r="C68" s="65" t="s">
        <v>214</v>
      </c>
      <c r="D68" s="61">
        <v>0.9392042011714805</v>
      </c>
      <c r="E68" s="61">
        <v>0.9360194371330228</v>
      </c>
      <c r="F68" s="61">
        <v>0.9245099941781486</v>
      </c>
      <c r="G68" s="61">
        <v>0.9414697193500738</v>
      </c>
      <c r="I68" s="147">
        <f t="shared" si="0"/>
        <v>0.22655181785933287</v>
      </c>
      <c r="J68" s="25" t="str">
        <f t="shared" si="1"/>
        <v>▲</v>
      </c>
      <c r="M68" s="65" t="s">
        <v>214</v>
      </c>
      <c r="N68" s="64">
        <v>0.016764290042415673</v>
      </c>
      <c r="O68" s="64">
        <v>0.014982790038469326</v>
      </c>
      <c r="P68" s="64">
        <v>0.043857946827091016</v>
      </c>
      <c r="Q68" s="64">
        <v>0.019940915805022157</v>
      </c>
      <c r="S68" s="155">
        <f t="shared" si="2"/>
        <v>0.31766257626064837</v>
      </c>
      <c r="T68" s="63" t="str">
        <f t="shared" si="3"/>
        <v>▲</v>
      </c>
    </row>
    <row r="69" spans="1:20" ht="13.5" customHeight="1">
      <c r="A69" t="s">
        <v>319</v>
      </c>
      <c r="C69" s="65" t="s">
        <v>52</v>
      </c>
      <c r="D69" s="108">
        <v>0.8060314159049861</v>
      </c>
      <c r="E69" s="61">
        <v>0.8533062390158173</v>
      </c>
      <c r="F69" s="61">
        <v>0.9174189234369776</v>
      </c>
      <c r="G69" s="61">
        <v>0.9132058643179665</v>
      </c>
      <c r="I69" s="147">
        <f t="shared" si="0"/>
        <v>10.71744484129804</v>
      </c>
      <c r="J69" s="25" t="str">
        <f t="shared" si="1"/>
        <v>▲</v>
      </c>
      <c r="M69" s="65" t="s">
        <v>52</v>
      </c>
      <c r="N69" s="62">
        <v>0.10398992939631109</v>
      </c>
      <c r="O69" s="64">
        <v>0.05827108963093146</v>
      </c>
      <c r="P69" s="64">
        <v>0.02774991641591441</v>
      </c>
      <c r="Q69" s="64">
        <v>0.031161157255142426</v>
      </c>
      <c r="S69" s="155">
        <f t="shared" si="2"/>
        <v>-7.282877214116866</v>
      </c>
      <c r="T69" s="63" t="str">
        <f t="shared" si="3"/>
        <v>▼</v>
      </c>
    </row>
    <row r="70" spans="1:20" ht="13.5" customHeight="1">
      <c r="A70" t="s">
        <v>320</v>
      </c>
      <c r="C70" s="65" t="s">
        <v>215</v>
      </c>
      <c r="D70" s="61">
        <v>0.9177257525083612</v>
      </c>
      <c r="E70" s="61">
        <v>0.9073213890732139</v>
      </c>
      <c r="F70" s="61">
        <v>0.9151865008880995</v>
      </c>
      <c r="G70" s="61">
        <v>0.9162453286436579</v>
      </c>
      <c r="I70" s="147">
        <f t="shared" si="0"/>
        <v>-0.1480423864703262</v>
      </c>
      <c r="J70" s="25" t="str">
        <f t="shared" si="1"/>
        <v>▼</v>
      </c>
      <c r="M70" s="65" t="s">
        <v>215</v>
      </c>
      <c r="N70" s="64">
        <v>0.021627647714604237</v>
      </c>
      <c r="O70" s="64">
        <v>0.019464720194647202</v>
      </c>
      <c r="P70" s="64">
        <v>0.025310834813499113</v>
      </c>
      <c r="Q70" s="64">
        <v>0.021543196306880633</v>
      </c>
      <c r="S70" s="155">
        <f t="shared" si="2"/>
        <v>-0.008445140772360415</v>
      </c>
      <c r="T70" s="63" t="str">
        <f t="shared" si="3"/>
        <v>▼</v>
      </c>
    </row>
    <row r="71" spans="1:20" ht="13.5" customHeight="1">
      <c r="A71" t="s">
        <v>321</v>
      </c>
      <c r="C71" s="65" t="s">
        <v>426</v>
      </c>
      <c r="D71" s="61">
        <v>0.8932610744580585</v>
      </c>
      <c r="E71" s="61">
        <v>0.8843794242567249</v>
      </c>
      <c r="F71" s="61">
        <v>0.9162227602905569</v>
      </c>
      <c r="G71" s="61">
        <v>0.9239341085271318</v>
      </c>
      <c r="I71" s="147">
        <f t="shared" si="0"/>
        <v>3.067303406907329</v>
      </c>
      <c r="J71" s="25" t="str">
        <f t="shared" si="1"/>
        <v>▲</v>
      </c>
      <c r="M71" s="65" t="s">
        <v>426</v>
      </c>
      <c r="N71" s="64">
        <v>0.05537229029217719</v>
      </c>
      <c r="O71" s="64">
        <v>0.05521472392638037</v>
      </c>
      <c r="P71" s="64">
        <v>0.044794188861985475</v>
      </c>
      <c r="Q71" s="64">
        <v>0.03657945736434109</v>
      </c>
      <c r="S71" s="155">
        <f t="shared" si="2"/>
        <v>-1.8792832927836103</v>
      </c>
      <c r="T71" s="63" t="str">
        <f t="shared" si="3"/>
        <v>▼</v>
      </c>
    </row>
    <row r="72" spans="1:20" ht="13.5" customHeight="1">
      <c r="A72" t="s">
        <v>322</v>
      </c>
      <c r="C72" s="65" t="s">
        <v>53</v>
      </c>
      <c r="D72" s="61">
        <v>0.8983600305110603</v>
      </c>
      <c r="E72" s="61">
        <v>0.8770814795983221</v>
      </c>
      <c r="F72" s="61">
        <v>0.9024975673045734</v>
      </c>
      <c r="G72" s="61">
        <v>0.8928501977053218</v>
      </c>
      <c r="I72" s="147">
        <f aca="true" t="shared" si="4" ref="I72:I135">IF(D72="","n/a",IF(G72="","n/a",G72-D72)*100)</f>
        <v>-0.5509832805738468</v>
      </c>
      <c r="J72" s="25" t="str">
        <f aca="true" t="shared" si="5" ref="J72:J135">IF(I72&gt;=0.01,"▲",IF(I72&lt;0,"▼",IF(I72&lt;0.01,"►")))</f>
        <v>▼</v>
      </c>
      <c r="M72" s="65" t="s">
        <v>53</v>
      </c>
      <c r="N72" s="64">
        <v>0.04246122552758708</v>
      </c>
      <c r="O72" s="64">
        <v>0.061586373458751745</v>
      </c>
      <c r="P72" s="64">
        <v>0.046902367823548494</v>
      </c>
      <c r="Q72" s="64">
        <v>0.041356064043559994</v>
      </c>
      <c r="S72" s="155">
        <f aca="true" t="shared" si="6" ref="S72:S135">IF(N72="","n/a",IF(Q72="","n/a",Q72-N72)*100)</f>
        <v>-0.11051614840270896</v>
      </c>
      <c r="T72" s="63" t="str">
        <f aca="true" t="shared" si="7" ref="T72:T135">IF(S72&gt;=0.01,"▲",IF(S72&lt;0,"▼",IF(S72&lt;0.01,"►")))</f>
        <v>▼</v>
      </c>
    </row>
    <row r="73" spans="1:20" ht="13.5" customHeight="1">
      <c r="A73" t="s">
        <v>323</v>
      </c>
      <c r="C73" s="65" t="s">
        <v>216</v>
      </c>
      <c r="D73" s="61">
        <v>0.9196117471378795</v>
      </c>
      <c r="E73" s="61">
        <v>0.913</v>
      </c>
      <c r="F73" s="61">
        <v>0.9283725639078714</v>
      </c>
      <c r="G73" s="61">
        <v>0.9209526222447428</v>
      </c>
      <c r="I73" s="147">
        <f t="shared" si="4"/>
        <v>0.1340875106863315</v>
      </c>
      <c r="J73" s="25" t="str">
        <f t="shared" si="5"/>
        <v>▲</v>
      </c>
      <c r="M73" s="65" t="s">
        <v>216</v>
      </c>
      <c r="N73" s="64">
        <v>0.00024888003982080636</v>
      </c>
      <c r="O73" s="64">
        <v>0.0005</v>
      </c>
      <c r="P73" s="64">
        <v>0.003543406732472792</v>
      </c>
      <c r="Q73" s="64">
        <v>0.002786926779832784</v>
      </c>
      <c r="S73" s="155">
        <f t="shared" si="6"/>
        <v>0.25380467400119777</v>
      </c>
      <c r="T73" s="63" t="str">
        <f t="shared" si="7"/>
        <v>▲</v>
      </c>
    </row>
    <row r="74" spans="1:20" ht="13.5" customHeight="1">
      <c r="A74" s="144" t="s">
        <v>324</v>
      </c>
      <c r="B74" s="56" t="s">
        <v>54</v>
      </c>
      <c r="C74" s="86"/>
      <c r="D74" s="42">
        <v>0.8954288914738702</v>
      </c>
      <c r="E74" s="42">
        <v>0.8308656232763376</v>
      </c>
      <c r="F74" s="42">
        <v>0.9067942050196447</v>
      </c>
      <c r="G74" s="42">
        <v>0.9088448046239151</v>
      </c>
      <c r="H74" s="56"/>
      <c r="I74" s="146">
        <f t="shared" si="4"/>
        <v>1.3415913150044978</v>
      </c>
      <c r="J74" s="37" t="str">
        <f t="shared" si="5"/>
        <v>▲</v>
      </c>
      <c r="L74" s="56" t="s">
        <v>54</v>
      </c>
      <c r="M74" s="86"/>
      <c r="N74" s="42">
        <v>0.042005945456895434</v>
      </c>
      <c r="O74" s="42">
        <v>0.10167022890237176</v>
      </c>
      <c r="P74" s="42">
        <v>0.04365400865936631</v>
      </c>
      <c r="Q74" s="42">
        <v>0.036620502955231934</v>
      </c>
      <c r="R74" s="56"/>
      <c r="S74" s="154">
        <f t="shared" si="6"/>
        <v>-0.53854425016635</v>
      </c>
      <c r="T74" s="137" t="str">
        <f t="shared" si="7"/>
        <v>▼</v>
      </c>
    </row>
    <row r="75" spans="1:20" ht="13.5" customHeight="1">
      <c r="A75" t="s">
        <v>325</v>
      </c>
      <c r="C75" s="65" t="s">
        <v>243</v>
      </c>
      <c r="D75" s="61">
        <v>0.8680454413049811</v>
      </c>
      <c r="E75" s="61">
        <v>0.8873939748464463</v>
      </c>
      <c r="F75" s="61">
        <v>0.9118095819346964</v>
      </c>
      <c r="G75" s="61">
        <v>0.8972644376899696</v>
      </c>
      <c r="I75" s="147">
        <f t="shared" si="4"/>
        <v>2.9218996384988483</v>
      </c>
      <c r="J75" s="25" t="str">
        <f t="shared" si="5"/>
        <v>▲</v>
      </c>
      <c r="M75" s="65" t="s">
        <v>243</v>
      </c>
      <c r="N75" s="64">
        <v>0.08826099621322459</v>
      </c>
      <c r="O75" s="64">
        <v>0.05235448961684703</v>
      </c>
      <c r="P75" s="64">
        <v>0.04760451632590784</v>
      </c>
      <c r="Q75" s="64">
        <v>0.04984802431610942</v>
      </c>
      <c r="S75" s="155">
        <f t="shared" si="6"/>
        <v>-3.8412971897115162</v>
      </c>
      <c r="T75" s="63" t="str">
        <f t="shared" si="7"/>
        <v>▼</v>
      </c>
    </row>
    <row r="76" spans="1:20" ht="13.5" customHeight="1">
      <c r="A76" t="s">
        <v>326</v>
      </c>
      <c r="C76" s="65" t="s">
        <v>55</v>
      </c>
      <c r="D76" s="61">
        <v>0.8756146948221001</v>
      </c>
      <c r="E76" s="61">
        <v>0.8611832611832612</v>
      </c>
      <c r="F76" s="61">
        <v>0.9080223332353805</v>
      </c>
      <c r="G76" s="61">
        <v>0.8914569923932124</v>
      </c>
      <c r="I76" s="147">
        <f t="shared" si="4"/>
        <v>1.584229757111233</v>
      </c>
      <c r="J76" s="25" t="str">
        <f t="shared" si="5"/>
        <v>▲</v>
      </c>
      <c r="M76" s="65" t="s">
        <v>55</v>
      </c>
      <c r="N76" s="64">
        <v>0.029794619612380675</v>
      </c>
      <c r="O76" s="64">
        <v>0.03722943722943723</v>
      </c>
      <c r="P76" s="64">
        <v>0.022333235380546577</v>
      </c>
      <c r="Q76" s="64">
        <v>0.03159742539496782</v>
      </c>
      <c r="S76" s="155">
        <f t="shared" si="6"/>
        <v>0.18028057825871455</v>
      </c>
      <c r="T76" s="63" t="str">
        <f t="shared" si="7"/>
        <v>▲</v>
      </c>
    </row>
    <row r="77" spans="1:20" ht="13.5" customHeight="1">
      <c r="A77" t="s">
        <v>327</v>
      </c>
      <c r="C77" s="65" t="s">
        <v>244</v>
      </c>
      <c r="D77" s="61">
        <v>0.8704186855510001</v>
      </c>
      <c r="E77" s="61">
        <v>0.8664765683114307</v>
      </c>
      <c r="F77" s="61">
        <v>0.8654041687849517</v>
      </c>
      <c r="G77" s="61">
        <v>0.8865599593495935</v>
      </c>
      <c r="I77" s="147">
        <f t="shared" si="4"/>
        <v>1.6141273798593425</v>
      </c>
      <c r="J77" s="25" t="str">
        <f t="shared" si="5"/>
        <v>▲</v>
      </c>
      <c r="M77" s="65" t="s">
        <v>244</v>
      </c>
      <c r="N77" s="64">
        <v>0.0447260529258293</v>
      </c>
      <c r="O77" s="64">
        <v>0.04240019836350112</v>
      </c>
      <c r="P77" s="64">
        <v>0.07435180477885105</v>
      </c>
      <c r="Q77" s="64">
        <v>0.04535060975609756</v>
      </c>
      <c r="S77" s="155">
        <f t="shared" si="6"/>
        <v>0.06245568302682622</v>
      </c>
      <c r="T77" s="63" t="str">
        <f t="shared" si="7"/>
        <v>▲</v>
      </c>
    </row>
    <row r="78" spans="1:20" ht="13.5" customHeight="1">
      <c r="A78" t="s">
        <v>328</v>
      </c>
      <c r="C78" s="65" t="s">
        <v>109</v>
      </c>
      <c r="D78" s="61">
        <v>0.9217496962332928</v>
      </c>
      <c r="E78" s="61">
        <v>0.7458783399658897</v>
      </c>
      <c r="F78" s="61">
        <v>0.9196627820481031</v>
      </c>
      <c r="G78" s="61">
        <v>0.9172938549334215</v>
      </c>
      <c r="I78" s="147">
        <f t="shared" si="4"/>
        <v>-0.44558412998713104</v>
      </c>
      <c r="J78" s="25" t="str">
        <f t="shared" si="5"/>
        <v>▼</v>
      </c>
      <c r="M78" s="65" t="s">
        <v>109</v>
      </c>
      <c r="N78" s="64">
        <v>0.018063993519643582</v>
      </c>
      <c r="O78" s="64">
        <v>0.19816454154146024</v>
      </c>
      <c r="P78" s="64">
        <v>0.03595338457723779</v>
      </c>
      <c r="Q78" s="64">
        <v>0.03589446695889505</v>
      </c>
      <c r="S78" s="155">
        <f t="shared" si="6"/>
        <v>1.7830473439251464</v>
      </c>
      <c r="T78" s="63" t="str">
        <f t="shared" si="7"/>
        <v>▲</v>
      </c>
    </row>
    <row r="79" spans="1:20" ht="13.5" customHeight="1">
      <c r="A79" t="s">
        <v>329</v>
      </c>
      <c r="C79" s="65" t="s">
        <v>207</v>
      </c>
      <c r="D79" s="61">
        <v>0.9047303404639951</v>
      </c>
      <c r="E79" s="61">
        <v>0.8545147475722299</v>
      </c>
      <c r="F79" s="61">
        <v>0.9232418524871355</v>
      </c>
      <c r="G79" s="61">
        <v>0.9074539107000674</v>
      </c>
      <c r="I79" s="147">
        <f t="shared" si="4"/>
        <v>0.27235702360722813</v>
      </c>
      <c r="J79" s="25" t="str">
        <f t="shared" si="5"/>
        <v>▲</v>
      </c>
      <c r="M79" s="65" t="s">
        <v>207</v>
      </c>
      <c r="N79" s="64">
        <v>0.018861102741789697</v>
      </c>
      <c r="O79" s="64">
        <v>0.06019663429639906</v>
      </c>
      <c r="P79" s="64">
        <v>0.01660132320509679</v>
      </c>
      <c r="Q79" s="64">
        <v>0.030134133643657746</v>
      </c>
      <c r="S79" s="155">
        <f t="shared" si="6"/>
        <v>1.1273030901868049</v>
      </c>
      <c r="T79" s="63" t="str">
        <f t="shared" si="7"/>
        <v>▲</v>
      </c>
    </row>
    <row r="80" spans="1:20" ht="13.5" customHeight="1">
      <c r="A80" t="s">
        <v>330</v>
      </c>
      <c r="C80" s="65" t="s">
        <v>56</v>
      </c>
      <c r="D80" s="61">
        <v>0.9153993466261124</v>
      </c>
      <c r="E80" s="61">
        <v>0.9059076019428443</v>
      </c>
      <c r="F80" s="61">
        <v>0.9189798339264531</v>
      </c>
      <c r="G80" s="61">
        <v>0.9217566287878788</v>
      </c>
      <c r="I80" s="147">
        <f t="shared" si="4"/>
        <v>0.6357282161766342</v>
      </c>
      <c r="J80" s="25" t="str">
        <f t="shared" si="5"/>
        <v>▲</v>
      </c>
      <c r="M80" s="65" t="s">
        <v>56</v>
      </c>
      <c r="N80" s="64">
        <v>0.014081333783936015</v>
      </c>
      <c r="O80" s="64">
        <v>0.018976618095560827</v>
      </c>
      <c r="P80" s="64">
        <v>0.02372479240806643</v>
      </c>
      <c r="Q80" s="64">
        <v>0.013612689393939394</v>
      </c>
      <c r="S80" s="155">
        <f t="shared" si="6"/>
        <v>-0.04686443899966208</v>
      </c>
      <c r="T80" s="63" t="str">
        <f t="shared" si="7"/>
        <v>▼</v>
      </c>
    </row>
    <row r="81" spans="1:20" ht="13.5" customHeight="1">
      <c r="A81" t="s">
        <v>331</v>
      </c>
      <c r="C81" s="65" t="s">
        <v>57</v>
      </c>
      <c r="D81" s="61">
        <v>0.875996053729984</v>
      </c>
      <c r="E81" s="61">
        <v>0.8622208719428832</v>
      </c>
      <c r="F81" s="61">
        <v>0.8940988106129918</v>
      </c>
      <c r="G81" s="61">
        <v>0.91049078358492</v>
      </c>
      <c r="I81" s="147">
        <f t="shared" si="4"/>
        <v>3.4494729854935957</v>
      </c>
      <c r="J81" s="25" t="str">
        <f t="shared" si="5"/>
        <v>▲</v>
      </c>
      <c r="M81" s="65" t="s">
        <v>57</v>
      </c>
      <c r="N81" s="64">
        <v>0.07368900356682098</v>
      </c>
      <c r="O81" s="64">
        <v>0.08932097827738113</v>
      </c>
      <c r="P81" s="64">
        <v>0.06480634339737724</v>
      </c>
      <c r="Q81" s="64">
        <v>0.04285822650383069</v>
      </c>
      <c r="S81" s="155">
        <f t="shared" si="6"/>
        <v>-3.083077706299029</v>
      </c>
      <c r="T81" s="63" t="str">
        <f t="shared" si="7"/>
        <v>▼</v>
      </c>
    </row>
    <row r="82" spans="1:20" ht="13.5" customHeight="1">
      <c r="A82" t="s">
        <v>332</v>
      </c>
      <c r="C82" s="65" t="s">
        <v>58</v>
      </c>
      <c r="D82" s="108">
        <v>0.9487179487179487</v>
      </c>
      <c r="E82" s="108">
        <v>0.7631578947368421</v>
      </c>
      <c r="F82" s="61">
        <v>0.972972972972973</v>
      </c>
      <c r="G82" s="61">
        <v>1</v>
      </c>
      <c r="I82" s="147">
        <f t="shared" si="4"/>
        <v>5.128205128205132</v>
      </c>
      <c r="J82" s="25" t="str">
        <f t="shared" si="5"/>
        <v>▲</v>
      </c>
      <c r="M82" s="65" t="s">
        <v>58</v>
      </c>
      <c r="N82" s="158">
        <v>0.02564102564102564</v>
      </c>
      <c r="O82" s="62">
        <v>0.21052631578947367</v>
      </c>
      <c r="P82" s="64">
        <v>0.02702702702702703</v>
      </c>
      <c r="Q82" s="64">
        <v>0</v>
      </c>
      <c r="S82" s="155">
        <f t="shared" si="6"/>
        <v>-2.564102564102564</v>
      </c>
      <c r="T82" s="63" t="str">
        <f t="shared" si="7"/>
        <v>▼</v>
      </c>
    </row>
    <row r="83" spans="1:20" ht="13.5" customHeight="1">
      <c r="A83" t="s">
        <v>333</v>
      </c>
      <c r="C83" s="65" t="s">
        <v>208</v>
      </c>
      <c r="D83" s="61">
        <v>0.9486130059117781</v>
      </c>
      <c r="E83" s="61">
        <v>0.9202067880422566</v>
      </c>
      <c r="F83" s="61">
        <v>0.9459519082285462</v>
      </c>
      <c r="G83" s="61">
        <v>0.9454505300353356</v>
      </c>
      <c r="I83" s="147">
        <f t="shared" si="4"/>
        <v>-0.3162475876442472</v>
      </c>
      <c r="J83" s="25" t="str">
        <f t="shared" si="5"/>
        <v>▼</v>
      </c>
      <c r="M83" s="65" t="s">
        <v>208</v>
      </c>
      <c r="N83" s="64">
        <v>0.0050022737608003635</v>
      </c>
      <c r="O83" s="64">
        <v>0.02157788267026298</v>
      </c>
      <c r="P83" s="64">
        <v>0.004191484667990294</v>
      </c>
      <c r="Q83" s="64">
        <v>0.005742049469964664</v>
      </c>
      <c r="S83" s="155">
        <f t="shared" si="6"/>
        <v>0.07397757091643009</v>
      </c>
      <c r="T83" s="63" t="str">
        <f t="shared" si="7"/>
        <v>▲</v>
      </c>
    </row>
    <row r="84" spans="1:20" ht="13.5" customHeight="1">
      <c r="A84" t="s">
        <v>334</v>
      </c>
      <c r="C84" s="65" t="s">
        <v>209</v>
      </c>
      <c r="D84" s="61">
        <v>0.9070050408482531</v>
      </c>
      <c r="E84" s="61">
        <v>0.8244486890085084</v>
      </c>
      <c r="F84" s="61">
        <v>0.9319041614123581</v>
      </c>
      <c r="G84" s="61">
        <v>0.921540399496131</v>
      </c>
      <c r="I84" s="147">
        <f t="shared" si="4"/>
        <v>1.4535358647877916</v>
      </c>
      <c r="J84" s="25" t="str">
        <f t="shared" si="5"/>
        <v>▲</v>
      </c>
      <c r="M84" s="65" t="s">
        <v>209</v>
      </c>
      <c r="N84" s="64">
        <v>0.026420997740309402</v>
      </c>
      <c r="O84" s="64">
        <v>0.09185622503906929</v>
      </c>
      <c r="P84" s="64">
        <v>0.015852999459556837</v>
      </c>
      <c r="Q84" s="64">
        <v>0.019254993701637576</v>
      </c>
      <c r="S84" s="155">
        <f t="shared" si="6"/>
        <v>-0.7166004038671826</v>
      </c>
      <c r="T84" s="63" t="str">
        <f t="shared" si="7"/>
        <v>▼</v>
      </c>
    </row>
    <row r="85" spans="1:20" ht="13.5" customHeight="1">
      <c r="A85" t="s">
        <v>335</v>
      </c>
      <c r="C85" s="65" t="s">
        <v>59</v>
      </c>
      <c r="D85" s="61">
        <v>0.8848633712004913</v>
      </c>
      <c r="E85" s="61">
        <v>0.8165422885572139</v>
      </c>
      <c r="F85" s="61">
        <v>0.9227722772277228</v>
      </c>
      <c r="G85" s="61">
        <v>0.9011456628477905</v>
      </c>
      <c r="I85" s="147">
        <f t="shared" si="4"/>
        <v>1.6282291647299219</v>
      </c>
      <c r="J85" s="25" t="str">
        <f t="shared" si="5"/>
        <v>▲</v>
      </c>
      <c r="M85" s="65" t="s">
        <v>59</v>
      </c>
      <c r="N85" s="64">
        <v>0.028246852932146148</v>
      </c>
      <c r="O85" s="64">
        <v>0.09203980099502487</v>
      </c>
      <c r="P85" s="64">
        <v>0.01155115511551155</v>
      </c>
      <c r="Q85" s="64">
        <v>0.023240589198036007</v>
      </c>
      <c r="S85" s="155">
        <f t="shared" si="6"/>
        <v>-0.5006263734110141</v>
      </c>
      <c r="T85" s="63" t="str">
        <f t="shared" si="7"/>
        <v>▼</v>
      </c>
    </row>
    <row r="86" spans="1:20" ht="13.5" customHeight="1">
      <c r="A86" t="s">
        <v>336</v>
      </c>
      <c r="C86" s="65" t="s">
        <v>60</v>
      </c>
      <c r="D86" s="61">
        <v>0.8847899645126681</v>
      </c>
      <c r="E86" s="61">
        <v>0.6043965159684778</v>
      </c>
      <c r="F86" s="61">
        <v>0.9010665994792979</v>
      </c>
      <c r="G86" s="61">
        <v>0.9018126888217523</v>
      </c>
      <c r="I86" s="147">
        <f t="shared" si="4"/>
        <v>1.7022724309084136</v>
      </c>
      <c r="J86" s="25" t="str">
        <f t="shared" si="5"/>
        <v>▲</v>
      </c>
      <c r="M86" s="65" t="s">
        <v>60</v>
      </c>
      <c r="N86" s="64">
        <v>0.05116778080382933</v>
      </c>
      <c r="O86" s="64">
        <v>0.3256739941932808</v>
      </c>
      <c r="P86" s="64">
        <v>0.040732342319643906</v>
      </c>
      <c r="Q86" s="64">
        <v>0.04833836858006042</v>
      </c>
      <c r="S86" s="155">
        <f t="shared" si="6"/>
        <v>-0.28294122237689096</v>
      </c>
      <c r="T86" s="63" t="str">
        <f t="shared" si="7"/>
        <v>▼</v>
      </c>
    </row>
    <row r="87" spans="1:20" ht="13.5" customHeight="1">
      <c r="A87" t="s">
        <v>337</v>
      </c>
      <c r="C87" s="65" t="s">
        <v>210</v>
      </c>
      <c r="D87" s="61">
        <v>0.7945069490403707</v>
      </c>
      <c r="E87" s="61">
        <v>0.8175576262873958</v>
      </c>
      <c r="F87" s="61">
        <v>0.8415247364152474</v>
      </c>
      <c r="G87" s="61">
        <v>0.8971400714982125</v>
      </c>
      <c r="I87" s="147">
        <f t="shared" si="4"/>
        <v>10.263312245784185</v>
      </c>
      <c r="J87" s="25" t="str">
        <f t="shared" si="5"/>
        <v>▲</v>
      </c>
      <c r="M87" s="65" t="s">
        <v>210</v>
      </c>
      <c r="N87" s="64">
        <v>0.1728987425545996</v>
      </c>
      <c r="O87" s="64">
        <v>0.1458231159064901</v>
      </c>
      <c r="P87" s="64">
        <v>0.14387672343876723</v>
      </c>
      <c r="Q87" s="64">
        <v>0.07799805004874878</v>
      </c>
      <c r="S87" s="155">
        <f t="shared" si="6"/>
        <v>-9.490069250585083</v>
      </c>
      <c r="T87" s="63" t="str">
        <f t="shared" si="7"/>
        <v>▼</v>
      </c>
    </row>
    <row r="88" spans="1:20" ht="13.5" customHeight="1">
      <c r="A88" t="s">
        <v>338</v>
      </c>
      <c r="C88" s="65" t="s">
        <v>61</v>
      </c>
      <c r="D88" s="61">
        <v>0.9126587148903424</v>
      </c>
      <c r="E88" s="61">
        <v>0.8940269749518305</v>
      </c>
      <c r="F88" s="61">
        <v>0.8982094200077851</v>
      </c>
      <c r="G88" s="61">
        <v>0.8904003109211037</v>
      </c>
      <c r="I88" s="147">
        <f t="shared" si="4"/>
        <v>-2.2258403969238727</v>
      </c>
      <c r="J88" s="25" t="str">
        <f t="shared" si="5"/>
        <v>▼</v>
      </c>
      <c r="M88" s="65" t="s">
        <v>61</v>
      </c>
      <c r="N88" s="64">
        <v>0.018853405155829166</v>
      </c>
      <c r="O88" s="64">
        <v>0.03391136801541426</v>
      </c>
      <c r="P88" s="64">
        <v>0.05216037368625925</v>
      </c>
      <c r="Q88" s="64">
        <v>0.04080839486980179</v>
      </c>
      <c r="S88" s="155">
        <f t="shared" si="6"/>
        <v>2.1954989713972624</v>
      </c>
      <c r="T88" s="63" t="str">
        <f t="shared" si="7"/>
        <v>▲</v>
      </c>
    </row>
    <row r="89" spans="1:20" ht="13.5" customHeight="1">
      <c r="A89" t="s">
        <v>339</v>
      </c>
      <c r="C89" s="65" t="s">
        <v>211</v>
      </c>
      <c r="D89" s="61">
        <v>0.9108589951377634</v>
      </c>
      <c r="E89" s="61">
        <v>0.8880597014925373</v>
      </c>
      <c r="F89" s="61">
        <v>0.9361499364675985</v>
      </c>
      <c r="G89" s="61">
        <v>0.9116338207247299</v>
      </c>
      <c r="I89" s="147">
        <f t="shared" si="4"/>
        <v>0.077482558696651</v>
      </c>
      <c r="J89" s="25" t="str">
        <f t="shared" si="5"/>
        <v>▲</v>
      </c>
      <c r="M89" s="65" t="s">
        <v>211</v>
      </c>
      <c r="N89" s="64">
        <v>0.029821717990275526</v>
      </c>
      <c r="O89" s="64">
        <v>0.04120700843608047</v>
      </c>
      <c r="P89" s="64">
        <v>0.02477763659466328</v>
      </c>
      <c r="Q89" s="64">
        <v>0.03337571519389701</v>
      </c>
      <c r="S89" s="155">
        <f t="shared" si="6"/>
        <v>0.3553997203621484</v>
      </c>
      <c r="T89" s="63" t="str">
        <f t="shared" si="7"/>
        <v>▲</v>
      </c>
    </row>
    <row r="90" spans="1:20" ht="13.5" customHeight="1">
      <c r="A90" t="s">
        <v>340</v>
      </c>
      <c r="C90" s="65" t="s">
        <v>62</v>
      </c>
      <c r="D90" s="61">
        <v>0.9244453132636106</v>
      </c>
      <c r="E90" s="61">
        <v>0.9270336093521676</v>
      </c>
      <c r="F90" s="61">
        <v>0.9067174579578184</v>
      </c>
      <c r="G90" s="61">
        <v>0.9171100532063847</v>
      </c>
      <c r="I90" s="147">
        <f t="shared" si="4"/>
        <v>-0.7335260057225845</v>
      </c>
      <c r="J90" s="25" t="str">
        <f t="shared" si="5"/>
        <v>▼</v>
      </c>
      <c r="M90" s="65" t="s">
        <v>62</v>
      </c>
      <c r="N90" s="64">
        <v>0.03469846544814779</v>
      </c>
      <c r="O90" s="64">
        <v>0.030686799805163176</v>
      </c>
      <c r="P90" s="64">
        <v>0.053609588404719875</v>
      </c>
      <c r="Q90" s="64">
        <v>0.03705778026696537</v>
      </c>
      <c r="S90" s="155">
        <f t="shared" si="6"/>
        <v>0.23593148188175844</v>
      </c>
      <c r="T90" s="63" t="str">
        <f t="shared" si="7"/>
        <v>▲</v>
      </c>
    </row>
    <row r="91" spans="1:20" ht="13.5" customHeight="1">
      <c r="A91" s="144" t="s">
        <v>341</v>
      </c>
      <c r="B91" s="56" t="s">
        <v>63</v>
      </c>
      <c r="C91" s="86"/>
      <c r="D91" s="42">
        <v>0.8878739015376544</v>
      </c>
      <c r="E91" s="42">
        <v>0.8928940508691562</v>
      </c>
      <c r="F91" s="42">
        <v>0.8945879303259254</v>
      </c>
      <c r="G91" s="42">
        <v>0.9104780078537748</v>
      </c>
      <c r="H91" s="56"/>
      <c r="I91" s="146">
        <f t="shared" si="4"/>
        <v>2.260410631612031</v>
      </c>
      <c r="J91" s="37" t="str">
        <f t="shared" si="5"/>
        <v>▲</v>
      </c>
      <c r="L91" s="56" t="s">
        <v>63</v>
      </c>
      <c r="M91" s="86"/>
      <c r="N91" s="42">
        <v>0.055102497434670904</v>
      </c>
      <c r="O91" s="42">
        <v>0.046534943624388814</v>
      </c>
      <c r="P91" s="42">
        <v>0.06306705023235229</v>
      </c>
      <c r="Q91" s="42">
        <v>0.04066457442949739</v>
      </c>
      <c r="R91" s="56"/>
      <c r="S91" s="154">
        <f t="shared" si="6"/>
        <v>-1.4437923005173512</v>
      </c>
      <c r="T91" s="137" t="str">
        <f t="shared" si="7"/>
        <v>▼</v>
      </c>
    </row>
    <row r="92" spans="1:20" ht="13.5" customHeight="1">
      <c r="A92" t="s">
        <v>342</v>
      </c>
      <c r="C92" s="65" t="s">
        <v>196</v>
      </c>
      <c r="D92" s="61">
        <v>0.8401846129776666</v>
      </c>
      <c r="E92" s="61">
        <v>0.8681658193195151</v>
      </c>
      <c r="F92" s="61">
        <v>0.8750294834499568</v>
      </c>
      <c r="G92" s="61">
        <v>0.8918737936739276</v>
      </c>
      <c r="I92" s="147">
        <f t="shared" si="4"/>
        <v>5.1689180696261054</v>
      </c>
      <c r="J92" s="25" t="str">
        <f t="shared" si="5"/>
        <v>▲</v>
      </c>
      <c r="M92" s="65" t="s">
        <v>196</v>
      </c>
      <c r="N92" s="64">
        <v>0.10325810615246216</v>
      </c>
      <c r="O92" s="64">
        <v>0.07168556902620259</v>
      </c>
      <c r="P92" s="64">
        <v>0.0871923893387845</v>
      </c>
      <c r="Q92" s="64">
        <v>0.06243352897152086</v>
      </c>
      <c r="S92" s="155">
        <f t="shared" si="6"/>
        <v>-4.08245771809413</v>
      </c>
      <c r="T92" s="63" t="str">
        <f t="shared" si="7"/>
        <v>▼</v>
      </c>
    </row>
    <row r="93" spans="1:20" ht="13.5" customHeight="1">
      <c r="A93" t="s">
        <v>343</v>
      </c>
      <c r="C93" s="65" t="s">
        <v>197</v>
      </c>
      <c r="D93" s="61">
        <v>0.9145230439442658</v>
      </c>
      <c r="E93" s="61">
        <v>0.910144146571467</v>
      </c>
      <c r="F93" s="61">
        <v>0.9031280143309908</v>
      </c>
      <c r="G93" s="61">
        <v>0.9143289328932893</v>
      </c>
      <c r="I93" s="147">
        <f t="shared" si="4"/>
        <v>-0.01941110509764421</v>
      </c>
      <c r="J93" s="25" t="str">
        <f t="shared" si="5"/>
        <v>▼</v>
      </c>
      <c r="M93" s="65" t="s">
        <v>197</v>
      </c>
      <c r="N93" s="64">
        <v>0.028804930332261523</v>
      </c>
      <c r="O93" s="64">
        <v>0.03543041896807221</v>
      </c>
      <c r="P93" s="64">
        <v>0.05828854898718479</v>
      </c>
      <c r="Q93" s="64">
        <v>0.042216721672167216</v>
      </c>
      <c r="S93" s="155">
        <f t="shared" si="6"/>
        <v>1.3411791339905692</v>
      </c>
      <c r="T93" s="63" t="str">
        <f t="shared" si="7"/>
        <v>▲</v>
      </c>
    </row>
    <row r="94" spans="1:20" ht="13.5" customHeight="1">
      <c r="A94" t="s">
        <v>344</v>
      </c>
      <c r="C94" s="65" t="s">
        <v>198</v>
      </c>
      <c r="D94" s="61">
        <v>0.8943207273685597</v>
      </c>
      <c r="E94" s="61">
        <v>0.8303500921295077</v>
      </c>
      <c r="F94" s="61">
        <v>0.9045859000684463</v>
      </c>
      <c r="G94" s="61">
        <v>0.9130256690333152</v>
      </c>
      <c r="I94" s="147">
        <f t="shared" si="4"/>
        <v>1.8704941664755448</v>
      </c>
      <c r="J94" s="25" t="str">
        <f t="shared" si="5"/>
        <v>▲</v>
      </c>
      <c r="M94" s="65" t="s">
        <v>198</v>
      </c>
      <c r="N94" s="64">
        <v>0.05323494531558835</v>
      </c>
      <c r="O94" s="64">
        <v>0.11121347723085022</v>
      </c>
      <c r="P94" s="64">
        <v>0.055441478439425054</v>
      </c>
      <c r="Q94" s="64">
        <v>0.040415073730202075</v>
      </c>
      <c r="S94" s="155">
        <f t="shared" si="6"/>
        <v>-1.2819871585386278</v>
      </c>
      <c r="T94" s="63" t="str">
        <f t="shared" si="7"/>
        <v>▼</v>
      </c>
    </row>
    <row r="95" spans="1:20" ht="13.5" customHeight="1">
      <c r="A95" t="s">
        <v>345</v>
      </c>
      <c r="C95" s="65" t="s">
        <v>245</v>
      </c>
      <c r="D95" s="61">
        <v>0.8951165371809101</v>
      </c>
      <c r="E95" s="61">
        <v>0.884990253411306</v>
      </c>
      <c r="F95" s="61">
        <v>0.9190439475713185</v>
      </c>
      <c r="G95" s="61">
        <v>0.9029351184346035</v>
      </c>
      <c r="I95" s="147">
        <f t="shared" si="4"/>
        <v>0.7818581253693391</v>
      </c>
      <c r="J95" s="25" t="str">
        <f t="shared" si="5"/>
        <v>▲</v>
      </c>
      <c r="M95" s="65" t="s">
        <v>245</v>
      </c>
      <c r="N95" s="64">
        <v>0.013041065482796892</v>
      </c>
      <c r="O95" s="64">
        <v>0.016986911723753828</v>
      </c>
      <c r="P95" s="64">
        <v>0.014135183757388847</v>
      </c>
      <c r="Q95" s="64">
        <v>0.021627188465499485</v>
      </c>
      <c r="S95" s="155">
        <f t="shared" si="6"/>
        <v>0.8586122982702593</v>
      </c>
      <c r="T95" s="63" t="str">
        <f t="shared" si="7"/>
        <v>▲</v>
      </c>
    </row>
    <row r="96" spans="1:20" ht="13.5" customHeight="1">
      <c r="A96" t="s">
        <v>346</v>
      </c>
      <c r="C96" s="65" t="s">
        <v>199</v>
      </c>
      <c r="D96" s="61">
        <v>0.9076040522397169</v>
      </c>
      <c r="E96" s="61">
        <v>0.9276548942930466</v>
      </c>
      <c r="F96" s="61">
        <v>0.9178889306756927</v>
      </c>
      <c r="G96" s="61">
        <v>0.926490811351419</v>
      </c>
      <c r="I96" s="147">
        <f t="shared" si="4"/>
        <v>1.8886759111702123</v>
      </c>
      <c r="J96" s="25" t="str">
        <f t="shared" si="5"/>
        <v>▲</v>
      </c>
      <c r="M96" s="65" t="s">
        <v>199</v>
      </c>
      <c r="N96" s="64">
        <v>0.04186500671304772</v>
      </c>
      <c r="O96" s="64">
        <v>0.016619821581327143</v>
      </c>
      <c r="P96" s="64">
        <v>0.041243575278926914</v>
      </c>
      <c r="Q96" s="64">
        <v>0.02575321915239405</v>
      </c>
      <c r="S96" s="155">
        <f t="shared" si="6"/>
        <v>-1.6111787560653672</v>
      </c>
      <c r="T96" s="63" t="str">
        <f t="shared" si="7"/>
        <v>▼</v>
      </c>
    </row>
    <row r="97" spans="1:20" ht="13.5" customHeight="1">
      <c r="A97" t="s">
        <v>347</v>
      </c>
      <c r="C97" s="65" t="s">
        <v>200</v>
      </c>
      <c r="D97" s="61">
        <v>0.9173553719008265</v>
      </c>
      <c r="E97" s="61">
        <v>0.9168653632172945</v>
      </c>
      <c r="F97" s="61">
        <v>0.9138634046890928</v>
      </c>
      <c r="G97" s="61">
        <v>0.9133434292444893</v>
      </c>
      <c r="I97" s="147">
        <f t="shared" si="4"/>
        <v>-0.40119426563371974</v>
      </c>
      <c r="J97" s="25" t="str">
        <f t="shared" si="5"/>
        <v>▼</v>
      </c>
      <c r="M97" s="65" t="s">
        <v>200</v>
      </c>
      <c r="N97" s="64">
        <v>0.01589319771137953</v>
      </c>
      <c r="O97" s="64">
        <v>0.016054681290732793</v>
      </c>
      <c r="P97" s="64">
        <v>0.02327556914712878</v>
      </c>
      <c r="Q97" s="64">
        <v>0.020528352683829715</v>
      </c>
      <c r="S97" s="155">
        <f t="shared" si="6"/>
        <v>0.4635154972450185</v>
      </c>
      <c r="T97" s="63" t="str">
        <f t="shared" si="7"/>
        <v>▲</v>
      </c>
    </row>
    <row r="98" spans="1:20" ht="13.5" customHeight="1">
      <c r="A98" t="s">
        <v>348</v>
      </c>
      <c r="C98" s="65" t="s">
        <v>201</v>
      </c>
      <c r="D98" s="61">
        <v>0.903595416831292</v>
      </c>
      <c r="E98" s="61">
        <v>0.904648862512364</v>
      </c>
      <c r="F98" s="61">
        <v>0.9274663451878642</v>
      </c>
      <c r="G98" s="61">
        <v>0.9424248378856357</v>
      </c>
      <c r="I98" s="147">
        <f t="shared" si="4"/>
        <v>3.8829421054343727</v>
      </c>
      <c r="J98" s="25" t="str">
        <f t="shared" si="5"/>
        <v>▲</v>
      </c>
      <c r="M98" s="65" t="s">
        <v>201</v>
      </c>
      <c r="N98" s="64">
        <v>0.05077044646384828</v>
      </c>
      <c r="O98" s="64">
        <v>0.04648862512363996</v>
      </c>
      <c r="P98" s="64">
        <v>0.04179224432388989</v>
      </c>
      <c r="Q98" s="64">
        <v>0.02416977795244645</v>
      </c>
      <c r="S98" s="155">
        <f t="shared" si="6"/>
        <v>-2.6600668511401833</v>
      </c>
      <c r="T98" s="63" t="str">
        <f t="shared" si="7"/>
        <v>▼</v>
      </c>
    </row>
    <row r="99" spans="1:20" ht="13.5" customHeight="1">
      <c r="A99" t="s">
        <v>349</v>
      </c>
      <c r="C99" s="65" t="s">
        <v>202</v>
      </c>
      <c r="D99" s="61">
        <v>0.9008874953499495</v>
      </c>
      <c r="E99" s="61">
        <v>0.8989684143358503</v>
      </c>
      <c r="F99" s="61">
        <v>0.9186316838259715</v>
      </c>
      <c r="G99" s="61">
        <v>0.9113019390581717</v>
      </c>
      <c r="I99" s="147">
        <f t="shared" si="4"/>
        <v>1.0414443708222199</v>
      </c>
      <c r="J99" s="25" t="str">
        <f t="shared" si="5"/>
        <v>▲</v>
      </c>
      <c r="M99" s="65" t="s">
        <v>202</v>
      </c>
      <c r="N99" s="64">
        <v>0.04208959982994101</v>
      </c>
      <c r="O99" s="64">
        <v>0.040359459746889294</v>
      </c>
      <c r="P99" s="64">
        <v>0.03227056348942765</v>
      </c>
      <c r="Q99" s="64">
        <v>0.03667590027700831</v>
      </c>
      <c r="S99" s="155">
        <f t="shared" si="6"/>
        <v>-0.54136995529327</v>
      </c>
      <c r="T99" s="63" t="str">
        <f t="shared" si="7"/>
        <v>▼</v>
      </c>
    </row>
    <row r="100" spans="1:20" ht="13.5" customHeight="1">
      <c r="A100" t="s">
        <v>350</v>
      </c>
      <c r="C100" s="65" t="s">
        <v>246</v>
      </c>
      <c r="D100" s="61">
        <v>0.8630921395106715</v>
      </c>
      <c r="E100" s="61">
        <v>0.883486716443827</v>
      </c>
      <c r="F100" s="61">
        <v>0.9255184851217313</v>
      </c>
      <c r="G100" s="61">
        <v>0.9204033855573563</v>
      </c>
      <c r="I100" s="147">
        <f t="shared" si="4"/>
        <v>5.73112460466848</v>
      </c>
      <c r="J100" s="25" t="str">
        <f t="shared" si="5"/>
        <v>▲</v>
      </c>
      <c r="M100" s="65" t="s">
        <v>246</v>
      </c>
      <c r="N100" s="64">
        <v>0.07652264445601249</v>
      </c>
      <c r="O100" s="64">
        <v>0.048098628234068415</v>
      </c>
      <c r="P100" s="64">
        <v>0.03228133453561768</v>
      </c>
      <c r="Q100" s="64">
        <v>0.026832342877723753</v>
      </c>
      <c r="S100" s="155">
        <f t="shared" si="6"/>
        <v>-4.9690301578288745</v>
      </c>
      <c r="T100" s="63" t="str">
        <f t="shared" si="7"/>
        <v>▼</v>
      </c>
    </row>
    <row r="101" spans="1:20" ht="13.5" customHeight="1">
      <c r="A101" t="s">
        <v>351</v>
      </c>
      <c r="C101" s="65" t="s">
        <v>247</v>
      </c>
      <c r="D101" s="61">
        <v>0.8356451190787751</v>
      </c>
      <c r="E101" s="61">
        <v>0.8505747126436781</v>
      </c>
      <c r="F101" s="61">
        <v>0.6956207892204043</v>
      </c>
      <c r="G101" s="61">
        <v>0.8256091734352604</v>
      </c>
      <c r="I101" s="147">
        <f t="shared" si="4"/>
        <v>-1.0035945643514732</v>
      </c>
      <c r="J101" s="25" t="str">
        <f t="shared" si="5"/>
        <v>▼</v>
      </c>
      <c r="M101" s="65" t="s">
        <v>247</v>
      </c>
      <c r="N101" s="64">
        <v>0.07144726511384454</v>
      </c>
      <c r="O101" s="64">
        <v>0.05172413793103448</v>
      </c>
      <c r="P101" s="64">
        <v>0.24181905678537055</v>
      </c>
      <c r="Q101" s="64">
        <v>0.08385093167701864</v>
      </c>
      <c r="S101" s="155">
        <f t="shared" si="6"/>
        <v>1.2403666563174098</v>
      </c>
      <c r="T101" s="63" t="str">
        <f t="shared" si="7"/>
        <v>▲</v>
      </c>
    </row>
    <row r="102" spans="1:20" ht="13.5" customHeight="1">
      <c r="A102" t="s">
        <v>352</v>
      </c>
      <c r="C102" s="65" t="s">
        <v>203</v>
      </c>
      <c r="D102" s="61">
        <v>0.9038629102526866</v>
      </c>
      <c r="E102" s="61">
        <v>0.9222880254225047</v>
      </c>
      <c r="F102" s="61">
        <v>0.9094814814814814</v>
      </c>
      <c r="G102" s="61">
        <v>0.9216849599525363</v>
      </c>
      <c r="I102" s="147">
        <f t="shared" si="4"/>
        <v>1.7822049699849685</v>
      </c>
      <c r="J102" s="25" t="str">
        <f t="shared" si="5"/>
        <v>▲</v>
      </c>
      <c r="M102" s="65" t="s">
        <v>203</v>
      </c>
      <c r="N102" s="64">
        <v>0.034417659018298</v>
      </c>
      <c r="O102" s="64">
        <v>0.014589050989455439</v>
      </c>
      <c r="P102" s="64">
        <v>0.05925925925925926</v>
      </c>
      <c r="Q102" s="64">
        <v>0.038860872144764164</v>
      </c>
      <c r="S102" s="155">
        <f t="shared" si="6"/>
        <v>0.44432131264661656</v>
      </c>
      <c r="T102" s="63" t="str">
        <f t="shared" si="7"/>
        <v>▲</v>
      </c>
    </row>
    <row r="103" spans="1:20" ht="13.5" customHeight="1">
      <c r="A103" t="s">
        <v>353</v>
      </c>
      <c r="C103" s="65" t="s">
        <v>204</v>
      </c>
      <c r="D103" s="61">
        <v>0.9141502370851011</v>
      </c>
      <c r="E103" s="61">
        <v>0.897558520010068</v>
      </c>
      <c r="F103" s="61">
        <v>0.8750110492353929</v>
      </c>
      <c r="G103" s="61">
        <v>0.9272582640975782</v>
      </c>
      <c r="I103" s="147">
        <f t="shared" si="4"/>
        <v>1.3108027012477041</v>
      </c>
      <c r="J103" s="25" t="str">
        <f t="shared" si="5"/>
        <v>▲</v>
      </c>
      <c r="M103" s="65" t="s">
        <v>204</v>
      </c>
      <c r="N103" s="64">
        <v>0.03618667332168705</v>
      </c>
      <c r="O103" s="64">
        <v>0.059904354392146995</v>
      </c>
      <c r="P103" s="64">
        <v>0.08945460974100593</v>
      </c>
      <c r="Q103" s="64">
        <v>0.0375640799010076</v>
      </c>
      <c r="S103" s="155">
        <f t="shared" si="6"/>
        <v>0.13774065793205545</v>
      </c>
      <c r="T103" s="63" t="str">
        <f t="shared" si="7"/>
        <v>▲</v>
      </c>
    </row>
    <row r="104" spans="1:20" ht="13.5" customHeight="1">
      <c r="A104" t="s">
        <v>354</v>
      </c>
      <c r="C104" s="65" t="s">
        <v>205</v>
      </c>
      <c r="D104" s="61">
        <v>0.8925487687879757</v>
      </c>
      <c r="E104" s="61">
        <v>0.9150128040973111</v>
      </c>
      <c r="F104" s="61">
        <v>0.8854423108485147</v>
      </c>
      <c r="G104" s="61">
        <v>0.9089414858645628</v>
      </c>
      <c r="I104" s="147">
        <f t="shared" si="4"/>
        <v>1.6392717076587071</v>
      </c>
      <c r="J104" s="25" t="str">
        <f t="shared" si="5"/>
        <v>▲</v>
      </c>
      <c r="M104" s="65" t="s">
        <v>205</v>
      </c>
      <c r="N104" s="64">
        <v>0.06523824752158619</v>
      </c>
      <c r="O104" s="64">
        <v>0.04001280409731114</v>
      </c>
      <c r="P104" s="64">
        <v>0.080420154275398</v>
      </c>
      <c r="Q104" s="64">
        <v>0.04667981591058514</v>
      </c>
      <c r="S104" s="155">
        <f t="shared" si="6"/>
        <v>-1.855843161100105</v>
      </c>
      <c r="T104" s="63" t="str">
        <f t="shared" si="7"/>
        <v>▼</v>
      </c>
    </row>
    <row r="105" spans="1:20" ht="13.5" customHeight="1">
      <c r="A105" t="s">
        <v>355</v>
      </c>
      <c r="C105" s="65" t="s">
        <v>206</v>
      </c>
      <c r="D105" s="61">
        <v>0.9009771986970684</v>
      </c>
      <c r="E105" s="61">
        <v>0.9112050739957717</v>
      </c>
      <c r="F105" s="61">
        <v>0.9116012796767132</v>
      </c>
      <c r="G105" s="61">
        <v>0.9251938954215662</v>
      </c>
      <c r="I105" s="147">
        <f t="shared" si="4"/>
        <v>2.4216696724497777</v>
      </c>
      <c r="J105" s="25" t="str">
        <f t="shared" si="5"/>
        <v>▲</v>
      </c>
      <c r="M105" s="65" t="s">
        <v>206</v>
      </c>
      <c r="N105" s="64">
        <v>0.04478827361563518</v>
      </c>
      <c r="O105" s="64">
        <v>0.020491136770206538</v>
      </c>
      <c r="P105" s="64">
        <v>0.04512544199360162</v>
      </c>
      <c r="Q105" s="64">
        <v>0.025102159953298307</v>
      </c>
      <c r="S105" s="155">
        <f t="shared" si="6"/>
        <v>-1.968611366233687</v>
      </c>
      <c r="T105" s="63" t="str">
        <f t="shared" si="7"/>
        <v>▼</v>
      </c>
    </row>
    <row r="106" spans="1:20" ht="13.5" customHeight="1">
      <c r="A106" s="144" t="s">
        <v>356</v>
      </c>
      <c r="B106" s="56" t="s">
        <v>64</v>
      </c>
      <c r="C106" s="86"/>
      <c r="D106" s="42">
        <v>0.913483478609549</v>
      </c>
      <c r="E106" s="42">
        <v>0.9025947951125304</v>
      </c>
      <c r="F106" s="42">
        <v>0.9201435230855529</v>
      </c>
      <c r="G106" s="42">
        <v>0.9165057728694443</v>
      </c>
      <c r="H106" s="56"/>
      <c r="I106" s="146">
        <f t="shared" si="4"/>
        <v>0.30222942598953084</v>
      </c>
      <c r="J106" s="37" t="str">
        <f t="shared" si="5"/>
        <v>▲</v>
      </c>
      <c r="L106" s="56" t="s">
        <v>64</v>
      </c>
      <c r="M106" s="86"/>
      <c r="N106" s="42">
        <v>0.031725270423799204</v>
      </c>
      <c r="O106" s="42">
        <v>0.0397632751400654</v>
      </c>
      <c r="P106" s="42">
        <v>0.032563492524033344</v>
      </c>
      <c r="Q106" s="42">
        <v>0.03343051318685562</v>
      </c>
      <c r="R106" s="56"/>
      <c r="S106" s="154">
        <f t="shared" si="6"/>
        <v>0.17052427630564193</v>
      </c>
      <c r="T106" s="137" t="str">
        <f t="shared" si="7"/>
        <v>▲</v>
      </c>
    </row>
    <row r="107" spans="1:20" ht="13.5" customHeight="1">
      <c r="A107" t="s">
        <v>357</v>
      </c>
      <c r="C107" s="65" t="s">
        <v>248</v>
      </c>
      <c r="D107" s="61">
        <v>0.8843451630336876</v>
      </c>
      <c r="E107" s="61">
        <v>0.8835232410924218</v>
      </c>
      <c r="F107" s="61">
        <v>0.9079353550027238</v>
      </c>
      <c r="G107" s="61">
        <v>0.8883167613636364</v>
      </c>
      <c r="I107" s="147">
        <f t="shared" si="4"/>
        <v>0.39715983299487556</v>
      </c>
      <c r="J107" s="25" t="str">
        <f t="shared" si="5"/>
        <v>▲</v>
      </c>
      <c r="M107" s="65" t="s">
        <v>248</v>
      </c>
      <c r="N107" s="64">
        <v>0.025220680958385876</v>
      </c>
      <c r="O107" s="64">
        <v>0.02622535720745162</v>
      </c>
      <c r="P107" s="64">
        <v>0.03014345378609043</v>
      </c>
      <c r="Q107" s="64">
        <v>0.04953835227272727</v>
      </c>
      <c r="S107" s="155">
        <f t="shared" si="6"/>
        <v>2.4317671314341394</v>
      </c>
      <c r="T107" s="63" t="str">
        <f t="shared" si="7"/>
        <v>▲</v>
      </c>
    </row>
    <row r="108" spans="1:20" ht="13.5" customHeight="1">
      <c r="A108" t="s">
        <v>358</v>
      </c>
      <c r="C108" s="65" t="s">
        <v>192</v>
      </c>
      <c r="D108" s="61">
        <v>0.918044899119068</v>
      </c>
      <c r="E108" s="61">
        <v>0.9242553676177458</v>
      </c>
      <c r="F108" s="61">
        <v>0.9238459276683328</v>
      </c>
      <c r="G108" s="61">
        <v>0.9343506032647267</v>
      </c>
      <c r="I108" s="147">
        <f t="shared" si="4"/>
        <v>1.6305704145658795</v>
      </c>
      <c r="J108" s="25" t="str">
        <f t="shared" si="5"/>
        <v>▲</v>
      </c>
      <c r="M108" s="65" t="s">
        <v>192</v>
      </c>
      <c r="N108" s="64">
        <v>0.028985507246376812</v>
      </c>
      <c r="O108" s="64">
        <v>0.020274503103821402</v>
      </c>
      <c r="P108" s="64">
        <v>0.02381652455160247</v>
      </c>
      <c r="Q108" s="64">
        <v>0.01413532055831559</v>
      </c>
      <c r="S108" s="155">
        <f t="shared" si="6"/>
        <v>-1.4850186688061222</v>
      </c>
      <c r="T108" s="63" t="str">
        <f t="shared" si="7"/>
        <v>▼</v>
      </c>
    </row>
    <row r="109" spans="1:20" ht="13.5" customHeight="1">
      <c r="A109" t="s">
        <v>359</v>
      </c>
      <c r="C109" s="65" t="s">
        <v>249</v>
      </c>
      <c r="D109" s="61">
        <v>0.9072661110458974</v>
      </c>
      <c r="E109" s="61">
        <v>0.8997064004697592</v>
      </c>
      <c r="F109" s="61">
        <v>0.9040516735173224</v>
      </c>
      <c r="G109" s="61">
        <v>0.9027908067542214</v>
      </c>
      <c r="I109" s="147">
        <f t="shared" si="4"/>
        <v>-0.44753042916759744</v>
      </c>
      <c r="J109" s="25" t="str">
        <f t="shared" si="5"/>
        <v>▼</v>
      </c>
      <c r="M109" s="65" t="s">
        <v>249</v>
      </c>
      <c r="N109" s="64">
        <v>0.020894471182063622</v>
      </c>
      <c r="O109" s="64">
        <v>0.02196124486200822</v>
      </c>
      <c r="P109" s="64">
        <v>0.0183206106870229</v>
      </c>
      <c r="Q109" s="64">
        <v>0.020051594746716698</v>
      </c>
      <c r="S109" s="155">
        <f t="shared" si="6"/>
        <v>-0.08428764353469245</v>
      </c>
      <c r="T109" s="63" t="str">
        <f t="shared" si="7"/>
        <v>▼</v>
      </c>
    </row>
    <row r="110" spans="1:20" ht="13.5" customHeight="1">
      <c r="A110" t="s">
        <v>360</v>
      </c>
      <c r="C110" s="65" t="s">
        <v>250</v>
      </c>
      <c r="D110" s="61">
        <v>0.9261052631578948</v>
      </c>
      <c r="E110" s="61">
        <v>0.9231255265374895</v>
      </c>
      <c r="F110" s="61">
        <v>0.9285311927897479</v>
      </c>
      <c r="G110" s="61">
        <v>0.9300232083831493</v>
      </c>
      <c r="I110" s="147">
        <f t="shared" si="4"/>
        <v>0.3917945225254571</v>
      </c>
      <c r="J110" s="25" t="str">
        <f t="shared" si="5"/>
        <v>▲</v>
      </c>
      <c r="M110" s="65" t="s">
        <v>250</v>
      </c>
      <c r="N110" s="64">
        <v>0.014807017543859649</v>
      </c>
      <c r="O110" s="64">
        <v>0.016076944678461106</v>
      </c>
      <c r="P110" s="64">
        <v>0.020278833967046894</v>
      </c>
      <c r="Q110" s="64">
        <v>0.018496378085660032</v>
      </c>
      <c r="S110" s="155">
        <f t="shared" si="6"/>
        <v>0.36893605418003833</v>
      </c>
      <c r="T110" s="63" t="str">
        <f t="shared" si="7"/>
        <v>▲</v>
      </c>
    </row>
    <row r="111" spans="1:20" ht="13.5" customHeight="1">
      <c r="A111" t="s">
        <v>361</v>
      </c>
      <c r="C111" s="65" t="s">
        <v>193</v>
      </c>
      <c r="D111" s="61">
        <v>0.9166321274202144</v>
      </c>
      <c r="E111" s="61">
        <v>0.9136263866642937</v>
      </c>
      <c r="F111" s="61">
        <v>0.9319635243960208</v>
      </c>
      <c r="G111" s="61">
        <v>0.9325331125827815</v>
      </c>
      <c r="I111" s="147">
        <f t="shared" si="4"/>
        <v>1.5900985162567105</v>
      </c>
      <c r="J111" s="25" t="str">
        <f t="shared" si="5"/>
        <v>▲</v>
      </c>
      <c r="M111" s="65" t="s">
        <v>193</v>
      </c>
      <c r="N111" s="64">
        <v>0.02984190893480964</v>
      </c>
      <c r="O111" s="64">
        <v>0.027762947143619862</v>
      </c>
      <c r="P111" s="64">
        <v>0.026764566556134534</v>
      </c>
      <c r="Q111" s="64">
        <v>0.025070955534531692</v>
      </c>
      <c r="S111" s="155">
        <f t="shared" si="6"/>
        <v>-0.47709534002779475</v>
      </c>
      <c r="T111" s="63" t="str">
        <f t="shared" si="7"/>
        <v>▼</v>
      </c>
    </row>
    <row r="112" spans="1:20" ht="13.5" customHeight="1">
      <c r="A112" t="s">
        <v>362</v>
      </c>
      <c r="C112" s="65" t="s">
        <v>65</v>
      </c>
      <c r="D112" s="61">
        <v>0.90233493873072</v>
      </c>
      <c r="E112" s="61">
        <v>0.8959421698457053</v>
      </c>
      <c r="F112" s="61">
        <v>0.8976049352848675</v>
      </c>
      <c r="G112" s="61">
        <v>0.8943487458446661</v>
      </c>
      <c r="I112" s="147">
        <f t="shared" si="4"/>
        <v>-0.7986192886053955</v>
      </c>
      <c r="J112" s="25" t="str">
        <f t="shared" si="5"/>
        <v>▼</v>
      </c>
      <c r="M112" s="65" t="s">
        <v>65</v>
      </c>
      <c r="N112" s="64">
        <v>0.029506797537035907</v>
      </c>
      <c r="O112" s="64">
        <v>0.03347102417689224</v>
      </c>
      <c r="P112" s="64">
        <v>0.04663118422644248</v>
      </c>
      <c r="Q112" s="64">
        <v>0.04514959202175884</v>
      </c>
      <c r="S112" s="155">
        <f t="shared" si="6"/>
        <v>1.5642794484722933</v>
      </c>
      <c r="T112" s="63" t="str">
        <f t="shared" si="7"/>
        <v>▲</v>
      </c>
    </row>
    <row r="113" spans="1:20" ht="13.5" customHeight="1">
      <c r="A113" t="s">
        <v>363</v>
      </c>
      <c r="C113" s="65" t="s">
        <v>194</v>
      </c>
      <c r="D113" s="67">
        <v>0.909607052144031</v>
      </c>
      <c r="E113" s="67">
        <v>0.891035315424087</v>
      </c>
      <c r="F113" s="67">
        <v>0.9390603194293689</v>
      </c>
      <c r="G113" s="67">
        <v>0.9173846153846154</v>
      </c>
      <c r="H113" s="70"/>
      <c r="I113" s="147">
        <f t="shared" si="4"/>
        <v>0.7777563240584318</v>
      </c>
      <c r="J113" s="25" t="str">
        <f t="shared" si="5"/>
        <v>▲</v>
      </c>
      <c r="K113" s="70"/>
      <c r="L113" s="70"/>
      <c r="M113" s="65" t="s">
        <v>194</v>
      </c>
      <c r="N113" s="69">
        <v>0.016584491259524877</v>
      </c>
      <c r="O113" s="69">
        <v>0.025958345910051313</v>
      </c>
      <c r="P113" s="69">
        <v>0.010854396030392309</v>
      </c>
      <c r="Q113" s="69">
        <v>0.01553846153846154</v>
      </c>
      <c r="R113" s="70"/>
      <c r="S113" s="155">
        <f t="shared" si="6"/>
        <v>-0.10460297210633379</v>
      </c>
      <c r="T113" s="63" t="str">
        <f t="shared" si="7"/>
        <v>▼</v>
      </c>
    </row>
    <row r="114" spans="1:20" ht="13.5" customHeight="1">
      <c r="A114" t="s">
        <v>364</v>
      </c>
      <c r="C114" s="65" t="s">
        <v>97</v>
      </c>
      <c r="D114" s="67">
        <v>0.9201537616694124</v>
      </c>
      <c r="E114" s="67">
        <v>0.8730796762292825</v>
      </c>
      <c r="F114" s="67">
        <v>0.9270803869434859</v>
      </c>
      <c r="G114" s="67">
        <v>0.9092907881384598</v>
      </c>
      <c r="H114" s="70"/>
      <c r="I114" s="147">
        <f t="shared" si="4"/>
        <v>-1.0862973530952669</v>
      </c>
      <c r="J114" s="25" t="str">
        <f t="shared" si="5"/>
        <v>▼</v>
      </c>
      <c r="K114" s="70"/>
      <c r="L114" s="70"/>
      <c r="M114" s="65" t="s">
        <v>97</v>
      </c>
      <c r="N114" s="69">
        <v>0.062493135639758376</v>
      </c>
      <c r="O114" s="69">
        <v>0.11001596828368482</v>
      </c>
      <c r="P114" s="69">
        <v>0.054760423148724334</v>
      </c>
      <c r="Q114" s="69">
        <v>0.06776412222347503</v>
      </c>
      <c r="R114" s="70"/>
      <c r="S114" s="155">
        <f t="shared" si="6"/>
        <v>0.527098658371665</v>
      </c>
      <c r="T114" s="63" t="str">
        <f t="shared" si="7"/>
        <v>▲</v>
      </c>
    </row>
    <row r="115" spans="1:20" ht="13.5" customHeight="1">
      <c r="A115" t="s">
        <v>365</v>
      </c>
      <c r="C115" s="65" t="s">
        <v>195</v>
      </c>
      <c r="D115" s="108">
        <v>0.8957345971563981</v>
      </c>
      <c r="E115" s="108">
        <v>0.8923556942277691</v>
      </c>
      <c r="F115" s="61">
        <v>0.8405797101449275</v>
      </c>
      <c r="G115" s="61">
        <v>0.9158415841584159</v>
      </c>
      <c r="I115" s="147">
        <f t="shared" si="4"/>
        <v>2.010698700201774</v>
      </c>
      <c r="J115" s="25" t="str">
        <f t="shared" si="5"/>
        <v>▲</v>
      </c>
      <c r="M115" s="65" t="s">
        <v>195</v>
      </c>
      <c r="N115" s="62">
        <v>0.07424960505529225</v>
      </c>
      <c r="O115" s="62">
        <v>0.08268330733229329</v>
      </c>
      <c r="P115" s="64">
        <v>0.14653784219001612</v>
      </c>
      <c r="Q115" s="64">
        <v>0.06105610561056106</v>
      </c>
      <c r="S115" s="155">
        <f t="shared" si="6"/>
        <v>-1.3193499444731194</v>
      </c>
      <c r="T115" s="63" t="str">
        <f t="shared" si="7"/>
        <v>▼</v>
      </c>
    </row>
    <row r="116" spans="1:20" ht="13.5" customHeight="1">
      <c r="A116" s="144" t="s">
        <v>366</v>
      </c>
      <c r="B116" s="56" t="s">
        <v>66</v>
      </c>
      <c r="C116" s="86"/>
      <c r="D116" s="42">
        <v>0.9164572334575877</v>
      </c>
      <c r="E116" s="42">
        <v>0.9074116228680308</v>
      </c>
      <c r="F116" s="42">
        <v>0.923174360282241</v>
      </c>
      <c r="G116" s="42">
        <v>0.9218146225210656</v>
      </c>
      <c r="H116" s="56"/>
      <c r="I116" s="146">
        <f t="shared" si="4"/>
        <v>0.5357389063477935</v>
      </c>
      <c r="J116" s="37" t="str">
        <f t="shared" si="5"/>
        <v>▲</v>
      </c>
      <c r="L116" s="56" t="s">
        <v>66</v>
      </c>
      <c r="M116" s="86"/>
      <c r="N116" s="42">
        <v>0.024136825948352928</v>
      </c>
      <c r="O116" s="42">
        <v>0.028294171704142113</v>
      </c>
      <c r="P116" s="42">
        <v>0.029779818073620675</v>
      </c>
      <c r="Q116" s="42">
        <v>0.024282917695122988</v>
      </c>
      <c r="R116" s="56"/>
      <c r="S116" s="154">
        <f t="shared" si="6"/>
        <v>0.014609174677005995</v>
      </c>
      <c r="T116" s="137" t="str">
        <f t="shared" si="7"/>
        <v>▲</v>
      </c>
    </row>
    <row r="117" spans="1:20" ht="13.5" customHeight="1">
      <c r="A117" t="s">
        <v>367</v>
      </c>
      <c r="C117" s="65" t="s">
        <v>179</v>
      </c>
      <c r="D117" s="61">
        <v>0.915452997919425</v>
      </c>
      <c r="E117" s="61">
        <v>0.9128709128709128</v>
      </c>
      <c r="F117" s="61">
        <v>0.9114228456913828</v>
      </c>
      <c r="G117" s="61">
        <v>0.9179044560417503</v>
      </c>
      <c r="I117" s="147">
        <f t="shared" si="4"/>
        <v>0.24514581223252785</v>
      </c>
      <c r="J117" s="25" t="str">
        <f t="shared" si="5"/>
        <v>▲</v>
      </c>
      <c r="M117" s="65" t="s">
        <v>179</v>
      </c>
      <c r="N117" s="64">
        <v>0.023264611310762247</v>
      </c>
      <c r="O117" s="64">
        <v>0.02305802305802306</v>
      </c>
      <c r="P117" s="64">
        <v>0.052104208416833664</v>
      </c>
      <c r="Q117" s="64">
        <v>0.03894018466479326</v>
      </c>
      <c r="S117" s="155">
        <f t="shared" si="6"/>
        <v>1.5675573354031012</v>
      </c>
      <c r="T117" s="63" t="str">
        <f t="shared" si="7"/>
        <v>▲</v>
      </c>
    </row>
    <row r="118" spans="1:20" ht="13.5" customHeight="1">
      <c r="A118" t="s">
        <v>368</v>
      </c>
      <c r="C118" s="65" t="s">
        <v>180</v>
      </c>
      <c r="D118" s="61">
        <v>0.911543038476795</v>
      </c>
      <c r="E118" s="61">
        <v>0.9044322431765736</v>
      </c>
      <c r="F118" s="61">
        <v>0.9182599673929154</v>
      </c>
      <c r="G118" s="61">
        <v>0.9176802135864729</v>
      </c>
      <c r="I118" s="147">
        <f t="shared" si="4"/>
        <v>0.6137175109677928</v>
      </c>
      <c r="J118" s="25" t="str">
        <f t="shared" si="5"/>
        <v>▲</v>
      </c>
      <c r="M118" s="65" t="s">
        <v>180</v>
      </c>
      <c r="N118" s="64">
        <v>0.03601745339151131</v>
      </c>
      <c r="O118" s="64">
        <v>0.04249224158510384</v>
      </c>
      <c r="P118" s="64">
        <v>0.04231510300874463</v>
      </c>
      <c r="Q118" s="64">
        <v>0.03500444971818451</v>
      </c>
      <c r="S118" s="155">
        <f t="shared" si="6"/>
        <v>-0.10130036733267955</v>
      </c>
      <c r="T118" s="63" t="str">
        <f t="shared" si="7"/>
        <v>▼</v>
      </c>
    </row>
    <row r="119" spans="1:20" ht="13.5" customHeight="1">
      <c r="A119" t="s">
        <v>369</v>
      </c>
      <c r="C119" s="65" t="s">
        <v>181</v>
      </c>
      <c r="D119" s="61">
        <v>0.9277468152866242</v>
      </c>
      <c r="E119" s="61">
        <v>0.8536731037228747</v>
      </c>
      <c r="F119" s="61">
        <v>0.9293554180802235</v>
      </c>
      <c r="G119" s="61">
        <v>0.920863309352518</v>
      </c>
      <c r="I119" s="147">
        <f t="shared" si="4"/>
        <v>-0.6883505934106138</v>
      </c>
      <c r="J119" s="25" t="str">
        <f t="shared" si="5"/>
        <v>▼</v>
      </c>
      <c r="M119" s="65" t="s">
        <v>181</v>
      </c>
      <c r="N119" s="64">
        <v>0.011544585987261146</v>
      </c>
      <c r="O119" s="64">
        <v>0.0800318534740195</v>
      </c>
      <c r="P119" s="64">
        <v>0.025743364597884653</v>
      </c>
      <c r="Q119" s="64">
        <v>0.02018385291766587</v>
      </c>
      <c r="S119" s="155">
        <f t="shared" si="6"/>
        <v>0.8639266930404723</v>
      </c>
      <c r="T119" s="63" t="str">
        <f t="shared" si="7"/>
        <v>▲</v>
      </c>
    </row>
    <row r="120" spans="1:20" ht="13.5" customHeight="1">
      <c r="A120" t="s">
        <v>370</v>
      </c>
      <c r="C120" s="65" t="s">
        <v>182</v>
      </c>
      <c r="D120" s="61">
        <v>0.8851247734560156</v>
      </c>
      <c r="E120" s="61">
        <v>0.8863826232247285</v>
      </c>
      <c r="F120" s="61">
        <v>0.9214440433212996</v>
      </c>
      <c r="G120" s="61">
        <v>0.9154236060825489</v>
      </c>
      <c r="I120" s="147">
        <f t="shared" si="4"/>
        <v>3.0298832626533323</v>
      </c>
      <c r="J120" s="25" t="str">
        <f t="shared" si="5"/>
        <v>▲</v>
      </c>
      <c r="M120" s="65" t="s">
        <v>182</v>
      </c>
      <c r="N120" s="64">
        <v>0.06203819880105953</v>
      </c>
      <c r="O120" s="64">
        <v>0.0556947925368978</v>
      </c>
      <c r="P120" s="64">
        <v>0.03754512635379061</v>
      </c>
      <c r="Q120" s="64">
        <v>0.036495293265749455</v>
      </c>
      <c r="S120" s="155">
        <f t="shared" si="6"/>
        <v>-2.554290553531007</v>
      </c>
      <c r="T120" s="63" t="str">
        <f t="shared" si="7"/>
        <v>▼</v>
      </c>
    </row>
    <row r="121" spans="1:20" ht="13.5" customHeight="1">
      <c r="A121" t="s">
        <v>371</v>
      </c>
      <c r="C121" s="65" t="s">
        <v>251</v>
      </c>
      <c r="D121" s="61">
        <v>0.9423515216516959</v>
      </c>
      <c r="E121" s="61">
        <v>0.9347710330138446</v>
      </c>
      <c r="F121" s="61">
        <v>0.9484481150925803</v>
      </c>
      <c r="G121" s="61">
        <v>0.9524760383386581</v>
      </c>
      <c r="I121" s="147">
        <f t="shared" si="4"/>
        <v>1.0124516686962237</v>
      </c>
      <c r="J121" s="25" t="str">
        <f t="shared" si="5"/>
        <v>▲</v>
      </c>
      <c r="M121" s="65" t="s">
        <v>251</v>
      </c>
      <c r="N121" s="64">
        <v>0.017428609733208204</v>
      </c>
      <c r="O121" s="64">
        <v>0.02156549520766773</v>
      </c>
      <c r="P121" s="64">
        <v>0.020647395763953642</v>
      </c>
      <c r="Q121" s="64">
        <v>0.011847710330138445</v>
      </c>
      <c r="S121" s="155">
        <f t="shared" si="6"/>
        <v>-0.5580899403069759</v>
      </c>
      <c r="T121" s="63" t="str">
        <f t="shared" si="7"/>
        <v>▼</v>
      </c>
    </row>
    <row r="122" spans="1:20" ht="13.5" customHeight="1">
      <c r="A122" t="s">
        <v>372</v>
      </c>
      <c r="C122" s="65" t="s">
        <v>252</v>
      </c>
      <c r="D122" s="61">
        <v>0.9066520238468779</v>
      </c>
      <c r="E122" s="61">
        <v>0.9029171894604768</v>
      </c>
      <c r="F122" s="61">
        <v>0.9274899057873486</v>
      </c>
      <c r="G122" s="61">
        <v>0.9171438194678343</v>
      </c>
      <c r="I122" s="147">
        <f t="shared" si="4"/>
        <v>1.0491795620956368</v>
      </c>
      <c r="J122" s="25" t="str">
        <f t="shared" si="5"/>
        <v>▲</v>
      </c>
      <c r="M122" s="65" t="s">
        <v>252</v>
      </c>
      <c r="N122" s="64">
        <v>0.019610919359899594</v>
      </c>
      <c r="O122" s="64">
        <v>0.01725219573400251</v>
      </c>
      <c r="P122" s="64">
        <v>0.02069313593539704</v>
      </c>
      <c r="Q122" s="64">
        <v>0.017851128326035703</v>
      </c>
      <c r="S122" s="155">
        <f t="shared" si="6"/>
        <v>-0.1759791033863891</v>
      </c>
      <c r="T122" s="63" t="str">
        <f t="shared" si="7"/>
        <v>▼</v>
      </c>
    </row>
    <row r="123" spans="1:20" ht="13.5" customHeight="1">
      <c r="A123" t="s">
        <v>373</v>
      </c>
      <c r="C123" s="65" t="s">
        <v>183</v>
      </c>
      <c r="D123" s="61">
        <v>0.9263219284603421</v>
      </c>
      <c r="E123" s="61">
        <v>0.9131954558695019</v>
      </c>
      <c r="F123" s="61">
        <v>0.923509452253999</v>
      </c>
      <c r="G123" s="61">
        <v>0.9222697240575204</v>
      </c>
      <c r="I123" s="147">
        <f t="shared" si="4"/>
        <v>-0.4052204402821724</v>
      </c>
      <c r="J123" s="25" t="str">
        <f t="shared" si="5"/>
        <v>▼</v>
      </c>
      <c r="M123" s="65" t="s">
        <v>183</v>
      </c>
      <c r="N123" s="64">
        <v>0.011275272161741835</v>
      </c>
      <c r="O123" s="64">
        <v>0.018060005825808332</v>
      </c>
      <c r="P123" s="64">
        <v>0.024139602520601065</v>
      </c>
      <c r="Q123" s="64">
        <v>0.013116984065293432</v>
      </c>
      <c r="S123" s="155">
        <f t="shared" si="6"/>
        <v>0.18417119035515975</v>
      </c>
      <c r="T123" s="63" t="str">
        <f t="shared" si="7"/>
        <v>▲</v>
      </c>
    </row>
    <row r="124" spans="1:20" ht="13.5" customHeight="1">
      <c r="A124" t="s">
        <v>374</v>
      </c>
      <c r="C124" s="65" t="s">
        <v>184</v>
      </c>
      <c r="D124" s="61">
        <v>0.9146023903318422</v>
      </c>
      <c r="E124" s="61">
        <v>0.9108288770053476</v>
      </c>
      <c r="F124" s="61">
        <v>0.9242110881312963</v>
      </c>
      <c r="G124" s="61">
        <v>0.9304376879385232</v>
      </c>
      <c r="I124" s="147">
        <f t="shared" si="4"/>
        <v>1.583529760668101</v>
      </c>
      <c r="J124" s="25" t="str">
        <f t="shared" si="5"/>
        <v>▲</v>
      </c>
      <c r="M124" s="65" t="s">
        <v>184</v>
      </c>
      <c r="N124" s="64">
        <v>0.015356880550176939</v>
      </c>
      <c r="O124" s="64">
        <v>0.014371657754010695</v>
      </c>
      <c r="P124" s="64">
        <v>0.022016145173126958</v>
      </c>
      <c r="Q124" s="64">
        <v>0.01383227530905446</v>
      </c>
      <c r="S124" s="155">
        <f t="shared" si="6"/>
        <v>-0.1524605241122478</v>
      </c>
      <c r="T124" s="63" t="str">
        <f t="shared" si="7"/>
        <v>▼</v>
      </c>
    </row>
    <row r="125" spans="1:20" ht="13.5" customHeight="1">
      <c r="A125" t="s">
        <v>375</v>
      </c>
      <c r="C125" s="65" t="s">
        <v>185</v>
      </c>
      <c r="D125" s="61">
        <v>0.9079476861167002</v>
      </c>
      <c r="E125" s="61">
        <v>0.8900549725137431</v>
      </c>
      <c r="F125" s="61">
        <v>0.9225082844761662</v>
      </c>
      <c r="G125" s="61">
        <v>0.8963477366255144</v>
      </c>
      <c r="I125" s="147">
        <f t="shared" si="4"/>
        <v>-1.1599949491185813</v>
      </c>
      <c r="J125" s="25" t="str">
        <f t="shared" si="5"/>
        <v>▼</v>
      </c>
      <c r="M125" s="65" t="s">
        <v>185</v>
      </c>
      <c r="N125" s="64">
        <v>0.01358148893360161</v>
      </c>
      <c r="O125" s="64">
        <v>0.01899050474762619</v>
      </c>
      <c r="P125" s="64">
        <v>0.004333418302319653</v>
      </c>
      <c r="Q125" s="64">
        <v>0.006687242798353909</v>
      </c>
      <c r="S125" s="155">
        <f t="shared" si="6"/>
        <v>-0.68942461352477</v>
      </c>
      <c r="T125" s="63" t="str">
        <f t="shared" si="7"/>
        <v>▼</v>
      </c>
    </row>
    <row r="126" spans="1:20" ht="13.5" customHeight="1">
      <c r="A126" t="s">
        <v>376</v>
      </c>
      <c r="C126" s="65" t="s">
        <v>186</v>
      </c>
      <c r="D126" s="61">
        <v>0.9115295331441836</v>
      </c>
      <c r="E126" s="61">
        <v>0.9104247104247104</v>
      </c>
      <c r="F126" s="61">
        <v>0.923198316675434</v>
      </c>
      <c r="G126" s="61">
        <v>0.9196522655426765</v>
      </c>
      <c r="I126" s="147">
        <f t="shared" si="4"/>
        <v>0.8122732398492927</v>
      </c>
      <c r="J126" s="25" t="str">
        <f t="shared" si="5"/>
        <v>▲</v>
      </c>
      <c r="M126" s="65" t="s">
        <v>186</v>
      </c>
      <c r="N126" s="64">
        <v>0.04642765024503482</v>
      </c>
      <c r="O126" s="64">
        <v>0.04118404118404118</v>
      </c>
      <c r="P126" s="64">
        <v>0.03918990005260389</v>
      </c>
      <c r="Q126" s="64">
        <v>0.040042149631190724</v>
      </c>
      <c r="S126" s="155">
        <f t="shared" si="6"/>
        <v>-0.6385500613844096</v>
      </c>
      <c r="T126" s="63" t="str">
        <f t="shared" si="7"/>
        <v>▼</v>
      </c>
    </row>
    <row r="127" spans="1:20" ht="13.5" customHeight="1">
      <c r="A127" t="s">
        <v>377</v>
      </c>
      <c r="C127" s="65" t="s">
        <v>187</v>
      </c>
      <c r="D127" s="61">
        <v>0.9399095766543362</v>
      </c>
      <c r="E127" s="61">
        <v>0.9311674460579211</v>
      </c>
      <c r="F127" s="61">
        <v>0.910585472236202</v>
      </c>
      <c r="G127" s="61">
        <v>0.9197990791125994</v>
      </c>
      <c r="I127" s="147">
        <f t="shared" si="4"/>
        <v>-2.011049754173677</v>
      </c>
      <c r="J127" s="25" t="str">
        <f t="shared" si="5"/>
        <v>▼</v>
      </c>
      <c r="M127" s="65" t="s">
        <v>187</v>
      </c>
      <c r="N127" s="64">
        <v>0.025154130702836005</v>
      </c>
      <c r="O127" s="64">
        <v>0.03199606202313562</v>
      </c>
      <c r="P127" s="64">
        <v>0.06022479449756752</v>
      </c>
      <c r="Q127" s="64">
        <v>0.05023022185014651</v>
      </c>
      <c r="S127" s="155">
        <f t="shared" si="6"/>
        <v>2.5076091147310504</v>
      </c>
      <c r="T127" s="63" t="str">
        <f t="shared" si="7"/>
        <v>▲</v>
      </c>
    </row>
    <row r="128" spans="1:20" ht="13.5" customHeight="1">
      <c r="A128" t="s">
        <v>378</v>
      </c>
      <c r="C128" s="65" t="s">
        <v>188</v>
      </c>
      <c r="D128" s="61">
        <v>0.8977743668457406</v>
      </c>
      <c r="E128" s="61">
        <v>0.893263611196555</v>
      </c>
      <c r="F128" s="61">
        <v>0.9249921210211156</v>
      </c>
      <c r="G128" s="61">
        <v>0.9138393561622219</v>
      </c>
      <c r="I128" s="147">
        <f t="shared" si="4"/>
        <v>1.606498931648126</v>
      </c>
      <c r="J128" s="25" t="str">
        <f t="shared" si="5"/>
        <v>▲</v>
      </c>
      <c r="M128" s="65" t="s">
        <v>188</v>
      </c>
      <c r="N128" s="64">
        <v>0.03054489639293937</v>
      </c>
      <c r="O128" s="64">
        <v>0.02829898492771455</v>
      </c>
      <c r="P128" s="64">
        <v>0.023164197919949576</v>
      </c>
      <c r="Q128" s="64">
        <v>0.030929461890484455</v>
      </c>
      <c r="S128" s="155">
        <f t="shared" si="6"/>
        <v>0.03845654975450849</v>
      </c>
      <c r="T128" s="63" t="str">
        <f t="shared" si="7"/>
        <v>▲</v>
      </c>
    </row>
    <row r="129" spans="1:20" ht="13.5" customHeight="1">
      <c r="A129" t="s">
        <v>379</v>
      </c>
      <c r="C129" s="65" t="s">
        <v>189</v>
      </c>
      <c r="D129" s="61">
        <v>0.9029603868012555</v>
      </c>
      <c r="E129" s="61">
        <v>0.8996004420640993</v>
      </c>
      <c r="F129" s="61">
        <v>0.9158578856152513</v>
      </c>
      <c r="G129" s="61">
        <v>0.9188579363013104</v>
      </c>
      <c r="I129" s="147">
        <f t="shared" si="4"/>
        <v>1.5897549500054953</v>
      </c>
      <c r="J129" s="25" t="str">
        <f t="shared" si="5"/>
        <v>▲</v>
      </c>
      <c r="M129" s="65" t="s">
        <v>189</v>
      </c>
      <c r="N129" s="64">
        <v>0.029858342522690644</v>
      </c>
      <c r="O129" s="64">
        <v>0.024313525461191872</v>
      </c>
      <c r="P129" s="64">
        <v>0.027469670710571922</v>
      </c>
      <c r="Q129" s="64">
        <v>0.016835893430530244</v>
      </c>
      <c r="S129" s="155">
        <f t="shared" si="6"/>
        <v>-1.30224490921604</v>
      </c>
      <c r="T129" s="63" t="str">
        <f t="shared" si="7"/>
        <v>▼</v>
      </c>
    </row>
    <row r="130" spans="1:20" ht="13.5" customHeight="1">
      <c r="A130" t="s">
        <v>380</v>
      </c>
      <c r="C130" s="65" t="s">
        <v>190</v>
      </c>
      <c r="D130" s="61">
        <v>0.9179186014750068</v>
      </c>
      <c r="E130" s="61">
        <v>0.9102213719595518</v>
      </c>
      <c r="F130" s="61">
        <v>0.9269139919410866</v>
      </c>
      <c r="G130" s="61">
        <v>0.9180555555555555</v>
      </c>
      <c r="I130" s="147">
        <f t="shared" si="4"/>
        <v>0.013695408054870128</v>
      </c>
      <c r="J130" s="25" t="str">
        <f t="shared" si="5"/>
        <v>▲</v>
      </c>
      <c r="M130" s="65" t="s">
        <v>190</v>
      </c>
      <c r="N130" s="64">
        <v>0.008467631794591642</v>
      </c>
      <c r="O130" s="64">
        <v>0.013938234490297895</v>
      </c>
      <c r="P130" s="64">
        <v>0.007642073086008059</v>
      </c>
      <c r="Q130" s="64">
        <v>0.011944444444444445</v>
      </c>
      <c r="S130" s="155">
        <f t="shared" si="6"/>
        <v>0.3476812649852803</v>
      </c>
      <c r="T130" s="63" t="str">
        <f t="shared" si="7"/>
        <v>▲</v>
      </c>
    </row>
    <row r="131" spans="1:20" ht="13.5" customHeight="1">
      <c r="A131" t="s">
        <v>381</v>
      </c>
      <c r="C131" s="65" t="s">
        <v>191</v>
      </c>
      <c r="D131" s="61">
        <v>0.934811648410366</v>
      </c>
      <c r="E131" s="61">
        <v>0.9270443613041155</v>
      </c>
      <c r="F131" s="61">
        <v>0.942013422818792</v>
      </c>
      <c r="G131" s="61">
        <v>0.9300887335305189</v>
      </c>
      <c r="I131" s="147">
        <f t="shared" si="4"/>
        <v>-0.47229148798471066</v>
      </c>
      <c r="J131" s="25" t="str">
        <f t="shared" si="5"/>
        <v>▼</v>
      </c>
      <c r="M131" s="65" t="s">
        <v>191</v>
      </c>
      <c r="N131" s="64">
        <v>0.007480630510285867</v>
      </c>
      <c r="O131" s="64">
        <v>0.007215392838054517</v>
      </c>
      <c r="P131" s="64">
        <v>0.006174496644295302</v>
      </c>
      <c r="Q131" s="64">
        <v>0.01156224791610648</v>
      </c>
      <c r="S131" s="155">
        <f t="shared" si="6"/>
        <v>0.40816174058206134</v>
      </c>
      <c r="T131" s="63" t="str">
        <f t="shared" si="7"/>
        <v>▲</v>
      </c>
    </row>
    <row r="132" spans="1:20" ht="13.5" customHeight="1">
      <c r="A132" s="144" t="s">
        <v>382</v>
      </c>
      <c r="B132" s="56" t="s">
        <v>67</v>
      </c>
      <c r="C132" s="86"/>
      <c r="D132" s="42">
        <v>0.9079459611183657</v>
      </c>
      <c r="E132" s="42">
        <v>0.8981210525032312</v>
      </c>
      <c r="F132" s="42">
        <v>0.9091078159095417</v>
      </c>
      <c r="G132" s="42">
        <v>0.9089990640824599</v>
      </c>
      <c r="H132" s="56"/>
      <c r="I132" s="146">
        <f t="shared" si="4"/>
        <v>0.10531029640942213</v>
      </c>
      <c r="J132" s="37" t="str">
        <f t="shared" si="5"/>
        <v>▲</v>
      </c>
      <c r="L132" s="56" t="s">
        <v>67</v>
      </c>
      <c r="M132" s="86"/>
      <c r="N132" s="42">
        <v>0.03326783905492977</v>
      </c>
      <c r="O132" s="42">
        <v>0.03668276147974736</v>
      </c>
      <c r="P132" s="42">
        <v>0.04186917278317794</v>
      </c>
      <c r="Q132" s="42">
        <v>0.034579363947960504</v>
      </c>
      <c r="R132" s="56"/>
      <c r="S132" s="154">
        <f t="shared" si="6"/>
        <v>0.1311524893030734</v>
      </c>
      <c r="T132" s="137" t="str">
        <f t="shared" si="7"/>
        <v>▲</v>
      </c>
    </row>
    <row r="133" spans="1:20" ht="13.5" customHeight="1">
      <c r="A133" t="s">
        <v>383</v>
      </c>
      <c r="C133" s="65" t="s">
        <v>253</v>
      </c>
      <c r="D133" s="61">
        <v>0.8603754178452044</v>
      </c>
      <c r="E133" s="61">
        <v>0.8743589743589744</v>
      </c>
      <c r="F133" s="61">
        <v>0.9208836372977138</v>
      </c>
      <c r="G133" s="61">
        <v>0.8859784283513097</v>
      </c>
      <c r="I133" s="147">
        <f t="shared" si="4"/>
        <v>2.560301050610525</v>
      </c>
      <c r="J133" s="25" t="str">
        <f t="shared" si="5"/>
        <v>▲</v>
      </c>
      <c r="M133" s="65" t="s">
        <v>253</v>
      </c>
      <c r="N133" s="64">
        <v>0.08382617639496015</v>
      </c>
      <c r="O133" s="64">
        <v>0.05076923076923077</v>
      </c>
      <c r="P133" s="64">
        <v>0.03776008219881839</v>
      </c>
      <c r="Q133" s="64">
        <v>0.07498715973292244</v>
      </c>
      <c r="S133" s="155">
        <f t="shared" si="6"/>
        <v>-0.8839016662037708</v>
      </c>
      <c r="T133" s="63" t="str">
        <f t="shared" si="7"/>
        <v>▼</v>
      </c>
    </row>
    <row r="134" spans="1:20" ht="13.5" customHeight="1">
      <c r="A134" t="s">
        <v>384</v>
      </c>
      <c r="C134" s="65" t="s">
        <v>161</v>
      </c>
      <c r="D134" s="61">
        <v>0.8666853774908785</v>
      </c>
      <c r="E134" s="61">
        <v>0.8336125069793412</v>
      </c>
      <c r="F134" s="61">
        <v>0.9043683589138135</v>
      </c>
      <c r="G134" s="61">
        <v>0.8789752650176679</v>
      </c>
      <c r="I134" s="147">
        <f t="shared" si="4"/>
        <v>1.228988752678939</v>
      </c>
      <c r="J134" s="25" t="str">
        <f t="shared" si="5"/>
        <v>▲</v>
      </c>
      <c r="M134" s="65" t="s">
        <v>161</v>
      </c>
      <c r="N134" s="64">
        <v>0.0550098231827112</v>
      </c>
      <c r="O134" s="64">
        <v>0.07258514796203239</v>
      </c>
      <c r="P134" s="64">
        <v>0.01564344746162928</v>
      </c>
      <c r="Q134" s="64">
        <v>0.0267962308598351</v>
      </c>
      <c r="S134" s="155">
        <f t="shared" si="6"/>
        <v>-2.82135923228761</v>
      </c>
      <c r="T134" s="63" t="str">
        <f t="shared" si="7"/>
        <v>▼</v>
      </c>
    </row>
    <row r="135" spans="1:20" ht="13.5" customHeight="1">
      <c r="A135" t="s">
        <v>385</v>
      </c>
      <c r="C135" s="65" t="s">
        <v>162</v>
      </c>
      <c r="D135" s="61">
        <v>0.9105974098314998</v>
      </c>
      <c r="E135" s="61">
        <v>0.9044834307992202</v>
      </c>
      <c r="F135" s="61">
        <v>0.9148387096774193</v>
      </c>
      <c r="G135" s="61">
        <v>0.9126311251616611</v>
      </c>
      <c r="I135" s="147">
        <f t="shared" si="4"/>
        <v>0.20337153301612787</v>
      </c>
      <c r="J135" s="25" t="str">
        <f t="shared" si="5"/>
        <v>▲</v>
      </c>
      <c r="M135" s="65" t="s">
        <v>162</v>
      </c>
      <c r="N135" s="64">
        <v>0.03119342709928979</v>
      </c>
      <c r="O135" s="64">
        <v>0.030214424951267055</v>
      </c>
      <c r="P135" s="64">
        <v>0.04129032258064516</v>
      </c>
      <c r="Q135" s="64">
        <v>0.028739761459979883</v>
      </c>
      <c r="S135" s="155">
        <f t="shared" si="6"/>
        <v>-0.24536656393099077</v>
      </c>
      <c r="T135" s="63" t="str">
        <f t="shared" si="7"/>
        <v>▼</v>
      </c>
    </row>
    <row r="136" spans="1:20" ht="13.5" customHeight="1">
      <c r="A136" t="s">
        <v>386</v>
      </c>
      <c r="C136" s="65" t="s">
        <v>163</v>
      </c>
      <c r="D136" s="61">
        <v>0.9160423093873953</v>
      </c>
      <c r="E136" s="61">
        <v>0.9125274725274726</v>
      </c>
      <c r="F136" s="61">
        <v>0.9381785951695103</v>
      </c>
      <c r="G136" s="61">
        <v>0.9301087197692478</v>
      </c>
      <c r="I136" s="147">
        <f aca="true" t="shared" si="8" ref="I136:I168">IF(D136="","n/a",IF(G136="","n/a",G136-D136)*100)</f>
        <v>1.4066410381852523</v>
      </c>
      <c r="J136" s="25" t="str">
        <f aca="true" t="shared" si="9" ref="J136:J168">IF(I136&gt;=0.01,"▲",IF(I136&lt;0,"▼",IF(I136&lt;0.01,"►")))</f>
        <v>▲</v>
      </c>
      <c r="M136" s="65" t="s">
        <v>163</v>
      </c>
      <c r="N136" s="64">
        <v>0.01123843102688409</v>
      </c>
      <c r="O136" s="64">
        <v>0.012307692307692308</v>
      </c>
      <c r="P136" s="64">
        <v>0.009084865942831819</v>
      </c>
      <c r="Q136" s="64">
        <v>0.00865320612380741</v>
      </c>
      <c r="S136" s="155">
        <f aca="true" t="shared" si="10" ref="S136:S168">IF(N136="","n/a",IF(Q136="","n/a",Q136-N136)*100)</f>
        <v>-0.258522490307668</v>
      </c>
      <c r="T136" s="63" t="str">
        <f aca="true" t="shared" si="11" ref="T136:T168">IF(S136&gt;=0.01,"▲",IF(S136&lt;0,"▼",IF(S136&lt;0.01,"►")))</f>
        <v>▼</v>
      </c>
    </row>
    <row r="137" spans="1:20" ht="13.5" customHeight="1">
      <c r="A137" t="s">
        <v>387</v>
      </c>
      <c r="C137" s="65" t="s">
        <v>68</v>
      </c>
      <c r="D137" s="61">
        <v>0.9440313111545988</v>
      </c>
      <c r="E137" s="61">
        <v>0.9417982513375962</v>
      </c>
      <c r="F137" s="61">
        <v>0.9561033482731347</v>
      </c>
      <c r="G137" s="61">
        <v>0.948919197117859</v>
      </c>
      <c r="I137" s="147">
        <f t="shared" si="8"/>
        <v>0.48878859632601745</v>
      </c>
      <c r="J137" s="25" t="str">
        <f t="shared" si="9"/>
        <v>▲</v>
      </c>
      <c r="M137" s="65" t="s">
        <v>68</v>
      </c>
      <c r="N137" s="64">
        <v>0.00821917808219178</v>
      </c>
      <c r="O137" s="64">
        <v>0.0027404410805167687</v>
      </c>
      <c r="P137" s="64">
        <v>0.001713683100448194</v>
      </c>
      <c r="Q137" s="64">
        <v>0.0009006690684508493</v>
      </c>
      <c r="S137" s="155">
        <f t="shared" si="10"/>
        <v>-0.7318509013740931</v>
      </c>
      <c r="T137" s="63" t="str">
        <f t="shared" si="11"/>
        <v>▼</v>
      </c>
    </row>
    <row r="138" spans="1:20" ht="13.5" customHeight="1">
      <c r="A138" t="s">
        <v>388</v>
      </c>
      <c r="C138" s="65" t="s">
        <v>241</v>
      </c>
      <c r="D138" s="61">
        <v>0.9470136173655117</v>
      </c>
      <c r="E138" s="61">
        <v>0.9474818206302181</v>
      </c>
      <c r="F138" s="61">
        <v>0.9409193457416808</v>
      </c>
      <c r="G138" s="61">
        <v>0.9529046813310773</v>
      </c>
      <c r="I138" s="147">
        <f t="shared" si="8"/>
        <v>0.5891063965565602</v>
      </c>
      <c r="J138" s="25" t="str">
        <f t="shared" si="9"/>
        <v>▲</v>
      </c>
      <c r="M138" s="65" t="s">
        <v>241</v>
      </c>
      <c r="N138" s="64">
        <v>0.008898476472967508</v>
      </c>
      <c r="O138" s="64">
        <v>0.007675733907891193</v>
      </c>
      <c r="P138" s="64">
        <v>0.020586576424139875</v>
      </c>
      <c r="Q138" s="64">
        <v>0.01015228426395939</v>
      </c>
      <c r="S138" s="155">
        <f t="shared" si="10"/>
        <v>0.1253807790991882</v>
      </c>
      <c r="T138" s="63" t="str">
        <f t="shared" si="11"/>
        <v>▲</v>
      </c>
    </row>
    <row r="139" spans="1:20" ht="13.5" customHeight="1">
      <c r="A139" t="s">
        <v>389</v>
      </c>
      <c r="C139" s="65" t="s">
        <v>69</v>
      </c>
      <c r="D139" s="61">
        <v>0.9164405860010851</v>
      </c>
      <c r="E139" s="61">
        <v>0.90881156800723</v>
      </c>
      <c r="F139" s="61">
        <v>0.9209988860007426</v>
      </c>
      <c r="G139" s="61">
        <v>0.9236783320923306</v>
      </c>
      <c r="I139" s="147">
        <f t="shared" si="8"/>
        <v>0.72377460912455</v>
      </c>
      <c r="J139" s="25" t="str">
        <f t="shared" si="9"/>
        <v>▲</v>
      </c>
      <c r="M139" s="65" t="s">
        <v>69</v>
      </c>
      <c r="N139" s="64">
        <v>0.02079942123349611</v>
      </c>
      <c r="O139" s="64">
        <v>0.023045639403524627</v>
      </c>
      <c r="P139" s="64">
        <v>0.030077979948013367</v>
      </c>
      <c r="Q139" s="64">
        <v>0.027550260610573342</v>
      </c>
      <c r="S139" s="155">
        <f t="shared" si="10"/>
        <v>0.6750839377077232</v>
      </c>
      <c r="T139" s="63" t="str">
        <f t="shared" si="11"/>
        <v>▲</v>
      </c>
    </row>
    <row r="140" spans="1:20" ht="13.5" customHeight="1">
      <c r="A140" t="s">
        <v>390</v>
      </c>
      <c r="C140" s="65" t="s">
        <v>164</v>
      </c>
      <c r="D140" s="61">
        <v>0.9082774049217002</v>
      </c>
      <c r="E140" s="61">
        <v>0.9077809798270894</v>
      </c>
      <c r="F140" s="61">
        <v>0.9248046875</v>
      </c>
      <c r="G140" s="61">
        <v>0.9137088896125041</v>
      </c>
      <c r="I140" s="147">
        <f t="shared" si="8"/>
        <v>0.54314846908039</v>
      </c>
      <c r="J140" s="25" t="str">
        <f t="shared" si="9"/>
        <v>▲</v>
      </c>
      <c r="M140" s="65" t="s">
        <v>164</v>
      </c>
      <c r="N140" s="64">
        <v>0.018855864493448386</v>
      </c>
      <c r="O140" s="64">
        <v>0.01601024655779699</v>
      </c>
      <c r="P140" s="64">
        <v>0.020182291666666668</v>
      </c>
      <c r="Q140" s="64">
        <v>0.012048192771084338</v>
      </c>
      <c r="S140" s="155">
        <f t="shared" si="10"/>
        <v>-0.6807671722364048</v>
      </c>
      <c r="T140" s="63" t="str">
        <f t="shared" si="11"/>
        <v>▼</v>
      </c>
    </row>
    <row r="141" spans="1:20" ht="13.5" customHeight="1">
      <c r="A141" t="s">
        <v>391</v>
      </c>
      <c r="C141" s="65" t="s">
        <v>165</v>
      </c>
      <c r="D141" s="61">
        <v>0.8956254796623178</v>
      </c>
      <c r="E141" s="61">
        <v>0.8886618998978549</v>
      </c>
      <c r="F141" s="61">
        <v>0.8658280922431866</v>
      </c>
      <c r="G141" s="61">
        <v>0.8838000523423187</v>
      </c>
      <c r="I141" s="147">
        <f t="shared" si="8"/>
        <v>-1.1825427319999027</v>
      </c>
      <c r="J141" s="25" t="str">
        <f t="shared" si="9"/>
        <v>▼</v>
      </c>
      <c r="M141" s="65" t="s">
        <v>165</v>
      </c>
      <c r="N141" s="64">
        <v>0.022256331542594012</v>
      </c>
      <c r="O141" s="64">
        <v>0.025280898876404494</v>
      </c>
      <c r="P141" s="64">
        <v>0.06918238993710692</v>
      </c>
      <c r="Q141" s="64">
        <v>0.02617115938236064</v>
      </c>
      <c r="S141" s="155">
        <f t="shared" si="10"/>
        <v>0.3914827839766627</v>
      </c>
      <c r="T141" s="63" t="str">
        <f t="shared" si="11"/>
        <v>▲</v>
      </c>
    </row>
    <row r="142" spans="1:20" ht="13.5" customHeight="1">
      <c r="A142" t="s">
        <v>392</v>
      </c>
      <c r="C142" s="65" t="s">
        <v>254</v>
      </c>
      <c r="D142" s="61">
        <v>0.9044597667424631</v>
      </c>
      <c r="E142" s="61">
        <v>0.891181096601924</v>
      </c>
      <c r="F142" s="61">
        <v>0.9045872932724688</v>
      </c>
      <c r="G142" s="61">
        <v>0.9027408046192493</v>
      </c>
      <c r="I142" s="147">
        <f t="shared" si="8"/>
        <v>-0.1718962123213763</v>
      </c>
      <c r="J142" s="25" t="str">
        <f t="shared" si="9"/>
        <v>▼</v>
      </c>
      <c r="M142" s="65" t="s">
        <v>254</v>
      </c>
      <c r="N142" s="64">
        <v>0.04943886158585784</v>
      </c>
      <c r="O142" s="64">
        <v>0.05237938476169575</v>
      </c>
      <c r="P142" s="64">
        <v>0.049165606525480805</v>
      </c>
      <c r="Q142" s="64">
        <v>0.044730231337407673</v>
      </c>
      <c r="S142" s="155">
        <f t="shared" si="10"/>
        <v>-0.47086302484501685</v>
      </c>
      <c r="T142" s="63" t="str">
        <f t="shared" si="11"/>
        <v>▼</v>
      </c>
    </row>
    <row r="143" spans="1:20" ht="13.5" customHeight="1">
      <c r="A143" t="s">
        <v>393</v>
      </c>
      <c r="C143" s="65" t="s">
        <v>166</v>
      </c>
      <c r="D143" s="61">
        <v>0.8424995071949537</v>
      </c>
      <c r="E143" s="61">
        <v>0.8127211954384586</v>
      </c>
      <c r="F143" s="61">
        <v>0.8601732895129968</v>
      </c>
      <c r="G143" s="61">
        <v>0.8716061660865241</v>
      </c>
      <c r="I143" s="147">
        <f t="shared" si="8"/>
        <v>2.910665889157038</v>
      </c>
      <c r="J143" s="25" t="str">
        <f t="shared" si="9"/>
        <v>▲</v>
      </c>
      <c r="M143" s="65" t="s">
        <v>166</v>
      </c>
      <c r="N143" s="64">
        <v>0.07372363493002168</v>
      </c>
      <c r="O143" s="64">
        <v>0.10774675580023595</v>
      </c>
      <c r="P143" s="64">
        <v>0.09122597350861468</v>
      </c>
      <c r="Q143" s="64">
        <v>0.05688712083540527</v>
      </c>
      <c r="S143" s="155">
        <f t="shared" si="10"/>
        <v>-1.6836514094616408</v>
      </c>
      <c r="T143" s="63" t="str">
        <f t="shared" si="11"/>
        <v>▼</v>
      </c>
    </row>
    <row r="144" spans="1:20" ht="13.5" customHeight="1">
      <c r="A144" t="s">
        <v>394</v>
      </c>
      <c r="C144" s="65" t="s">
        <v>167</v>
      </c>
      <c r="D144" s="61">
        <v>0.9096306068601583</v>
      </c>
      <c r="E144" s="61">
        <v>0.8998859098687964</v>
      </c>
      <c r="F144" s="61">
        <v>0.844822695035461</v>
      </c>
      <c r="G144" s="61">
        <v>0.854916864608076</v>
      </c>
      <c r="I144" s="147">
        <f t="shared" si="8"/>
        <v>-5.471374225208225</v>
      </c>
      <c r="J144" s="25" t="str">
        <f t="shared" si="9"/>
        <v>▼</v>
      </c>
      <c r="M144" s="65" t="s">
        <v>167</v>
      </c>
      <c r="N144" s="64">
        <v>0.01912928759894459</v>
      </c>
      <c r="O144" s="64">
        <v>0.021486974710020916</v>
      </c>
      <c r="P144" s="64">
        <v>0.09929078014184398</v>
      </c>
      <c r="Q144" s="64">
        <v>0.08370546318289786</v>
      </c>
      <c r="S144" s="155">
        <f t="shared" si="10"/>
        <v>6.457617558395326</v>
      </c>
      <c r="T144" s="63" t="str">
        <f t="shared" si="11"/>
        <v>▲</v>
      </c>
    </row>
    <row r="145" spans="1:20" ht="13.5" customHeight="1">
      <c r="A145" t="s">
        <v>395</v>
      </c>
      <c r="C145" s="65" t="s">
        <v>168</v>
      </c>
      <c r="D145" s="61">
        <v>0.9061675461741425</v>
      </c>
      <c r="E145" s="61">
        <v>0.8831041257367387</v>
      </c>
      <c r="F145" s="61">
        <v>0.9191212367778682</v>
      </c>
      <c r="G145" s="61">
        <v>0.907732293697206</v>
      </c>
      <c r="I145" s="147">
        <f t="shared" si="8"/>
        <v>0.1564747523063459</v>
      </c>
      <c r="J145" s="25" t="str">
        <f t="shared" si="9"/>
        <v>▲</v>
      </c>
      <c r="M145" s="65" t="s">
        <v>168</v>
      </c>
      <c r="N145" s="64">
        <v>0.025890501319261214</v>
      </c>
      <c r="O145" s="64">
        <v>0.04305828421741978</v>
      </c>
      <c r="P145" s="64">
        <v>0.03319772172497966</v>
      </c>
      <c r="Q145" s="64">
        <v>0.03541260558804418</v>
      </c>
      <c r="S145" s="155">
        <f t="shared" si="10"/>
        <v>0.9522104268782968</v>
      </c>
      <c r="T145" s="63" t="str">
        <f t="shared" si="11"/>
        <v>▲</v>
      </c>
    </row>
    <row r="146" spans="1:20" ht="13.5" customHeight="1">
      <c r="A146" t="s">
        <v>396</v>
      </c>
      <c r="C146" s="65" t="s">
        <v>169</v>
      </c>
      <c r="D146" s="61">
        <v>0.9229882850009602</v>
      </c>
      <c r="E146" s="61">
        <v>0.8990384615384616</v>
      </c>
      <c r="F146" s="61">
        <v>0.9221100742715673</v>
      </c>
      <c r="G146" s="61">
        <v>0.9093678598629094</v>
      </c>
      <c r="I146" s="147">
        <f t="shared" si="8"/>
        <v>-1.362042513805084</v>
      </c>
      <c r="J146" s="25" t="str">
        <f t="shared" si="9"/>
        <v>▼</v>
      </c>
      <c r="M146" s="65" t="s">
        <v>169</v>
      </c>
      <c r="N146" s="64">
        <v>0.020549260610716342</v>
      </c>
      <c r="O146" s="64">
        <v>0.034423076923076924</v>
      </c>
      <c r="P146" s="64">
        <v>0.030470386593029898</v>
      </c>
      <c r="Q146" s="64">
        <v>0.03541507996953541</v>
      </c>
      <c r="S146" s="155">
        <f t="shared" si="10"/>
        <v>1.486581935881907</v>
      </c>
      <c r="T146" s="63" t="str">
        <f t="shared" si="11"/>
        <v>▲</v>
      </c>
    </row>
    <row r="147" spans="1:20" ht="13.5" customHeight="1">
      <c r="A147" t="s">
        <v>397</v>
      </c>
      <c r="C147" s="65" t="s">
        <v>170</v>
      </c>
      <c r="D147" s="61">
        <v>0.8977225672877847</v>
      </c>
      <c r="E147" s="61">
        <v>0.8830445544554455</v>
      </c>
      <c r="F147" s="61">
        <v>0.9086786229643372</v>
      </c>
      <c r="G147" s="61">
        <v>0.9084332368747416</v>
      </c>
      <c r="I147" s="147">
        <f t="shared" si="8"/>
        <v>1.071066958695699</v>
      </c>
      <c r="J147" s="25" t="str">
        <f t="shared" si="9"/>
        <v>▲</v>
      </c>
      <c r="M147" s="65" t="s">
        <v>170</v>
      </c>
      <c r="N147" s="64">
        <v>0.012629399585921325</v>
      </c>
      <c r="O147" s="64">
        <v>0.012995049504950494</v>
      </c>
      <c r="P147" s="64">
        <v>0.014017728303442589</v>
      </c>
      <c r="Q147" s="64">
        <v>0.011575031004547334</v>
      </c>
      <c r="S147" s="155">
        <f t="shared" si="10"/>
        <v>-0.10543685813739906</v>
      </c>
      <c r="T147" s="63" t="str">
        <f t="shared" si="11"/>
        <v>▼</v>
      </c>
    </row>
    <row r="148" spans="1:20" ht="13.5" customHeight="1">
      <c r="A148" t="s">
        <v>398</v>
      </c>
      <c r="C148" s="65" t="s">
        <v>171</v>
      </c>
      <c r="D148" s="61">
        <v>0.9178388746803069</v>
      </c>
      <c r="E148" s="61">
        <v>0.9106858054226475</v>
      </c>
      <c r="F148" s="61">
        <v>0.9306947227788911</v>
      </c>
      <c r="G148" s="61">
        <v>0.917098445595855</v>
      </c>
      <c r="I148" s="147">
        <f t="shared" si="8"/>
        <v>-0.07404290844519323</v>
      </c>
      <c r="J148" s="25" t="str">
        <f t="shared" si="9"/>
        <v>▼</v>
      </c>
      <c r="M148" s="65" t="s">
        <v>171</v>
      </c>
      <c r="N148" s="64">
        <v>0.021259590792838876</v>
      </c>
      <c r="O148" s="64">
        <v>0.021690590111642743</v>
      </c>
      <c r="P148" s="64">
        <v>0.017869071476285907</v>
      </c>
      <c r="Q148" s="64">
        <v>0.021059669062343307</v>
      </c>
      <c r="S148" s="155">
        <f t="shared" si="10"/>
        <v>-0.019992173049556902</v>
      </c>
      <c r="T148" s="63" t="str">
        <f t="shared" si="11"/>
        <v>▼</v>
      </c>
    </row>
    <row r="149" spans="1:20" ht="13.5" customHeight="1">
      <c r="A149" t="s">
        <v>399</v>
      </c>
      <c r="C149" s="65" t="s">
        <v>172</v>
      </c>
      <c r="D149" s="61">
        <v>0.9125272595105404</v>
      </c>
      <c r="E149" s="61">
        <v>0.9056785370548605</v>
      </c>
      <c r="F149" s="61">
        <v>0.9161164098801663</v>
      </c>
      <c r="G149" s="61">
        <v>0.9202348911181796</v>
      </c>
      <c r="I149" s="147">
        <f t="shared" si="8"/>
        <v>0.7707631607639209</v>
      </c>
      <c r="J149" s="25" t="str">
        <f t="shared" si="9"/>
        <v>▲</v>
      </c>
      <c r="M149" s="65" t="s">
        <v>172</v>
      </c>
      <c r="N149" s="64">
        <v>0.01696147322510298</v>
      </c>
      <c r="O149" s="64">
        <v>0.019489894128970165</v>
      </c>
      <c r="P149" s="64">
        <v>0.012227928588897041</v>
      </c>
      <c r="Q149" s="64">
        <v>0.013946660141913383</v>
      </c>
      <c r="S149" s="155">
        <f t="shared" si="10"/>
        <v>-0.3014813083189596</v>
      </c>
      <c r="T149" s="63" t="str">
        <f t="shared" si="11"/>
        <v>▼</v>
      </c>
    </row>
    <row r="150" spans="1:20" ht="13.5" customHeight="1">
      <c r="A150" t="s">
        <v>400</v>
      </c>
      <c r="C150" s="65" t="s">
        <v>173</v>
      </c>
      <c r="D150" s="61">
        <v>0.9029783393501805</v>
      </c>
      <c r="E150" s="61">
        <v>0.9143845922359314</v>
      </c>
      <c r="F150" s="61">
        <v>0.8907523510971787</v>
      </c>
      <c r="G150" s="61">
        <v>0.9124901806755695</v>
      </c>
      <c r="I150" s="147">
        <f t="shared" si="8"/>
        <v>0.951184132538907</v>
      </c>
      <c r="J150" s="25" t="str">
        <f t="shared" si="9"/>
        <v>▲</v>
      </c>
      <c r="M150" s="65" t="s">
        <v>173</v>
      </c>
      <c r="N150" s="64">
        <v>0.039560770156438024</v>
      </c>
      <c r="O150" s="64">
        <v>0.024375564249172435</v>
      </c>
      <c r="P150" s="64">
        <v>0.07053291536050156</v>
      </c>
      <c r="Q150" s="64">
        <v>0.03440691280439906</v>
      </c>
      <c r="S150" s="155">
        <f t="shared" si="10"/>
        <v>-0.5153857352038965</v>
      </c>
      <c r="T150" s="63" t="str">
        <f t="shared" si="11"/>
        <v>▼</v>
      </c>
    </row>
    <row r="151" spans="1:20" ht="13.5" customHeight="1">
      <c r="A151" t="s">
        <v>401</v>
      </c>
      <c r="C151" s="65" t="s">
        <v>174</v>
      </c>
      <c r="D151" s="61">
        <v>0.9224039558767593</v>
      </c>
      <c r="E151" s="61">
        <v>0.9054773678204641</v>
      </c>
      <c r="F151" s="61">
        <v>0.9174929840972872</v>
      </c>
      <c r="G151" s="61">
        <v>0.9201570680628273</v>
      </c>
      <c r="I151" s="147">
        <f t="shared" si="8"/>
        <v>-0.2246887813932008</v>
      </c>
      <c r="J151" s="25" t="str">
        <f t="shared" si="9"/>
        <v>▼</v>
      </c>
      <c r="M151" s="65" t="s">
        <v>174</v>
      </c>
      <c r="N151" s="64">
        <v>0.028337771015595283</v>
      </c>
      <c r="O151" s="64">
        <v>0.03575503993914036</v>
      </c>
      <c r="P151" s="64">
        <v>0.04078578110383536</v>
      </c>
      <c r="Q151" s="64">
        <v>0.032535527299925204</v>
      </c>
      <c r="S151" s="155">
        <f t="shared" si="10"/>
        <v>0.4197756284329921</v>
      </c>
      <c r="T151" s="63" t="str">
        <f t="shared" si="11"/>
        <v>▲</v>
      </c>
    </row>
    <row r="152" spans="1:20" ht="13.5" customHeight="1">
      <c r="A152" t="s">
        <v>402</v>
      </c>
      <c r="C152" s="65" t="s">
        <v>175</v>
      </c>
      <c r="D152" s="61">
        <v>0.8955713504647348</v>
      </c>
      <c r="E152" s="61">
        <v>0.8993080844865259</v>
      </c>
      <c r="F152" s="61">
        <v>0.8983451536643026</v>
      </c>
      <c r="G152" s="61">
        <v>0.8980706224972698</v>
      </c>
      <c r="I152" s="147">
        <f t="shared" si="8"/>
        <v>0.24992720325349715</v>
      </c>
      <c r="J152" s="25" t="str">
        <f t="shared" si="9"/>
        <v>▲</v>
      </c>
      <c r="M152" s="65" t="s">
        <v>175</v>
      </c>
      <c r="N152" s="64">
        <v>0.0747220703480955</v>
      </c>
      <c r="O152" s="64">
        <v>0.06864530225782957</v>
      </c>
      <c r="P152" s="64">
        <v>0.07001272958719768</v>
      </c>
      <c r="Q152" s="64">
        <v>0.06789224608663998</v>
      </c>
      <c r="S152" s="155">
        <f t="shared" si="10"/>
        <v>-0.6829824261455522</v>
      </c>
      <c r="T152" s="63" t="str">
        <f t="shared" si="11"/>
        <v>▼</v>
      </c>
    </row>
    <row r="153" spans="1:20" ht="13.5" customHeight="1">
      <c r="A153" t="s">
        <v>403</v>
      </c>
      <c r="C153" s="65" t="s">
        <v>176</v>
      </c>
      <c r="D153" s="61">
        <v>0.9447686536056691</v>
      </c>
      <c r="E153" s="61">
        <v>0.9363389689000209</v>
      </c>
      <c r="F153" s="61">
        <v>0.9452705493597687</v>
      </c>
      <c r="G153" s="61">
        <v>0.9425619834710743</v>
      </c>
      <c r="I153" s="147">
        <f t="shared" si="8"/>
        <v>-0.2206670134594746</v>
      </c>
      <c r="J153" s="25" t="str">
        <f t="shared" si="9"/>
        <v>▼</v>
      </c>
      <c r="M153" s="65" t="s">
        <v>176</v>
      </c>
      <c r="N153" s="64">
        <v>0.0022926219258024177</v>
      </c>
      <c r="O153" s="64">
        <v>0.003965769150490503</v>
      </c>
      <c r="P153" s="64">
        <v>0.004337050805452293</v>
      </c>
      <c r="Q153" s="64">
        <v>0.001859504132231405</v>
      </c>
      <c r="S153" s="155">
        <f t="shared" si="10"/>
        <v>-0.043311779357101274</v>
      </c>
      <c r="T153" s="63" t="str">
        <f t="shared" si="11"/>
        <v>▼</v>
      </c>
    </row>
    <row r="154" spans="1:20" ht="13.5" customHeight="1">
      <c r="A154" t="s">
        <v>404</v>
      </c>
      <c r="C154" s="65" t="s">
        <v>177</v>
      </c>
      <c r="D154" s="61">
        <v>0.9120306933406412</v>
      </c>
      <c r="E154" s="61">
        <v>0.8981494174091844</v>
      </c>
      <c r="F154" s="61">
        <v>0.9160799774711349</v>
      </c>
      <c r="G154" s="61">
        <v>0.9098984771573604</v>
      </c>
      <c r="I154" s="147">
        <f t="shared" si="8"/>
        <v>-0.2132216183280855</v>
      </c>
      <c r="J154" s="25" t="str">
        <f t="shared" si="9"/>
        <v>▼</v>
      </c>
      <c r="M154" s="65" t="s">
        <v>177</v>
      </c>
      <c r="N154" s="64">
        <v>0.029871197588380378</v>
      </c>
      <c r="O154" s="64">
        <v>0.042769019876627824</v>
      </c>
      <c r="P154" s="64">
        <v>0.03337088144184737</v>
      </c>
      <c r="Q154" s="64">
        <v>0.0362380146644106</v>
      </c>
      <c r="S154" s="155">
        <f t="shared" si="10"/>
        <v>0.6366817076030225</v>
      </c>
      <c r="T154" s="63" t="str">
        <f t="shared" si="11"/>
        <v>▲</v>
      </c>
    </row>
    <row r="155" spans="1:20" ht="13.5" customHeight="1">
      <c r="A155" t="s">
        <v>405</v>
      </c>
      <c r="C155" s="65" t="s">
        <v>178</v>
      </c>
      <c r="D155" s="61">
        <v>0.9243630573248408</v>
      </c>
      <c r="E155" s="61">
        <v>0.9184378320935175</v>
      </c>
      <c r="F155" s="61">
        <v>0.9252475919142585</v>
      </c>
      <c r="G155" s="61">
        <v>0.9373729158194388</v>
      </c>
      <c r="I155" s="147">
        <f t="shared" si="8"/>
        <v>1.3009858494598014</v>
      </c>
      <c r="J155" s="25" t="str">
        <f t="shared" si="9"/>
        <v>▲</v>
      </c>
      <c r="M155" s="65" t="s">
        <v>178</v>
      </c>
      <c r="N155" s="64">
        <v>0.036093418259023353</v>
      </c>
      <c r="O155" s="64">
        <v>0.035866099893730075</v>
      </c>
      <c r="P155" s="64">
        <v>0.032017365350698684</v>
      </c>
      <c r="Q155" s="64">
        <v>0.016809000948895213</v>
      </c>
      <c r="S155" s="155">
        <f t="shared" si="10"/>
        <v>-1.928441731012814</v>
      </c>
      <c r="T155" s="63" t="str">
        <f t="shared" si="11"/>
        <v>▼</v>
      </c>
    </row>
    <row r="156" spans="1:20" ht="13.5" customHeight="1">
      <c r="A156" s="144" t="s">
        <v>406</v>
      </c>
      <c r="B156" s="56" t="s">
        <v>70</v>
      </c>
      <c r="C156" s="86"/>
      <c r="D156" s="42">
        <v>0.9117302500891357</v>
      </c>
      <c r="E156" s="42">
        <v>0.9085340057197976</v>
      </c>
      <c r="F156" s="42">
        <v>0.9296275728020548</v>
      </c>
      <c r="G156" s="42">
        <v>0.9259928425002606</v>
      </c>
      <c r="H156" s="56"/>
      <c r="I156" s="146">
        <f t="shared" si="8"/>
        <v>1.426259241112493</v>
      </c>
      <c r="J156" s="37" t="str">
        <f t="shared" si="9"/>
        <v>▲</v>
      </c>
      <c r="L156" s="56" t="s">
        <v>70</v>
      </c>
      <c r="M156" s="86"/>
      <c r="N156" s="42">
        <v>0.01993242669654833</v>
      </c>
      <c r="O156" s="42">
        <v>0.019003942937403755</v>
      </c>
      <c r="P156" s="42">
        <v>0.013397660615737045</v>
      </c>
      <c r="Q156" s="42">
        <v>0.011552760501719885</v>
      </c>
      <c r="R156" s="56"/>
      <c r="S156" s="154">
        <f t="shared" si="10"/>
        <v>-0.8379666194828445</v>
      </c>
      <c r="T156" s="137" t="str">
        <f t="shared" si="11"/>
        <v>▼</v>
      </c>
    </row>
    <row r="157" spans="1:20" ht="13.5" customHeight="1">
      <c r="A157" t="s">
        <v>407</v>
      </c>
      <c r="C157" s="65" t="s">
        <v>71</v>
      </c>
      <c r="D157" s="61">
        <v>0.9111902074832885</v>
      </c>
      <c r="E157" s="61">
        <v>0.9068555043878703</v>
      </c>
      <c r="F157" s="61">
        <v>0.9216797050624944</v>
      </c>
      <c r="G157" s="61">
        <v>0.9197486535008976</v>
      </c>
      <c r="I157" s="147">
        <f t="shared" si="8"/>
        <v>0.8558446017609134</v>
      </c>
      <c r="J157" s="25" t="str">
        <f t="shared" si="9"/>
        <v>▲</v>
      </c>
      <c r="M157" s="65" t="s">
        <v>71</v>
      </c>
      <c r="N157" s="64">
        <v>0.008854935324246896</v>
      </c>
      <c r="O157" s="64">
        <v>0.013902163524198454</v>
      </c>
      <c r="P157" s="64">
        <v>0.016275514791835265</v>
      </c>
      <c r="Q157" s="64">
        <v>0.012208258527827648</v>
      </c>
      <c r="S157" s="155">
        <f t="shared" si="10"/>
        <v>0.33533232035807514</v>
      </c>
      <c r="T157" s="63" t="str">
        <f t="shared" si="11"/>
        <v>▲</v>
      </c>
    </row>
    <row r="158" spans="1:20" ht="13.5" customHeight="1">
      <c r="A158" t="s">
        <v>408</v>
      </c>
      <c r="C158" s="65" t="s">
        <v>98</v>
      </c>
      <c r="D158" s="61">
        <v>0.911283728536386</v>
      </c>
      <c r="E158" s="61">
        <v>0.9023692810457516</v>
      </c>
      <c r="F158" s="61">
        <v>0.9323089700996677</v>
      </c>
      <c r="G158" s="61">
        <v>0.9288651315789473</v>
      </c>
      <c r="I158" s="147">
        <f t="shared" si="8"/>
        <v>1.7581403042561394</v>
      </c>
      <c r="J158" s="25" t="str">
        <f t="shared" si="9"/>
        <v>▲</v>
      </c>
      <c r="M158" s="65" t="s">
        <v>98</v>
      </c>
      <c r="N158" s="64">
        <v>0.006950122649223222</v>
      </c>
      <c r="O158" s="64">
        <v>0.014705882352941176</v>
      </c>
      <c r="P158" s="64">
        <v>0.0016611295681063123</v>
      </c>
      <c r="Q158" s="64">
        <v>0.003289473684210526</v>
      </c>
      <c r="S158" s="155">
        <f t="shared" si="10"/>
        <v>-0.36606489650126955</v>
      </c>
      <c r="T158" s="63" t="str">
        <f t="shared" si="11"/>
        <v>▼</v>
      </c>
    </row>
    <row r="159" spans="1:20" ht="13.5" customHeight="1">
      <c r="A159" t="s">
        <v>409</v>
      </c>
      <c r="C159" s="65" t="s">
        <v>99</v>
      </c>
      <c r="D159" s="61">
        <v>0.9161914207785767</v>
      </c>
      <c r="E159" s="61">
        <v>0.9224035959309203</v>
      </c>
      <c r="F159" s="61">
        <v>0.9375302663438256</v>
      </c>
      <c r="G159" s="61">
        <v>0.9317904993909866</v>
      </c>
      <c r="I159" s="147">
        <f t="shared" si="8"/>
        <v>1.5599078612409834</v>
      </c>
      <c r="J159" s="25" t="str">
        <f t="shared" si="9"/>
        <v>▲</v>
      </c>
      <c r="M159" s="65" t="s">
        <v>99</v>
      </c>
      <c r="N159" s="64">
        <v>0.023059757004711134</v>
      </c>
      <c r="O159" s="64">
        <v>0.015613910574875798</v>
      </c>
      <c r="P159" s="64">
        <v>0.013559322033898305</v>
      </c>
      <c r="Q159" s="64">
        <v>0.012180267965895249</v>
      </c>
      <c r="S159" s="155">
        <f t="shared" si="10"/>
        <v>-1.0879489038815886</v>
      </c>
      <c r="T159" s="63" t="str">
        <f t="shared" si="11"/>
        <v>▼</v>
      </c>
    </row>
    <row r="160" spans="1:20" ht="13.5" customHeight="1">
      <c r="A160" t="s">
        <v>410</v>
      </c>
      <c r="C160" s="65" t="s">
        <v>100</v>
      </c>
      <c r="D160" s="61">
        <v>0.926963906581741</v>
      </c>
      <c r="E160" s="61">
        <v>0.9005947323704333</v>
      </c>
      <c r="F160" s="61">
        <v>0.9427828348504551</v>
      </c>
      <c r="G160" s="61">
        <v>0.9268081420528367</v>
      </c>
      <c r="I160" s="147">
        <f t="shared" si="8"/>
        <v>-0.015576452890431192</v>
      </c>
      <c r="J160" s="25" t="str">
        <f t="shared" si="9"/>
        <v>▼</v>
      </c>
      <c r="M160" s="65" t="s">
        <v>100</v>
      </c>
      <c r="N160" s="64">
        <v>0.015286624203821656</v>
      </c>
      <c r="O160" s="64">
        <v>0.011045029736618521</v>
      </c>
      <c r="P160" s="64">
        <v>0.012136974425661032</v>
      </c>
      <c r="Q160" s="64">
        <v>0.024252923343438718</v>
      </c>
      <c r="S160" s="155">
        <f t="shared" si="10"/>
        <v>0.8966299139617061</v>
      </c>
      <c r="T160" s="63" t="str">
        <f t="shared" si="11"/>
        <v>▲</v>
      </c>
    </row>
    <row r="161" spans="1:20" ht="13.5" customHeight="1">
      <c r="A161" t="s">
        <v>411</v>
      </c>
      <c r="C161" s="65" t="s">
        <v>101</v>
      </c>
      <c r="D161" s="61">
        <v>0.8792750657702426</v>
      </c>
      <c r="E161" s="61">
        <v>0.8692240627724499</v>
      </c>
      <c r="F161" s="61">
        <v>0.9084226646248086</v>
      </c>
      <c r="G161" s="61">
        <v>0.9139620330679731</v>
      </c>
      <c r="I161" s="147">
        <f t="shared" si="8"/>
        <v>3.4686967297730464</v>
      </c>
      <c r="J161" s="25" t="str">
        <f t="shared" si="9"/>
        <v>▲</v>
      </c>
      <c r="M161" s="65" t="s">
        <v>101</v>
      </c>
      <c r="N161" s="64">
        <v>0.04092370651856182</v>
      </c>
      <c r="O161" s="64">
        <v>0.04504504504504504</v>
      </c>
      <c r="P161" s="64">
        <v>0.023889739663093414</v>
      </c>
      <c r="Q161" s="64">
        <v>0.018064911206368647</v>
      </c>
      <c r="S161" s="155">
        <f t="shared" si="10"/>
        <v>-2.2858795312193174</v>
      </c>
      <c r="T161" s="63" t="str">
        <f t="shared" si="11"/>
        <v>▼</v>
      </c>
    </row>
    <row r="162" spans="1:20" ht="13.5" customHeight="1">
      <c r="A162" t="s">
        <v>412</v>
      </c>
      <c r="C162" s="65" t="s">
        <v>255</v>
      </c>
      <c r="D162" s="61">
        <v>0.909233449477352</v>
      </c>
      <c r="E162" s="61">
        <v>0.9106057976045825</v>
      </c>
      <c r="F162" s="61">
        <v>0.9214005001786352</v>
      </c>
      <c r="G162" s="61">
        <v>0.9184704184704184</v>
      </c>
      <c r="I162" s="147">
        <f t="shared" si="8"/>
        <v>0.9236968993066474</v>
      </c>
      <c r="J162" s="25" t="str">
        <f t="shared" si="9"/>
        <v>▲</v>
      </c>
      <c r="M162" s="65" t="s">
        <v>255</v>
      </c>
      <c r="N162" s="64">
        <v>0.018466898954703832</v>
      </c>
      <c r="O162" s="64">
        <v>0.02187120291616039</v>
      </c>
      <c r="P162" s="64">
        <v>0.021793497677742052</v>
      </c>
      <c r="Q162" s="64">
        <v>0.016955266955266956</v>
      </c>
      <c r="S162" s="155">
        <f t="shared" si="10"/>
        <v>-0.15116319994368765</v>
      </c>
      <c r="T162" s="63" t="str">
        <f t="shared" si="11"/>
        <v>▼</v>
      </c>
    </row>
    <row r="163" spans="1:20" ht="13.5" customHeight="1">
      <c r="A163" t="s">
        <v>413</v>
      </c>
      <c r="C163" s="65" t="s">
        <v>102</v>
      </c>
      <c r="D163" s="61">
        <v>0.918954248366013</v>
      </c>
      <c r="E163" s="61">
        <v>0.9180649378949662</v>
      </c>
      <c r="F163" s="61">
        <v>0.9491185003347468</v>
      </c>
      <c r="G163" s="61">
        <v>0.9366071428571429</v>
      </c>
      <c r="I163" s="147">
        <f t="shared" si="8"/>
        <v>1.7652894491129834</v>
      </c>
      <c r="J163" s="25" t="str">
        <f t="shared" si="9"/>
        <v>▲</v>
      </c>
      <c r="M163" s="65" t="s">
        <v>102</v>
      </c>
      <c r="N163" s="64">
        <v>0.025490196078431372</v>
      </c>
      <c r="O163" s="64">
        <v>0.02070167792547396</v>
      </c>
      <c r="P163" s="64">
        <v>0.00981923677750502</v>
      </c>
      <c r="Q163" s="64">
        <v>0.014732142857142857</v>
      </c>
      <c r="S163" s="155">
        <f t="shared" si="10"/>
        <v>-1.0758053221288515</v>
      </c>
      <c r="T163" s="63" t="str">
        <f t="shared" si="11"/>
        <v>▼</v>
      </c>
    </row>
    <row r="164" spans="1:20" ht="13.5" customHeight="1">
      <c r="A164" t="s">
        <v>414</v>
      </c>
      <c r="C164" s="65" t="s">
        <v>72</v>
      </c>
      <c r="D164" s="61">
        <v>0.9219986120749479</v>
      </c>
      <c r="E164" s="61">
        <v>0.9228738187882157</v>
      </c>
      <c r="F164" s="61">
        <v>0.9335689045936396</v>
      </c>
      <c r="G164" s="61">
        <v>0.9282885431400283</v>
      </c>
      <c r="I164" s="147">
        <f t="shared" si="8"/>
        <v>0.6289931065080356</v>
      </c>
      <c r="J164" s="25" t="str">
        <f t="shared" si="9"/>
        <v>▲</v>
      </c>
      <c r="M164" s="65" t="s">
        <v>72</v>
      </c>
      <c r="N164" s="64">
        <v>0.015267175572519083</v>
      </c>
      <c r="O164" s="64">
        <v>0.015425236242356866</v>
      </c>
      <c r="P164" s="64">
        <v>0.011307420494699646</v>
      </c>
      <c r="Q164" s="64">
        <v>0.011032531824611032</v>
      </c>
      <c r="S164" s="155">
        <f t="shared" si="10"/>
        <v>-0.4234643747908051</v>
      </c>
      <c r="T164" s="63" t="str">
        <f t="shared" si="11"/>
        <v>▼</v>
      </c>
    </row>
    <row r="165" spans="1:20" ht="13.5" customHeight="1">
      <c r="A165" t="s">
        <v>415</v>
      </c>
      <c r="C165" s="65" t="s">
        <v>242</v>
      </c>
      <c r="D165" s="61">
        <v>0.918141592920354</v>
      </c>
      <c r="E165" s="61">
        <v>0.9105562579013906</v>
      </c>
      <c r="F165" s="61">
        <v>0.9324717285945072</v>
      </c>
      <c r="G165" s="61">
        <v>0.9180909384069655</v>
      </c>
      <c r="I165" s="147">
        <f t="shared" si="8"/>
        <v>-0.00506545133884817</v>
      </c>
      <c r="J165" s="25" t="str">
        <f t="shared" si="9"/>
        <v>▼</v>
      </c>
      <c r="M165" s="65" t="s">
        <v>242</v>
      </c>
      <c r="N165" s="64">
        <v>0.008533501896333754</v>
      </c>
      <c r="O165" s="64">
        <v>0.009481668773704172</v>
      </c>
      <c r="P165" s="64">
        <v>0.007108239095315024</v>
      </c>
      <c r="Q165" s="64">
        <v>0.015478877781360851</v>
      </c>
      <c r="S165" s="155">
        <f t="shared" si="10"/>
        <v>0.6945375885027096</v>
      </c>
      <c r="T165" s="63" t="str">
        <f t="shared" si="11"/>
        <v>▲</v>
      </c>
    </row>
    <row r="166" spans="1:20" ht="13.5" customHeight="1">
      <c r="A166" t="s">
        <v>416</v>
      </c>
      <c r="C166" s="65" t="s">
        <v>103</v>
      </c>
      <c r="D166" s="61">
        <v>0.9085137085137085</v>
      </c>
      <c r="E166" s="61">
        <v>0.8956471605650044</v>
      </c>
      <c r="F166" s="61">
        <v>0.9423536439665472</v>
      </c>
      <c r="G166" s="61">
        <v>0.9351658201374365</v>
      </c>
      <c r="I166" s="147">
        <f t="shared" si="8"/>
        <v>2.6652111623728048</v>
      </c>
      <c r="J166" s="25" t="str">
        <f t="shared" si="9"/>
        <v>▲</v>
      </c>
      <c r="M166" s="65" t="s">
        <v>103</v>
      </c>
      <c r="N166" s="64">
        <v>0.03953823953823954</v>
      </c>
      <c r="O166" s="64">
        <v>0.04756413952147593</v>
      </c>
      <c r="P166" s="64">
        <v>0.013440860215053764</v>
      </c>
      <c r="Q166" s="64">
        <v>0.009262025694651926</v>
      </c>
      <c r="S166" s="155">
        <f t="shared" si="10"/>
        <v>-3.027621384358761</v>
      </c>
      <c r="T166" s="63" t="str">
        <f t="shared" si="11"/>
        <v>▼</v>
      </c>
    </row>
    <row r="167" spans="1:20" ht="13.5" customHeight="1">
      <c r="A167" t="s">
        <v>417</v>
      </c>
      <c r="C167" s="65" t="s">
        <v>256</v>
      </c>
      <c r="D167" s="61">
        <v>0.9134442446043165</v>
      </c>
      <c r="E167" s="61">
        <v>0.9054602888086642</v>
      </c>
      <c r="F167" s="61">
        <v>0.9284585872263598</v>
      </c>
      <c r="G167" s="61">
        <v>0.930411206507004</v>
      </c>
      <c r="I167" s="147">
        <f t="shared" si="8"/>
        <v>1.6966961902687538</v>
      </c>
      <c r="J167" s="25" t="str">
        <f t="shared" si="9"/>
        <v>▲</v>
      </c>
      <c r="M167" s="65" t="s">
        <v>256</v>
      </c>
      <c r="N167" s="64">
        <v>0.005620503597122302</v>
      </c>
      <c r="O167" s="64">
        <v>0.003835740072202166</v>
      </c>
      <c r="P167" s="64">
        <v>0.004062288422477996</v>
      </c>
      <c r="Q167" s="64">
        <v>0.0013556258472661546</v>
      </c>
      <c r="S167" s="155">
        <f t="shared" si="10"/>
        <v>-0.4264877749856147</v>
      </c>
      <c r="T167" s="63" t="str">
        <f t="shared" si="11"/>
        <v>▼</v>
      </c>
    </row>
    <row r="168" spans="1:20" ht="13.5" customHeight="1">
      <c r="A168" t="s">
        <v>418</v>
      </c>
      <c r="C168" s="65" t="s">
        <v>104</v>
      </c>
      <c r="D168" s="61">
        <v>0.9048057730692461</v>
      </c>
      <c r="E168" s="61">
        <v>0.9120405966477011</v>
      </c>
      <c r="F168" s="61">
        <v>0.9253496778249254</v>
      </c>
      <c r="G168" s="61">
        <v>0.9304635761589404</v>
      </c>
      <c r="I168" s="147">
        <f t="shared" si="8"/>
        <v>2.565780308969423</v>
      </c>
      <c r="J168" s="25" t="str">
        <f t="shared" si="9"/>
        <v>▲</v>
      </c>
      <c r="M168" s="65" t="s">
        <v>104</v>
      </c>
      <c r="N168" s="64">
        <v>0.04053431598341778</v>
      </c>
      <c r="O168" s="64">
        <v>0.020913424573273873</v>
      </c>
      <c r="P168" s="64">
        <v>0.014772905862014773</v>
      </c>
      <c r="Q168" s="64">
        <v>0.005203405865657522</v>
      </c>
      <c r="S168" s="155">
        <f t="shared" si="10"/>
        <v>-3.533091011776026</v>
      </c>
      <c r="T168" s="63" t="str">
        <f t="shared" si="11"/>
        <v>▼</v>
      </c>
    </row>
    <row r="169" spans="4:20" ht="12.75">
      <c r="D169" s="61"/>
      <c r="E169" s="61"/>
      <c r="F169" s="61"/>
      <c r="G169" s="61"/>
      <c r="I169" s="108"/>
      <c r="J169" s="63"/>
      <c r="N169" s="23"/>
      <c r="O169" s="23"/>
      <c r="P169" s="23"/>
      <c r="Q169" s="23"/>
      <c r="S169" s="108"/>
      <c r="T169" s="63"/>
    </row>
    <row r="170" spans="5:6" ht="12.75">
      <c r="E170" s="61"/>
      <c r="F170" s="61"/>
    </row>
    <row r="171" spans="5:6" ht="12.75">
      <c r="E171" s="61"/>
      <c r="F171" s="61"/>
    </row>
    <row r="172" ht="12.75">
      <c r="C172" s="72"/>
    </row>
  </sheetData>
  <sheetProtection/>
  <mergeCells count="2">
    <mergeCell ref="I6:J6"/>
    <mergeCell ref="S6:T6"/>
  </mergeCells>
  <conditionalFormatting sqref="T28">
    <cfRule type="iconSet" priority="18" dxfId="0">
      <iconSet iconSet="3ArrowsGray" showValue="0">
        <cfvo type="percent" val="0"/>
        <cfvo type="num" val="0"/>
        <cfvo type="num" val="0.01"/>
      </iconSet>
    </cfRule>
  </conditionalFormatting>
  <conditionalFormatting sqref="T62">
    <cfRule type="iconSet" priority="16" dxfId="0">
      <iconSet iconSet="3ArrowsGray" showValue="0">
        <cfvo type="percent" val="0"/>
        <cfvo type="num" val="0"/>
        <cfvo type="num" val="0.01"/>
      </iconSet>
    </cfRule>
  </conditionalFormatting>
  <conditionalFormatting sqref="T74">
    <cfRule type="iconSet" priority="14" dxfId="0">
      <iconSet iconSet="3ArrowsGray" showValue="0">
        <cfvo type="percent" val="0"/>
        <cfvo type="num" val="0"/>
        <cfvo type="num" val="0.01"/>
      </iconSet>
    </cfRule>
  </conditionalFormatting>
  <conditionalFormatting sqref="T91">
    <cfRule type="iconSet" priority="12" dxfId="0">
      <iconSet iconSet="3ArrowsGray" showValue="0">
        <cfvo type="percent" val="0"/>
        <cfvo type="num" val="0"/>
        <cfvo type="num" val="0.01"/>
      </iconSet>
    </cfRule>
  </conditionalFormatting>
  <conditionalFormatting sqref="T106">
    <cfRule type="iconSet" priority="10" dxfId="0">
      <iconSet iconSet="3ArrowsGray" showValue="0">
        <cfvo type="percent" val="0"/>
        <cfvo type="num" val="0"/>
        <cfvo type="num" val="0.01"/>
      </iconSet>
    </cfRule>
  </conditionalFormatting>
  <conditionalFormatting sqref="T116">
    <cfRule type="iconSet" priority="8" dxfId="0">
      <iconSet iconSet="3ArrowsGray" showValue="0">
        <cfvo type="percent" val="0"/>
        <cfvo type="num" val="0"/>
        <cfvo type="num" val="0.01"/>
      </iconSet>
    </cfRule>
  </conditionalFormatting>
  <conditionalFormatting sqref="T132">
    <cfRule type="iconSet" priority="6" dxfId="0">
      <iconSet iconSet="3ArrowsGray" showValue="0">
        <cfvo type="percent" val="0"/>
        <cfvo type="num" val="0"/>
        <cfvo type="num" val="0.01"/>
      </iconSet>
    </cfRule>
  </conditionalFormatting>
  <conditionalFormatting sqref="T156">
    <cfRule type="iconSet" priority="4" dxfId="0">
      <iconSet iconSet="3ArrowsGray" showValue="0">
        <cfvo type="percent" val="0"/>
        <cfvo type="num" val="0"/>
        <cfvo type="num" val="0.01"/>
      </iconSet>
    </cfRule>
  </conditionalFormatting>
  <conditionalFormatting sqref="J169">
    <cfRule type="iconSet" priority="19" dxfId="0">
      <iconSet iconSet="3ArrowsGray" showValue="0">
        <cfvo type="percent" val="0"/>
        <cfvo type="num" val="0"/>
        <cfvo type="num" val="0.01"/>
      </iconSet>
    </cfRule>
  </conditionalFormatting>
  <conditionalFormatting sqref="T7:T27 T92:T105 T133:T155 T29:T61 T107:T115 T157:T169 T117:T131 T63:T73 T75:T90">
    <cfRule type="iconSet" priority="20" dxfId="0">
      <iconSet iconSet="3ArrowsGray" showValue="0">
        <cfvo type="percent" val="0"/>
        <cfvo type="num" val="0"/>
        <cfvo type="num" val="0.01"/>
      </iconSet>
    </cfRule>
  </conditionalFormatting>
  <conditionalFormatting sqref="J7:J168">
    <cfRule type="iconSet" priority="1" dxfId="0">
      <iconSet iconSet="3ArrowsGray" showValue="0">
        <cfvo type="percent" val="0"/>
        <cfvo type="num" val="0"/>
        <cfvo type="num" val="0.01"/>
      </iconSet>
    </cfRule>
  </conditionalFormatting>
  <printOptions/>
  <pageMargins left="0.7874015748031497" right="0.1968503937007874" top="0.7874015748031497" bottom="0.3937007874015748" header="0.5118110236220472" footer="0.3937007874015748"/>
  <pageSetup fitToHeight="0" fitToWidth="0"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Proportion_of_16_17_year_olds_participating_in_education_and_training_March_2016</dc:title>
  <dc:subject/>
  <dc:creator>gcowan;rebecca.stevens@careervision.co.uk</dc:creator>
  <cp:keywords/>
  <dc:description/>
  <cp:lastModifiedBy>TOULSON, Craig</cp:lastModifiedBy>
  <cp:lastPrinted>2016-10-03T11:51:41Z</cp:lastPrinted>
  <dcterms:created xsi:type="dcterms:W3CDTF">2012-07-09T13:45:45Z</dcterms:created>
  <dcterms:modified xsi:type="dcterms:W3CDTF">2016-10-03T11:51:52Z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0x0101007F645D6FBA204A029FECB8BFC6578C39005279853530254253B886E13194843F8A003AA4A7828D8545A79A93568020812355005E8C0EC592925543A5312ECBE1BA236E</vt:lpwstr>
  </property>
  <property fmtid="{D5CDD505-2E9C-101B-9397-08002B2CF9AE}" pid="3" name="TaxCatchAll">
    <vt:lpwstr>4;#DfE|cc08a6d4-dfde-4d0f-bd85-069ebcef80d5;#2;#Official|0884c477-2e62-47ea-b19c-5af6e91124c5;#1;#DfE|a484111e-5b24-4ad9-9778-c536c8c88985</vt:lpwstr>
  </property>
  <property fmtid="{D5CDD505-2E9C-101B-9397-08002B2CF9AE}" pid="4" name="IWPOwnerTaxHTField0">
    <vt:lpwstr>DfE|a484111e-5b24-4ad9-9778-c536c8c88985</vt:lpwstr>
  </property>
  <property fmtid="{D5CDD505-2E9C-101B-9397-08002B2CF9AE}" pid="5" name="IWPContributor">
    <vt:lpwstr/>
  </property>
  <property fmtid="{D5CDD505-2E9C-101B-9397-08002B2CF9AE}" pid="6" name="IWPSubjectTaxHTField0">
    <vt:lpwstr/>
  </property>
  <property fmtid="{D5CDD505-2E9C-101B-9397-08002B2CF9AE}" pid="7" name="IWPFunctionTaxHTField0">
    <vt:lpwstr/>
  </property>
  <property fmtid="{D5CDD505-2E9C-101B-9397-08002B2CF9AE}" pid="8" name="IWPOrganisationalUnitTaxHTField0">
    <vt:lpwstr>DfE|cc08a6d4-dfde-4d0f-bd85-069ebcef80d5</vt:lpwstr>
  </property>
  <property fmtid="{D5CDD505-2E9C-101B-9397-08002B2CF9AE}" pid="9" name="IWPRightsProtectiveMarkingTaxHTField0">
    <vt:lpwstr>Official|0884c477-2e62-47ea-b19c-5af6e91124c5</vt:lpwstr>
  </property>
  <property fmtid="{D5CDD505-2E9C-101B-9397-08002B2CF9AE}" pid="10" name="IWPSiteTypeTaxHTField0">
    <vt:lpwstr/>
  </property>
  <property fmtid="{D5CDD505-2E9C-101B-9397-08002B2CF9AE}" pid="11" name="Comments">
    <vt:lpwstr/>
  </property>
  <property fmtid="{D5CDD505-2E9C-101B-9397-08002B2CF9AE}" pid="12" name="IWPOrganisationalUnit">
    <vt:lpwstr>4;#DfE|cc08a6d4-dfde-4d0f-bd85-069ebcef80d5</vt:lpwstr>
  </property>
  <property fmtid="{D5CDD505-2E9C-101B-9397-08002B2CF9AE}" pid="13" name="IWPSiteType">
    <vt:lpwstr/>
  </property>
  <property fmtid="{D5CDD505-2E9C-101B-9397-08002B2CF9AE}" pid="14" name="IWPRightsProtectiveMarking">
    <vt:lpwstr>2;#Official|0884c477-2e62-47ea-b19c-5af6e91124c5</vt:lpwstr>
  </property>
  <property fmtid="{D5CDD505-2E9C-101B-9397-08002B2CF9AE}" pid="15" name="IWPSubject">
    <vt:lpwstr/>
  </property>
  <property fmtid="{D5CDD505-2E9C-101B-9397-08002B2CF9AE}" pid="16" name="IWPOwner">
    <vt:lpwstr>1;#DfE|a484111e-5b24-4ad9-9778-c536c8c88985</vt:lpwstr>
  </property>
  <property fmtid="{D5CDD505-2E9C-101B-9397-08002B2CF9AE}" pid="17" name="IWPFunction">
    <vt:lpwstr/>
  </property>
  <property fmtid="{D5CDD505-2E9C-101B-9397-08002B2CF9AE}" pid="18" name="_dlc_DocId">
    <vt:lpwstr>AE346UAQ2TMV-6-40530</vt:lpwstr>
  </property>
  <property fmtid="{D5CDD505-2E9C-101B-9397-08002B2CF9AE}" pid="19" name="_dlc_DocIdItemGuid">
    <vt:lpwstr>0640b531-28f7-4867-bcbc-b39e1e9d4ded</vt:lpwstr>
  </property>
  <property fmtid="{D5CDD505-2E9C-101B-9397-08002B2CF9AE}" pid="20" name="_dlc_DocIdUrl">
    <vt:lpwstr>http://workplaces/sites/qp/b/_layouts/DocIdRedir.aspx?ID=AE346UAQ2TMV-6-40530, AE346UAQ2TMV-6-40530</vt:lpwstr>
  </property>
</Properties>
</file>