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Nicrebate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13" i="3" l="1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2" i="3"/>
  <c r="C479" i="2"/>
  <c r="C478" i="2" l="1"/>
  <c r="A6" i="2" l="1"/>
  <c r="B6" i="2"/>
  <c r="C7" i="2"/>
  <c r="C8" i="2"/>
  <c r="B8" i="2" s="1"/>
  <c r="C9" i="2"/>
  <c r="B9" i="2" s="1"/>
  <c r="C10" i="2"/>
  <c r="C11" i="2" s="1"/>
  <c r="B10" i="2"/>
  <c r="A9" i="2" l="1"/>
  <c r="A10" i="2"/>
  <c r="A7" i="2"/>
  <c r="B7" i="2"/>
  <c r="B11" i="2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<sst xmlns="http://schemas.openxmlformats.org/spreadsheetml/2006/main" count="32" uniqueCount="31">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</sst>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topLeftCell="A2" workbookViewId="0">
      <selection activeCell="D9" sqref="D9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24">
        <v>42248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Table'!C$6:D$479,2,FALSE)/VLOOKUP(LEFT(B12,4)*12+10-23715,'Factor Table'!C$6:D$479,2,FALSE)-1</f>
        <v>5.8244897959183675</v>
      </c>
      <c r="D12" s="19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Table'!C$6:D$479,2,FALSE)/VLOOKUP(LEFT(B13,4)*12+10-23715,'Factor Table'!C$6:D$479,2,FALSE)-1</f>
        <v>5.2857142857142856</v>
      </c>
      <c r="D13" s="19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Table'!C$6:D$479,2,FALSE)/VLOOKUP(LEFT(B14,4)*12+10-23715,'Factor Table'!C$6:D$479,2,FALSE)-1</f>
        <v>4.722108145106092</v>
      </c>
      <c r="D14" s="19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Table'!C$6:D$479,2,FALSE)/VLOOKUP(LEFT(B15,4)*12+10-23715,'Factor Table'!C$6:D$479,2,FALSE)-1</f>
        <v>4.2152214597629447</v>
      </c>
      <c r="D15" s="19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Table'!C$6:D$479,2,FALSE)/VLOOKUP(LEFT(B16,4)*12+10-23715,'Factor Table'!C$6:D$479,2,FALSE)-1</f>
        <v>3.7581104154809335</v>
      </c>
      <c r="D16" s="19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Table'!C$6:D$479,2,FALSE)/VLOOKUP(LEFT(B17,4)*12+10-23715,'Factor Table'!C$6:D$479,2,FALSE)-1</f>
        <v>3.4186046511627906</v>
      </c>
      <c r="D17" s="19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Table'!C$6:D$479,2,FALSE)/VLOOKUP(LEFT(B18,4)*12+10-23715,'Factor Table'!C$6:D$479,2,FALSE)-1</f>
        <v>3.0880195599022002</v>
      </c>
      <c r="D18" s="19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Table'!C$6:D$479,2,FALSE)/VLOOKUP(LEFT(B19,4)*12+10-23715,'Factor Table'!C$6:D$479,2,FALSE)-1</f>
        <v>2.7674628210905814</v>
      </c>
      <c r="D19" s="19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Table'!C$6:D$479,2,FALSE)/VLOOKUP(LEFT(B20,4)*12+10-23715,'Factor Table'!C$6:D$479,2,FALSE)-1</f>
        <v>2.493522774759716</v>
      </c>
      <c r="D20" s="19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Table'!C$6:D$479,2,FALSE)/VLOOKUP(LEFT(B21,4)*12+10-23715,'Factor Table'!C$6:D$479,2,FALSE)-1</f>
        <v>2.2403100775193798</v>
      </c>
      <c r="D21" s="19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Table'!C$6:D$479,2,FALSE)/VLOOKUP(LEFT(B22,4)*12+10-23715,'Factor Table'!C$6:D$479,2,FALSE)-1</f>
        <v>2.0235081374321879</v>
      </c>
      <c r="D22" s="19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Table'!C$6:D$479,2,FALSE)/VLOOKUP(LEFT(B23,4)*12+10-23715,'Factor Table'!C$6:D$479,2,FALSE)-1</f>
        <v>1.8129205921938087</v>
      </c>
      <c r="D23" s="19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Table'!C$6:D$479,2,FALSE)/VLOOKUP(LEFT(B24,4)*12+10-23715,'Factor Table'!C$6:D$479,2,FALSE)-1</f>
        <v>1.5986944358097608</v>
      </c>
      <c r="D24" s="19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Table'!C$6:D$479,2,FALSE)/VLOOKUP(LEFT(B25,4)*12+10-23715,'Factor Table'!C$6:D$479,2,FALSE)-1</f>
        <v>1.3865258349985727</v>
      </c>
      <c r="D25" s="19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Table'!C$6:D$479,2,FALSE)/VLOOKUP(LEFT(B26,4)*12+10-23715,'Factor Table'!C$6:D$479,2,FALSE)-1</f>
        <v>1.2075521520992871</v>
      </c>
      <c r="D26" s="19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Table'!C$6:D$479,2,FALSE)/VLOOKUP(LEFT(B27,4)*12+10-23715,'Factor Table'!C$6:D$479,2,FALSE)-1</f>
        <v>1.0868696954568149</v>
      </c>
      <c r="D27" s="19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Table'!C$6:D$479,2,FALSE)/VLOOKUP(LEFT(B28,4)*12+10-23715,'Factor Table'!C$6:D$479,2,FALSE)-1</f>
        <v>0.97823000473260757</v>
      </c>
      <c r="D28" s="19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53" activePane="bottomLeft" state="frozen"/>
      <selection pane="bottomLeft" activeCell="E479" sqref="E479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6" si="21">C413+1</f>
        <v>409</v>
      </c>
      <c r="D414" s="22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0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3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3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35">
      <c r="A477">
        <v>2015</v>
      </c>
      <c r="B477">
        <v>7</v>
      </c>
      <c r="C477">
        <f>C476+1</f>
        <v>472</v>
      </c>
      <c r="D477" s="23">
        <v>8338</v>
      </c>
      <c r="E477" s="2"/>
    </row>
    <row r="478" spans="1:5" x14ac:dyDescent="0.35">
      <c r="A478">
        <v>2015</v>
      </c>
      <c r="B478">
        <v>8</v>
      </c>
      <c r="C478">
        <f>C477+1</f>
        <v>473</v>
      </c>
      <c r="D478" s="23">
        <v>8350</v>
      </c>
      <c r="E478" s="2"/>
    </row>
    <row r="479" spans="1:5" x14ac:dyDescent="0.35">
      <c r="A479">
        <v>2015</v>
      </c>
      <c r="B479">
        <v>9</v>
      </c>
      <c r="C479">
        <f>C478+1</f>
        <v>474</v>
      </c>
      <c r="D479" s="23">
        <v>8360</v>
      </c>
      <c r="E479" s="2"/>
    </row>
    <row r="480" spans="1:5" x14ac:dyDescent="0.35">
      <c r="D480" s="23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4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49E44866-9F9E-4C88-9FB1-76D0F32A5E3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3A2B1ADC-886A-45B3-B764-9D17A85DFA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Tully Marc  - HMT</cp:lastModifiedBy>
  <cp:lastPrinted>2003-05-28T09:43:48Z</cp:lastPrinted>
  <dcterms:created xsi:type="dcterms:W3CDTF">2002-09-27T09:34:12Z</dcterms:created>
  <dcterms:modified xsi:type="dcterms:W3CDTF">2015-10-06T08:44:47Z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AdHocReviewCycleID">
    <vt:i4>1115253611</vt:i4>
  </property>
  <property fmtid="{D5CDD505-2E9C-101B-9397-08002B2CF9AE}" pid="20" name="_NewReviewCycle">
    <vt:lpwstr/>
  </property>
  <property fmtid="{D5CDD505-2E9C-101B-9397-08002B2CF9AE}" pid="21" name="_EmailSubject">
    <vt:lpwstr>Preston model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