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75" yWindow="2715" windowWidth="18795" windowHeight="5205"/>
  </bookViews>
  <sheets>
    <sheet name="Contents" sheetId="3" r:id="rId1"/>
    <sheet name="A1" sheetId="6" r:id="rId2"/>
    <sheet name="A2" sheetId="5" r:id="rId3"/>
    <sheet name="A3" sheetId="10" r:id="rId4"/>
    <sheet name="A4" sheetId="8" r:id="rId5"/>
    <sheet name="A5" sheetId="11" r:id="rId6"/>
    <sheet name="Links"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Pub42">'[1]Table 4.2'!$P$5:$Y$25</definedName>
    <definedName name="__Sort" hidden="1">#REF!</definedName>
    <definedName name="_AMO_SingleObject_463769417_ROM_F0.SEC2.Tabulate_1.SEC1.BDY.Cross_tabular_summary_report_Table_1" hidden="1">#REF!</definedName>
    <definedName name="_AMO_SingleObject_463769417_ROM_F0.SEC2.Tabulate_2.SEC1.BDY.Cross_tabular_summary_report_Table_1" hidden="1">#REF!</definedName>
    <definedName name="_Pub41">'[2]Table Q4.3'!#REF!</definedName>
    <definedName name="_Pub42">'[1]Table 4.2'!$P$5:$Y$25</definedName>
    <definedName name="_Sort" hidden="1">#REF!</definedName>
    <definedName name="ACSL">'[3]Table A5.10'!$A$42:$P$53</definedName>
    <definedName name="Burglary">#REF!</definedName>
    <definedName name="Cautions">'[4]6.4 data'!#REF!</definedName>
    <definedName name="CCTrial2009Glty">'[5]Table 3.7'!$R$26:$W$44</definedName>
    <definedName name="CCTrial2009Tried">'[6]Table 3.7'!$P$5:$U$23</definedName>
    <definedName name="Convictions">'[4]6.4 data'!#REF!</definedName>
    <definedName name="Cumbria">#REF!</definedName>
    <definedName name="EightAll">#REF!</definedName>
    <definedName name="EightIndGuilty">#REF!</definedName>
    <definedName name="EightMotor">#REF!</definedName>
    <definedName name="FifteenGuilty">#REF!</definedName>
    <definedName name="FifteenTried">#REF!</definedName>
    <definedName name="Guilty">'[7]Table Q4.1'!$A$7:$L$27</definedName>
    <definedName name="HO">#REF!</definedName>
    <definedName name="IneffCC_BandW">[8]Ineffective!#REF!</definedName>
    <definedName name="IneffCC_BandW_and_figures">[8]Ineffective!#REF!</definedName>
    <definedName name="m" hidden="1">#REF!</definedName>
    <definedName name="MagTrial">'[6]3.6 and 3.7 pivot'!$A$75:$M$94</definedName>
    <definedName name="MagTrial2009Glty">'[6]Table 3.6'!$T$27:$Y$45</definedName>
    <definedName name="MagTrial2009Procs">'[6]Table 3.6'!$T$5:$Y$25</definedName>
    <definedName name="new">#REF!</definedName>
    <definedName name="NonSanctionDetections">#REF!</definedName>
    <definedName name="NPItable">'[9]Sep - Nov 01'!#REF!</definedName>
    <definedName name="OffencesProceedings">[10]OffencesSummary!$A$18:$L$28</definedName>
    <definedName name="Other">'[11]5d TIC summary'!$O$168,'[11]5d TIC summary'!$O$164,'[11]5d TIC summary'!$O$160,'[11]5d TIC summary'!$O$156,'[11]5d TIC summary'!$O$152,'[11]5d TIC summary'!$O$148,'[11]5d TIC summary'!$O$144,'[11]5d TIC summary'!$O$136,'[11]5d TIC summary'!$O$132,'[11]5d TIC summary'!$O$128,'[11]5d TIC summary'!$O$124,'[11]5d TIC summary'!$O$120,'[11]5d TIC summary'!$O$116,'[11]5d TIC summary'!$O$112,'[11]5d TIC summary'!$O$108,'[11]5d TIC summary'!$O$104,'[11]5d TIC summary'!$O$100,'[11]5d TIC summary'!$O$96,'[11]5d TIC summary'!$O$92,'[11]5d TIC summary'!$O$88,'[11]5d TIC summary'!$O$84,'[11]5d TIC summary'!$O$80,'[11]5d TIC summary'!$O$72,'[11]5d TIC summary'!$O$68,'[11]5d TIC summary'!$O$64,'[11]5d TIC summary'!$O$60,'[11]5d TIC summary'!$O$56,'[11]5d TIC summary'!$O$52,'[11]5d TIC summary'!$O$48,'[11]5d TIC summary'!$O$40,'[11]5d TIC summary'!$O$44,'[11]5d TIC summary'!$O$36,'[11]5d TIC summary'!$O$32,'[11]5d TIC summary'!$O$28</definedName>
    <definedName name="PND">'[4]6.4 data'!#REF!</definedName>
    <definedName name="_xlnm.Print_Area">#REF!</definedName>
    <definedName name="PRINT_AREA_MI">#REF!</definedName>
    <definedName name="Pub4a">'[2]Table Q4a'!#REF!</definedName>
    <definedName name="PYO_BandW">[8]PYO!#REF!</definedName>
    <definedName name="PYO_BandW_and_figures">[8]PYO!#REF!</definedName>
    <definedName name="PYO_BandW_in_groups">[8]PYO!#REF!</definedName>
    <definedName name="Seven">#REF!</definedName>
    <definedName name="SevenAll">#REF!</definedName>
    <definedName name="SevenAllGuilty">#REF!</definedName>
    <definedName name="SevenExMot">#REF!</definedName>
    <definedName name="SevenInd">#REF!</definedName>
    <definedName name="SevenMotor">#REF!</definedName>
    <definedName name="SevenSummary">#REF!</definedName>
    <definedName name="Sixteen">'[12]Table 5.16'!#REF!</definedName>
    <definedName name="SummaryGuilt">#REF!</definedName>
    <definedName name="Tab35AllAges">#REF!</definedName>
    <definedName name="Tab35Total">'[6]Table 3.5'!$AA$51:$AI$61</definedName>
    <definedName name="Tab35Under18">'[6]Table 3.5'!$AA$12:$AI$22</definedName>
    <definedName name="table">'[13]Sep - Nov 01'!#REF!</definedName>
    <definedName name="TABLE_10_4">'[3]Table A5.30'!$D$48:$I$48</definedName>
    <definedName name="TABLE_11_4">'[3]Table A5.30'!$D$53:$I$53</definedName>
    <definedName name="TABLE_12_4">'[3]Table A5.30'!$D$55:$I$55</definedName>
    <definedName name="TABLE_2_4">'[3]Table A5.30'!$D$11:$I$11</definedName>
    <definedName name="TABLE_3_4">'[14]Table A5.30'!#REF!</definedName>
    <definedName name="TABLE_4">'[3]Table A5.30'!$D$9:$I$9</definedName>
    <definedName name="TABLE_4_4">'[3]Table A5.30'!$D$18:$I$18</definedName>
    <definedName name="TABLE_5_4">'[3]Table A5.30'!$D$23:$I$23</definedName>
    <definedName name="TABLE_6_4">'[3]Table A5.30'!$D$25:$I$25</definedName>
    <definedName name="TABLE_7_4">'[3]Table A5.30'!$D$39:$I$39</definedName>
    <definedName name="TABLE_8_4">'[3]Table A5.30'!$D$41:$I$41</definedName>
    <definedName name="TABLE_9_4">'[3]Table A5.30'!$D$46:$I$46</definedName>
    <definedName name="xc">#REF!</definedName>
  </definedNames>
  <calcPr calcId="125725"/>
</workbook>
</file>

<file path=xl/calcChain.xml><?xml version="1.0" encoding="utf-8"?>
<calcChain xmlns="http://schemas.openxmlformats.org/spreadsheetml/2006/main">
  <c r="H6" i="11"/>
  <c r="G6"/>
  <c r="F6"/>
  <c r="E6"/>
  <c r="D6"/>
  <c r="J6"/>
  <c r="C23" i="8"/>
  <c r="D23"/>
  <c r="E23"/>
  <c r="F23"/>
  <c r="G23"/>
  <c r="H23"/>
  <c r="C22"/>
  <c r="D22"/>
  <c r="E22"/>
  <c r="F22"/>
  <c r="G22"/>
  <c r="H22"/>
  <c r="C21"/>
  <c r="D21"/>
  <c r="E21"/>
  <c r="F21"/>
  <c r="G21"/>
  <c r="H21"/>
  <c r="C24"/>
  <c r="D24"/>
  <c r="E24"/>
  <c r="F24"/>
  <c r="G24"/>
  <c r="H24"/>
  <c r="C26"/>
  <c r="D26"/>
  <c r="E26"/>
  <c r="F26"/>
  <c r="G26"/>
  <c r="H26"/>
  <c r="H12" i="5"/>
  <c r="C27" s="1"/>
  <c r="H13"/>
  <c r="C28" s="1"/>
  <c r="H11"/>
  <c r="C26" s="1"/>
  <c r="H10"/>
  <c r="C25" s="1"/>
  <c r="H9"/>
  <c r="C24" s="1"/>
  <c r="H8"/>
  <c r="C23" s="1"/>
  <c r="H7"/>
  <c r="D22" s="1"/>
  <c r="C22" l="1"/>
  <c r="D26"/>
  <c r="F27"/>
  <c r="E22"/>
  <c r="H26"/>
  <c r="F24"/>
  <c r="G22"/>
  <c r="H27"/>
  <c r="D27"/>
  <c r="F26"/>
  <c r="H24"/>
  <c r="D24"/>
  <c r="H28"/>
  <c r="F28"/>
  <c r="D28"/>
  <c r="H25"/>
  <c r="F25"/>
  <c r="D25"/>
  <c r="H23"/>
  <c r="F23"/>
  <c r="D23"/>
  <c r="H22"/>
  <c r="F22"/>
  <c r="G28"/>
  <c r="E28"/>
  <c r="G27"/>
  <c r="E27"/>
  <c r="G26"/>
  <c r="E26"/>
  <c r="G25"/>
  <c r="E25"/>
  <c r="G24"/>
  <c r="E24"/>
  <c r="G23"/>
  <c r="E23"/>
</calcChain>
</file>

<file path=xl/sharedStrings.xml><?xml version="1.0" encoding="utf-8"?>
<sst xmlns="http://schemas.openxmlformats.org/spreadsheetml/2006/main" count="254" uniqueCount="152">
  <si>
    <t>2010</t>
  </si>
  <si>
    <t>2011</t>
  </si>
  <si>
    <t>2012</t>
  </si>
  <si>
    <t>2013</t>
  </si>
  <si>
    <t>2014</t>
  </si>
  <si>
    <t>White</t>
  </si>
  <si>
    <t>Black</t>
  </si>
  <si>
    <t>Asian</t>
  </si>
  <si>
    <t>Mixed</t>
  </si>
  <si>
    <t>Not stated</t>
  </si>
  <si>
    <t>Other</t>
  </si>
  <si>
    <t>Stop and search</t>
  </si>
  <si>
    <t>2013/14</t>
  </si>
  <si>
    <t>2012/13</t>
  </si>
  <si>
    <t>2011/12</t>
  </si>
  <si>
    <t>2010/11</t>
  </si>
  <si>
    <t>2009/10</t>
  </si>
  <si>
    <t>Arrests</t>
  </si>
  <si>
    <t>Cautions</t>
  </si>
  <si>
    <t>2014/15</t>
  </si>
  <si>
    <t>PNDs</t>
  </si>
  <si>
    <t>Pre-sentence reports</t>
  </si>
  <si>
    <t>.</t>
  </si>
  <si>
    <t>Source</t>
  </si>
  <si>
    <t>Offender history - all</t>
  </si>
  <si>
    <t>Region</t>
  </si>
  <si>
    <t>London, City of</t>
  </si>
  <si>
    <t>Metropolitan Police</t>
  </si>
  <si>
    <t>Table A1</t>
  </si>
  <si>
    <t>Table A2</t>
  </si>
  <si>
    <t>Table A3</t>
  </si>
  <si>
    <t>Total (all)</t>
  </si>
  <si>
    <t>Self-identified ethnicity (5+1 ethnicity classification) (numbers)</t>
  </si>
  <si>
    <t>Self-identified ethnicity (5+1 ethnicity classification) (percentages)</t>
  </si>
  <si>
    <r>
      <t>CPD</t>
    </r>
    <r>
      <rPr>
        <vertAlign val="superscript"/>
        <sz val="10"/>
        <color indexed="8"/>
        <rFont val="Arial"/>
        <family val="2"/>
      </rPr>
      <t>(1)</t>
    </r>
    <r>
      <rPr>
        <sz val="10"/>
        <color indexed="8"/>
        <rFont val="Arial"/>
        <family val="2"/>
      </rPr>
      <t xml:space="preserve"> - indictable</t>
    </r>
  </si>
  <si>
    <r>
      <t>Prison population</t>
    </r>
    <r>
      <rPr>
        <vertAlign val="superscript"/>
        <sz val="10"/>
        <color indexed="8"/>
        <rFont val="Arial"/>
        <family val="2"/>
      </rPr>
      <t>(3)</t>
    </r>
  </si>
  <si>
    <t>Ethnicity (5+1 classification) (numbers)</t>
  </si>
  <si>
    <t>Rest of England and Wales</t>
  </si>
  <si>
    <t>England and Wales</t>
  </si>
  <si>
    <t>Ethnicity (5+1 classification) (percentages)</t>
  </si>
  <si>
    <t>Chapter</t>
  </si>
  <si>
    <t>Percentage of missing ethnicity data for various datasources mentioned in this publication, by financial or calendar year, 2010 to 2015</t>
  </si>
  <si>
    <t>Black or Black British</t>
  </si>
  <si>
    <t>Asian or Asian British</t>
  </si>
  <si>
    <t xml:space="preserve">Source: Home Office Homicide Index, 2011/12 to 2013/14 </t>
  </si>
  <si>
    <t>Table A4</t>
  </si>
  <si>
    <t>Links to published data sources</t>
  </si>
  <si>
    <t>Population data from the 2011 Census for England and Wales</t>
  </si>
  <si>
    <t>http://www.ons.gov.uk/ons/guide-method/census/2011/index.html</t>
  </si>
  <si>
    <t xml:space="preserve">2011 Census front page </t>
  </si>
  <si>
    <t>All usual residents</t>
  </si>
  <si>
    <t>Avon and Somerset</t>
  </si>
  <si>
    <t>South West</t>
  </si>
  <si>
    <t>Bedfordshire</t>
  </si>
  <si>
    <t>East of England</t>
  </si>
  <si>
    <t>Cambridgeshire</t>
  </si>
  <si>
    <t>Cheshire</t>
  </si>
  <si>
    <t>North West</t>
  </si>
  <si>
    <t>Cleveland</t>
  </si>
  <si>
    <t>North East</t>
  </si>
  <si>
    <t>Cumbria</t>
  </si>
  <si>
    <t>Derbyshire</t>
  </si>
  <si>
    <t>East Midlands</t>
  </si>
  <si>
    <t>Devon and Cornwall</t>
  </si>
  <si>
    <t>Dorset</t>
  </si>
  <si>
    <t>Durham</t>
  </si>
  <si>
    <t>Dyfed-Powys</t>
  </si>
  <si>
    <t>Wales</t>
  </si>
  <si>
    <t>Essex</t>
  </si>
  <si>
    <t>Gloucestershire</t>
  </si>
  <si>
    <t>Greater Manchester</t>
  </si>
  <si>
    <t>Gwent</t>
  </si>
  <si>
    <t>Hampshire</t>
  </si>
  <si>
    <t>South East</t>
  </si>
  <si>
    <t>Hertfordshire</t>
  </si>
  <si>
    <t>Humberside</t>
  </si>
  <si>
    <t>Yorkshire and Humberside</t>
  </si>
  <si>
    <t>Kent</t>
  </si>
  <si>
    <t>Lancashire</t>
  </si>
  <si>
    <t>Leicestershire</t>
  </si>
  <si>
    <t>Lincolnshire</t>
  </si>
  <si>
    <t>London</t>
  </si>
  <si>
    <t>Merseyside</t>
  </si>
  <si>
    <t>Norfolk</t>
  </si>
  <si>
    <t>North Wales</t>
  </si>
  <si>
    <t>North Yorkshire</t>
  </si>
  <si>
    <t>Northamptonshire</t>
  </si>
  <si>
    <t>Northumbria</t>
  </si>
  <si>
    <t>Nottinghamshire</t>
  </si>
  <si>
    <t>South Wales</t>
  </si>
  <si>
    <t>South Yorkshire</t>
  </si>
  <si>
    <t>Staffordshire</t>
  </si>
  <si>
    <t>West Midlands</t>
  </si>
  <si>
    <t>Suffolk</t>
  </si>
  <si>
    <t>Surrey</t>
  </si>
  <si>
    <t>Sussex</t>
  </si>
  <si>
    <t>Thames Valley</t>
  </si>
  <si>
    <t>Warwickshire</t>
  </si>
  <si>
    <t>West Mercia</t>
  </si>
  <si>
    <t>West Yorkshire</t>
  </si>
  <si>
    <t>Wiltshire</t>
  </si>
  <si>
    <t>Police force area</t>
  </si>
  <si>
    <t>Table A5</t>
  </si>
  <si>
    <t>Population by police force area and self-identified ethnicity, for persons aged 10 or over, Census for England and Wales, 2011</t>
  </si>
  <si>
    <r>
      <t>Chinese or Other</t>
    </r>
    <r>
      <rPr>
        <b/>
        <vertAlign val="superscript"/>
        <sz val="10"/>
        <rFont val="Arial"/>
        <family val="2"/>
      </rPr>
      <t>(2)</t>
    </r>
  </si>
  <si>
    <t>Ethnic appearance (4+1 classification) (numbers)</t>
  </si>
  <si>
    <t>Ethnic appearance (4+1 classification) (percentages)</t>
  </si>
  <si>
    <t>Please also refer to the individual chapter tables for more information</t>
  </si>
  <si>
    <t xml:space="preserve">Table A3: Concordance (percentages) between self-identified and officer-identified ethnicity for White, Black and Asian suspects in Homicides, 2011/12 to 2013/14, Home Office Homicide Index </t>
  </si>
  <si>
    <t>Concordance between self-identified and officer-identified ethnicity for persons proceeded against for indictable offences, Court proceedings database, 2014</t>
  </si>
  <si>
    <t xml:space="preserve">Concordance between self-identified and officer-identified ethnicity for White, Black and Asian suspects in Homicides, 2011/12 to 2013/14, Home Office Homicide Index </t>
  </si>
  <si>
    <t>Population of London and England and Wales, of persons aged 10 and over, by self-identified ethnicity, Census for England and Wales, 2011</t>
  </si>
  <si>
    <t>back to contents</t>
  </si>
  <si>
    <t xml:space="preserve">Adapted from data from the Office for National Statistics licensed under the Open Government Licence v.3.0 </t>
  </si>
  <si>
    <t xml:space="preserve">(1) Adapted from data from the Office for National Statistics licensed under the Open Government Licence v.3.0 </t>
  </si>
  <si>
    <t>(2) Persons aged 10 or over</t>
  </si>
  <si>
    <r>
      <t>Chinese or Other</t>
    </r>
    <r>
      <rPr>
        <b/>
        <vertAlign val="superscript"/>
        <sz val="10"/>
        <rFont val="Arial"/>
        <family val="2"/>
      </rPr>
      <t>(3)</t>
    </r>
  </si>
  <si>
    <r>
      <t>Number of persons</t>
    </r>
    <r>
      <rPr>
        <b/>
        <vertAlign val="superscript"/>
        <sz val="10"/>
        <rFont val="Arial"/>
        <family val="2"/>
      </rPr>
      <t>(2)</t>
    </r>
  </si>
  <si>
    <t xml:space="preserve">Police </t>
  </si>
  <si>
    <t xml:space="preserve">Chinese or other </t>
  </si>
  <si>
    <t>Contents</t>
  </si>
  <si>
    <t>Table A1: Percentage of missing ethnicity data for illustrative data sources used in this publication, by financial or calendar year, 2010 to 2015</t>
  </si>
  <si>
    <t>(1) Court Proceedings database - persons proceeded against</t>
  </si>
  <si>
    <t>(3) Year ending 30th June</t>
  </si>
  <si>
    <t>Table A2a: Concordance (numbers) between self-identified and officer-identified ethnicity for persons prosecuted for indictable offences, Court Proceedings database, 2014</t>
  </si>
  <si>
    <t>Table A2b: Concordance (percentages) between self-identified and officer-identified ethnicity for persons prosecuted for indictable offences, Court Proceedings database, 2014</t>
  </si>
  <si>
    <t>Total</t>
  </si>
  <si>
    <t>Source: Court Proceedings database</t>
  </si>
  <si>
    <r>
      <t>London</t>
    </r>
    <r>
      <rPr>
        <vertAlign val="superscript"/>
        <sz val="10"/>
        <color indexed="8"/>
        <rFont val="Arial"/>
        <family val="2"/>
      </rPr>
      <t>(3)</t>
    </r>
  </si>
  <si>
    <t>(3) London includes City of London and Metropolitan police force areas</t>
  </si>
  <si>
    <r>
      <t xml:space="preserve">(2) The ONS moved ‘Chinese’ to the broader Asian category for the 2011 census. To allow for comparability with previous editions of </t>
    </r>
    <r>
      <rPr>
        <i/>
        <sz val="9"/>
        <color indexed="8"/>
        <rFont val="Arial"/>
        <family val="2"/>
      </rPr>
      <t>Race and the Criminal Justice System</t>
    </r>
    <r>
      <rPr>
        <sz val="9"/>
        <color indexed="8"/>
        <rFont val="Arial"/>
        <family val="2"/>
      </rPr>
      <t>, Chinese are placed in the Chinese and Other, or Other category in this bulletin, following the 2001 Census. Please consult Appendix I for more information.</t>
    </r>
  </si>
  <si>
    <r>
      <t>Table A4a: Population</t>
    </r>
    <r>
      <rPr>
        <b/>
        <vertAlign val="superscript"/>
        <sz val="11"/>
        <color theme="1"/>
        <rFont val="Arial"/>
        <family val="2"/>
      </rPr>
      <t xml:space="preserve">(1) </t>
    </r>
    <r>
      <rPr>
        <b/>
        <sz val="11"/>
        <color theme="1"/>
        <rFont val="Arial"/>
        <family val="2"/>
      </rPr>
      <t>of England and Wales, of persons aged 10 and over, by self-identified ethnicity, 2011 Census</t>
    </r>
  </si>
  <si>
    <r>
      <t>Table A4b: Population</t>
    </r>
    <r>
      <rPr>
        <b/>
        <vertAlign val="superscript"/>
        <sz val="11"/>
        <color theme="1"/>
        <rFont val="Arial"/>
        <family val="2"/>
      </rPr>
      <t>(1)</t>
    </r>
    <r>
      <rPr>
        <b/>
        <sz val="11"/>
        <color theme="1"/>
        <rFont val="Arial"/>
        <family val="2"/>
      </rPr>
      <t xml:space="preserve"> (percentages) of England and Wales, of persons aged 10 and over, by self-identified ethnicity, 2011 Census</t>
    </r>
  </si>
  <si>
    <t>Source: 2011 Census</t>
  </si>
  <si>
    <r>
      <t>Table A5: Population</t>
    </r>
    <r>
      <rPr>
        <b/>
        <vertAlign val="superscript"/>
        <sz val="11"/>
        <color theme="1"/>
        <rFont val="Arial"/>
        <family val="2"/>
      </rPr>
      <t>(1)</t>
    </r>
    <r>
      <rPr>
        <b/>
        <sz val="11"/>
        <color theme="1"/>
        <rFont val="Arial"/>
        <family val="2"/>
      </rPr>
      <t xml:space="preserve"> by police force area and self-identified ethnicity, for persons aged 10 or over, 2011 Census</t>
    </r>
  </si>
  <si>
    <t>(3) The ONS moved ‘Chinese’ to the broader Asian category for the 2011 census. To allow for comparability with previous editions of Race and the Criminal Justice System, Chinese are placed in the Chinese and Other, or Other category in this bulletin, following the 2001 Census. Please consult Appendix I for more information.</t>
  </si>
  <si>
    <t>Missing data (financial year)</t>
  </si>
  <si>
    <t>Missing data (calendar year)</t>
  </si>
  <si>
    <t>Sources: Various, please consult individual chapter tables for more information.</t>
  </si>
  <si>
    <r>
      <t>CPD</t>
    </r>
    <r>
      <rPr>
        <vertAlign val="superscript"/>
        <sz val="10"/>
        <color indexed="8"/>
        <rFont val="Arial"/>
        <family val="2"/>
      </rPr>
      <t>(1)</t>
    </r>
    <r>
      <rPr>
        <sz val="10"/>
        <color indexed="8"/>
        <rFont val="Arial"/>
        <family val="2"/>
      </rPr>
      <t xml:space="preserve"> - all offences</t>
    </r>
  </si>
  <si>
    <t>Unknown/ Not stated</t>
  </si>
  <si>
    <t>Chinese or Other</t>
  </si>
  <si>
    <t xml:space="preserve">Asian </t>
  </si>
  <si>
    <t>City of London</t>
  </si>
  <si>
    <t>Data for local authority: district / unitary (prior to April 2015) was combined for Police Force Areas (PFA). This is the data used when calculating rates per 1000 for individual PFA's.</t>
  </si>
  <si>
    <t>https://www.nomisweb.co.uk/census/2011/dc2101ew</t>
  </si>
  <si>
    <t>Data was extracted from this webpage</t>
  </si>
  <si>
    <r>
      <t>Homicide (victims)</t>
    </r>
    <r>
      <rPr>
        <vertAlign val="superscript"/>
        <sz val="10"/>
        <color theme="1"/>
        <rFont val="Arial"/>
        <family val="2"/>
      </rPr>
      <t>(2)</t>
    </r>
  </si>
  <si>
    <r>
      <rPr>
        <sz val="10"/>
        <color indexed="8"/>
        <rFont val="Arial"/>
        <family val="2"/>
      </rPr>
      <t>Judiciary</t>
    </r>
    <r>
      <rPr>
        <vertAlign val="superscript"/>
        <sz val="10"/>
        <color indexed="8"/>
        <rFont val="Arial"/>
        <family val="2"/>
      </rPr>
      <t>(4)</t>
    </r>
  </si>
  <si>
    <t>(4) On 1st April 2015</t>
  </si>
  <si>
    <t>(2) Homicide victim numbers are combined over 3 year periods: 2005/06 to 2007/08, 2008/09 to 2010/11 and 2011/12 to 2013/14. Figures shown are for the specific period as single years cannot be resolved. Missing data was 4% in the period 2005/06 to 2007/08.</t>
  </si>
  <si>
    <t>. - signify where data is not available.</t>
  </si>
</sst>
</file>

<file path=xl/styles.xml><?xml version="1.0" encoding="utf-8"?>
<styleSheet xmlns="http://schemas.openxmlformats.org/spreadsheetml/2006/main">
  <numFmts count="5">
    <numFmt numFmtId="43" formatCode="_-* #,##0.00_-;\-* #,##0.00_-;_-* &quot;-&quot;??_-;_-@_-"/>
    <numFmt numFmtId="164" formatCode="_-[$€-2]* #,##0.00_-;\-[$€-2]* #,##0.00_-;_-[$€-2]* &quot;-&quot;??_-"/>
    <numFmt numFmtId="165" formatCode="#,##0.00_ ;[Red]\-#,##0.00\ "/>
    <numFmt numFmtId="166" formatCode="0.0"/>
    <numFmt numFmtId="167" formatCode="0.0%"/>
  </numFmts>
  <fonts count="52">
    <font>
      <sz val="11"/>
      <color theme="1"/>
      <name val="Calibri"/>
      <family val="2"/>
      <scheme val="minor"/>
    </font>
    <font>
      <sz val="11"/>
      <color indexed="8"/>
      <name val="Calibri"/>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0"/>
      <name val="Arial"/>
      <family val="2"/>
    </font>
    <font>
      <sz val="10"/>
      <name val="Arial"/>
      <family val="2"/>
    </font>
    <font>
      <u/>
      <sz val="10"/>
      <color indexed="12"/>
      <name val="Arial"/>
      <family val="2"/>
    </font>
    <font>
      <sz val="8"/>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b/>
      <sz val="14"/>
      <name val="Arial"/>
      <family val="2"/>
    </font>
    <font>
      <b/>
      <sz val="10"/>
      <color indexed="8"/>
      <name val="Arial"/>
      <family val="2"/>
    </font>
    <font>
      <vertAlign val="superscript"/>
      <sz val="10"/>
      <color indexed="8"/>
      <name val="Arial"/>
      <family val="2"/>
    </font>
    <font>
      <i/>
      <sz val="10"/>
      <name val="Arial"/>
      <family val="2"/>
    </font>
    <font>
      <b/>
      <vertAlign val="superscript"/>
      <sz val="10"/>
      <name val="Arial"/>
      <family val="2"/>
    </font>
    <font>
      <sz val="9"/>
      <color indexed="8"/>
      <name val="Arial"/>
      <family val="2"/>
    </font>
    <font>
      <i/>
      <sz val="9"/>
      <color indexed="8"/>
      <name val="Arial"/>
      <family val="2"/>
    </font>
    <font>
      <sz val="11"/>
      <color theme="1"/>
      <name val="Calibri"/>
      <family val="2"/>
      <scheme val="minor"/>
    </font>
    <font>
      <u/>
      <sz val="11"/>
      <color theme="10"/>
      <name val="Calibri"/>
      <family val="2"/>
    </font>
    <font>
      <sz val="11"/>
      <color theme="1"/>
      <name val="Arial"/>
      <family val="2"/>
    </font>
    <font>
      <sz val="8"/>
      <color theme="1"/>
      <name val="Arial"/>
      <family val="2"/>
    </font>
    <font>
      <sz val="10"/>
      <color theme="1"/>
      <name val="Arial"/>
      <family val="2"/>
    </font>
    <font>
      <b/>
      <sz val="10"/>
      <color theme="1"/>
      <name val="Arial"/>
      <family val="2"/>
    </font>
    <font>
      <b/>
      <sz val="11"/>
      <color theme="1"/>
      <name val="Arial"/>
      <family val="2"/>
    </font>
    <font>
      <sz val="10"/>
      <color theme="1"/>
      <name val="Calibri"/>
      <family val="2"/>
      <scheme val="minor"/>
    </font>
    <font>
      <u/>
      <sz val="10"/>
      <color theme="10"/>
      <name val="Arial"/>
      <family val="2"/>
    </font>
    <font>
      <sz val="9"/>
      <color theme="1"/>
      <name val="Arial"/>
      <family val="2"/>
    </font>
    <font>
      <sz val="9"/>
      <color theme="1"/>
      <name val="Calibri"/>
      <family val="2"/>
      <scheme val="minor"/>
    </font>
    <font>
      <sz val="9"/>
      <color rgb="FF000000"/>
      <name val="Arial"/>
      <family val="2"/>
    </font>
    <font>
      <b/>
      <vertAlign val="superscript"/>
      <sz val="11"/>
      <color theme="1"/>
      <name val="Arial"/>
      <family val="2"/>
    </font>
    <font>
      <i/>
      <sz val="10"/>
      <color theme="1"/>
      <name val="Arial"/>
      <family val="2"/>
    </font>
    <font>
      <sz val="10"/>
      <color rgb="FF000000"/>
      <name val="Arial"/>
      <family val="2"/>
    </font>
    <font>
      <vertAlign val="superscript"/>
      <sz val="10"/>
      <color theme="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style="medium">
        <color indexed="64"/>
      </bottom>
      <diagonal/>
    </border>
    <border>
      <left/>
      <right/>
      <top style="double">
        <color auto="1"/>
      </top>
      <bottom style="medium">
        <color auto="1"/>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9"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164" fontId="19"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lignment horizontal="left"/>
    </xf>
    <xf numFmtId="4" fontId="22" fillId="22" borderId="0"/>
    <xf numFmtId="4" fontId="22" fillId="23" borderId="0"/>
    <xf numFmtId="4" fontId="21" fillId="24" borderId="0"/>
    <xf numFmtId="0" fontId="22" fillId="25" borderId="0">
      <alignment horizontal="left"/>
    </xf>
    <xf numFmtId="0" fontId="23" fillId="26" borderId="0"/>
    <xf numFmtId="0" fontId="24" fillId="26" borderId="0"/>
    <xf numFmtId="165" fontId="21" fillId="0" borderId="0">
      <alignment horizontal="right"/>
    </xf>
    <xf numFmtId="0" fontId="25" fillId="27" borderId="0">
      <alignment horizontal="left"/>
    </xf>
    <xf numFmtId="0" fontId="25" fillId="25" borderId="0">
      <alignment horizontal="left"/>
    </xf>
    <xf numFmtId="0" fontId="26" fillId="0" borderId="0">
      <alignment horizontal="left"/>
    </xf>
    <xf numFmtId="0" fontId="21" fillId="0" borderId="0">
      <alignment horizontal="left"/>
    </xf>
    <xf numFmtId="0" fontId="27" fillId="0" borderId="0"/>
    <xf numFmtId="0" fontId="28" fillId="0" borderId="0">
      <alignment horizontal="left"/>
    </xf>
    <xf numFmtId="0" fontId="26" fillId="0" borderId="0"/>
    <xf numFmtId="0" fontId="26" fillId="0" borderId="0"/>
    <xf numFmtId="0" fontId="12" fillId="7" borderId="1" applyNumberFormat="0" applyAlignment="0" applyProtection="0"/>
    <xf numFmtId="0" fontId="13" fillId="0" borderId="6" applyNumberFormat="0" applyFill="0" applyAlignment="0" applyProtection="0"/>
    <xf numFmtId="0" fontId="14" fillId="24" borderId="0" applyNumberFormat="0" applyBorder="0" applyAlignment="0" applyProtection="0"/>
    <xf numFmtId="0" fontId="36"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 fillId="28" borderId="7" applyNumberFormat="0" applyFont="0" applyAlignment="0" applyProtection="0"/>
    <xf numFmtId="0" fontId="15" fillId="20" borderId="8"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0" fontId="19" fillId="0" borderId="0"/>
    <xf numFmtId="0" fontId="29" fillId="0" borderId="0"/>
    <xf numFmtId="0" fontId="16" fillId="0" borderId="9" applyNumberFormat="0" applyFill="0" applyAlignment="0" applyProtection="0"/>
    <xf numFmtId="0" fontId="17" fillId="0" borderId="0" applyNumberFormat="0" applyFill="0" applyBorder="0" applyAlignment="0" applyProtection="0"/>
    <xf numFmtId="0" fontId="19" fillId="0" borderId="0"/>
  </cellStyleXfs>
  <cellXfs count="165">
    <xf numFmtId="0" fontId="0" fillId="0" borderId="0" xfId="0"/>
    <xf numFmtId="0" fontId="0" fillId="30" borderId="0" xfId="0" applyFill="1"/>
    <xf numFmtId="10" fontId="0" fillId="30" borderId="0" xfId="0" applyNumberFormat="1" applyFill="1"/>
    <xf numFmtId="0" fontId="38" fillId="30" borderId="0" xfId="0" applyFont="1" applyFill="1"/>
    <xf numFmtId="0" fontId="39" fillId="30" borderId="0" xfId="0" applyFont="1" applyFill="1"/>
    <xf numFmtId="3" fontId="18" fillId="30" borderId="10" xfId="63" applyNumberFormat="1" applyFont="1" applyFill="1" applyBorder="1" applyAlignment="1">
      <alignment horizontal="right" vertical="center" wrapText="1"/>
    </xf>
    <xf numFmtId="3" fontId="19" fillId="30" borderId="11" xfId="63" applyNumberFormat="1" applyFont="1" applyFill="1" applyBorder="1" applyAlignment="1">
      <alignment horizontal="right"/>
    </xf>
    <xf numFmtId="3" fontId="18" fillId="30" borderId="11" xfId="63" applyNumberFormat="1" applyFont="1" applyFill="1" applyBorder="1" applyAlignment="1">
      <alignment horizontal="right"/>
    </xf>
    <xf numFmtId="3" fontId="19" fillId="30" borderId="0" xfId="63" applyNumberFormat="1" applyFont="1" applyFill="1" applyBorder="1" applyAlignment="1">
      <alignment horizontal="right"/>
    </xf>
    <xf numFmtId="3" fontId="18" fillId="30" borderId="0" xfId="63" applyNumberFormat="1" applyFont="1" applyFill="1" applyBorder="1" applyAlignment="1">
      <alignment horizontal="right"/>
    </xf>
    <xf numFmtId="0" fontId="40" fillId="30" borderId="0" xfId="0" applyFont="1" applyFill="1"/>
    <xf numFmtId="0" fontId="41" fillId="30" borderId="0" xfId="0" applyFont="1" applyFill="1"/>
    <xf numFmtId="0" fontId="40" fillId="30" borderId="0" xfId="0" applyFont="1" applyFill="1" applyBorder="1"/>
    <xf numFmtId="0" fontId="41" fillId="30" borderId="0" xfId="0" applyFont="1" applyFill="1" applyBorder="1"/>
    <xf numFmtId="0" fontId="18" fillId="30" borderId="0" xfId="63" applyFont="1" applyFill="1" applyBorder="1" applyAlignment="1"/>
    <xf numFmtId="0" fontId="42" fillId="30" borderId="0" xfId="0" applyFont="1" applyFill="1" applyAlignment="1">
      <alignment horizontal="left" wrapText="1"/>
    </xf>
    <xf numFmtId="9" fontId="19" fillId="30" borderId="11" xfId="63" applyNumberFormat="1" applyFont="1" applyFill="1" applyBorder="1" applyAlignment="1">
      <alignment horizontal="right"/>
    </xf>
    <xf numFmtId="9" fontId="19" fillId="30" borderId="0" xfId="63" applyNumberFormat="1" applyFont="1" applyFill="1" applyBorder="1" applyAlignment="1">
      <alignment horizontal="right"/>
    </xf>
    <xf numFmtId="9" fontId="19" fillId="31" borderId="0" xfId="63" applyNumberFormat="1" applyFont="1" applyFill="1" applyBorder="1" applyAlignment="1">
      <alignment horizontal="right"/>
    </xf>
    <xf numFmtId="0" fontId="43" fillId="30" borderId="0" xfId="0" applyFont="1" applyFill="1"/>
    <xf numFmtId="3" fontId="18" fillId="29" borderId="0" xfId="0" applyNumberFormat="1" applyFont="1" applyFill="1" applyBorder="1" applyAlignment="1">
      <alignment horizontal="right" vertical="center" wrapText="1"/>
    </xf>
    <xf numFmtId="0" fontId="40" fillId="30" borderId="11" xfId="0" applyFont="1" applyFill="1" applyBorder="1"/>
    <xf numFmtId="9" fontId="40" fillId="30" borderId="0" xfId="0" applyNumberFormat="1" applyFont="1" applyFill="1" applyBorder="1"/>
    <xf numFmtId="3" fontId="40" fillId="30" borderId="0" xfId="0" applyNumberFormat="1" applyFont="1" applyFill="1" applyBorder="1"/>
    <xf numFmtId="9" fontId="40" fillId="30" borderId="10" xfId="0" applyNumberFormat="1" applyFont="1" applyFill="1" applyBorder="1"/>
    <xf numFmtId="9" fontId="41" fillId="30" borderId="10" xfId="0" applyNumberFormat="1" applyFont="1" applyFill="1" applyBorder="1"/>
    <xf numFmtId="3" fontId="41" fillId="30" borderId="10" xfId="0" applyNumberFormat="1" applyFont="1" applyFill="1" applyBorder="1"/>
    <xf numFmtId="0" fontId="44" fillId="30" borderId="0" xfId="38" applyFont="1" applyFill="1" applyAlignment="1" applyProtection="1"/>
    <xf numFmtId="0" fontId="18" fillId="30" borderId="0" xfId="63" applyFont="1" applyFill="1" applyBorder="1" applyAlignment="1">
      <alignment wrapText="1"/>
    </xf>
    <xf numFmtId="0" fontId="37" fillId="30" borderId="0" xfId="38" applyFill="1" applyAlignment="1" applyProtection="1"/>
    <xf numFmtId="0" fontId="42" fillId="30" borderId="0" xfId="0" applyFont="1" applyFill="1"/>
    <xf numFmtId="0" fontId="38" fillId="30" borderId="0" xfId="63" applyFont="1" applyFill="1"/>
    <xf numFmtId="0" fontId="40" fillId="30" borderId="0" xfId="63" applyFont="1" applyFill="1"/>
    <xf numFmtId="0" fontId="41" fillId="30" borderId="0" xfId="63" applyFont="1" applyFill="1" applyBorder="1" applyAlignment="1">
      <alignment horizontal="center"/>
    </xf>
    <xf numFmtId="0" fontId="40" fillId="30" borderId="10" xfId="63" applyFont="1" applyFill="1" applyBorder="1"/>
    <xf numFmtId="0" fontId="30" fillId="30" borderId="0" xfId="63" applyFont="1" applyFill="1" applyBorder="1" applyAlignment="1">
      <alignment horizontal="left" vertical="center" wrapText="1"/>
    </xf>
    <xf numFmtId="0" fontId="18" fillId="30" borderId="0" xfId="63" applyFont="1" applyFill="1" applyBorder="1" applyAlignment="1">
      <alignment horizontal="left" vertical="center" wrapText="1"/>
    </xf>
    <xf numFmtId="0" fontId="38" fillId="30" borderId="0" xfId="63" applyFont="1" applyFill="1" applyBorder="1"/>
    <xf numFmtId="0" fontId="18" fillId="30" borderId="0" xfId="63" applyFont="1" applyFill="1" applyBorder="1" applyAlignment="1">
      <alignment horizontal="right" vertical="center" wrapText="1"/>
    </xf>
    <xf numFmtId="3" fontId="41" fillId="30" borderId="0" xfId="63" applyNumberFormat="1" applyFont="1" applyFill="1" applyBorder="1" applyAlignment="1">
      <alignment horizontal="right"/>
    </xf>
    <xf numFmtId="3" fontId="40" fillId="30" borderId="0" xfId="63" applyNumberFormat="1" applyFont="1" applyFill="1" applyBorder="1" applyAlignment="1">
      <alignment horizontal="right"/>
    </xf>
    <xf numFmtId="3" fontId="40" fillId="30" borderId="10" xfId="63" applyNumberFormat="1" applyFont="1" applyFill="1" applyBorder="1" applyAlignment="1">
      <alignment horizontal="right"/>
    </xf>
    <xf numFmtId="3" fontId="41" fillId="30" borderId="0" xfId="63" applyNumberFormat="1" applyFont="1" applyFill="1" applyAlignment="1">
      <alignment horizontal="right"/>
    </xf>
    <xf numFmtId="3" fontId="41" fillId="30" borderId="10" xfId="63" applyNumberFormat="1" applyFont="1" applyFill="1" applyBorder="1" applyAlignment="1">
      <alignment horizontal="right"/>
    </xf>
    <xf numFmtId="166" fontId="32" fillId="29" borderId="12" xfId="0" applyNumberFormat="1" applyFont="1" applyFill="1" applyBorder="1"/>
    <xf numFmtId="3" fontId="41" fillId="30" borderId="12" xfId="63" applyNumberFormat="1" applyFont="1" applyFill="1" applyBorder="1" applyAlignment="1">
      <alignment horizontal="right"/>
    </xf>
    <xf numFmtId="3" fontId="18" fillId="29" borderId="12" xfId="0" applyNumberFormat="1" applyFont="1" applyFill="1" applyBorder="1"/>
    <xf numFmtId="0" fontId="18" fillId="30" borderId="13" xfId="63" applyFont="1" applyFill="1" applyBorder="1" applyAlignment="1">
      <alignment horizontal="right" vertical="center" wrapText="1"/>
    </xf>
    <xf numFmtId="0" fontId="38" fillId="30" borderId="10" xfId="63" applyFont="1" applyFill="1" applyBorder="1"/>
    <xf numFmtId="0" fontId="45" fillId="30" borderId="0" xfId="63" applyFont="1" applyFill="1"/>
    <xf numFmtId="0" fontId="45" fillId="30" borderId="0" xfId="63" applyFont="1" applyFill="1" applyBorder="1"/>
    <xf numFmtId="0" fontId="45" fillId="30" borderId="0" xfId="0" applyFont="1" applyFill="1"/>
    <xf numFmtId="0" fontId="46" fillId="30" borderId="0" xfId="0" applyFont="1" applyFill="1"/>
    <xf numFmtId="0" fontId="46" fillId="0" borderId="0" xfId="0" applyFont="1"/>
    <xf numFmtId="0" fontId="38" fillId="30" borderId="0" xfId="63" applyFont="1" applyFill="1" applyAlignment="1"/>
    <xf numFmtId="0" fontId="45" fillId="30" borderId="0" xfId="63" applyFont="1" applyFill="1" applyAlignment="1"/>
    <xf numFmtId="0" fontId="42" fillId="30" borderId="0" xfId="0" applyFont="1" applyFill="1" applyAlignment="1">
      <alignment horizontal="left" wrapText="1"/>
    </xf>
    <xf numFmtId="0" fontId="42" fillId="30" borderId="0" xfId="0" applyFont="1" applyFill="1" applyAlignment="1">
      <alignment horizontal="left" vertical="top" wrapText="1"/>
    </xf>
    <xf numFmtId="0" fontId="47" fillId="0" borderId="0" xfId="0" applyFont="1"/>
    <xf numFmtId="0" fontId="47" fillId="30" borderId="0" xfId="0" applyFont="1" applyFill="1"/>
    <xf numFmtId="167" fontId="19" fillId="30" borderId="11" xfId="63" applyNumberFormat="1" applyFont="1" applyFill="1" applyBorder="1" applyAlignment="1">
      <alignment horizontal="right"/>
    </xf>
    <xf numFmtId="167" fontId="19" fillId="31" borderId="0" xfId="63" applyNumberFormat="1" applyFont="1" applyFill="1" applyBorder="1" applyAlignment="1">
      <alignment horizontal="right"/>
    </xf>
    <xf numFmtId="167" fontId="19" fillId="30" borderId="0" xfId="63" applyNumberFormat="1" applyFont="1" applyFill="1" applyBorder="1" applyAlignment="1">
      <alignment horizontal="right"/>
    </xf>
    <xf numFmtId="0" fontId="42" fillId="30" borderId="0" xfId="0" applyFont="1" applyFill="1" applyAlignment="1">
      <alignment horizontal="left" vertical="top" wrapText="1"/>
    </xf>
    <xf numFmtId="0" fontId="37" fillId="30" borderId="0" xfId="38" applyFill="1" applyAlignment="1" applyProtection="1">
      <alignment horizontal="left" vertical="top"/>
    </xf>
    <xf numFmtId="0" fontId="42" fillId="30" borderId="0" xfId="0" applyFont="1" applyFill="1" applyAlignment="1">
      <alignment horizontal="left" wrapText="1"/>
    </xf>
    <xf numFmtId="0" fontId="41" fillId="30" borderId="0" xfId="0" applyFont="1" applyFill="1" applyAlignment="1">
      <alignment horizontal="right"/>
    </xf>
    <xf numFmtId="0" fontId="41" fillId="30" borderId="10" xfId="0" applyFont="1" applyFill="1" applyBorder="1" applyAlignment="1">
      <alignment horizontal="right"/>
    </xf>
    <xf numFmtId="0" fontId="41" fillId="0" borderId="0" xfId="0" applyFont="1" applyFill="1" applyAlignment="1">
      <alignment horizontal="center"/>
    </xf>
    <xf numFmtId="0" fontId="41" fillId="0" borderId="11" xfId="0" applyFont="1" applyFill="1" applyBorder="1" applyAlignment="1">
      <alignment horizontal="center"/>
    </xf>
    <xf numFmtId="0" fontId="41" fillId="0" borderId="0" xfId="0" applyFont="1" applyFill="1" applyBorder="1" applyAlignment="1">
      <alignment horizontal="center"/>
    </xf>
    <xf numFmtId="0" fontId="38" fillId="30" borderId="11" xfId="0" applyFont="1" applyFill="1" applyBorder="1"/>
    <xf numFmtId="1" fontId="40" fillId="30" borderId="0" xfId="0" applyNumberFormat="1" applyFont="1" applyFill="1" applyBorder="1"/>
    <xf numFmtId="1" fontId="41" fillId="0" borderId="0" xfId="0" applyNumberFormat="1" applyFont="1" applyFill="1" applyBorder="1" applyAlignment="1">
      <alignment horizontal="center"/>
    </xf>
    <xf numFmtId="0" fontId="31" fillId="30" borderId="15" xfId="0" applyFont="1" applyFill="1" applyBorder="1"/>
    <xf numFmtId="0" fontId="41" fillId="0" borderId="15" xfId="0" applyFont="1" applyFill="1" applyBorder="1" applyAlignment="1">
      <alignment horizontal="center"/>
    </xf>
    <xf numFmtId="0" fontId="40" fillId="30" borderId="15" xfId="0" applyFont="1" applyFill="1" applyBorder="1"/>
    <xf numFmtId="9" fontId="40" fillId="30" borderId="15" xfId="0" applyNumberFormat="1" applyFont="1" applyFill="1" applyBorder="1"/>
    <xf numFmtId="0" fontId="41" fillId="30" borderId="0" xfId="0" applyFont="1" applyFill="1" applyAlignment="1">
      <alignment horizontal="left" wrapText="1"/>
    </xf>
    <xf numFmtId="3" fontId="43" fillId="30" borderId="0" xfId="0" applyNumberFormat="1" applyFont="1" applyFill="1"/>
    <xf numFmtId="9" fontId="40" fillId="30" borderId="0" xfId="0" applyNumberFormat="1" applyFont="1" applyFill="1"/>
    <xf numFmtId="0" fontId="42" fillId="30" borderId="0" xfId="0" applyFont="1" applyFill="1" applyAlignment="1">
      <alignment wrapText="1"/>
    </xf>
    <xf numFmtId="0" fontId="42" fillId="30" borderId="0" xfId="0" applyFont="1" applyFill="1" applyAlignment="1"/>
    <xf numFmtId="3" fontId="19" fillId="31" borderId="0" xfId="63" applyNumberFormat="1" applyFont="1" applyFill="1" applyBorder="1" applyAlignment="1">
      <alignment horizontal="right"/>
    </xf>
    <xf numFmtId="167" fontId="40" fillId="30" borderId="0" xfId="0" applyNumberFormat="1" applyFont="1" applyFill="1"/>
    <xf numFmtId="167" fontId="40" fillId="30" borderId="10" xfId="0" applyNumberFormat="1" applyFont="1" applyFill="1" applyBorder="1"/>
    <xf numFmtId="3" fontId="40" fillId="30" borderId="0" xfId="0" applyNumberFormat="1" applyFont="1" applyFill="1"/>
    <xf numFmtId="0" fontId="40" fillId="30" borderId="11" xfId="0" applyFont="1" applyFill="1" applyBorder="1" applyAlignment="1">
      <alignment horizontal="right"/>
    </xf>
    <xf numFmtId="9" fontId="40" fillId="30" borderId="0" xfId="0" applyNumberFormat="1" applyFont="1" applyFill="1" applyBorder="1" applyAlignment="1">
      <alignment horizontal="right"/>
    </xf>
    <xf numFmtId="0" fontId="40" fillId="30" borderId="0" xfId="0" applyFont="1" applyFill="1" applyBorder="1" applyAlignment="1">
      <alignment horizontal="right"/>
    </xf>
    <xf numFmtId="1" fontId="40" fillId="30" borderId="0" xfId="0" applyNumberFormat="1" applyFont="1" applyFill="1" applyBorder="1" applyAlignment="1">
      <alignment horizontal="right"/>
    </xf>
    <xf numFmtId="0" fontId="40" fillId="30" borderId="15" xfId="0" applyFont="1" applyFill="1" applyBorder="1" applyAlignment="1">
      <alignment horizontal="right"/>
    </xf>
    <xf numFmtId="9" fontId="40" fillId="30" borderId="15" xfId="0" applyNumberFormat="1" applyFont="1" applyFill="1" applyBorder="1" applyAlignment="1">
      <alignment horizontal="right"/>
    </xf>
    <xf numFmtId="0" fontId="41" fillId="30" borderId="12" xfId="0" applyFont="1" applyFill="1" applyBorder="1" applyAlignment="1">
      <alignment horizontal="right" wrapText="1"/>
    </xf>
    <xf numFmtId="0" fontId="41" fillId="30" borderId="12" xfId="0" applyFont="1" applyFill="1" applyBorder="1" applyAlignment="1">
      <alignment horizontal="right"/>
    </xf>
    <xf numFmtId="0" fontId="40" fillId="30" borderId="14" xfId="0" applyFont="1" applyFill="1" applyBorder="1"/>
    <xf numFmtId="0" fontId="49" fillId="30" borderId="0" xfId="0" applyFont="1" applyFill="1" applyBorder="1"/>
    <xf numFmtId="3" fontId="49" fillId="30" borderId="0" xfId="0" applyNumberFormat="1" applyFont="1" applyFill="1" applyBorder="1"/>
    <xf numFmtId="0" fontId="49" fillId="30" borderId="0" xfId="0" applyFont="1" applyFill="1" applyBorder="1" applyAlignment="1">
      <alignment horizontal="left" indent="1"/>
    </xf>
    <xf numFmtId="0" fontId="41" fillId="30" borderId="10" xfId="0" applyFont="1" applyFill="1" applyBorder="1"/>
    <xf numFmtId="0" fontId="18" fillId="30" borderId="10" xfId="63" applyFont="1" applyFill="1" applyBorder="1" applyAlignment="1">
      <alignment horizontal="right" vertical="center" wrapText="1"/>
    </xf>
    <xf numFmtId="9" fontId="49" fillId="30" borderId="0" xfId="0" applyNumberFormat="1" applyFont="1" applyFill="1" applyBorder="1"/>
    <xf numFmtId="0" fontId="49" fillId="30" borderId="0" xfId="0" applyFont="1" applyFill="1"/>
    <xf numFmtId="0" fontId="50" fillId="0" borderId="0" xfId="0" applyFont="1" applyAlignment="1">
      <alignment horizontal="left" indent="1"/>
    </xf>
    <xf numFmtId="0" fontId="49" fillId="30" borderId="0" xfId="0" applyFont="1" applyFill="1" applyAlignment="1">
      <alignment horizontal="left" indent="1"/>
    </xf>
    <xf numFmtId="0" fontId="42" fillId="30" borderId="0" xfId="0" applyFont="1" applyFill="1" applyAlignment="1">
      <alignment horizontal="left" vertical="top" wrapText="1"/>
    </xf>
    <xf numFmtId="0" fontId="37" fillId="30" borderId="0" xfId="38" applyFill="1" applyAlignment="1" applyProtection="1">
      <alignment horizontal="left" vertical="top"/>
    </xf>
    <xf numFmtId="0" fontId="42" fillId="30" borderId="0" xfId="0" applyFont="1" applyFill="1" applyAlignment="1">
      <alignment horizontal="left" vertical="top" wrapText="1"/>
    </xf>
    <xf numFmtId="0" fontId="42" fillId="30" borderId="0" xfId="0" applyFont="1" applyFill="1" applyAlignment="1">
      <alignment horizontal="left" wrapText="1"/>
    </xf>
    <xf numFmtId="0" fontId="42" fillId="30" borderId="0" xfId="63" applyFont="1" applyFill="1" applyAlignment="1">
      <alignment horizontal="left" vertical="top" wrapText="1"/>
    </xf>
    <xf numFmtId="0" fontId="18" fillId="30" borderId="15" xfId="63" applyFont="1" applyFill="1" applyBorder="1" applyAlignment="1">
      <alignment horizontal="left" wrapText="1"/>
    </xf>
    <xf numFmtId="0" fontId="40" fillId="30" borderId="12" xfId="0" applyFont="1" applyFill="1" applyBorder="1" applyAlignment="1">
      <alignment horizontal="left" vertical="top"/>
    </xf>
    <xf numFmtId="0" fontId="41" fillId="30" borderId="15" xfId="0" applyFont="1" applyFill="1" applyBorder="1" applyAlignment="1">
      <alignment horizontal="right"/>
    </xf>
    <xf numFmtId="0" fontId="41" fillId="30" borderId="12" xfId="0" applyFont="1" applyFill="1" applyBorder="1" applyAlignment="1">
      <alignment horizontal="left" wrapText="1"/>
    </xf>
    <xf numFmtId="0" fontId="0" fillId="30" borderId="15" xfId="0" applyFill="1" applyBorder="1"/>
    <xf numFmtId="0" fontId="18" fillId="30" borderId="15" xfId="63" applyFont="1" applyFill="1" applyBorder="1"/>
    <xf numFmtId="0" fontId="43" fillId="30" borderId="12" xfId="0" applyFont="1" applyFill="1" applyBorder="1"/>
    <xf numFmtId="0" fontId="18" fillId="30" borderId="12" xfId="63" applyFont="1" applyFill="1" applyBorder="1" applyAlignment="1">
      <alignment horizontal="left" wrapText="1"/>
    </xf>
    <xf numFmtId="0" fontId="18" fillId="30" borderId="14" xfId="63" applyFont="1" applyFill="1" applyBorder="1" applyAlignment="1">
      <alignment wrapText="1"/>
    </xf>
    <xf numFmtId="0" fontId="18" fillId="30" borderId="12" xfId="63" applyFont="1" applyFill="1" applyBorder="1" applyAlignment="1">
      <alignment wrapText="1"/>
    </xf>
    <xf numFmtId="0" fontId="41" fillId="30" borderId="15" xfId="0" applyFont="1" applyFill="1" applyBorder="1"/>
    <xf numFmtId="0" fontId="41" fillId="30" borderId="14" xfId="0" applyFont="1" applyFill="1" applyBorder="1"/>
    <xf numFmtId="0" fontId="41" fillId="30" borderId="14" xfId="0" applyFont="1" applyFill="1" applyBorder="1" applyAlignment="1">
      <alignment horizontal="right"/>
    </xf>
    <xf numFmtId="0" fontId="18" fillId="30" borderId="14" xfId="63" applyFont="1" applyFill="1" applyBorder="1" applyAlignment="1">
      <alignment horizontal="right" vertical="center" wrapText="1"/>
    </xf>
    <xf numFmtId="3" fontId="18" fillId="30" borderId="14" xfId="63" applyNumberFormat="1" applyFont="1" applyFill="1" applyBorder="1" applyAlignment="1">
      <alignment horizontal="left" vertical="center" wrapText="1"/>
    </xf>
    <xf numFmtId="0" fontId="41" fillId="30" borderId="13" xfId="0" applyFont="1" applyFill="1" applyBorder="1"/>
    <xf numFmtId="0" fontId="40" fillId="30" borderId="12" xfId="0" applyFont="1" applyFill="1" applyBorder="1"/>
    <xf numFmtId="0" fontId="41" fillId="30" borderId="17" xfId="0" applyFont="1" applyFill="1" applyBorder="1"/>
    <xf numFmtId="0" fontId="18" fillId="30" borderId="15" xfId="0" applyFont="1" applyFill="1" applyBorder="1" applyAlignment="1">
      <alignment horizontal="right" vertical="center"/>
    </xf>
    <xf numFmtId="3" fontId="18" fillId="29" borderId="15" xfId="0" applyNumberFormat="1" applyFont="1" applyFill="1" applyBorder="1" applyAlignment="1">
      <alignment horizontal="right" vertical="center" wrapText="1"/>
    </xf>
    <xf numFmtId="3" fontId="19" fillId="31" borderId="11" xfId="63" applyNumberFormat="1" applyFont="1" applyFill="1" applyBorder="1" applyAlignment="1">
      <alignment horizontal="right"/>
    </xf>
    <xf numFmtId="0" fontId="40" fillId="30" borderId="11" xfId="0" applyFont="1" applyFill="1" applyBorder="1" applyAlignment="1">
      <alignment horizontal="left" indent="1"/>
    </xf>
    <xf numFmtId="0" fontId="40" fillId="30" borderId="0" xfId="0" applyFont="1" applyFill="1" applyBorder="1" applyAlignment="1">
      <alignment horizontal="left" indent="1"/>
    </xf>
    <xf numFmtId="0" fontId="40" fillId="30" borderId="11" xfId="0" applyFont="1" applyFill="1" applyBorder="1" applyAlignment="1">
      <alignment horizontal="left" indent="2"/>
    </xf>
    <xf numFmtId="0" fontId="40" fillId="30" borderId="0" xfId="0" applyFont="1" applyFill="1" applyBorder="1" applyAlignment="1">
      <alignment horizontal="left" indent="2"/>
    </xf>
    <xf numFmtId="3" fontId="19" fillId="30" borderId="17" xfId="63" applyNumberFormat="1" applyFont="1" applyFill="1" applyBorder="1" applyAlignment="1">
      <alignment horizontal="right"/>
    </xf>
    <xf numFmtId="3" fontId="18" fillId="30" borderId="17" xfId="63" applyNumberFormat="1" applyFont="1" applyFill="1" applyBorder="1" applyAlignment="1">
      <alignment horizontal="right"/>
    </xf>
    <xf numFmtId="9" fontId="19" fillId="31" borderId="11" xfId="63" applyNumberFormat="1" applyFont="1" applyFill="1" applyBorder="1" applyAlignment="1">
      <alignment horizontal="right"/>
    </xf>
    <xf numFmtId="9" fontId="19" fillId="30" borderId="17" xfId="63" applyNumberFormat="1" applyFont="1" applyFill="1" applyBorder="1" applyAlignment="1">
      <alignment horizontal="right"/>
    </xf>
    <xf numFmtId="0" fontId="18" fillId="30" borderId="12" xfId="0" applyFont="1" applyFill="1" applyBorder="1" applyAlignment="1">
      <alignment horizontal="left" wrapText="1"/>
    </xf>
    <xf numFmtId="0" fontId="18" fillId="0" borderId="12" xfId="0" applyFont="1" applyFill="1" applyBorder="1" applyAlignment="1">
      <alignment horizontal="center" wrapText="1"/>
    </xf>
    <xf numFmtId="0" fontId="18" fillId="30" borderId="16" xfId="0" applyFont="1" applyFill="1" applyBorder="1" applyAlignment="1">
      <alignment horizontal="right" vertical="center"/>
    </xf>
    <xf numFmtId="3" fontId="18" fillId="29" borderId="16" xfId="0" applyNumberFormat="1" applyFont="1" applyFill="1" applyBorder="1" applyAlignment="1">
      <alignment horizontal="right" vertical="center" wrapText="1"/>
    </xf>
    <xf numFmtId="167" fontId="19" fillId="31" borderId="11" xfId="63" applyNumberFormat="1" applyFont="1" applyFill="1" applyBorder="1" applyAlignment="1">
      <alignment horizontal="right"/>
    </xf>
    <xf numFmtId="167" fontId="40" fillId="30" borderId="15" xfId="0" applyNumberFormat="1" applyFont="1" applyFill="1" applyBorder="1"/>
    <xf numFmtId="0" fontId="40" fillId="30" borderId="15" xfId="0" applyFont="1" applyFill="1" applyBorder="1" applyAlignment="1">
      <alignment vertical="top" wrapText="1"/>
    </xf>
    <xf numFmtId="0" fontId="42" fillId="30" borderId="0" xfId="0" applyFont="1" applyFill="1" applyAlignment="1">
      <alignment vertical="top" wrapText="1"/>
    </xf>
    <xf numFmtId="0" fontId="45" fillId="30" borderId="11" xfId="0" applyFont="1" applyFill="1" applyBorder="1"/>
    <xf numFmtId="0" fontId="42" fillId="30" borderId="0" xfId="63" applyFont="1" applyFill="1" applyAlignment="1">
      <alignment vertical="top" wrapText="1"/>
    </xf>
    <xf numFmtId="0" fontId="44" fillId="30" borderId="0" xfId="38" applyFont="1" applyFill="1" applyAlignment="1" applyProtection="1">
      <alignment vertical="top"/>
    </xf>
    <xf numFmtId="0" fontId="18" fillId="30" borderId="12" xfId="0" applyFont="1" applyFill="1" applyBorder="1" applyAlignment="1">
      <alignment horizontal="center" wrapText="1"/>
    </xf>
    <xf numFmtId="0" fontId="18" fillId="30" borderId="14" xfId="0" applyFont="1" applyFill="1" applyBorder="1" applyAlignment="1">
      <alignment horizontal="center" wrapText="1"/>
    </xf>
    <xf numFmtId="0" fontId="44" fillId="30" borderId="0" xfId="38" applyFont="1" applyFill="1" applyAlignment="1" applyProtection="1">
      <alignment horizontal="left" vertical="top"/>
    </xf>
    <xf numFmtId="0" fontId="42" fillId="30" borderId="0" xfId="0" applyFont="1" applyFill="1" applyAlignment="1">
      <alignment horizontal="left" vertical="top" wrapText="1"/>
    </xf>
    <xf numFmtId="0" fontId="45" fillId="30" borderId="0" xfId="0" applyFont="1" applyFill="1" applyAlignment="1">
      <alignment horizontal="left" vertical="center" wrapText="1"/>
    </xf>
    <xf numFmtId="0" fontId="18" fillId="30" borderId="11" xfId="0" applyFont="1" applyFill="1" applyBorder="1" applyAlignment="1">
      <alignment horizontal="center" vertical="center" wrapText="1"/>
    </xf>
    <xf numFmtId="0" fontId="18" fillId="30" borderId="0" xfId="0" applyFont="1" applyFill="1" applyBorder="1" applyAlignment="1">
      <alignment horizontal="center" vertical="center" wrapText="1"/>
    </xf>
    <xf numFmtId="0" fontId="18" fillId="30" borderId="15" xfId="0" applyFont="1" applyFill="1" applyBorder="1" applyAlignment="1">
      <alignment horizontal="center" vertical="center" wrapText="1"/>
    </xf>
    <xf numFmtId="0" fontId="18" fillId="30" borderId="14" xfId="63" applyFont="1" applyFill="1" applyBorder="1" applyAlignment="1">
      <alignment horizontal="center" wrapText="1"/>
    </xf>
    <xf numFmtId="0" fontId="42" fillId="30" borderId="0" xfId="0" applyFont="1" applyFill="1" applyAlignment="1">
      <alignment horizontal="left" wrapText="1"/>
    </xf>
    <xf numFmtId="0" fontId="37" fillId="30" borderId="0" xfId="38" applyFill="1" applyAlignment="1" applyProtection="1">
      <alignment horizontal="left" vertical="top"/>
    </xf>
    <xf numFmtId="0" fontId="45" fillId="0" borderId="0" xfId="0" applyFont="1" applyAlignment="1">
      <alignment horizontal="left" wrapText="1"/>
    </xf>
    <xf numFmtId="3" fontId="18" fillId="30" borderId="14" xfId="0" applyNumberFormat="1" applyFont="1" applyFill="1" applyBorder="1" applyAlignment="1">
      <alignment horizontal="center" wrapText="1"/>
    </xf>
    <xf numFmtId="0" fontId="42" fillId="30" borderId="0" xfId="63" applyFont="1" applyFill="1" applyAlignment="1">
      <alignment horizontal="left" vertical="top" wrapText="1"/>
    </xf>
    <xf numFmtId="9" fontId="40" fillId="30" borderId="11" xfId="0" applyNumberFormat="1" applyFont="1" applyFill="1" applyBorder="1" applyAlignment="1">
      <alignment horizontal="center"/>
    </xf>
  </cellXfs>
  <cellStyles count="8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3" xfId="29"/>
    <cellStyle name="Comma 4" xfId="30"/>
    <cellStyle name="Euro" xfId="31"/>
    <cellStyle name="Explanatory Text 2" xfId="32"/>
    <cellStyle name="Good 2" xfId="33"/>
    <cellStyle name="Heading 1 2" xfId="34"/>
    <cellStyle name="Heading 2 2" xfId="35"/>
    <cellStyle name="Heading 3 2" xfId="36"/>
    <cellStyle name="Heading 4 2" xfId="37"/>
    <cellStyle name="Hyperlink" xfId="38" builtinId="8"/>
    <cellStyle name="Hyperlink 2" xfId="39"/>
    <cellStyle name="Hyperlink 2 2" xfId="40"/>
    <cellStyle name="Hyperlink 3" xfId="41"/>
    <cellStyle name="Hyperlink 5" xfId="42"/>
    <cellStyle name="Hyperlink 5 2" xfId="43"/>
    <cellStyle name="IABackgroundMembers" xfId="44"/>
    <cellStyle name="IAColorCodingBad" xfId="45"/>
    <cellStyle name="IAColorCodingGood" xfId="46"/>
    <cellStyle name="IAColorCodingOK" xfId="47"/>
    <cellStyle name="IAColumnHeader" xfId="48"/>
    <cellStyle name="IAContentsList" xfId="49"/>
    <cellStyle name="IAContentsTitle" xfId="50"/>
    <cellStyle name="IADataCells" xfId="51"/>
    <cellStyle name="IADimensionNames" xfId="52"/>
    <cellStyle name="IAParentColumnHeader" xfId="53"/>
    <cellStyle name="IAParentRowHeader" xfId="54"/>
    <cellStyle name="IAQueryInfo" xfId="55"/>
    <cellStyle name="IAReportTitle" xfId="56"/>
    <cellStyle name="IARowHeader" xfId="57"/>
    <cellStyle name="IASubTotalsCol" xfId="58"/>
    <cellStyle name="IASubTotalsRow" xfId="59"/>
    <cellStyle name="Input 2" xfId="60"/>
    <cellStyle name="Linked Cell 2" xfId="61"/>
    <cellStyle name="Neutral 2" xfId="62"/>
    <cellStyle name="Normal" xfId="0" builtinId="0"/>
    <cellStyle name="Normal 2" xfId="63"/>
    <cellStyle name="Normal 2 2" xfId="64"/>
    <cellStyle name="Normal 2 2 2" xfId="65"/>
    <cellStyle name="Normal 2 3" xfId="66"/>
    <cellStyle name="Normal 2 4" xfId="67"/>
    <cellStyle name="Normal 2 5" xfId="68"/>
    <cellStyle name="Normal 3" xfId="69"/>
    <cellStyle name="Normal 3 3" xfId="82"/>
    <cellStyle name="Normal 4" xfId="70"/>
    <cellStyle name="Note 2" xfId="71"/>
    <cellStyle name="Output 2" xfId="72"/>
    <cellStyle name="Percent 2" xfId="73"/>
    <cellStyle name="Percent 3" xfId="74"/>
    <cellStyle name="Percent 4" xfId="75"/>
    <cellStyle name="Percent 5" xfId="76"/>
    <cellStyle name="Percent 6" xfId="77"/>
    <cellStyle name="Refdb standard" xfId="78"/>
    <cellStyle name="Title 2" xfId="79"/>
    <cellStyle name="Total 2" xfId="80"/>
    <cellStyle name="Warning Text 2"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10</xdr:row>
      <xdr:rowOff>28575</xdr:rowOff>
    </xdr:from>
    <xdr:to>
      <xdr:col>15</xdr:col>
      <xdr:colOff>496358</xdr:colOff>
      <xdr:row>13</xdr:row>
      <xdr:rowOff>123825</xdr:rowOff>
    </xdr:to>
    <xdr:sp macro="" textlink="">
      <xdr:nvSpPr>
        <xdr:cNvPr id="2" name="Text Box 2"/>
        <xdr:cNvSpPr txBox="1">
          <a:spLocks noChangeArrowheads="1"/>
        </xdr:cNvSpPr>
      </xdr:nvSpPr>
      <xdr:spPr bwMode="auto">
        <a:xfrm>
          <a:off x="66675" y="1933575"/>
          <a:ext cx="9573683" cy="6667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Data Sources and Quality </a:t>
          </a:r>
        </a:p>
        <a:p>
          <a:pPr algn="l" rtl="0">
            <a:defRPr sz="1000"/>
          </a:pPr>
          <a:r>
            <a:rPr lang="en-GB" sz="12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JSAS\CJSS\CCJU\CS\2010\Working%20area\0%20Overview%20tables\Overview%20and%20Main%20Tables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Proceedings2009\Chapter5-court-proceedings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infra.int\data\JSAS\CJSS\CCJU\CS\2010\Finalised%20draft%20versions\Tables%20combined\5%20Sentencing%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JSAS\CJSS\CCJU\CS\2011\Final%20Tables\5%20Sentencing%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Chapter%203%20Proceeding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ontents"/>
      <sheetName val="Table 1.1"/>
      <sheetName val="Table 1.3"/>
      <sheetName val="Table 1.4"/>
      <sheetName val="Table 1.5"/>
      <sheetName val="Table 1.6"/>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Table 5.1"/>
      <sheetName val="Table 5.2"/>
      <sheetName val="Table 5.3"/>
      <sheetName val="Table 5.4"/>
      <sheetName val="Table 5.5"/>
      <sheetName val="Table 5.6"/>
      <sheetName val="Table 5.7"/>
      <sheetName val="Table 5.8"/>
      <sheetName val="Table 5.9"/>
      <sheetName val="Table 5.10"/>
      <sheetName val="Table 5.11"/>
      <sheetName val="Table 5.12"/>
      <sheetName val="Table 5.13"/>
      <sheetName val="Table 5.14"/>
      <sheetName val="Table 5.15"/>
      <sheetName val="Table 5.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9"/>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2">
          <cell r="A42" t="str">
            <v>All Courts</v>
          </cell>
        </row>
        <row r="43">
          <cell r="A43">
            <v>2001</v>
          </cell>
          <cell r="B43">
            <v>16.748383084610182</v>
          </cell>
          <cell r="C43">
            <v>37.758533447681693</v>
          </cell>
          <cell r="D43">
            <v>16.585095806931719</v>
          </cell>
          <cell r="E43">
            <v>35.441912177328916</v>
          </cell>
          <cell r="F43">
            <v>4.1560732684693766</v>
          </cell>
          <cell r="G43">
            <v>8.5881529769405471</v>
          </cell>
          <cell r="H43">
            <v>15.850529542926424</v>
          </cell>
          <cell r="I43">
            <v>32.488084872725416</v>
          </cell>
          <cell r="J43">
            <v>9.2096996878199047</v>
          </cell>
          <cell r="K43">
            <v>7.9203946219818224</v>
          </cell>
          <cell r="L43">
            <v>14.657486523760602</v>
          </cell>
          <cell r="M43">
            <v>2.7150627923253783</v>
          </cell>
          <cell r="N43">
            <v>3.4063877908057698</v>
          </cell>
          <cell r="O43">
            <v>3.165726923065538</v>
          </cell>
          <cell r="P43">
            <v>11.832623617283605</v>
          </cell>
        </row>
        <row r="44">
          <cell r="A44">
            <v>2002</v>
          </cell>
          <cell r="B44">
            <v>17.623148718822751</v>
          </cell>
          <cell r="C44">
            <v>39.637373737371085</v>
          </cell>
          <cell r="D44">
            <v>17.483219699832642</v>
          </cell>
          <cell r="E44">
            <v>38.908090503942404</v>
          </cell>
          <cell r="F44">
            <v>4.0915059342768645</v>
          </cell>
          <cell r="G44">
            <v>8.3822911146279822</v>
          </cell>
          <cell r="H44">
            <v>16.42921635434157</v>
          </cell>
          <cell r="I44">
            <v>34.519539674883994</v>
          </cell>
          <cell r="J44">
            <v>9.9080179628335951</v>
          </cell>
          <cell r="K44">
            <v>8.2672403381491399</v>
          </cell>
          <cell r="L44">
            <v>15.488529796521602</v>
          </cell>
          <cell r="M44">
            <v>2.7185227868014668</v>
          </cell>
          <cell r="N44">
            <v>3.4485758776538176</v>
          </cell>
          <cell r="O44">
            <v>3.1851816853274757</v>
          </cell>
          <cell r="P44">
            <v>12.557494086856297</v>
          </cell>
        </row>
        <row r="45">
          <cell r="A45">
            <v>2003</v>
          </cell>
          <cell r="B45">
            <v>18.755600771653462</v>
          </cell>
          <cell r="C45">
            <v>40.03958333333199</v>
          </cell>
          <cell r="D45">
            <v>17.148138432873861</v>
          </cell>
          <cell r="E45">
            <v>39.250361681329423</v>
          </cell>
          <cell r="F45">
            <v>4.1680983919201706</v>
          </cell>
          <cell r="G45">
            <v>8.6695874967911859</v>
          </cell>
          <cell r="H45">
            <v>16.466946074325229</v>
          </cell>
          <cell r="I45">
            <v>35.203321048402493</v>
          </cell>
          <cell r="J45">
            <v>9.8729854739985079</v>
          </cell>
          <cell r="K45">
            <v>8.4611087659785991</v>
          </cell>
          <cell r="L45">
            <v>15.71194055878456</v>
          </cell>
          <cell r="M45">
            <v>2.7013340373065158</v>
          </cell>
          <cell r="N45">
            <v>3.4986843616739054</v>
          </cell>
          <cell r="O45">
            <v>3.2177308130893252</v>
          </cell>
          <cell r="P45">
            <v>12.57827331235824</v>
          </cell>
        </row>
        <row r="46">
          <cell r="A46">
            <v>2004</v>
          </cell>
          <cell r="B46">
            <v>18.765403164401956</v>
          </cell>
          <cell r="C46">
            <v>39.960303687634379</v>
          </cell>
          <cell r="D46">
            <v>17.456871088143192</v>
          </cell>
          <cell r="E46">
            <v>38.420360074198371</v>
          </cell>
          <cell r="F46">
            <v>4.3056710166224343</v>
          </cell>
          <cell r="G46">
            <v>9.1461378704153589</v>
          </cell>
          <cell r="H46">
            <v>16.677326968971361</v>
          </cell>
          <cell r="I46">
            <v>37.280839599047454</v>
          </cell>
          <cell r="J46">
            <v>8.5936175636370038</v>
          </cell>
          <cell r="K46">
            <v>8.7263515466652226</v>
          </cell>
          <cell r="L46">
            <v>16.117006434185164</v>
          </cell>
          <cell r="M46">
            <v>2.7753157973035223</v>
          </cell>
          <cell r="N46">
            <v>3.4661524600191185</v>
          </cell>
          <cell r="O46">
            <v>3.1724997473009777</v>
          </cell>
          <cell r="P46">
            <v>12.887489598316789</v>
          </cell>
        </row>
        <row r="47">
          <cell r="A47">
            <v>2005</v>
          </cell>
          <cell r="B47">
            <v>17.812067316932733</v>
          </cell>
          <cell r="C47">
            <v>41.551586687304066</v>
          </cell>
          <cell r="D47">
            <v>17.411143735985423</v>
          </cell>
          <cell r="E47">
            <v>34.955674433277935</v>
          </cell>
          <cell r="F47">
            <v>4.3207447934854191</v>
          </cell>
          <cell r="G47">
            <v>10.294776662310628</v>
          </cell>
          <cell r="H47">
            <v>15.125922931843492</v>
          </cell>
          <cell r="I47">
            <v>35.81909780225854</v>
          </cell>
          <cell r="J47">
            <v>9.220758614222138</v>
          </cell>
          <cell r="K47">
            <v>8.4594341201791554</v>
          </cell>
          <cell r="L47">
            <v>15.760810738971056</v>
          </cell>
          <cell r="M47">
            <v>2.8053857833206379</v>
          </cell>
          <cell r="N47">
            <v>3.4111836311498838</v>
          </cell>
          <cell r="O47">
            <v>3.1179381305470315</v>
          </cell>
          <cell r="P47">
            <v>12.61286985743053</v>
          </cell>
        </row>
        <row r="48">
          <cell r="A48">
            <v>2006</v>
          </cell>
          <cell r="B48">
            <v>16.79977162935479</v>
          </cell>
          <cell r="C48">
            <v>41.02288370801957</v>
          </cell>
          <cell r="D48">
            <v>17.050315423109204</v>
          </cell>
          <cell r="E48">
            <v>32.26891351888645</v>
          </cell>
          <cell r="F48">
            <v>4.2886669384532556</v>
          </cell>
          <cell r="G48">
            <v>10.84178382462601</v>
          </cell>
          <cell r="H48">
            <v>12.940913978494597</v>
          </cell>
          <cell r="I48">
            <v>33.773716586909181</v>
          </cell>
          <cell r="J48">
            <v>8.9509624388691513</v>
          </cell>
          <cell r="K48">
            <v>9.0552259065150089</v>
          </cell>
          <cell r="L48">
            <v>15.281681064608204</v>
          </cell>
          <cell r="M48">
            <v>2.7832246088864521</v>
          </cell>
          <cell r="N48">
            <v>3.3625042028414667</v>
          </cell>
          <cell r="O48">
            <v>3.0386497064878584</v>
          </cell>
          <cell r="P48">
            <v>12.353937376365264</v>
          </cell>
        </row>
        <row r="49">
          <cell r="A49">
            <v>2007</v>
          </cell>
          <cell r="B49">
            <v>16.882164864498229</v>
          </cell>
          <cell r="C49">
            <v>42.921783997721676</v>
          </cell>
          <cell r="D49">
            <v>16.657966445628439</v>
          </cell>
          <cell r="E49">
            <v>31.333662079588009</v>
          </cell>
          <cell r="F49">
            <v>4.0821969503948852</v>
          </cell>
          <cell r="G49">
            <v>9.9842284247744573</v>
          </cell>
          <cell r="H49">
            <v>12.615264293426861</v>
          </cell>
          <cell r="I49">
            <v>31.9105177399837</v>
          </cell>
          <cell r="J49">
            <v>9.5278008778429548</v>
          </cell>
          <cell r="K49">
            <v>8.8409881254855609</v>
          </cell>
          <cell r="L49">
            <v>15.168677672911544</v>
          </cell>
          <cell r="M49">
            <v>2.740571414175665</v>
          </cell>
          <cell r="N49">
            <v>3.3220645379329703</v>
          </cell>
          <cell r="O49">
            <v>2.9573574566289054</v>
          </cell>
          <cell r="P49">
            <v>12.389301522100455</v>
          </cell>
        </row>
        <row r="50">
          <cell r="A50">
            <v>2008</v>
          </cell>
          <cell r="B50">
            <v>17.236810697887297</v>
          </cell>
          <cell r="C50">
            <v>43.97801801790208</v>
          </cell>
          <cell r="D50">
            <v>17.44635243565908</v>
          </cell>
          <cell r="E50">
            <v>32.547992178231148</v>
          </cell>
          <cell r="F50">
            <v>3.9842759211777592</v>
          </cell>
          <cell r="G50">
            <v>10.751424375882767</v>
          </cell>
          <cell r="H50">
            <v>14.886679058233922</v>
          </cell>
          <cell r="I50">
            <v>32.694759595006644</v>
          </cell>
          <cell r="J50">
            <v>10.923096485245264</v>
          </cell>
          <cell r="K50">
            <v>9.4324000957404159</v>
          </cell>
          <cell r="L50">
            <v>16.028829694649762</v>
          </cell>
          <cell r="M50">
            <v>2.6732959519277948</v>
          </cell>
          <cell r="N50">
            <v>3.2174506115281756</v>
          </cell>
          <cell r="O50">
            <v>2.8428673800282116</v>
          </cell>
          <cell r="P50">
            <v>13.259837136439964</v>
          </cell>
        </row>
        <row r="51">
          <cell r="A51">
            <v>2009</v>
          </cell>
          <cell r="B51">
            <v>17.66923615281576</v>
          </cell>
          <cell r="C51">
            <v>48.709557721278109</v>
          </cell>
          <cell r="D51">
            <v>18.429541137661367</v>
          </cell>
          <cell r="E51">
            <v>33.570224112312673</v>
          </cell>
          <cell r="F51">
            <v>4.2283010989689851</v>
          </cell>
          <cell r="G51">
            <v>10.388459872543772</v>
          </cell>
          <cell r="H51">
            <v>18.91515768052798</v>
          </cell>
          <cell r="I51">
            <v>32.145954452354374</v>
          </cell>
          <cell r="J51">
            <v>9.9410225628638837</v>
          </cell>
          <cell r="K51">
            <v>9.0973891001416742</v>
          </cell>
          <cell r="L51">
            <v>16.453982386963393</v>
          </cell>
          <cell r="M51">
            <v>2.6105637955003402</v>
          </cell>
          <cell r="N51">
            <v>3.1474563401599664</v>
          </cell>
          <cell r="O51">
            <v>2.7522221108998646</v>
          </cell>
          <cell r="P51">
            <v>13.685314090837691</v>
          </cell>
        </row>
        <row r="52">
          <cell r="A52">
            <v>2010</v>
          </cell>
          <cell r="B52">
            <v>17.818161649726914</v>
          </cell>
          <cell r="C52">
            <v>48.712998188379515</v>
          </cell>
          <cell r="D52">
            <v>18.744635371567188</v>
          </cell>
          <cell r="E52">
            <v>34.50351317446669</v>
          </cell>
          <cell r="F52">
            <v>4.0628502610643009</v>
          </cell>
          <cell r="G52">
            <v>11.032795812993722</v>
          </cell>
          <cell r="H52">
            <v>18.029876308275831</v>
          </cell>
          <cell r="I52">
            <v>30.746350942357019</v>
          </cell>
          <cell r="J52">
            <v>9.5747837127569575</v>
          </cell>
          <cell r="K52">
            <v>9.6313828238677743</v>
          </cell>
          <cell r="L52">
            <v>16.162726893624544</v>
          </cell>
          <cell r="M52">
            <v>2.5510819552593955</v>
          </cell>
          <cell r="N52">
            <v>3.1183756345169034</v>
          </cell>
          <cell r="O52">
            <v>2.6714188291839447</v>
          </cell>
          <cell r="P52">
            <v>13.659604768073455</v>
          </cell>
        </row>
        <row r="53">
          <cell r="A53">
            <v>2011</v>
          </cell>
          <cell r="B53">
            <v>18.759425772346894</v>
          </cell>
          <cell r="C53">
            <v>53.229313662508019</v>
          </cell>
          <cell r="D53">
            <v>18.808427389013342</v>
          </cell>
          <cell r="E53">
            <v>35.552926724342989</v>
          </cell>
          <cell r="F53">
            <v>4.3905821943224517</v>
          </cell>
          <cell r="G53">
            <v>12.89741719841855</v>
          </cell>
          <cell r="H53">
            <v>19.016575757578458</v>
          </cell>
          <cell r="I53">
            <v>30.981775298623312</v>
          </cell>
          <cell r="J53">
            <v>10.536453887792881</v>
          </cell>
          <cell r="K53">
            <v>9.7112478031599299</v>
          </cell>
          <cell r="L53">
            <v>17.194462889558665</v>
          </cell>
          <cell r="M53">
            <v>2.5266905246394433</v>
          </cell>
          <cell r="N53">
            <v>3.1363749999812502</v>
          </cell>
          <cell r="O53">
            <v>2.6384887207940348</v>
          </cell>
          <cell r="P53">
            <v>14.691444628363683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9">
          <cell r="D9">
            <v>83185.8</v>
          </cell>
          <cell r="E9">
            <v>80838</v>
          </cell>
          <cell r="F9">
            <v>83413</v>
          </cell>
          <cell r="G9">
            <v>82465</v>
          </cell>
          <cell r="H9">
            <v>80136</v>
          </cell>
          <cell r="I9">
            <v>82619</v>
          </cell>
        </row>
        <row r="11">
          <cell r="D11">
            <v>46677</v>
          </cell>
          <cell r="E11">
            <v>46837</v>
          </cell>
          <cell r="F11">
            <v>47824</v>
          </cell>
          <cell r="G11">
            <v>51005</v>
          </cell>
          <cell r="H11">
            <v>51163</v>
          </cell>
          <cell r="I11">
            <v>54873</v>
          </cell>
        </row>
        <row r="18">
          <cell r="D18">
            <v>23443</v>
          </cell>
          <cell r="E18">
            <v>23474</v>
          </cell>
          <cell r="F18">
            <v>24247</v>
          </cell>
          <cell r="G18">
            <v>23676</v>
          </cell>
          <cell r="H18">
            <v>22089</v>
          </cell>
          <cell r="I18">
            <v>22462</v>
          </cell>
        </row>
        <row r="23">
          <cell r="D23">
            <v>927809.6</v>
          </cell>
          <cell r="E23">
            <v>994992</v>
          </cell>
          <cell r="F23">
            <v>1036195</v>
          </cell>
          <cell r="G23">
            <v>980894</v>
          </cell>
          <cell r="H23">
            <v>931432</v>
          </cell>
          <cell r="I23">
            <v>913894</v>
          </cell>
        </row>
        <row r="25">
          <cell r="D25">
            <v>87962.4</v>
          </cell>
          <cell r="E25">
            <v>92600</v>
          </cell>
          <cell r="F25">
            <v>98917</v>
          </cell>
          <cell r="G25">
            <v>98178</v>
          </cell>
          <cell r="H25">
            <v>88192</v>
          </cell>
          <cell r="I25">
            <v>88472</v>
          </cell>
        </row>
        <row r="39">
          <cell r="D39">
            <v>11361.9</v>
          </cell>
          <cell r="E39">
            <v>11693</v>
          </cell>
          <cell r="F39">
            <v>12775</v>
          </cell>
          <cell r="G39">
            <v>13738</v>
          </cell>
          <cell r="H39">
            <v>13670</v>
          </cell>
          <cell r="I39">
            <v>14768</v>
          </cell>
        </row>
        <row r="41">
          <cell r="D41">
            <v>7510</v>
          </cell>
          <cell r="E41">
            <v>8115</v>
          </cell>
          <cell r="F41">
            <v>8891</v>
          </cell>
          <cell r="G41">
            <v>10101</v>
          </cell>
          <cell r="H41">
            <v>10335</v>
          </cell>
          <cell r="I41">
            <v>11134</v>
          </cell>
        </row>
        <row r="46">
          <cell r="D46">
            <v>18470</v>
          </cell>
          <cell r="E46">
            <v>18702</v>
          </cell>
          <cell r="F46">
            <v>18667</v>
          </cell>
          <cell r="G46">
            <v>18749</v>
          </cell>
          <cell r="H46">
            <v>19034</v>
          </cell>
          <cell r="I46">
            <v>19506</v>
          </cell>
        </row>
        <row r="48">
          <cell r="D48">
            <v>3300</v>
          </cell>
          <cell r="E48">
            <v>2988</v>
          </cell>
          <cell r="F48">
            <v>3213</v>
          </cell>
          <cell r="G48">
            <v>3080</v>
          </cell>
          <cell r="H48">
            <v>2790</v>
          </cell>
          <cell r="I48">
            <v>2852</v>
          </cell>
        </row>
        <row r="53">
          <cell r="D53">
            <v>228762.9</v>
          </cell>
          <cell r="E53">
            <v>230222</v>
          </cell>
          <cell r="F53">
            <v>248043</v>
          </cell>
          <cell r="G53">
            <v>250127</v>
          </cell>
          <cell r="H53">
            <v>245008</v>
          </cell>
          <cell r="I53">
            <v>255231</v>
          </cell>
        </row>
        <row r="55">
          <cell r="D55">
            <v>17627.599999999999</v>
          </cell>
          <cell r="E55">
            <v>17408</v>
          </cell>
          <cell r="F55">
            <v>18411</v>
          </cell>
          <cell r="G55">
            <v>18207</v>
          </cell>
          <cell r="H55">
            <v>16268</v>
          </cell>
          <cell r="I55">
            <v>16631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3B(5.7)"/>
      <sheetName val="Table 3C 5.13"/>
      <sheetName val="Table 5.15"/>
      <sheetName val="Table 5.16"/>
      <sheetName val="Lookups"/>
      <sheetName val="Table 5.7"/>
    </sheetNames>
    <sheetDataSet>
      <sheetData sheetId="0" refreshError="1"/>
      <sheetData sheetId="1" refreshError="1"/>
      <sheetData sheetId="2" refreshError="1"/>
      <sheetData sheetId="3" refreshError="1"/>
      <sheetData sheetId="4" refreshError="1"/>
      <sheetData sheetId="5" refreshError="1">
        <row r="5">
          <cell r="R5" t="str">
            <v>Offence group</v>
          </cell>
        </row>
        <row r="26">
          <cell r="S26">
            <v>2005</v>
          </cell>
          <cell r="T26">
            <v>2006</v>
          </cell>
          <cell r="U26">
            <v>2007</v>
          </cell>
          <cell r="V26">
            <v>2008</v>
          </cell>
          <cell r="W26">
            <v>2009</v>
          </cell>
        </row>
        <row r="27">
          <cell r="R27" t="str">
            <v>Indictable offences</v>
          </cell>
        </row>
        <row r="28">
          <cell r="R28" t="str">
            <v>Violence against the person</v>
          </cell>
          <cell r="S28">
            <v>13.8</v>
          </cell>
          <cell r="T28">
            <v>13.9</v>
          </cell>
          <cell r="U28">
            <v>14.8</v>
          </cell>
          <cell r="V28">
            <v>15.2</v>
          </cell>
          <cell r="W28">
            <v>17.399999999999999</v>
          </cell>
        </row>
        <row r="29">
          <cell r="R29" t="str">
            <v>Sexual offences</v>
          </cell>
          <cell r="S29">
            <v>3.1</v>
          </cell>
          <cell r="T29">
            <v>3.3</v>
          </cell>
          <cell r="U29">
            <v>3.4</v>
          </cell>
          <cell r="V29">
            <v>3.7</v>
          </cell>
          <cell r="W29">
            <v>3.8</v>
          </cell>
        </row>
        <row r="30">
          <cell r="R30" t="str">
            <v>Burglary</v>
          </cell>
          <cell r="S30">
            <v>5.6</v>
          </cell>
          <cell r="T30">
            <v>5.3</v>
          </cell>
          <cell r="U30">
            <v>5.8</v>
          </cell>
          <cell r="V30">
            <v>6.7</v>
          </cell>
          <cell r="W30">
            <v>7.2</v>
          </cell>
        </row>
        <row r="31">
          <cell r="R31" t="str">
            <v>Robbery</v>
          </cell>
          <cell r="S31">
            <v>4.8</v>
          </cell>
          <cell r="T31">
            <v>5.0999999999999996</v>
          </cell>
          <cell r="U31">
            <v>5.3</v>
          </cell>
          <cell r="V31">
            <v>5.6</v>
          </cell>
          <cell r="W31">
            <v>5.8</v>
          </cell>
        </row>
        <row r="32">
          <cell r="R32" t="str">
            <v>Theft and handling stolen goods</v>
          </cell>
          <cell r="S32">
            <v>5.3</v>
          </cell>
          <cell r="T32">
            <v>5.2</v>
          </cell>
          <cell r="U32">
            <v>5.5</v>
          </cell>
          <cell r="V32">
            <v>6.1</v>
          </cell>
          <cell r="W32">
            <v>6.8</v>
          </cell>
        </row>
        <row r="33">
          <cell r="R33" t="str">
            <v>Fraud and forgery</v>
          </cell>
          <cell r="S33">
            <v>3</v>
          </cell>
          <cell r="T33">
            <v>3.6</v>
          </cell>
          <cell r="U33">
            <v>5.7</v>
          </cell>
          <cell r="V33">
            <v>6.7</v>
          </cell>
          <cell r="W33">
            <v>6.7</v>
          </cell>
        </row>
        <row r="34">
          <cell r="R34" t="str">
            <v>Criminal damage</v>
          </cell>
          <cell r="S34">
            <v>1.5</v>
          </cell>
          <cell r="T34">
            <v>1.3</v>
          </cell>
          <cell r="U34">
            <v>1.4</v>
          </cell>
          <cell r="V34">
            <v>1.4</v>
          </cell>
          <cell r="W34">
            <v>1.4</v>
          </cell>
        </row>
        <row r="35">
          <cell r="R35" t="str">
            <v>Drug offences</v>
          </cell>
          <cell r="S35">
            <v>7.9</v>
          </cell>
          <cell r="T35">
            <v>7.6</v>
          </cell>
          <cell r="U35">
            <v>8.9</v>
          </cell>
          <cell r="V35">
            <v>10.4</v>
          </cell>
          <cell r="W35">
            <v>11.2</v>
          </cell>
        </row>
        <row r="36">
          <cell r="R36" t="str">
            <v>Other (ex. motoring offences)</v>
          </cell>
          <cell r="S36">
            <v>9.1999999999999993</v>
          </cell>
          <cell r="T36">
            <v>9</v>
          </cell>
          <cell r="U36">
            <v>9.3000000000000007</v>
          </cell>
          <cell r="V36">
            <v>9.8000000000000007</v>
          </cell>
          <cell r="W36">
            <v>11.5</v>
          </cell>
        </row>
        <row r="37">
          <cell r="R37" t="str">
            <v>Motoring offences</v>
          </cell>
          <cell r="S37">
            <v>1.5</v>
          </cell>
          <cell r="T37">
            <v>1.3</v>
          </cell>
          <cell r="U37">
            <v>1.4</v>
          </cell>
          <cell r="V37">
            <v>1.5</v>
          </cell>
          <cell r="W37">
            <v>1.7</v>
          </cell>
        </row>
        <row r="38">
          <cell r="R38" t="str">
            <v>All indictable offences</v>
          </cell>
          <cell r="S38">
            <v>55.6</v>
          </cell>
          <cell r="T38">
            <v>55.6</v>
          </cell>
          <cell r="U38">
            <v>61.5</v>
          </cell>
          <cell r="V38">
            <v>67.2</v>
          </cell>
          <cell r="W38">
            <v>73.400000000000006</v>
          </cell>
        </row>
        <row r="39">
          <cell r="R39" t="str">
            <v>Summary offences</v>
          </cell>
        </row>
        <row r="40">
          <cell r="R40" t="str">
            <v>Offences (ex. motoring offences)</v>
          </cell>
          <cell r="S40">
            <v>2.2000000000000002</v>
          </cell>
          <cell r="T40">
            <v>2.5</v>
          </cell>
          <cell r="U40">
            <v>2.8</v>
          </cell>
          <cell r="V40">
            <v>2.9</v>
          </cell>
          <cell r="W40">
            <v>3.4</v>
          </cell>
        </row>
        <row r="41">
          <cell r="R41" t="str">
            <v>Motoring offences</v>
          </cell>
          <cell r="S41">
            <v>0.4</v>
          </cell>
          <cell r="T41">
            <v>0.4</v>
          </cell>
          <cell r="U41">
            <v>0.6</v>
          </cell>
          <cell r="V41">
            <v>0.5</v>
          </cell>
          <cell r="W41">
            <v>0.4</v>
          </cell>
        </row>
        <row r="42">
          <cell r="R42" t="str">
            <v>All summary offences</v>
          </cell>
          <cell r="S42">
            <v>2.7</v>
          </cell>
          <cell r="T42">
            <v>2.9</v>
          </cell>
          <cell r="U42">
            <v>3.4</v>
          </cell>
          <cell r="V42">
            <v>3.5</v>
          </cell>
          <cell r="W42">
            <v>3.8</v>
          </cell>
        </row>
        <row r="43">
          <cell r="R43" t="str">
            <v xml:space="preserve">                                                              </v>
          </cell>
        </row>
        <row r="44">
          <cell r="R44" t="str">
            <v>All offences</v>
          </cell>
          <cell r="S44">
            <v>58.3</v>
          </cell>
          <cell r="T44">
            <v>58.5</v>
          </cell>
          <cell r="U44">
            <v>64.8</v>
          </cell>
          <cell r="V44">
            <v>70.7</v>
          </cell>
          <cell r="W44">
            <v>77.2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refreshError="1"/>
      <sheetData sheetId="1" refreshError="1"/>
      <sheetData sheetId="2" refreshError="1"/>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www.ons.gov.uk/ons/guide-method/census/2011/index.html" TargetMode="External"/><Relationship Id="rId2" Type="http://schemas.openxmlformats.org/officeDocument/2006/relationships/hyperlink" Target="https://www.nomisweb.co.uk/census/2011/dc2101ew" TargetMode="External"/><Relationship Id="rId1" Type="http://schemas.openxmlformats.org/officeDocument/2006/relationships/hyperlink" Target="http://www.ons.gov.uk/ons/guide-method/census/2011/index.html"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F7"/>
  <sheetViews>
    <sheetView tabSelected="1" workbookViewId="0"/>
  </sheetViews>
  <sheetFormatPr defaultRowHeight="15"/>
  <cols>
    <col min="1" max="32" width="9.140625" style="1"/>
  </cols>
  <sheetData>
    <row r="1" spans="1:17">
      <c r="A1" s="30" t="s">
        <v>120</v>
      </c>
    </row>
    <row r="2" spans="1:17">
      <c r="A2" s="10"/>
      <c r="B2" s="10"/>
      <c r="C2" s="10"/>
      <c r="D2" s="10"/>
      <c r="E2" s="10"/>
      <c r="F2" s="10"/>
      <c r="G2" s="10"/>
      <c r="H2" s="10"/>
      <c r="I2" s="10"/>
      <c r="J2" s="10"/>
      <c r="K2" s="10"/>
      <c r="L2" s="10"/>
      <c r="M2" s="10"/>
      <c r="N2" s="10"/>
      <c r="O2" s="10"/>
      <c r="P2" s="10"/>
      <c r="Q2" s="10"/>
    </row>
    <row r="3" spans="1:17">
      <c r="A3" s="27" t="s">
        <v>28</v>
      </c>
      <c r="B3" s="10"/>
      <c r="C3" s="10" t="s">
        <v>41</v>
      </c>
      <c r="D3" s="10"/>
      <c r="E3" s="10"/>
      <c r="F3" s="10"/>
      <c r="G3" s="10"/>
      <c r="H3" s="10"/>
      <c r="I3" s="10"/>
      <c r="J3" s="10"/>
      <c r="K3" s="10"/>
      <c r="L3" s="10"/>
      <c r="M3" s="10"/>
      <c r="N3" s="10"/>
      <c r="O3" s="10"/>
      <c r="P3" s="10"/>
      <c r="Q3" s="10"/>
    </row>
    <row r="4" spans="1:17">
      <c r="A4" s="27" t="s">
        <v>29</v>
      </c>
      <c r="B4" s="10"/>
      <c r="C4" s="10" t="s">
        <v>109</v>
      </c>
      <c r="D4" s="10"/>
      <c r="E4" s="10"/>
      <c r="F4" s="10"/>
      <c r="G4" s="10"/>
      <c r="H4" s="10"/>
      <c r="I4" s="10"/>
      <c r="J4" s="10"/>
      <c r="K4" s="10"/>
      <c r="L4" s="10"/>
      <c r="M4" s="10"/>
      <c r="N4" s="10"/>
      <c r="O4" s="10"/>
      <c r="P4" s="10"/>
      <c r="Q4" s="10"/>
    </row>
    <row r="5" spans="1:17">
      <c r="A5" s="27" t="s">
        <v>30</v>
      </c>
      <c r="B5" s="10"/>
      <c r="C5" s="10" t="s">
        <v>110</v>
      </c>
      <c r="D5" s="10"/>
      <c r="E5" s="10"/>
      <c r="F5" s="10"/>
      <c r="G5" s="10"/>
      <c r="H5" s="10"/>
      <c r="I5" s="10"/>
      <c r="J5" s="10"/>
      <c r="K5" s="10"/>
      <c r="L5" s="10"/>
      <c r="M5" s="10"/>
      <c r="N5" s="10"/>
      <c r="O5" s="10"/>
      <c r="P5" s="10"/>
      <c r="Q5" s="10"/>
    </row>
    <row r="6" spans="1:17">
      <c r="A6" s="29" t="s">
        <v>45</v>
      </c>
      <c r="B6" s="10"/>
      <c r="C6" s="10" t="s">
        <v>111</v>
      </c>
      <c r="D6" s="10"/>
      <c r="E6" s="10"/>
      <c r="F6" s="10"/>
      <c r="G6" s="10"/>
      <c r="H6" s="10"/>
      <c r="I6" s="10"/>
      <c r="J6" s="10"/>
      <c r="K6" s="10"/>
      <c r="L6" s="10"/>
      <c r="M6" s="10"/>
      <c r="N6" s="10"/>
      <c r="O6" s="10"/>
      <c r="P6" s="10"/>
      <c r="Q6" s="10"/>
    </row>
    <row r="7" spans="1:17">
      <c r="A7" s="29" t="s">
        <v>102</v>
      </c>
      <c r="B7" s="10"/>
      <c r="C7" s="10" t="s">
        <v>103</v>
      </c>
      <c r="D7" s="10"/>
      <c r="E7" s="10"/>
      <c r="F7" s="10"/>
      <c r="G7" s="10"/>
      <c r="H7" s="10"/>
      <c r="I7" s="10"/>
      <c r="J7" s="10"/>
      <c r="K7" s="10"/>
      <c r="L7" s="10"/>
      <c r="M7" s="10"/>
      <c r="N7" s="10"/>
      <c r="O7" s="10"/>
      <c r="P7" s="10"/>
      <c r="Q7" s="10"/>
    </row>
  </sheetData>
  <hyperlinks>
    <hyperlink ref="A3" location="'A1'!A1" display="Table A1"/>
    <hyperlink ref="A4" location="'A2'!A1" display="Table A2"/>
    <hyperlink ref="A5" location="'A3'!A1" display="Table A3"/>
    <hyperlink ref="A6" location="'A4'!A1" display="Table A4"/>
    <hyperlink ref="A7" location="'A5'!A1" display="Table A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H33"/>
  <sheetViews>
    <sheetView showGridLines="0" workbookViewId="0">
      <selection sqref="A1:H2"/>
    </sheetView>
  </sheetViews>
  <sheetFormatPr defaultRowHeight="15"/>
  <cols>
    <col min="1" max="1" width="20.7109375" style="1" customWidth="1"/>
    <col min="2" max="11" width="10.7109375" style="1" customWidth="1"/>
    <col min="12" max="34" width="9.140625" style="1"/>
  </cols>
  <sheetData>
    <row r="1" spans="1:14" ht="15" customHeight="1">
      <c r="A1" s="153" t="s">
        <v>121</v>
      </c>
      <c r="B1" s="153"/>
      <c r="C1" s="153"/>
      <c r="D1" s="153"/>
      <c r="E1" s="153"/>
      <c r="F1" s="153"/>
      <c r="G1" s="153"/>
      <c r="H1" s="153"/>
      <c r="I1" s="146"/>
      <c r="J1" s="146"/>
      <c r="K1" s="146"/>
      <c r="L1" s="146"/>
      <c r="M1" s="146"/>
      <c r="N1" s="146"/>
    </row>
    <row r="2" spans="1:14">
      <c r="A2" s="153"/>
      <c r="B2" s="153"/>
      <c r="C2" s="153"/>
      <c r="D2" s="153"/>
      <c r="E2" s="153"/>
      <c r="F2" s="153"/>
      <c r="G2" s="153"/>
      <c r="H2" s="153"/>
      <c r="I2" s="107"/>
      <c r="J2" s="107"/>
      <c r="K2" s="107"/>
      <c r="L2" s="107"/>
      <c r="M2" s="107"/>
      <c r="N2" s="107"/>
    </row>
    <row r="3" spans="1:14">
      <c r="A3" s="152" t="s">
        <v>112</v>
      </c>
      <c r="B3" s="152"/>
      <c r="C3" s="57"/>
      <c r="D3" s="57"/>
      <c r="E3" s="57"/>
      <c r="F3" s="57"/>
      <c r="G3" s="57"/>
      <c r="H3" s="57"/>
      <c r="I3" s="57"/>
      <c r="J3" s="57"/>
      <c r="K3" s="57"/>
      <c r="L3" s="57"/>
      <c r="M3" s="57"/>
      <c r="N3" s="57"/>
    </row>
    <row r="4" spans="1:14">
      <c r="A4" s="106"/>
      <c r="B4" s="106"/>
      <c r="C4" s="105"/>
      <c r="D4" s="105"/>
      <c r="E4" s="105"/>
      <c r="F4" s="105"/>
      <c r="G4" s="105"/>
      <c r="H4" s="105"/>
      <c r="I4" s="105"/>
      <c r="J4" s="105"/>
      <c r="K4" s="105"/>
      <c r="L4" s="105"/>
      <c r="M4" s="105"/>
      <c r="N4" s="105"/>
    </row>
    <row r="5" spans="1:14" ht="15" customHeight="1">
      <c r="A5" s="126"/>
      <c r="B5" s="126"/>
      <c r="C5" s="151" t="s">
        <v>137</v>
      </c>
      <c r="D5" s="151"/>
      <c r="E5" s="151"/>
      <c r="F5" s="151"/>
      <c r="G5" s="151"/>
      <c r="H5" s="10"/>
      <c r="I5" s="19"/>
      <c r="J5" s="14"/>
      <c r="K5" s="14"/>
    </row>
    <row r="6" spans="1:14" ht="15.75" customHeight="1" thickBot="1">
      <c r="A6" s="120" t="s">
        <v>23</v>
      </c>
      <c r="B6" s="75" t="s">
        <v>40</v>
      </c>
      <c r="C6" s="128" t="s">
        <v>0</v>
      </c>
      <c r="D6" s="128" t="s">
        <v>1</v>
      </c>
      <c r="E6" s="128" t="s">
        <v>2</v>
      </c>
      <c r="F6" s="128" t="s">
        <v>3</v>
      </c>
      <c r="G6" s="129" t="s">
        <v>4</v>
      </c>
      <c r="H6" s="20"/>
      <c r="I6" s="10"/>
      <c r="J6" s="19"/>
    </row>
    <row r="7" spans="1:14">
      <c r="A7" s="12" t="s">
        <v>18</v>
      </c>
      <c r="B7" s="70">
        <v>4</v>
      </c>
      <c r="C7" s="22">
        <v>2.7699999999999999E-2</v>
      </c>
      <c r="D7" s="22">
        <v>2.4899999999999999E-2</v>
      </c>
      <c r="E7" s="22">
        <v>2.58E-2</v>
      </c>
      <c r="F7" s="22">
        <v>2.75E-2</v>
      </c>
      <c r="G7" s="22">
        <v>3.7400000000000003E-2</v>
      </c>
      <c r="H7" s="22"/>
      <c r="I7" s="10"/>
      <c r="J7" s="19"/>
    </row>
    <row r="8" spans="1:14">
      <c r="A8" s="12" t="s">
        <v>20</v>
      </c>
      <c r="B8" s="70">
        <v>4</v>
      </c>
      <c r="C8" s="22">
        <v>0.15026035561806933</v>
      </c>
      <c r="D8" s="22">
        <v>0.17820904885125069</v>
      </c>
      <c r="E8" s="22">
        <v>0.19323948966621157</v>
      </c>
      <c r="F8" s="22">
        <v>9.0117244980300951E-2</v>
      </c>
      <c r="G8" s="22">
        <v>6.0934968049652982E-2</v>
      </c>
      <c r="H8" s="22"/>
      <c r="I8" s="10"/>
      <c r="J8" s="19"/>
    </row>
    <row r="9" spans="1:14">
      <c r="A9" s="12" t="s">
        <v>139</v>
      </c>
      <c r="B9" s="70">
        <v>5</v>
      </c>
      <c r="C9" s="22">
        <v>0.50261118700945118</v>
      </c>
      <c r="D9" s="22">
        <v>0.50546706641737438</v>
      </c>
      <c r="E9" s="22">
        <v>0.54062773218025439</v>
      </c>
      <c r="F9" s="22">
        <v>0.54744566826222218</v>
      </c>
      <c r="G9" s="22">
        <v>0.57435765620341139</v>
      </c>
      <c r="H9" s="22"/>
      <c r="I9" s="10"/>
      <c r="J9" s="19"/>
    </row>
    <row r="10" spans="1:14">
      <c r="A10" s="12" t="s">
        <v>34</v>
      </c>
      <c r="B10" s="70">
        <v>5</v>
      </c>
      <c r="C10" s="22">
        <v>0.10436406580428992</v>
      </c>
      <c r="D10" s="22">
        <v>0.10811168734731909</v>
      </c>
      <c r="E10" s="22">
        <v>0.12140827533363131</v>
      </c>
      <c r="F10" s="22">
        <v>0.12776086279922597</v>
      </c>
      <c r="G10" s="22">
        <v>0.14065092353132375</v>
      </c>
    </row>
    <row r="11" spans="1:14">
      <c r="A11" s="12" t="s">
        <v>21</v>
      </c>
      <c r="B11" s="70">
        <v>5</v>
      </c>
      <c r="C11" s="22">
        <v>5.7147935830778117E-2</v>
      </c>
      <c r="D11" s="22">
        <v>3.9046207880583911E-2</v>
      </c>
      <c r="E11" s="22">
        <v>5.1894759378642623E-2</v>
      </c>
      <c r="F11" s="22">
        <v>9.1270363857493667E-2</v>
      </c>
      <c r="G11" s="22">
        <v>0.13480816101894802</v>
      </c>
      <c r="H11" s="22"/>
      <c r="I11" s="10"/>
      <c r="J11" s="19"/>
    </row>
    <row r="12" spans="1:14" ht="15.75" thickBot="1">
      <c r="A12" s="76" t="s">
        <v>24</v>
      </c>
      <c r="B12" s="75">
        <v>6</v>
      </c>
      <c r="C12" s="77">
        <v>3.0099999999999998E-2</v>
      </c>
      <c r="D12" s="77">
        <v>3.1600000000000003E-2</v>
      </c>
      <c r="E12" s="77">
        <v>3.49E-2</v>
      </c>
      <c r="F12" s="77">
        <v>3.7400000000000003E-2</v>
      </c>
      <c r="G12" s="77">
        <v>3.9600000000000003E-2</v>
      </c>
      <c r="H12" s="22"/>
      <c r="I12" s="10"/>
      <c r="J12" s="19"/>
    </row>
    <row r="13" spans="1:14">
      <c r="A13" s="51" t="s">
        <v>138</v>
      </c>
      <c r="B13" s="70"/>
      <c r="C13" s="22"/>
      <c r="D13" s="22"/>
      <c r="E13" s="22"/>
      <c r="F13" s="22"/>
      <c r="G13" s="22"/>
      <c r="H13" s="22"/>
      <c r="I13" s="10"/>
      <c r="J13" s="19"/>
    </row>
    <row r="14" spans="1:14">
      <c r="A14" s="10"/>
      <c r="B14" s="70"/>
      <c r="C14" s="22"/>
      <c r="D14" s="22"/>
      <c r="E14" s="22"/>
      <c r="F14" s="22"/>
      <c r="G14" s="22"/>
      <c r="H14" s="22"/>
      <c r="I14" s="10"/>
      <c r="J14" s="19"/>
    </row>
    <row r="15" spans="1:14">
      <c r="A15" s="10"/>
      <c r="B15" s="70"/>
      <c r="C15" s="22"/>
      <c r="D15" s="22"/>
      <c r="E15" s="22"/>
      <c r="F15" s="22"/>
      <c r="G15" s="22"/>
      <c r="H15" s="22"/>
      <c r="I15" s="10"/>
      <c r="J15" s="19"/>
    </row>
    <row r="16" spans="1:14" ht="16.5" customHeight="1">
      <c r="A16" s="10"/>
      <c r="B16" s="68"/>
      <c r="C16" s="10"/>
      <c r="D16" s="10"/>
      <c r="E16" s="10"/>
      <c r="F16" s="10"/>
      <c r="G16" s="10"/>
      <c r="H16" s="20"/>
      <c r="I16" s="19"/>
      <c r="J16" s="19"/>
    </row>
    <row r="17" spans="1:10">
      <c r="A17" s="139"/>
      <c r="B17" s="140"/>
      <c r="C17" s="150" t="s">
        <v>136</v>
      </c>
      <c r="D17" s="150"/>
      <c r="E17" s="150"/>
      <c r="F17" s="150"/>
      <c r="G17" s="150"/>
      <c r="H17" s="150"/>
      <c r="I17" s="10"/>
      <c r="J17" s="19"/>
    </row>
    <row r="18" spans="1:10" ht="15.75" thickBot="1">
      <c r="A18" s="120" t="s">
        <v>23</v>
      </c>
      <c r="B18" s="75" t="s">
        <v>40</v>
      </c>
      <c r="C18" s="141" t="s">
        <v>16</v>
      </c>
      <c r="D18" s="141" t="s">
        <v>15</v>
      </c>
      <c r="E18" s="141" t="s">
        <v>14</v>
      </c>
      <c r="F18" s="141" t="s">
        <v>13</v>
      </c>
      <c r="G18" s="142" t="s">
        <v>12</v>
      </c>
      <c r="H18" s="142" t="s">
        <v>19</v>
      </c>
      <c r="I18" s="10"/>
      <c r="J18" s="19"/>
    </row>
    <row r="19" spans="1:10">
      <c r="A19" s="21" t="s">
        <v>147</v>
      </c>
      <c r="B19" s="69">
        <v>3</v>
      </c>
      <c r="C19" s="164">
        <v>0.01</v>
      </c>
      <c r="D19" s="164"/>
      <c r="E19" s="164">
        <v>0.02</v>
      </c>
      <c r="F19" s="164"/>
      <c r="G19" s="164"/>
      <c r="H19" s="87" t="s">
        <v>22</v>
      </c>
    </row>
    <row r="20" spans="1:10">
      <c r="A20" s="12" t="s">
        <v>17</v>
      </c>
      <c r="B20" s="70">
        <v>4</v>
      </c>
      <c r="C20" s="88">
        <v>2.4E-2</v>
      </c>
      <c r="D20" s="88">
        <v>1.9E-2</v>
      </c>
      <c r="E20" s="88">
        <v>1.7999999999999999E-2</v>
      </c>
      <c r="F20" s="88">
        <v>2.1000000000000001E-2</v>
      </c>
      <c r="G20" s="88">
        <v>2.4E-2</v>
      </c>
      <c r="H20" s="89" t="s">
        <v>22</v>
      </c>
      <c r="I20" s="10"/>
      <c r="J20" s="19"/>
    </row>
    <row r="21" spans="1:10">
      <c r="A21" s="72" t="s">
        <v>11</v>
      </c>
      <c r="B21" s="73">
        <v>4</v>
      </c>
      <c r="C21" s="88">
        <v>0.04</v>
      </c>
      <c r="D21" s="88">
        <v>0.04</v>
      </c>
      <c r="E21" s="88">
        <v>0.04</v>
      </c>
      <c r="F21" s="88">
        <v>0.05</v>
      </c>
      <c r="G21" s="88">
        <v>0.05</v>
      </c>
      <c r="H21" s="90" t="s">
        <v>22</v>
      </c>
      <c r="I21" s="10"/>
      <c r="J21" s="19"/>
    </row>
    <row r="22" spans="1:10">
      <c r="A22" s="12" t="s">
        <v>35</v>
      </c>
      <c r="B22" s="70">
        <v>7</v>
      </c>
      <c r="C22" s="88">
        <v>2.2281828662854993E-2</v>
      </c>
      <c r="D22" s="88">
        <v>2.4808489704125379E-2</v>
      </c>
      <c r="E22" s="88">
        <v>2.8425994793603571E-2</v>
      </c>
      <c r="F22" s="88">
        <v>1.9000023854392787E-2</v>
      </c>
      <c r="G22" s="88">
        <v>1.264194412284087E-2</v>
      </c>
      <c r="H22" s="89" t="s">
        <v>22</v>
      </c>
      <c r="I22" s="10"/>
      <c r="J22" s="19"/>
    </row>
    <row r="23" spans="1:10">
      <c r="A23" s="12" t="s">
        <v>118</v>
      </c>
      <c r="B23" s="70">
        <v>9</v>
      </c>
      <c r="C23" s="89" t="s">
        <v>22</v>
      </c>
      <c r="D23" s="88">
        <v>1.4E-2</v>
      </c>
      <c r="E23" s="88">
        <v>1.2999999999999999E-2</v>
      </c>
      <c r="F23" s="88">
        <v>1.2999999999999999E-2</v>
      </c>
      <c r="G23" s="88">
        <v>1.2E-2</v>
      </c>
      <c r="H23" s="88">
        <v>1.4E-2</v>
      </c>
      <c r="I23" s="19"/>
      <c r="J23" s="19"/>
    </row>
    <row r="24" spans="1:10" ht="15.75" thickBot="1">
      <c r="A24" s="74" t="s">
        <v>148</v>
      </c>
      <c r="B24" s="75">
        <v>9</v>
      </c>
      <c r="C24" s="91" t="s">
        <v>22</v>
      </c>
      <c r="D24" s="91" t="s">
        <v>22</v>
      </c>
      <c r="E24" s="91" t="s">
        <v>22</v>
      </c>
      <c r="F24" s="91" t="s">
        <v>22</v>
      </c>
      <c r="G24" s="91" t="s">
        <v>22</v>
      </c>
      <c r="H24" s="92">
        <v>0.17</v>
      </c>
      <c r="I24" s="10"/>
      <c r="J24" s="19"/>
    </row>
    <row r="25" spans="1:10">
      <c r="A25" s="51" t="s">
        <v>138</v>
      </c>
      <c r="B25" s="4"/>
      <c r="D25" s="2"/>
      <c r="E25" s="2"/>
      <c r="F25" s="2"/>
      <c r="G25" s="2"/>
      <c r="H25" s="2"/>
      <c r="I25" s="2"/>
    </row>
    <row r="26" spans="1:10">
      <c r="A26" s="51"/>
      <c r="B26" s="4"/>
    </row>
    <row r="27" spans="1:10">
      <c r="A27" s="51" t="s">
        <v>122</v>
      </c>
      <c r="B27" s="4"/>
    </row>
    <row r="28" spans="1:10" ht="15" customHeight="1">
      <c r="A28" s="154" t="s">
        <v>150</v>
      </c>
      <c r="B28" s="154"/>
      <c r="C28" s="154"/>
      <c r="D28" s="154"/>
      <c r="E28" s="154"/>
      <c r="F28" s="154"/>
      <c r="G28" s="154"/>
      <c r="H28" s="154"/>
    </row>
    <row r="29" spans="1:10">
      <c r="A29" s="154"/>
      <c r="B29" s="154"/>
      <c r="C29" s="154"/>
      <c r="D29" s="154"/>
      <c r="E29" s="154"/>
      <c r="F29" s="154"/>
      <c r="G29" s="154"/>
      <c r="H29" s="154"/>
    </row>
    <row r="30" spans="1:10" ht="10.5" customHeight="1">
      <c r="A30" s="154"/>
      <c r="B30" s="154"/>
      <c r="C30" s="154"/>
      <c r="D30" s="154"/>
      <c r="E30" s="154"/>
      <c r="F30" s="154"/>
      <c r="G30" s="154"/>
      <c r="H30" s="154"/>
    </row>
    <row r="31" spans="1:10">
      <c r="A31" s="51" t="s">
        <v>123</v>
      </c>
    </row>
    <row r="32" spans="1:10">
      <c r="A32" s="51" t="s">
        <v>149</v>
      </c>
      <c r="B32" s="10"/>
    </row>
    <row r="33" spans="1:1">
      <c r="A33" s="51" t="s">
        <v>151</v>
      </c>
    </row>
  </sheetData>
  <mergeCells count="7">
    <mergeCell ref="C17:H17"/>
    <mergeCell ref="C5:G5"/>
    <mergeCell ref="A3:B3"/>
    <mergeCell ref="A1:H2"/>
    <mergeCell ref="A28:H30"/>
    <mergeCell ref="C19:D19"/>
    <mergeCell ref="E19:G19"/>
  </mergeCells>
  <hyperlinks>
    <hyperlink ref="A3:B3"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I30"/>
  <sheetViews>
    <sheetView workbookViewId="0">
      <selection sqref="A1:H2"/>
    </sheetView>
  </sheetViews>
  <sheetFormatPr defaultRowHeight="15"/>
  <cols>
    <col min="1" max="1" width="21.85546875" style="1" customWidth="1"/>
    <col min="2" max="2" width="22" style="1" customWidth="1"/>
    <col min="3" max="3" width="13.42578125" style="1" customWidth="1"/>
    <col min="4" max="4" width="15.42578125" style="1" customWidth="1"/>
    <col min="5" max="5" width="15.28515625" style="1" customWidth="1"/>
    <col min="6" max="6" width="13.5703125" style="1" customWidth="1"/>
    <col min="7" max="7" width="18.85546875" style="1" customWidth="1"/>
    <col min="8" max="10" width="10.7109375" style="1" customWidth="1"/>
    <col min="11" max="34" width="9.140625" style="1"/>
  </cols>
  <sheetData>
    <row r="1" spans="1:35" ht="15" customHeight="1">
      <c r="A1" s="153" t="s">
        <v>124</v>
      </c>
      <c r="B1" s="153"/>
      <c r="C1" s="153"/>
      <c r="D1" s="153"/>
      <c r="E1" s="153"/>
      <c r="F1" s="153"/>
      <c r="G1" s="153"/>
      <c r="H1" s="153"/>
      <c r="I1" s="81"/>
      <c r="J1" s="81"/>
      <c r="K1" s="81"/>
      <c r="L1" s="81"/>
      <c r="M1" s="81"/>
    </row>
    <row r="2" spans="1:35" ht="15" customHeight="1">
      <c r="A2" s="153"/>
      <c r="B2" s="153"/>
      <c r="C2" s="153"/>
      <c r="D2" s="153"/>
      <c r="E2" s="153"/>
      <c r="F2" s="153"/>
      <c r="G2" s="153"/>
      <c r="H2" s="153"/>
      <c r="I2" s="81"/>
      <c r="J2" s="81"/>
      <c r="K2" s="81"/>
      <c r="L2" s="81"/>
      <c r="M2" s="81"/>
    </row>
    <row r="3" spans="1:35">
      <c r="A3" s="149" t="s">
        <v>112</v>
      </c>
      <c r="B3" s="149"/>
      <c r="C3" s="56"/>
      <c r="D3" s="56"/>
      <c r="E3" s="56"/>
      <c r="F3" s="56"/>
      <c r="G3" s="56"/>
      <c r="H3" s="56"/>
      <c r="I3" s="56"/>
      <c r="J3" s="56"/>
      <c r="K3" s="56"/>
      <c r="L3" s="56"/>
      <c r="M3" s="56"/>
    </row>
    <row r="4" spans="1:35">
      <c r="A4" s="78"/>
      <c r="B4" s="78"/>
      <c r="C4" s="78"/>
      <c r="D4" s="78"/>
      <c r="E4" s="78"/>
      <c r="F4" s="78"/>
      <c r="G4" s="78"/>
      <c r="H4" s="78"/>
      <c r="I4" s="78"/>
      <c r="J4" s="78"/>
      <c r="K4" s="78"/>
      <c r="L4" s="78"/>
      <c r="M4" s="78"/>
    </row>
    <row r="5" spans="1:35" ht="15" customHeight="1">
      <c r="A5" s="116"/>
      <c r="B5" s="117"/>
      <c r="C5" s="158" t="s">
        <v>105</v>
      </c>
      <c r="D5" s="158"/>
      <c r="E5" s="158"/>
      <c r="F5" s="158"/>
      <c r="G5" s="158"/>
      <c r="H5" s="119"/>
      <c r="I5" s="14"/>
      <c r="J5" s="14"/>
      <c r="K5" s="19"/>
      <c r="L5" s="19"/>
      <c r="M5" s="19"/>
      <c r="AI5" s="1"/>
    </row>
    <row r="6" spans="1:35" ht="15.75" customHeight="1" thickBot="1">
      <c r="A6" s="114"/>
      <c r="B6" s="115"/>
      <c r="C6" s="11" t="s">
        <v>5</v>
      </c>
      <c r="D6" s="11" t="s">
        <v>6</v>
      </c>
      <c r="E6" s="11" t="s">
        <v>7</v>
      </c>
      <c r="F6" s="11" t="s">
        <v>10</v>
      </c>
      <c r="G6" s="11" t="s">
        <v>140</v>
      </c>
      <c r="H6" s="5" t="s">
        <v>31</v>
      </c>
      <c r="I6" s="19"/>
      <c r="J6" s="19"/>
      <c r="K6" s="19"/>
      <c r="L6" s="19"/>
      <c r="M6" s="19"/>
      <c r="AH6"/>
    </row>
    <row r="7" spans="1:35" ht="15" customHeight="1">
      <c r="A7" s="155" t="s">
        <v>32</v>
      </c>
      <c r="B7" s="131" t="s">
        <v>5</v>
      </c>
      <c r="C7" s="130">
        <v>242212</v>
      </c>
      <c r="D7" s="6">
        <v>347</v>
      </c>
      <c r="E7" s="6">
        <v>311</v>
      </c>
      <c r="F7" s="6">
        <v>767</v>
      </c>
      <c r="G7" s="6">
        <v>3383</v>
      </c>
      <c r="H7" s="7">
        <f>SUM(C7:G7)</f>
        <v>247020</v>
      </c>
      <c r="I7" s="19"/>
      <c r="J7" s="19"/>
      <c r="K7" s="19"/>
      <c r="L7" s="19"/>
      <c r="M7" s="19"/>
      <c r="AH7"/>
    </row>
    <row r="8" spans="1:35" ht="15" customHeight="1">
      <c r="A8" s="156"/>
      <c r="B8" s="132" t="s">
        <v>6</v>
      </c>
      <c r="C8" s="8">
        <v>277</v>
      </c>
      <c r="D8" s="83">
        <v>25969</v>
      </c>
      <c r="E8" s="8">
        <v>340</v>
      </c>
      <c r="F8" s="8">
        <v>161</v>
      </c>
      <c r="G8" s="8">
        <v>290</v>
      </c>
      <c r="H8" s="9">
        <f t="shared" ref="H8:H13" si="0">SUM(C8:G8)</f>
        <v>27037</v>
      </c>
      <c r="I8" s="19"/>
      <c r="J8" s="19"/>
      <c r="K8" s="19"/>
      <c r="L8" s="19"/>
      <c r="M8" s="19"/>
      <c r="AH8"/>
    </row>
    <row r="9" spans="1:35">
      <c r="A9" s="156"/>
      <c r="B9" s="132" t="s">
        <v>7</v>
      </c>
      <c r="C9" s="8">
        <v>281</v>
      </c>
      <c r="D9" s="8">
        <v>129</v>
      </c>
      <c r="E9" s="83">
        <v>15081</v>
      </c>
      <c r="F9" s="8">
        <v>1039</v>
      </c>
      <c r="G9" s="8">
        <v>200</v>
      </c>
      <c r="H9" s="9">
        <f t="shared" si="0"/>
        <v>16730</v>
      </c>
      <c r="I9" s="19"/>
      <c r="J9" s="19"/>
      <c r="K9" s="19"/>
      <c r="L9" s="19"/>
      <c r="M9" s="19"/>
      <c r="AH9"/>
    </row>
    <row r="10" spans="1:35">
      <c r="A10" s="156"/>
      <c r="B10" s="132" t="s">
        <v>8</v>
      </c>
      <c r="C10" s="8">
        <v>1656</v>
      </c>
      <c r="D10" s="8">
        <v>6141</v>
      </c>
      <c r="E10" s="8">
        <v>917</v>
      </c>
      <c r="F10" s="8">
        <v>399</v>
      </c>
      <c r="G10" s="8">
        <v>516</v>
      </c>
      <c r="H10" s="9">
        <f t="shared" si="0"/>
        <v>9629</v>
      </c>
      <c r="I10" s="19"/>
      <c r="J10" s="19"/>
      <c r="K10" s="19"/>
      <c r="L10" s="19"/>
      <c r="M10" s="19"/>
      <c r="AH10"/>
    </row>
    <row r="11" spans="1:35">
      <c r="A11" s="156"/>
      <c r="B11" s="132" t="s">
        <v>141</v>
      </c>
      <c r="C11" s="8">
        <v>1295</v>
      </c>
      <c r="D11" s="8">
        <v>279</v>
      </c>
      <c r="E11" s="8">
        <v>452</v>
      </c>
      <c r="F11" s="8">
        <v>1382</v>
      </c>
      <c r="G11" s="8">
        <v>218</v>
      </c>
      <c r="H11" s="9">
        <f t="shared" si="0"/>
        <v>3626</v>
      </c>
      <c r="I11" s="19"/>
      <c r="J11" s="19"/>
      <c r="K11" s="19"/>
      <c r="L11" s="19"/>
      <c r="M11" s="19"/>
      <c r="AH11"/>
    </row>
    <row r="12" spans="1:35" ht="15.75" thickBot="1">
      <c r="A12" s="156"/>
      <c r="B12" s="132" t="s">
        <v>140</v>
      </c>
      <c r="C12" s="8">
        <v>8686</v>
      </c>
      <c r="D12" s="19">
        <v>1824</v>
      </c>
      <c r="E12" s="19">
        <v>721</v>
      </c>
      <c r="F12" s="19">
        <v>571</v>
      </c>
      <c r="G12" s="19">
        <v>37961</v>
      </c>
      <c r="H12" s="9">
        <f t="shared" si="0"/>
        <v>49763</v>
      </c>
      <c r="I12" s="19"/>
      <c r="J12" s="19"/>
      <c r="K12" s="19"/>
      <c r="L12" s="19"/>
      <c r="M12" s="19"/>
      <c r="AH12"/>
    </row>
    <row r="13" spans="1:35" ht="16.5" thickTop="1" thickBot="1">
      <c r="A13" s="157"/>
      <c r="B13" s="127" t="s">
        <v>31</v>
      </c>
      <c r="C13" s="135">
        <v>254407</v>
      </c>
      <c r="D13" s="135">
        <v>34689</v>
      </c>
      <c r="E13" s="135">
        <v>17822</v>
      </c>
      <c r="F13" s="135">
        <v>4319</v>
      </c>
      <c r="G13" s="135">
        <v>42568</v>
      </c>
      <c r="H13" s="136">
        <f t="shared" si="0"/>
        <v>353805</v>
      </c>
      <c r="I13" s="19"/>
      <c r="J13" s="19"/>
      <c r="K13" s="19"/>
      <c r="L13" s="19"/>
      <c r="M13" s="19"/>
    </row>
    <row r="14" spans="1:35">
      <c r="A14" s="51" t="s">
        <v>127</v>
      </c>
      <c r="B14" s="19"/>
      <c r="C14" s="19"/>
      <c r="D14" s="19"/>
      <c r="E14" s="19"/>
      <c r="F14" s="19"/>
      <c r="G14" s="19"/>
      <c r="H14" s="19"/>
      <c r="I14" s="19"/>
      <c r="J14" s="19"/>
      <c r="K14" s="19"/>
      <c r="L14" s="19"/>
      <c r="M14" s="19"/>
    </row>
    <row r="15" spans="1:35">
      <c r="A15" s="19"/>
      <c r="B15" s="19"/>
      <c r="C15" s="19"/>
      <c r="D15" s="19"/>
      <c r="E15" s="19"/>
      <c r="F15" s="19"/>
      <c r="G15" s="19"/>
      <c r="H15" s="19"/>
      <c r="I15" s="19"/>
      <c r="J15" s="19"/>
      <c r="K15" s="19"/>
      <c r="L15" s="19"/>
      <c r="M15" s="19"/>
    </row>
    <row r="16" spans="1:35">
      <c r="A16" s="19"/>
      <c r="B16" s="19"/>
      <c r="C16" s="19"/>
      <c r="D16" s="19"/>
      <c r="E16" s="19"/>
      <c r="F16" s="19"/>
      <c r="G16" s="19"/>
      <c r="H16" s="19"/>
      <c r="I16" s="19"/>
      <c r="J16" s="19"/>
      <c r="K16" s="19"/>
      <c r="L16" s="19"/>
      <c r="M16" s="19"/>
    </row>
    <row r="17" spans="1:13" ht="15" customHeight="1">
      <c r="A17" s="159" t="s">
        <v>125</v>
      </c>
      <c r="B17" s="159"/>
      <c r="C17" s="159"/>
      <c r="D17" s="159"/>
      <c r="E17" s="159"/>
      <c r="F17" s="159"/>
      <c r="G17" s="159"/>
      <c r="H17" s="159"/>
      <c r="I17" s="82"/>
      <c r="J17" s="82"/>
      <c r="K17" s="82"/>
      <c r="L17" s="82"/>
      <c r="M17" s="82"/>
    </row>
    <row r="18" spans="1:13" ht="15" customHeight="1">
      <c r="A18" s="159"/>
      <c r="B18" s="159"/>
      <c r="C18" s="159"/>
      <c r="D18" s="159"/>
      <c r="E18" s="159"/>
      <c r="F18" s="159"/>
      <c r="G18" s="159"/>
      <c r="H18" s="159"/>
      <c r="I18" s="82"/>
      <c r="J18" s="82"/>
      <c r="K18" s="82"/>
      <c r="L18" s="82"/>
      <c r="M18" s="82"/>
    </row>
    <row r="19" spans="1:13">
      <c r="A19" s="82"/>
      <c r="B19" s="82"/>
      <c r="C19" s="82"/>
      <c r="D19" s="82"/>
      <c r="E19" s="82"/>
      <c r="F19" s="82"/>
      <c r="G19" s="82"/>
      <c r="H19" s="82"/>
      <c r="I19" s="82"/>
      <c r="J19" s="82"/>
      <c r="K19" s="82"/>
      <c r="L19" s="82"/>
      <c r="M19" s="82"/>
    </row>
    <row r="20" spans="1:13" ht="15" customHeight="1">
      <c r="A20" s="116"/>
      <c r="B20" s="117"/>
      <c r="C20" s="158" t="s">
        <v>106</v>
      </c>
      <c r="D20" s="158"/>
      <c r="E20" s="158"/>
      <c r="F20" s="158"/>
      <c r="G20" s="158"/>
      <c r="H20" s="119"/>
      <c r="I20" s="19"/>
      <c r="J20" s="19"/>
      <c r="K20" s="19"/>
      <c r="L20" s="19"/>
      <c r="M20" s="19"/>
    </row>
    <row r="21" spans="1:13" ht="15.75" customHeight="1" thickBot="1">
      <c r="A21" s="114"/>
      <c r="B21" s="115"/>
      <c r="C21" s="11" t="s">
        <v>5</v>
      </c>
      <c r="D21" s="11" t="s">
        <v>6</v>
      </c>
      <c r="E21" s="11" t="s">
        <v>7</v>
      </c>
      <c r="F21" s="11" t="s">
        <v>10</v>
      </c>
      <c r="G21" s="11" t="s">
        <v>9</v>
      </c>
      <c r="H21" s="5" t="s">
        <v>31</v>
      </c>
      <c r="I21" s="19"/>
      <c r="J21" s="19"/>
      <c r="K21" s="19"/>
      <c r="L21" s="19"/>
      <c r="M21" s="19"/>
    </row>
    <row r="22" spans="1:13" ht="15" customHeight="1">
      <c r="A22" s="155" t="s">
        <v>33</v>
      </c>
      <c r="B22" s="133" t="s">
        <v>5</v>
      </c>
      <c r="C22" s="137">
        <f t="shared" ref="C22:H22" si="1">C7/$H7</f>
        <v>0.98053598898874583</v>
      </c>
      <c r="D22" s="16">
        <f t="shared" si="1"/>
        <v>1.4047445550967534E-3</v>
      </c>
      <c r="E22" s="16">
        <f t="shared" si="1"/>
        <v>1.2590073678244676E-3</v>
      </c>
      <c r="F22" s="16">
        <f t="shared" si="1"/>
        <v>3.1050117399400857E-3</v>
      </c>
      <c r="G22" s="16">
        <f t="shared" si="1"/>
        <v>1.3695247348392843E-2</v>
      </c>
      <c r="H22" s="16">
        <f t="shared" si="1"/>
        <v>1</v>
      </c>
      <c r="I22" s="19"/>
      <c r="J22" s="19"/>
      <c r="K22" s="19"/>
      <c r="L22" s="19"/>
      <c r="M22" s="19"/>
    </row>
    <row r="23" spans="1:13">
      <c r="A23" s="156"/>
      <c r="B23" s="134" t="s">
        <v>6</v>
      </c>
      <c r="C23" s="17">
        <f t="shared" ref="C23:H23" si="2">C8/$H8</f>
        <v>1.0245219513999334E-2</v>
      </c>
      <c r="D23" s="18">
        <f t="shared" si="2"/>
        <v>0.96049857602544664</v>
      </c>
      <c r="E23" s="17">
        <f t="shared" si="2"/>
        <v>1.257535969227355E-2</v>
      </c>
      <c r="F23" s="17">
        <f t="shared" si="2"/>
        <v>5.9548026778118877E-3</v>
      </c>
      <c r="G23" s="17">
        <f t="shared" si="2"/>
        <v>1.0726042090468617E-2</v>
      </c>
      <c r="H23" s="17">
        <f t="shared" si="2"/>
        <v>1</v>
      </c>
      <c r="I23" s="19"/>
      <c r="J23" s="19"/>
      <c r="K23" s="19"/>
      <c r="L23" s="19"/>
      <c r="M23" s="19"/>
    </row>
    <row r="24" spans="1:13">
      <c r="A24" s="156"/>
      <c r="B24" s="134" t="s">
        <v>7</v>
      </c>
      <c r="C24" s="17">
        <f t="shared" ref="C24:H24" si="3">C9/$H9</f>
        <v>1.679617453676031E-2</v>
      </c>
      <c r="D24" s="17">
        <f t="shared" si="3"/>
        <v>7.7106993424985058E-3</v>
      </c>
      <c r="E24" s="18">
        <f t="shared" si="3"/>
        <v>0.90143454871488349</v>
      </c>
      <c r="F24" s="17">
        <f t="shared" si="3"/>
        <v>6.210400478182905E-2</v>
      </c>
      <c r="G24" s="17">
        <f t="shared" si="3"/>
        <v>1.1954572624028692E-2</v>
      </c>
      <c r="H24" s="17">
        <f t="shared" si="3"/>
        <v>1</v>
      </c>
      <c r="I24" s="19"/>
      <c r="J24" s="19"/>
      <c r="K24" s="19"/>
      <c r="L24" s="19"/>
      <c r="M24" s="19"/>
    </row>
    <row r="25" spans="1:13">
      <c r="A25" s="156"/>
      <c r="B25" s="134" t="s">
        <v>8</v>
      </c>
      <c r="C25" s="17">
        <f t="shared" ref="C25:H25" si="4">C10/$H10</f>
        <v>0.17198047564648458</v>
      </c>
      <c r="D25" s="17">
        <f t="shared" si="4"/>
        <v>0.63776093052238036</v>
      </c>
      <c r="E25" s="17">
        <f t="shared" si="4"/>
        <v>9.5233149859798527E-2</v>
      </c>
      <c r="F25" s="17">
        <f t="shared" si="4"/>
        <v>4.1437324748156611E-2</v>
      </c>
      <c r="G25" s="17">
        <f t="shared" si="4"/>
        <v>5.3588119223179978E-2</v>
      </c>
      <c r="H25" s="17">
        <f t="shared" si="4"/>
        <v>1</v>
      </c>
      <c r="I25" s="19"/>
      <c r="J25" s="19"/>
      <c r="K25" s="19"/>
      <c r="L25" s="19"/>
      <c r="M25" s="19"/>
    </row>
    <row r="26" spans="1:13">
      <c r="A26" s="156"/>
      <c r="B26" s="134" t="s">
        <v>141</v>
      </c>
      <c r="C26" s="17">
        <f t="shared" ref="C26:H26" si="5">C11/$H11</f>
        <v>0.35714285714285715</v>
      </c>
      <c r="D26" s="17">
        <f t="shared" si="5"/>
        <v>7.6944291230005513E-2</v>
      </c>
      <c r="E26" s="17">
        <f t="shared" si="5"/>
        <v>0.12465526751241036</v>
      </c>
      <c r="F26" s="17">
        <f t="shared" si="5"/>
        <v>0.38113623827909543</v>
      </c>
      <c r="G26" s="17">
        <f t="shared" si="5"/>
        <v>6.012134583563155E-2</v>
      </c>
      <c r="H26" s="17">
        <f t="shared" si="5"/>
        <v>1</v>
      </c>
      <c r="I26" s="19"/>
      <c r="J26" s="19"/>
      <c r="K26" s="19"/>
      <c r="L26" s="19"/>
      <c r="M26" s="19"/>
    </row>
    <row r="27" spans="1:13" ht="15.75" thickBot="1">
      <c r="A27" s="156"/>
      <c r="B27" s="134" t="s">
        <v>9</v>
      </c>
      <c r="C27" s="17">
        <f t="shared" ref="C27:H27" si="6">C12/$H12</f>
        <v>0.17454735446014108</v>
      </c>
      <c r="D27" s="80">
        <f t="shared" si="6"/>
        <v>3.6653738721540097E-2</v>
      </c>
      <c r="E27" s="80">
        <f t="shared" si="6"/>
        <v>1.4488676325784218E-2</v>
      </c>
      <c r="F27" s="80">
        <f t="shared" si="6"/>
        <v>1.1474388601973353E-2</v>
      </c>
      <c r="G27" s="80">
        <f t="shared" si="6"/>
        <v>0.76283584189056131</v>
      </c>
      <c r="H27" s="17">
        <f t="shared" si="6"/>
        <v>1</v>
      </c>
      <c r="I27" s="19"/>
      <c r="J27" s="19"/>
      <c r="K27" s="19"/>
      <c r="L27" s="19"/>
      <c r="M27" s="19"/>
    </row>
    <row r="28" spans="1:13" ht="16.5" thickTop="1" thickBot="1">
      <c r="A28" s="157"/>
      <c r="B28" s="127" t="s">
        <v>31</v>
      </c>
      <c r="C28" s="138">
        <f t="shared" ref="C28:H28" si="7">C13/$H13</f>
        <v>0.71905993414451463</v>
      </c>
      <c r="D28" s="138">
        <f t="shared" si="7"/>
        <v>9.8045533556620171E-2</v>
      </c>
      <c r="E28" s="138">
        <f t="shared" si="7"/>
        <v>5.0372380265965716E-2</v>
      </c>
      <c r="F28" s="138">
        <f t="shared" si="7"/>
        <v>1.2207289326041182E-2</v>
      </c>
      <c r="G28" s="138">
        <f t="shared" si="7"/>
        <v>0.1203148627068583</v>
      </c>
      <c r="H28" s="138">
        <f t="shared" si="7"/>
        <v>1</v>
      </c>
      <c r="I28" s="19"/>
      <c r="J28" s="19"/>
      <c r="K28" s="19"/>
      <c r="L28" s="19"/>
      <c r="M28" s="19"/>
    </row>
    <row r="29" spans="1:13">
      <c r="A29" s="51" t="s">
        <v>127</v>
      </c>
      <c r="B29" s="19"/>
      <c r="C29" s="10"/>
      <c r="D29" s="19"/>
      <c r="E29" s="19"/>
      <c r="F29" s="19"/>
      <c r="G29" s="19"/>
      <c r="H29" s="79"/>
      <c r="I29" s="19"/>
      <c r="J29" s="19"/>
      <c r="K29" s="19"/>
      <c r="L29" s="19"/>
      <c r="M29" s="19"/>
    </row>
    <row r="30" spans="1:13">
      <c r="A30" s="19"/>
      <c r="B30" s="19"/>
      <c r="C30" s="19"/>
      <c r="D30" s="19"/>
      <c r="E30" s="19"/>
      <c r="F30" s="19"/>
      <c r="G30" s="19"/>
      <c r="H30" s="19"/>
      <c r="I30" s="19"/>
      <c r="J30" s="19"/>
      <c r="K30" s="19"/>
      <c r="L30" s="19"/>
      <c r="M30" s="19"/>
    </row>
  </sheetData>
  <mergeCells count="6">
    <mergeCell ref="A7:A13"/>
    <mergeCell ref="A22:A28"/>
    <mergeCell ref="C20:G20"/>
    <mergeCell ref="C5:G5"/>
    <mergeCell ref="A1:H2"/>
    <mergeCell ref="A17:H18"/>
  </mergeCells>
  <hyperlinks>
    <hyperlink ref="A3:B3"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E27"/>
  <sheetViews>
    <sheetView workbookViewId="0">
      <selection sqref="A1:G2"/>
    </sheetView>
  </sheetViews>
  <sheetFormatPr defaultRowHeight="15"/>
  <cols>
    <col min="1" max="1" width="21.85546875" style="1" customWidth="1"/>
    <col min="2" max="2" width="20.7109375" style="1" customWidth="1"/>
    <col min="3" max="4" width="12.85546875" style="1" customWidth="1"/>
    <col min="5" max="6" width="11.5703125" style="1" customWidth="1"/>
    <col min="7" max="31" width="9.140625" style="1"/>
  </cols>
  <sheetData>
    <row r="1" spans="1:13" ht="15" customHeight="1">
      <c r="A1" s="159" t="s">
        <v>108</v>
      </c>
      <c r="B1" s="159"/>
      <c r="C1" s="159"/>
      <c r="D1" s="159"/>
      <c r="E1" s="159"/>
      <c r="F1" s="159"/>
      <c r="G1" s="159"/>
      <c r="H1" s="81"/>
      <c r="I1" s="81"/>
      <c r="J1" s="81"/>
      <c r="K1" s="81"/>
      <c r="L1" s="81"/>
      <c r="M1" s="81"/>
    </row>
    <row r="2" spans="1:13">
      <c r="A2" s="159"/>
      <c r="B2" s="159"/>
      <c r="C2" s="159"/>
      <c r="D2" s="159"/>
      <c r="E2" s="159"/>
      <c r="F2" s="159"/>
      <c r="G2" s="159"/>
      <c r="H2" s="81"/>
      <c r="I2" s="81"/>
      <c r="J2" s="81"/>
      <c r="K2" s="81"/>
      <c r="L2" s="81"/>
      <c r="M2" s="81"/>
    </row>
    <row r="3" spans="1:13" ht="15" customHeight="1">
      <c r="A3" s="160" t="s">
        <v>112</v>
      </c>
      <c r="B3" s="160"/>
      <c r="D3" s="28"/>
      <c r="E3" s="28"/>
      <c r="F3" s="28"/>
      <c r="G3" s="15"/>
      <c r="H3" s="15"/>
      <c r="I3" s="15"/>
      <c r="J3" s="15"/>
      <c r="K3" s="15"/>
      <c r="L3" s="15"/>
      <c r="M3" s="15"/>
    </row>
    <row r="4" spans="1:13" ht="15" customHeight="1">
      <c r="A4" s="64"/>
      <c r="B4" s="64"/>
      <c r="D4" s="28"/>
      <c r="E4" s="28"/>
      <c r="F4" s="28"/>
      <c r="G4" s="65"/>
      <c r="H4" s="65"/>
      <c r="I4" s="65"/>
      <c r="J4" s="65"/>
      <c r="K4" s="65"/>
      <c r="L4" s="65"/>
      <c r="M4" s="65"/>
    </row>
    <row r="5" spans="1:13" ht="12.75" customHeight="1">
      <c r="A5" s="111"/>
      <c r="B5" s="111"/>
      <c r="C5" s="158" t="s">
        <v>105</v>
      </c>
      <c r="D5" s="158"/>
      <c r="E5" s="158"/>
      <c r="F5" s="158"/>
      <c r="G5" s="113"/>
      <c r="H5" s="78"/>
      <c r="I5" s="56"/>
      <c r="J5" s="56"/>
      <c r="K5" s="56"/>
      <c r="L5" s="56"/>
      <c r="M5" s="56"/>
    </row>
    <row r="6" spans="1:13" ht="15" customHeight="1" thickBot="1">
      <c r="A6" s="76"/>
      <c r="B6" s="110"/>
      <c r="C6" s="93" t="s">
        <v>5</v>
      </c>
      <c r="D6" s="94" t="s">
        <v>6</v>
      </c>
      <c r="E6" s="93" t="s">
        <v>142</v>
      </c>
      <c r="F6" s="66" t="s">
        <v>10</v>
      </c>
      <c r="G6" s="112" t="s">
        <v>126</v>
      </c>
      <c r="H6" s="28"/>
      <c r="I6" s="14"/>
      <c r="J6" s="14"/>
    </row>
    <row r="7" spans="1:13" ht="18" customHeight="1">
      <c r="A7" s="155" t="s">
        <v>33</v>
      </c>
      <c r="B7" s="21" t="s">
        <v>5</v>
      </c>
      <c r="C7" s="143">
        <v>0.99199999999999999</v>
      </c>
      <c r="D7" s="60">
        <v>1E-3</v>
      </c>
      <c r="E7" s="60">
        <v>1E-3</v>
      </c>
      <c r="F7" s="60">
        <v>7.0000000000000001E-3</v>
      </c>
      <c r="G7" s="60">
        <v>1</v>
      </c>
      <c r="H7" s="9"/>
    </row>
    <row r="8" spans="1:13">
      <c r="A8" s="156"/>
      <c r="B8" s="12" t="s">
        <v>42</v>
      </c>
      <c r="C8" s="62">
        <v>0.01</v>
      </c>
      <c r="D8" s="61">
        <v>0.97699999999999998</v>
      </c>
      <c r="E8" s="62">
        <v>0.01</v>
      </c>
      <c r="F8" s="62">
        <v>3.0000000000000001E-3</v>
      </c>
      <c r="G8" s="62">
        <v>1</v>
      </c>
      <c r="H8" s="9"/>
    </row>
    <row r="9" spans="1:13">
      <c r="A9" s="156"/>
      <c r="B9" s="12" t="s">
        <v>43</v>
      </c>
      <c r="C9" s="62">
        <v>0</v>
      </c>
      <c r="D9" s="62">
        <v>7.0000000000000001E-3</v>
      </c>
      <c r="E9" s="61">
        <v>0.95299999999999996</v>
      </c>
      <c r="F9" s="62">
        <v>0.04</v>
      </c>
      <c r="G9" s="62">
        <v>1</v>
      </c>
      <c r="H9" s="9"/>
    </row>
    <row r="10" spans="1:13">
      <c r="A10" s="156"/>
      <c r="B10" s="12" t="s">
        <v>8</v>
      </c>
      <c r="C10" s="84">
        <v>0.14299999999999999</v>
      </c>
      <c r="D10" s="84">
        <v>0.60699999999999998</v>
      </c>
      <c r="E10" s="84">
        <v>7.0999999999999994E-2</v>
      </c>
      <c r="F10" s="84">
        <v>0.17899999999999999</v>
      </c>
      <c r="G10" s="84">
        <v>1</v>
      </c>
      <c r="H10" s="9"/>
    </row>
    <row r="11" spans="1:13" ht="15" customHeight="1" thickBot="1">
      <c r="A11" s="157"/>
      <c r="B11" s="145" t="s">
        <v>119</v>
      </c>
      <c r="C11" s="144">
        <v>0</v>
      </c>
      <c r="D11" s="85">
        <v>0</v>
      </c>
      <c r="E11" s="85">
        <v>8.3000000000000004E-2</v>
      </c>
      <c r="F11" s="85">
        <v>0.91700000000000004</v>
      </c>
      <c r="G11" s="85">
        <v>1</v>
      </c>
      <c r="H11" s="86"/>
    </row>
    <row r="12" spans="1:13">
      <c r="A12" s="10" t="s">
        <v>44</v>
      </c>
      <c r="B12" s="10"/>
      <c r="C12" s="10"/>
      <c r="D12" s="10"/>
      <c r="E12" s="10"/>
      <c r="F12" s="10"/>
      <c r="G12" s="10"/>
      <c r="H12" s="10"/>
    </row>
    <row r="13" spans="1:13">
      <c r="A13" s="10"/>
      <c r="B13" s="10"/>
      <c r="C13" s="10"/>
      <c r="D13" s="10"/>
      <c r="E13" s="10"/>
      <c r="F13" s="10"/>
      <c r="G13" s="10"/>
      <c r="H13" s="10"/>
    </row>
    <row r="14" spans="1:13">
      <c r="A14" s="10"/>
      <c r="B14" s="10"/>
      <c r="C14" s="10"/>
      <c r="D14" s="10"/>
      <c r="E14" s="10"/>
      <c r="F14" s="10"/>
      <c r="G14" s="10"/>
      <c r="H14" s="10"/>
    </row>
    <row r="17" spans="30:31" ht="15" customHeight="1">
      <c r="AD17"/>
      <c r="AE17"/>
    </row>
    <row r="18" spans="30:31">
      <c r="AD18"/>
      <c r="AE18"/>
    </row>
    <row r="19" spans="30:31">
      <c r="AD19"/>
      <c r="AE19"/>
    </row>
    <row r="20" spans="30:31">
      <c r="AD20"/>
      <c r="AE20"/>
    </row>
    <row r="21" spans="30:31">
      <c r="AD21"/>
      <c r="AE21"/>
    </row>
    <row r="22" spans="30:31">
      <c r="AD22"/>
      <c r="AE22"/>
    </row>
    <row r="23" spans="30:31">
      <c r="AD23"/>
      <c r="AE23"/>
    </row>
    <row r="24" spans="30:31">
      <c r="AD24"/>
      <c r="AE24"/>
    </row>
    <row r="25" spans="30:31">
      <c r="AD25"/>
      <c r="AE25"/>
    </row>
    <row r="26" spans="30:31">
      <c r="AD26"/>
      <c r="AE26"/>
    </row>
    <row r="27" spans="30:31">
      <c r="AD27"/>
      <c r="AE27"/>
    </row>
  </sheetData>
  <mergeCells count="4">
    <mergeCell ref="A7:A11"/>
    <mergeCell ref="A3:B3"/>
    <mergeCell ref="C5:F5"/>
    <mergeCell ref="A1:G2"/>
  </mergeCells>
  <hyperlinks>
    <hyperlink ref="A3:B3"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Z32"/>
  <sheetViews>
    <sheetView showGridLines="0" workbookViewId="0">
      <selection sqref="A1:H2"/>
    </sheetView>
  </sheetViews>
  <sheetFormatPr defaultRowHeight="15"/>
  <cols>
    <col min="1" max="1" width="25.140625" style="1" customWidth="1"/>
    <col min="2" max="2" width="0.28515625" style="1" customWidth="1"/>
    <col min="3" max="3" width="10.85546875" style="1" customWidth="1"/>
    <col min="4" max="6" width="10.7109375" style="1" customWidth="1"/>
    <col min="7" max="7" width="12.5703125" style="1" customWidth="1"/>
    <col min="8" max="11" width="10.7109375" style="1" customWidth="1"/>
    <col min="12" max="26" width="9.140625" style="1"/>
  </cols>
  <sheetData>
    <row r="1" spans="1:26" ht="15" customHeight="1">
      <c r="A1" s="153" t="s">
        <v>131</v>
      </c>
      <c r="B1" s="153"/>
      <c r="C1" s="153"/>
      <c r="D1" s="153"/>
      <c r="E1" s="153"/>
      <c r="F1" s="153"/>
      <c r="G1" s="153"/>
      <c r="H1" s="153"/>
      <c r="I1" s="146"/>
      <c r="J1" s="146"/>
      <c r="K1" s="146"/>
      <c r="L1" s="146"/>
      <c r="M1" s="146"/>
      <c r="N1" s="146"/>
    </row>
    <row r="2" spans="1:26" ht="15" customHeight="1">
      <c r="A2" s="153"/>
      <c r="B2" s="153"/>
      <c r="C2" s="153"/>
      <c r="D2" s="153"/>
      <c r="E2" s="153"/>
      <c r="F2" s="153"/>
      <c r="G2" s="153"/>
      <c r="H2" s="153"/>
      <c r="I2" s="107"/>
      <c r="J2" s="107"/>
      <c r="K2" s="107"/>
      <c r="L2" s="107"/>
      <c r="M2" s="107"/>
      <c r="N2" s="107"/>
    </row>
    <row r="3" spans="1:26">
      <c r="A3" s="152" t="s">
        <v>112</v>
      </c>
      <c r="B3" s="152"/>
      <c r="C3" s="57"/>
      <c r="D3" s="57"/>
      <c r="E3" s="57"/>
      <c r="F3" s="57"/>
      <c r="G3" s="57"/>
      <c r="H3" s="57"/>
      <c r="I3" s="57"/>
      <c r="J3" s="57"/>
      <c r="K3" s="57"/>
      <c r="L3" s="57"/>
      <c r="M3" s="57"/>
      <c r="N3" s="57"/>
    </row>
    <row r="4" spans="1:26">
      <c r="A4" s="64"/>
      <c r="B4" s="64"/>
      <c r="C4" s="63"/>
      <c r="D4" s="63"/>
      <c r="E4" s="63"/>
      <c r="F4" s="63"/>
      <c r="G4" s="63"/>
      <c r="H4" s="63"/>
      <c r="I4" s="63"/>
      <c r="J4" s="63"/>
      <c r="K4" s="63"/>
      <c r="L4" s="63"/>
      <c r="M4" s="63"/>
      <c r="N4" s="63"/>
    </row>
    <row r="5" spans="1:26" ht="15" customHeight="1">
      <c r="A5" s="126"/>
      <c r="B5" s="95"/>
      <c r="C5" s="158" t="s">
        <v>36</v>
      </c>
      <c r="D5" s="158"/>
      <c r="E5" s="158"/>
      <c r="F5" s="158"/>
      <c r="G5" s="158"/>
      <c r="H5" s="118"/>
      <c r="I5" s="10"/>
      <c r="J5" s="14"/>
      <c r="K5" s="14"/>
      <c r="L5" s="3"/>
      <c r="M5" s="3"/>
      <c r="N5" s="3"/>
    </row>
    <row r="6" spans="1:26" ht="27" customHeight="1">
      <c r="A6" s="125" t="s">
        <v>25</v>
      </c>
      <c r="B6" s="121"/>
      <c r="C6" s="122" t="s">
        <v>5</v>
      </c>
      <c r="D6" s="122" t="s">
        <v>6</v>
      </c>
      <c r="E6" s="122" t="s">
        <v>7</v>
      </c>
      <c r="F6" s="122" t="s">
        <v>8</v>
      </c>
      <c r="G6" s="123" t="s">
        <v>104</v>
      </c>
      <c r="H6" s="124" t="s">
        <v>31</v>
      </c>
      <c r="I6" s="10"/>
      <c r="J6" s="10"/>
      <c r="K6" s="3"/>
      <c r="L6" s="3"/>
      <c r="M6" s="3"/>
      <c r="N6" s="3"/>
    </row>
    <row r="7" spans="1:26">
      <c r="A7" s="12" t="s">
        <v>128</v>
      </c>
      <c r="B7" s="12"/>
      <c r="C7" s="23">
        <v>4393476</v>
      </c>
      <c r="D7" s="23">
        <v>888325</v>
      </c>
      <c r="E7" s="23">
        <v>1183381</v>
      </c>
      <c r="F7" s="23">
        <v>281108</v>
      </c>
      <c r="G7" s="23">
        <v>353347</v>
      </c>
      <c r="H7" s="23">
        <v>7099637</v>
      </c>
      <c r="I7" s="10"/>
      <c r="J7" s="10"/>
      <c r="K7" s="3"/>
      <c r="L7" s="3"/>
      <c r="M7" s="3"/>
      <c r="N7" s="3"/>
    </row>
    <row r="8" spans="1:26">
      <c r="A8" s="98" t="s">
        <v>143</v>
      </c>
      <c r="B8" s="96"/>
      <c r="C8" s="97">
        <v>5562</v>
      </c>
      <c r="D8" s="97">
        <v>159</v>
      </c>
      <c r="E8" s="97">
        <v>621</v>
      </c>
      <c r="F8" s="97">
        <v>217</v>
      </c>
      <c r="G8" s="97">
        <v>398</v>
      </c>
      <c r="H8" s="97">
        <v>6957</v>
      </c>
    </row>
    <row r="9" spans="1:26">
      <c r="A9" s="98" t="s">
        <v>27</v>
      </c>
      <c r="B9" s="96"/>
      <c r="C9" s="97">
        <v>4387914</v>
      </c>
      <c r="D9" s="97">
        <v>888166</v>
      </c>
      <c r="E9" s="97">
        <v>1182760</v>
      </c>
      <c r="F9" s="97">
        <v>280891</v>
      </c>
      <c r="G9" s="97">
        <v>352949</v>
      </c>
      <c r="H9" s="97">
        <v>7092680</v>
      </c>
      <c r="I9" s="10"/>
      <c r="J9" s="10"/>
      <c r="K9" s="3"/>
      <c r="L9" s="3"/>
      <c r="M9" s="3"/>
      <c r="N9" s="3"/>
    </row>
    <row r="10" spans="1:26">
      <c r="A10" s="12" t="s">
        <v>37</v>
      </c>
      <c r="B10" s="12"/>
      <c r="C10" s="23">
        <v>38679464</v>
      </c>
      <c r="D10" s="23">
        <v>643351</v>
      </c>
      <c r="E10" s="23">
        <v>1980127</v>
      </c>
      <c r="F10" s="23">
        <v>560900</v>
      </c>
      <c r="G10" s="23">
        <v>479972</v>
      </c>
      <c r="H10" s="23">
        <v>42343814</v>
      </c>
      <c r="I10" s="10"/>
      <c r="J10" s="10"/>
      <c r="K10" s="3"/>
      <c r="L10" s="3"/>
      <c r="M10" s="3"/>
      <c r="N10" s="3"/>
    </row>
    <row r="11" spans="1:26" ht="15.75" thickBot="1">
      <c r="A11" s="120" t="s">
        <v>38</v>
      </c>
      <c r="B11" s="12"/>
      <c r="C11" s="26">
        <v>43072940</v>
      </c>
      <c r="D11" s="26">
        <v>1531676</v>
      </c>
      <c r="E11" s="26">
        <v>3163508</v>
      </c>
      <c r="F11" s="26">
        <v>842008</v>
      </c>
      <c r="G11" s="26">
        <v>833319</v>
      </c>
      <c r="H11" s="26">
        <v>49443451</v>
      </c>
      <c r="I11" s="10"/>
      <c r="J11" s="10"/>
      <c r="K11" s="3"/>
      <c r="L11" s="3"/>
      <c r="M11" s="3"/>
      <c r="N11" s="3"/>
    </row>
    <row r="12" spans="1:26">
      <c r="A12" s="147" t="s">
        <v>133</v>
      </c>
      <c r="B12" s="21"/>
      <c r="C12" s="10"/>
      <c r="D12" s="10"/>
      <c r="E12" s="10"/>
      <c r="F12" s="10"/>
      <c r="G12" s="10"/>
      <c r="H12" s="20"/>
      <c r="I12" s="10"/>
      <c r="J12" s="10"/>
      <c r="K12" s="3"/>
      <c r="L12" s="3"/>
      <c r="M12" s="3"/>
      <c r="N12" s="3"/>
    </row>
    <row r="13" spans="1:26">
      <c r="A13" s="10"/>
      <c r="B13" s="12"/>
      <c r="C13" s="10"/>
      <c r="D13" s="10"/>
      <c r="E13" s="10"/>
      <c r="F13" s="10"/>
      <c r="G13" s="10"/>
      <c r="H13" s="20"/>
      <c r="I13" s="10"/>
      <c r="J13" s="10"/>
      <c r="K13" s="3"/>
      <c r="L13" s="3"/>
      <c r="M13" s="3"/>
      <c r="N13" s="3"/>
    </row>
    <row r="14" spans="1:26">
      <c r="A14" s="10"/>
      <c r="B14" s="12"/>
      <c r="C14" s="10"/>
      <c r="D14" s="10"/>
      <c r="E14" s="10"/>
      <c r="F14" s="10"/>
      <c r="G14" s="10"/>
      <c r="H14" s="20"/>
      <c r="I14" s="10"/>
      <c r="J14" s="10"/>
      <c r="K14" s="3"/>
      <c r="L14" s="3"/>
      <c r="M14" s="3"/>
      <c r="N14" s="3"/>
    </row>
    <row r="15" spans="1:26">
      <c r="A15" s="10"/>
      <c r="B15" s="12"/>
      <c r="C15" s="10"/>
      <c r="D15" s="10"/>
      <c r="E15" s="10"/>
      <c r="F15" s="10"/>
      <c r="G15" s="10"/>
      <c r="H15" s="20"/>
      <c r="I15" s="10"/>
      <c r="J15" s="10"/>
      <c r="K15" s="3"/>
      <c r="L15" s="3"/>
      <c r="M15" s="3"/>
      <c r="N15" s="3"/>
    </row>
    <row r="16" spans="1:26" ht="15" customHeight="1">
      <c r="A16" s="159" t="s">
        <v>132</v>
      </c>
      <c r="B16" s="159"/>
      <c r="C16" s="159"/>
      <c r="D16" s="159"/>
      <c r="E16" s="159"/>
      <c r="F16" s="159"/>
      <c r="G16" s="159"/>
      <c r="H16" s="159"/>
      <c r="I16" s="81"/>
      <c r="J16" s="81"/>
      <c r="K16" s="81"/>
      <c r="L16" s="81"/>
      <c r="M16" s="81"/>
      <c r="N16" s="81"/>
      <c r="R16"/>
      <c r="S16"/>
      <c r="T16"/>
      <c r="U16"/>
      <c r="V16"/>
      <c r="W16"/>
      <c r="X16"/>
      <c r="Y16"/>
      <c r="Z16"/>
    </row>
    <row r="17" spans="1:26">
      <c r="A17" s="159"/>
      <c r="B17" s="159"/>
      <c r="C17" s="159"/>
      <c r="D17" s="159"/>
      <c r="E17" s="159"/>
      <c r="F17" s="159"/>
      <c r="G17" s="159"/>
      <c r="H17" s="159"/>
      <c r="I17" s="81"/>
      <c r="J17" s="81"/>
      <c r="K17" s="81"/>
      <c r="L17" s="81"/>
      <c r="M17" s="81"/>
      <c r="N17" s="81"/>
      <c r="R17"/>
      <c r="S17"/>
      <c r="T17"/>
      <c r="U17"/>
      <c r="V17"/>
      <c r="W17"/>
      <c r="X17"/>
      <c r="Y17"/>
      <c r="Z17"/>
    </row>
    <row r="18" spans="1:26">
      <c r="A18" s="108"/>
      <c r="B18" s="108"/>
      <c r="C18" s="108"/>
      <c r="D18" s="108"/>
      <c r="E18" s="108"/>
      <c r="F18" s="108"/>
      <c r="G18" s="108"/>
      <c r="H18" s="108"/>
      <c r="I18" s="108"/>
      <c r="J18" s="108"/>
      <c r="K18" s="108"/>
      <c r="L18" s="108"/>
      <c r="M18" s="108"/>
      <c r="N18" s="108"/>
      <c r="R18"/>
      <c r="S18"/>
      <c r="T18"/>
      <c r="U18"/>
      <c r="V18"/>
      <c r="W18"/>
      <c r="X18"/>
      <c r="Y18"/>
      <c r="Z18"/>
    </row>
    <row r="19" spans="1:26">
      <c r="A19" s="95"/>
      <c r="B19" s="95"/>
      <c r="C19" s="158" t="s">
        <v>39</v>
      </c>
      <c r="D19" s="158"/>
      <c r="E19" s="158"/>
      <c r="F19" s="158"/>
      <c r="G19" s="158"/>
      <c r="H19" s="158"/>
      <c r="I19" s="3"/>
      <c r="J19" s="3"/>
      <c r="K19" s="3"/>
      <c r="L19" s="3"/>
      <c r="M19" s="3"/>
      <c r="N19" s="3"/>
      <c r="R19"/>
      <c r="S19"/>
      <c r="T19"/>
      <c r="U19"/>
      <c r="V19"/>
      <c r="W19"/>
      <c r="X19"/>
      <c r="Y19"/>
      <c r="Z19"/>
    </row>
    <row r="20" spans="1:26" ht="27.75" thickBot="1">
      <c r="A20" s="99" t="s">
        <v>25</v>
      </c>
      <c r="B20" s="99"/>
      <c r="C20" s="67" t="s">
        <v>5</v>
      </c>
      <c r="D20" s="67" t="s">
        <v>6</v>
      </c>
      <c r="E20" s="67" t="s">
        <v>7</v>
      </c>
      <c r="F20" s="67" t="s">
        <v>8</v>
      </c>
      <c r="G20" s="100" t="s">
        <v>104</v>
      </c>
      <c r="H20" s="5" t="s">
        <v>31</v>
      </c>
      <c r="I20" s="3"/>
      <c r="J20" s="3"/>
      <c r="K20" s="3"/>
      <c r="L20" s="3"/>
      <c r="M20" s="3"/>
      <c r="N20" s="3"/>
      <c r="R20"/>
      <c r="S20"/>
      <c r="T20"/>
      <c r="U20"/>
      <c r="V20"/>
      <c r="W20"/>
      <c r="X20"/>
      <c r="Y20"/>
      <c r="Z20"/>
    </row>
    <row r="21" spans="1:26">
      <c r="A21" s="12" t="s">
        <v>128</v>
      </c>
      <c r="B21" s="12"/>
      <c r="C21" s="22">
        <f t="shared" ref="C21:H21" si="0">C7/$H7</f>
        <v>0.61883107544794191</v>
      </c>
      <c r="D21" s="22">
        <f t="shared" si="0"/>
        <v>0.12512259429601824</v>
      </c>
      <c r="E21" s="22">
        <f t="shared" si="0"/>
        <v>0.16668190218739354</v>
      </c>
      <c r="F21" s="22">
        <f t="shared" si="0"/>
        <v>3.9594700405105217E-2</v>
      </c>
      <c r="G21" s="22">
        <f t="shared" si="0"/>
        <v>4.9769727663541111E-2</v>
      </c>
      <c r="H21" s="22">
        <f t="shared" si="0"/>
        <v>1</v>
      </c>
      <c r="I21" s="3"/>
      <c r="J21" s="3"/>
      <c r="K21" s="3"/>
      <c r="L21" s="3"/>
      <c r="M21" s="3"/>
      <c r="N21" s="3"/>
      <c r="R21"/>
      <c r="S21"/>
      <c r="T21"/>
      <c r="U21"/>
      <c r="V21"/>
      <c r="W21"/>
      <c r="X21"/>
      <c r="Y21"/>
      <c r="Z21"/>
    </row>
    <row r="22" spans="1:26">
      <c r="A22" s="98" t="s">
        <v>27</v>
      </c>
      <c r="B22" s="96"/>
      <c r="C22" s="101">
        <f t="shared" ref="C22:H22" si="1">C9/$H9</f>
        <v>0.61865387977464092</v>
      </c>
      <c r="D22" s="101">
        <f t="shared" si="1"/>
        <v>0.12522290586914961</v>
      </c>
      <c r="E22" s="101">
        <f t="shared" si="1"/>
        <v>0.16675784047778835</v>
      </c>
      <c r="F22" s="101">
        <f t="shared" si="1"/>
        <v>3.9602942752245976E-2</v>
      </c>
      <c r="G22" s="101">
        <f t="shared" si="1"/>
        <v>4.9762431126175156E-2</v>
      </c>
      <c r="H22" s="101">
        <f t="shared" si="1"/>
        <v>1</v>
      </c>
      <c r="I22" s="3"/>
      <c r="R22"/>
      <c r="S22"/>
      <c r="T22"/>
      <c r="U22"/>
      <c r="V22"/>
      <c r="W22"/>
      <c r="X22"/>
      <c r="Y22"/>
      <c r="Z22"/>
    </row>
    <row r="23" spans="1:26">
      <c r="A23" s="98" t="s">
        <v>26</v>
      </c>
      <c r="B23" s="96"/>
      <c r="C23" s="101">
        <f t="shared" ref="C23:H23" si="2">C8/$H8</f>
        <v>0.79948253557567917</v>
      </c>
      <c r="D23" s="101">
        <f t="shared" si="2"/>
        <v>2.2854678740836569E-2</v>
      </c>
      <c r="E23" s="101">
        <f t="shared" si="2"/>
        <v>8.9262613195342816E-2</v>
      </c>
      <c r="F23" s="101">
        <f t="shared" si="2"/>
        <v>3.1191605577116574E-2</v>
      </c>
      <c r="G23" s="101">
        <f t="shared" si="2"/>
        <v>5.7208566911024869E-2</v>
      </c>
      <c r="H23" s="101">
        <f t="shared" si="2"/>
        <v>1</v>
      </c>
      <c r="I23" s="3"/>
      <c r="J23" s="3"/>
      <c r="K23" s="3"/>
      <c r="L23" s="3"/>
      <c r="M23" s="3"/>
      <c r="N23" s="3"/>
      <c r="R23"/>
      <c r="S23"/>
      <c r="T23"/>
      <c r="U23"/>
      <c r="V23"/>
      <c r="W23"/>
      <c r="X23"/>
      <c r="Y23"/>
      <c r="Z23"/>
    </row>
    <row r="24" spans="1:26">
      <c r="A24" s="12" t="s">
        <v>37</v>
      </c>
      <c r="B24" s="12"/>
      <c r="C24" s="22">
        <f t="shared" ref="C24:H24" si="3">C10/$H10</f>
        <v>0.91346197581540478</v>
      </c>
      <c r="D24" s="22">
        <f t="shared" si="3"/>
        <v>1.5193506187231977E-2</v>
      </c>
      <c r="E24" s="22">
        <f t="shared" si="3"/>
        <v>4.676307618392618E-2</v>
      </c>
      <c r="F24" s="22">
        <f t="shared" si="3"/>
        <v>1.3246326842452123E-2</v>
      </c>
      <c r="G24" s="22">
        <f t="shared" si="3"/>
        <v>1.13351149709849E-2</v>
      </c>
      <c r="H24" s="22">
        <f t="shared" si="3"/>
        <v>1</v>
      </c>
      <c r="I24" s="3"/>
      <c r="J24" s="3"/>
      <c r="K24" s="3"/>
      <c r="L24" s="3"/>
      <c r="M24" s="3"/>
      <c r="N24" s="3"/>
      <c r="R24"/>
      <c r="S24"/>
      <c r="T24"/>
      <c r="U24"/>
      <c r="V24"/>
      <c r="W24"/>
      <c r="X24"/>
      <c r="Y24"/>
      <c r="Z24"/>
    </row>
    <row r="25" spans="1:26">
      <c r="A25" s="12"/>
      <c r="B25" s="12"/>
      <c r="C25" s="22"/>
      <c r="D25" s="22"/>
      <c r="E25" s="22"/>
      <c r="F25" s="22"/>
      <c r="G25" s="22"/>
      <c r="H25" s="22"/>
      <c r="I25" s="3"/>
      <c r="J25" s="3"/>
      <c r="K25" s="3"/>
      <c r="L25" s="3"/>
      <c r="M25" s="3"/>
      <c r="N25" s="3"/>
      <c r="R25"/>
      <c r="S25"/>
      <c r="T25"/>
      <c r="U25"/>
      <c r="V25"/>
      <c r="W25"/>
      <c r="X25"/>
      <c r="Y25"/>
      <c r="Z25"/>
    </row>
    <row r="26" spans="1:26" ht="15.75" thickBot="1">
      <c r="A26" s="13" t="s">
        <v>38</v>
      </c>
      <c r="B26" s="12"/>
      <c r="C26" s="25">
        <f t="shared" ref="C26:H26" si="4">C11/$H11</f>
        <v>0.87115561573564115</v>
      </c>
      <c r="D26" s="25">
        <f t="shared" si="4"/>
        <v>3.097833927490215E-2</v>
      </c>
      <c r="E26" s="25">
        <f t="shared" si="4"/>
        <v>6.3982346216084313E-2</v>
      </c>
      <c r="F26" s="25">
        <f t="shared" si="4"/>
        <v>1.7029717444277909E-2</v>
      </c>
      <c r="G26" s="25">
        <f t="shared" si="4"/>
        <v>1.6853981329094523E-2</v>
      </c>
      <c r="H26" s="24">
        <f t="shared" si="4"/>
        <v>1</v>
      </c>
      <c r="I26" s="3"/>
      <c r="J26" s="3"/>
      <c r="K26" s="3"/>
      <c r="L26" s="3"/>
      <c r="M26" s="3"/>
      <c r="N26" s="3"/>
      <c r="R26"/>
      <c r="S26"/>
      <c r="T26"/>
      <c r="U26"/>
      <c r="V26"/>
      <c r="W26"/>
      <c r="X26"/>
      <c r="Y26"/>
      <c r="Z26"/>
    </row>
    <row r="27" spans="1:26">
      <c r="A27" s="147" t="s">
        <v>133</v>
      </c>
      <c r="B27" s="71"/>
      <c r="C27" s="10"/>
      <c r="D27" s="3"/>
      <c r="E27" s="3"/>
      <c r="F27" s="3"/>
      <c r="G27" s="3"/>
      <c r="H27" s="3"/>
      <c r="I27" s="3"/>
      <c r="J27" s="3"/>
      <c r="K27" s="3"/>
      <c r="L27" s="3"/>
      <c r="M27" s="3"/>
      <c r="N27" s="3"/>
      <c r="R27"/>
      <c r="S27"/>
      <c r="T27"/>
      <c r="U27"/>
      <c r="V27"/>
      <c r="W27"/>
      <c r="X27"/>
      <c r="Y27"/>
      <c r="Z27"/>
    </row>
    <row r="29" spans="1:26">
      <c r="A29" s="59" t="s">
        <v>114</v>
      </c>
    </row>
    <row r="30" spans="1:26">
      <c r="A30" s="161" t="s">
        <v>130</v>
      </c>
      <c r="B30" s="161"/>
      <c r="C30" s="161"/>
      <c r="D30" s="161"/>
      <c r="E30" s="161"/>
      <c r="F30" s="161"/>
      <c r="G30" s="161"/>
      <c r="H30" s="161"/>
      <c r="I30" s="161"/>
      <c r="J30" s="161"/>
      <c r="K30" s="161"/>
    </row>
    <row r="31" spans="1:26" ht="21" customHeight="1">
      <c r="A31" s="161"/>
      <c r="B31" s="161"/>
      <c r="C31" s="161"/>
      <c r="D31" s="161"/>
      <c r="E31" s="161"/>
      <c r="F31" s="161"/>
      <c r="G31" s="161"/>
      <c r="H31" s="161"/>
      <c r="I31" s="161"/>
      <c r="J31" s="161"/>
      <c r="K31" s="161"/>
    </row>
    <row r="32" spans="1:26">
      <c r="A32" s="51" t="s">
        <v>129</v>
      </c>
    </row>
  </sheetData>
  <mergeCells count="6">
    <mergeCell ref="C19:H19"/>
    <mergeCell ref="A30:K31"/>
    <mergeCell ref="A3:B3"/>
    <mergeCell ref="C5:G5"/>
    <mergeCell ref="A1:H2"/>
    <mergeCell ref="A16:H17"/>
  </mergeCells>
  <hyperlinks>
    <hyperlink ref="A3:B3"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E57"/>
  <sheetViews>
    <sheetView workbookViewId="0">
      <selection sqref="A1:J1"/>
    </sheetView>
  </sheetViews>
  <sheetFormatPr defaultRowHeight="15"/>
  <cols>
    <col min="1" max="1" width="20" style="31" bestFit="1" customWidth="1"/>
    <col min="2" max="2" width="24.7109375" style="31" bestFit="1" customWidth="1"/>
    <col min="3" max="3" width="10.7109375" style="31" bestFit="1" customWidth="1"/>
    <col min="4" max="8" width="10.7109375" style="31" customWidth="1"/>
    <col min="9" max="9" width="2.7109375" style="37" customWidth="1"/>
    <col min="10" max="10" width="10.7109375" style="31" customWidth="1"/>
    <col min="11" max="12" width="9.140625" style="31"/>
    <col min="13" max="16" width="9.140625" style="3"/>
    <col min="17" max="31" width="9.140625" style="1"/>
  </cols>
  <sheetData>
    <row r="1" spans="1:31" ht="15" customHeight="1">
      <c r="A1" s="163" t="s">
        <v>134</v>
      </c>
      <c r="B1" s="163"/>
      <c r="C1" s="163"/>
      <c r="D1" s="163"/>
      <c r="E1" s="163"/>
      <c r="F1" s="163"/>
      <c r="G1" s="163"/>
      <c r="H1" s="163"/>
      <c r="I1" s="163"/>
      <c r="J1" s="163"/>
      <c r="K1" s="148"/>
      <c r="L1" s="148"/>
    </row>
    <row r="2" spans="1:31" ht="15" customHeight="1">
      <c r="A2" s="149" t="s">
        <v>112</v>
      </c>
      <c r="B2" s="109"/>
      <c r="C2" s="109"/>
      <c r="D2" s="109"/>
      <c r="E2" s="109"/>
      <c r="F2" s="109"/>
      <c r="G2" s="109"/>
      <c r="H2" s="109"/>
      <c r="I2" s="109"/>
      <c r="J2" s="109"/>
      <c r="K2" s="148"/>
      <c r="L2" s="148"/>
    </row>
    <row r="3" spans="1:31">
      <c r="B3" s="149"/>
      <c r="C3" s="148"/>
      <c r="D3" s="148"/>
      <c r="E3" s="148"/>
      <c r="F3" s="148"/>
      <c r="G3" s="148"/>
      <c r="H3" s="148"/>
      <c r="I3" s="148"/>
      <c r="J3" s="148"/>
      <c r="K3" s="148"/>
      <c r="L3" s="148"/>
    </row>
    <row r="4" spans="1:31" ht="15" customHeight="1">
      <c r="D4" s="162" t="s">
        <v>117</v>
      </c>
      <c r="E4" s="162"/>
      <c r="F4" s="162"/>
      <c r="G4" s="162"/>
      <c r="H4" s="162"/>
      <c r="I4" s="162"/>
      <c r="J4" s="162"/>
      <c r="K4" s="3"/>
      <c r="L4" s="3"/>
      <c r="AC4"/>
      <c r="AD4"/>
      <c r="AE4"/>
    </row>
    <row r="5" spans="1:31" ht="27">
      <c r="D5" s="38" t="s">
        <v>5</v>
      </c>
      <c r="E5" s="38" t="s">
        <v>6</v>
      </c>
      <c r="F5" s="38" t="s">
        <v>7</v>
      </c>
      <c r="G5" s="38" t="s">
        <v>8</v>
      </c>
      <c r="H5" s="38" t="s">
        <v>116</v>
      </c>
      <c r="I5" s="38"/>
      <c r="J5" s="47" t="s">
        <v>50</v>
      </c>
    </row>
    <row r="6" spans="1:31">
      <c r="A6" s="46" t="s">
        <v>38</v>
      </c>
      <c r="B6" s="44"/>
      <c r="C6" s="44"/>
      <c r="D6" s="45">
        <f>SUM(D9:D51)</f>
        <v>43072940</v>
      </c>
      <c r="E6" s="45">
        <f>SUM(E9:E51)</f>
        <v>1531676</v>
      </c>
      <c r="F6" s="45">
        <f>SUM(F9:F51)</f>
        <v>3163508</v>
      </c>
      <c r="G6" s="45">
        <f>SUM(G9:G51)</f>
        <v>842008</v>
      </c>
      <c r="H6" s="45">
        <f>SUM(H9:H51)</f>
        <v>833319</v>
      </c>
      <c r="I6" s="40"/>
      <c r="J6" s="42">
        <f>SUM(J9:J51)</f>
        <v>49443451</v>
      </c>
    </row>
    <row r="7" spans="1:31">
      <c r="A7" s="33"/>
      <c r="B7" s="33"/>
      <c r="D7" s="39"/>
      <c r="E7" s="39"/>
      <c r="F7" s="39"/>
      <c r="G7" s="39"/>
      <c r="H7" s="39"/>
      <c r="I7" s="39"/>
      <c r="J7" s="39"/>
    </row>
    <row r="8" spans="1:31">
      <c r="A8" s="35" t="s">
        <v>101</v>
      </c>
      <c r="B8" s="36" t="s">
        <v>25</v>
      </c>
      <c r="D8" s="39"/>
      <c r="E8" s="39"/>
      <c r="F8" s="39"/>
      <c r="G8" s="39"/>
      <c r="H8" s="39"/>
      <c r="I8" s="39"/>
      <c r="J8" s="39"/>
    </row>
    <row r="9" spans="1:31">
      <c r="A9" s="32" t="s">
        <v>51</v>
      </c>
      <c r="B9" s="32" t="s">
        <v>52</v>
      </c>
      <c r="D9" s="40">
        <v>1334345</v>
      </c>
      <c r="E9" s="40">
        <v>24414</v>
      </c>
      <c r="F9" s="40">
        <v>27427</v>
      </c>
      <c r="G9" s="40">
        <v>19706</v>
      </c>
      <c r="H9" s="40">
        <v>13841</v>
      </c>
      <c r="I9" s="40"/>
      <c r="J9" s="42">
        <v>1419733</v>
      </c>
    </row>
    <row r="10" spans="1:31">
      <c r="A10" s="32" t="s">
        <v>53</v>
      </c>
      <c r="B10" s="32" t="s">
        <v>54</v>
      </c>
      <c r="D10" s="40">
        <v>424727</v>
      </c>
      <c r="E10" s="40">
        <v>24898</v>
      </c>
      <c r="F10" s="40">
        <v>64627</v>
      </c>
      <c r="G10" s="40">
        <v>11744</v>
      </c>
      <c r="H10" s="40">
        <v>7801</v>
      </c>
      <c r="I10" s="40"/>
      <c r="J10" s="42">
        <v>533797</v>
      </c>
    </row>
    <row r="11" spans="1:31">
      <c r="A11" s="32" t="s">
        <v>55</v>
      </c>
      <c r="B11" s="32" t="s">
        <v>54</v>
      </c>
      <c r="D11" s="40">
        <v>645781</v>
      </c>
      <c r="E11" s="40">
        <v>8618</v>
      </c>
      <c r="F11" s="40">
        <v>32214</v>
      </c>
      <c r="G11" s="40">
        <v>11048</v>
      </c>
      <c r="H11" s="40">
        <v>11329</v>
      </c>
      <c r="I11" s="40"/>
      <c r="J11" s="42">
        <v>708990</v>
      </c>
    </row>
    <row r="12" spans="1:31">
      <c r="A12" s="32" t="s">
        <v>56</v>
      </c>
      <c r="B12" s="32" t="s">
        <v>57</v>
      </c>
      <c r="D12" s="40">
        <v>887335</v>
      </c>
      <c r="E12" s="40">
        <v>2963</v>
      </c>
      <c r="F12" s="40">
        <v>10591</v>
      </c>
      <c r="G12" s="40">
        <v>7198</v>
      </c>
      <c r="H12" s="40">
        <v>4590</v>
      </c>
      <c r="I12" s="40"/>
      <c r="J12" s="42">
        <v>912677</v>
      </c>
    </row>
    <row r="13" spans="1:31">
      <c r="A13" s="32" t="s">
        <v>58</v>
      </c>
      <c r="B13" s="32" t="s">
        <v>59</v>
      </c>
      <c r="D13" s="40">
        <v>466729</v>
      </c>
      <c r="E13" s="40">
        <v>2330</v>
      </c>
      <c r="F13" s="40">
        <v>13968</v>
      </c>
      <c r="G13" s="40">
        <v>3825</v>
      </c>
      <c r="H13" s="40">
        <v>3832</v>
      </c>
      <c r="I13" s="40"/>
      <c r="J13" s="42">
        <v>490684</v>
      </c>
    </row>
    <row r="14" spans="1:31">
      <c r="A14" s="32" t="s">
        <v>60</v>
      </c>
      <c r="B14" s="32" t="s">
        <v>57</v>
      </c>
      <c r="D14" s="40">
        <v>443528</v>
      </c>
      <c r="E14" s="40">
        <v>540</v>
      </c>
      <c r="F14" s="40">
        <v>2494</v>
      </c>
      <c r="G14" s="40">
        <v>1845</v>
      </c>
      <c r="H14" s="40">
        <v>1446</v>
      </c>
      <c r="I14" s="40"/>
      <c r="J14" s="42">
        <v>449853</v>
      </c>
    </row>
    <row r="15" spans="1:31">
      <c r="A15" s="32" t="s">
        <v>61</v>
      </c>
      <c r="B15" s="32" t="s">
        <v>62</v>
      </c>
      <c r="D15" s="40">
        <v>848864</v>
      </c>
      <c r="E15" s="40">
        <v>8672</v>
      </c>
      <c r="F15" s="40">
        <v>29899</v>
      </c>
      <c r="G15" s="40">
        <v>10025</v>
      </c>
      <c r="H15" s="40">
        <v>6258</v>
      </c>
      <c r="I15" s="40"/>
      <c r="J15" s="42">
        <v>903718</v>
      </c>
    </row>
    <row r="16" spans="1:31">
      <c r="A16" s="32" t="s">
        <v>63</v>
      </c>
      <c r="B16" s="32" t="s">
        <v>52</v>
      </c>
      <c r="D16" s="40">
        <v>1465551</v>
      </c>
      <c r="E16" s="40">
        <v>3663</v>
      </c>
      <c r="F16" s="40">
        <v>10141</v>
      </c>
      <c r="G16" s="40">
        <v>11591</v>
      </c>
      <c r="H16" s="40">
        <v>8562</v>
      </c>
      <c r="I16" s="40"/>
      <c r="J16" s="42">
        <v>1499508</v>
      </c>
    </row>
    <row r="17" spans="1:10">
      <c r="A17" s="32" t="s">
        <v>64</v>
      </c>
      <c r="B17" s="32" t="s">
        <v>52</v>
      </c>
      <c r="D17" s="40">
        <v>646489</v>
      </c>
      <c r="E17" s="40">
        <v>2920</v>
      </c>
      <c r="F17" s="40">
        <v>9131</v>
      </c>
      <c r="G17" s="40">
        <v>6695</v>
      </c>
      <c r="H17" s="40">
        <v>5461</v>
      </c>
      <c r="I17" s="40"/>
      <c r="J17" s="42">
        <v>670696</v>
      </c>
    </row>
    <row r="18" spans="1:10">
      <c r="A18" s="32" t="s">
        <v>65</v>
      </c>
      <c r="B18" s="32" t="s">
        <v>59</v>
      </c>
      <c r="D18" s="40">
        <v>540916</v>
      </c>
      <c r="E18" s="40">
        <v>916</v>
      </c>
      <c r="F18" s="40">
        <v>4386</v>
      </c>
      <c r="G18" s="40">
        <v>3029</v>
      </c>
      <c r="H18" s="40">
        <v>2673</v>
      </c>
      <c r="I18" s="40"/>
      <c r="J18" s="42">
        <v>551920</v>
      </c>
    </row>
    <row r="19" spans="1:10">
      <c r="A19" s="32" t="s">
        <v>66</v>
      </c>
      <c r="B19" s="32" t="s">
        <v>67</v>
      </c>
      <c r="D19" s="40">
        <v>453370</v>
      </c>
      <c r="E19" s="40">
        <v>763</v>
      </c>
      <c r="F19" s="40">
        <v>3569</v>
      </c>
      <c r="G19" s="40">
        <v>2432</v>
      </c>
      <c r="H19" s="40">
        <v>1791</v>
      </c>
      <c r="I19" s="40"/>
      <c r="J19" s="42">
        <v>461925</v>
      </c>
    </row>
    <row r="20" spans="1:10">
      <c r="A20" s="32" t="s">
        <v>68</v>
      </c>
      <c r="B20" s="32" t="s">
        <v>54</v>
      </c>
      <c r="D20" s="40">
        <v>1429620</v>
      </c>
      <c r="E20" s="40">
        <v>27978</v>
      </c>
      <c r="F20" s="40">
        <v>33018</v>
      </c>
      <c r="G20" s="40">
        <v>18429</v>
      </c>
      <c r="H20" s="40">
        <v>13571</v>
      </c>
      <c r="I20" s="40"/>
      <c r="J20" s="42">
        <v>1522616</v>
      </c>
    </row>
    <row r="21" spans="1:10">
      <c r="A21" s="32" t="s">
        <v>69</v>
      </c>
      <c r="B21" s="32" t="s">
        <v>52</v>
      </c>
      <c r="D21" s="40">
        <v>510232</v>
      </c>
      <c r="E21" s="40">
        <v>4470</v>
      </c>
      <c r="F21" s="40">
        <v>8760</v>
      </c>
      <c r="G21" s="40">
        <v>5871</v>
      </c>
      <c r="H21" s="40">
        <v>2673</v>
      </c>
      <c r="I21" s="40"/>
      <c r="J21" s="42">
        <v>532006</v>
      </c>
    </row>
    <row r="22" spans="1:10">
      <c r="A22" s="32" t="s">
        <v>70</v>
      </c>
      <c r="B22" s="32" t="s">
        <v>57</v>
      </c>
      <c r="D22" s="40">
        <v>2001277</v>
      </c>
      <c r="E22" s="40">
        <v>59366</v>
      </c>
      <c r="F22" s="40">
        <v>195142</v>
      </c>
      <c r="G22" s="40">
        <v>41564</v>
      </c>
      <c r="H22" s="40">
        <v>45411</v>
      </c>
      <c r="I22" s="40"/>
      <c r="J22" s="42">
        <v>2342760</v>
      </c>
    </row>
    <row r="23" spans="1:10">
      <c r="A23" s="32" t="s">
        <v>71</v>
      </c>
      <c r="B23" s="32" t="s">
        <v>67</v>
      </c>
      <c r="D23" s="40">
        <v>491467</v>
      </c>
      <c r="E23" s="40">
        <v>2783</v>
      </c>
      <c r="F23" s="40">
        <v>8145</v>
      </c>
      <c r="G23" s="40">
        <v>4023</v>
      </c>
      <c r="H23" s="40">
        <v>3098</v>
      </c>
      <c r="I23" s="40"/>
      <c r="J23" s="42">
        <v>509516</v>
      </c>
    </row>
    <row r="24" spans="1:10">
      <c r="A24" s="32" t="s">
        <v>72</v>
      </c>
      <c r="B24" s="32" t="s">
        <v>73</v>
      </c>
      <c r="D24" s="40">
        <v>1579922</v>
      </c>
      <c r="E24" s="40">
        <v>14701</v>
      </c>
      <c r="F24" s="40">
        <v>48011</v>
      </c>
      <c r="G24" s="40">
        <v>21252</v>
      </c>
      <c r="H24" s="40">
        <v>18747</v>
      </c>
      <c r="I24" s="40"/>
      <c r="J24" s="42">
        <v>1682633</v>
      </c>
    </row>
    <row r="25" spans="1:10">
      <c r="A25" s="32" t="s">
        <v>74</v>
      </c>
      <c r="B25" s="32" t="s">
        <v>54</v>
      </c>
      <c r="D25" s="40">
        <v>863509</v>
      </c>
      <c r="E25" s="40">
        <v>26239</v>
      </c>
      <c r="F25" s="40">
        <v>53855</v>
      </c>
      <c r="G25" s="40">
        <v>18057</v>
      </c>
      <c r="H25" s="40">
        <v>13980</v>
      </c>
      <c r="I25" s="40"/>
      <c r="J25" s="42">
        <v>975640</v>
      </c>
    </row>
    <row r="26" spans="1:10">
      <c r="A26" s="32" t="s">
        <v>75</v>
      </c>
      <c r="B26" s="32" t="s">
        <v>76</v>
      </c>
      <c r="D26" s="40">
        <v>788799</v>
      </c>
      <c r="E26" s="40">
        <v>3903</v>
      </c>
      <c r="F26" s="40">
        <v>9868</v>
      </c>
      <c r="G26" s="40">
        <v>5617</v>
      </c>
      <c r="H26" s="40">
        <v>6468</v>
      </c>
      <c r="I26" s="40"/>
      <c r="J26" s="42">
        <v>814655</v>
      </c>
    </row>
    <row r="27" spans="1:10">
      <c r="A27" s="32" t="s">
        <v>77</v>
      </c>
      <c r="B27" s="32" t="s">
        <v>73</v>
      </c>
      <c r="D27" s="40">
        <v>1423312</v>
      </c>
      <c r="E27" s="40">
        <v>18871</v>
      </c>
      <c r="F27" s="40">
        <v>46525</v>
      </c>
      <c r="G27" s="40">
        <v>18745</v>
      </c>
      <c r="H27" s="40">
        <v>13798</v>
      </c>
      <c r="I27" s="40"/>
      <c r="J27" s="42">
        <v>1521251</v>
      </c>
    </row>
    <row r="28" spans="1:10">
      <c r="A28" s="32" t="s">
        <v>78</v>
      </c>
      <c r="B28" s="32" t="s">
        <v>57</v>
      </c>
      <c r="D28" s="40">
        <v>1180572</v>
      </c>
      <c r="E28" s="40">
        <v>4847</v>
      </c>
      <c r="F28" s="40">
        <v>85253</v>
      </c>
      <c r="G28" s="40">
        <v>11445</v>
      </c>
      <c r="H28" s="40">
        <v>9210</v>
      </c>
      <c r="I28" s="40"/>
      <c r="J28" s="42">
        <v>1291327</v>
      </c>
    </row>
    <row r="29" spans="1:10">
      <c r="A29" s="32" t="s">
        <v>79</v>
      </c>
      <c r="B29" s="32" t="s">
        <v>62</v>
      </c>
      <c r="D29" s="40">
        <v>713012</v>
      </c>
      <c r="E29" s="40">
        <v>20034</v>
      </c>
      <c r="F29" s="40">
        <v>133870</v>
      </c>
      <c r="G29" s="40">
        <v>14119</v>
      </c>
      <c r="H29" s="40">
        <v>16681</v>
      </c>
      <c r="I29" s="40"/>
      <c r="J29" s="42">
        <v>897716</v>
      </c>
    </row>
    <row r="30" spans="1:10">
      <c r="A30" s="32" t="s">
        <v>80</v>
      </c>
      <c r="B30" s="32" t="s">
        <v>62</v>
      </c>
      <c r="D30" s="40">
        <v>626859</v>
      </c>
      <c r="E30" s="40">
        <v>2343</v>
      </c>
      <c r="F30" s="40">
        <v>4802</v>
      </c>
      <c r="G30" s="40">
        <v>4642</v>
      </c>
      <c r="H30" s="40">
        <v>2570</v>
      </c>
      <c r="I30" s="40"/>
      <c r="J30" s="42">
        <v>641216</v>
      </c>
    </row>
    <row r="31" spans="1:10">
      <c r="A31" s="32" t="s">
        <v>26</v>
      </c>
      <c r="B31" s="32" t="s">
        <v>81</v>
      </c>
      <c r="D31" s="40">
        <v>5562</v>
      </c>
      <c r="E31" s="40">
        <v>159</v>
      </c>
      <c r="F31" s="40">
        <v>621</v>
      </c>
      <c r="G31" s="40">
        <v>217</v>
      </c>
      <c r="H31" s="40">
        <v>398</v>
      </c>
      <c r="I31" s="40"/>
      <c r="J31" s="42">
        <v>6957</v>
      </c>
    </row>
    <row r="32" spans="1:10">
      <c r="A32" s="32" t="s">
        <v>82</v>
      </c>
      <c r="B32" s="32" t="s">
        <v>57</v>
      </c>
      <c r="D32" s="40">
        <v>1169262</v>
      </c>
      <c r="E32" s="40">
        <v>12085</v>
      </c>
      <c r="F32" s="40">
        <v>15578</v>
      </c>
      <c r="G32" s="40">
        <v>15769</v>
      </c>
      <c r="H32" s="40">
        <v>18609</v>
      </c>
      <c r="I32" s="40"/>
      <c r="J32" s="42">
        <v>1231303</v>
      </c>
    </row>
    <row r="33" spans="1:10">
      <c r="A33" s="32" t="s">
        <v>27</v>
      </c>
      <c r="B33" s="32" t="s">
        <v>81</v>
      </c>
      <c r="D33" s="40">
        <v>4387914</v>
      </c>
      <c r="E33" s="40">
        <v>888166</v>
      </c>
      <c r="F33" s="40">
        <v>1182760</v>
      </c>
      <c r="G33" s="40">
        <v>280891</v>
      </c>
      <c r="H33" s="40">
        <v>352949</v>
      </c>
      <c r="I33" s="40"/>
      <c r="J33" s="42">
        <v>7092680</v>
      </c>
    </row>
    <row r="34" spans="1:10">
      <c r="A34" s="32" t="s">
        <v>83</v>
      </c>
      <c r="B34" s="32" t="s">
        <v>54</v>
      </c>
      <c r="D34" s="40">
        <v>745743</v>
      </c>
      <c r="E34" s="40">
        <v>4011</v>
      </c>
      <c r="F34" s="40">
        <v>8216</v>
      </c>
      <c r="G34" s="40">
        <v>6940</v>
      </c>
      <c r="H34" s="40">
        <v>4790</v>
      </c>
      <c r="I34" s="40"/>
      <c r="J34" s="42">
        <v>769700</v>
      </c>
    </row>
    <row r="35" spans="1:10">
      <c r="A35" s="32" t="s">
        <v>84</v>
      </c>
      <c r="B35" s="32" t="s">
        <v>67</v>
      </c>
      <c r="D35" s="40">
        <v>597551</v>
      </c>
      <c r="E35" s="40">
        <v>1311</v>
      </c>
      <c r="F35" s="40">
        <v>5358</v>
      </c>
      <c r="G35" s="40">
        <v>3787</v>
      </c>
      <c r="H35" s="40">
        <v>3794</v>
      </c>
      <c r="I35" s="40"/>
      <c r="J35" s="42">
        <v>611801</v>
      </c>
    </row>
    <row r="36" spans="1:10">
      <c r="A36" s="32" t="s">
        <v>85</v>
      </c>
      <c r="B36" s="32" t="s">
        <v>76</v>
      </c>
      <c r="D36" s="40">
        <v>692530</v>
      </c>
      <c r="E36" s="40">
        <v>3105</v>
      </c>
      <c r="F36" s="40">
        <v>8235</v>
      </c>
      <c r="G36" s="40">
        <v>4983</v>
      </c>
      <c r="H36" s="40">
        <v>5660</v>
      </c>
      <c r="I36" s="40"/>
      <c r="J36" s="42">
        <v>714513</v>
      </c>
    </row>
    <row r="37" spans="1:10">
      <c r="A37" s="32" t="s">
        <v>86</v>
      </c>
      <c r="B37" s="32" t="s">
        <v>62</v>
      </c>
      <c r="D37" s="40">
        <v>557664</v>
      </c>
      <c r="E37" s="40">
        <v>13681</v>
      </c>
      <c r="F37" s="40">
        <v>18966</v>
      </c>
      <c r="G37" s="40">
        <v>9655</v>
      </c>
      <c r="H37" s="40">
        <v>4780</v>
      </c>
      <c r="I37" s="40"/>
      <c r="J37" s="42">
        <v>604746</v>
      </c>
    </row>
    <row r="38" spans="1:10">
      <c r="A38" s="32" t="s">
        <v>87</v>
      </c>
      <c r="B38" s="32" t="s">
        <v>59</v>
      </c>
      <c r="D38" s="40">
        <v>1205297</v>
      </c>
      <c r="E38" s="40">
        <v>7343</v>
      </c>
      <c r="F38" s="40">
        <v>30761</v>
      </c>
      <c r="G38" s="40">
        <v>8977</v>
      </c>
      <c r="H38" s="40">
        <v>15762</v>
      </c>
      <c r="I38" s="40"/>
      <c r="J38" s="42">
        <v>1268140</v>
      </c>
    </row>
    <row r="39" spans="1:10">
      <c r="A39" s="32" t="s">
        <v>88</v>
      </c>
      <c r="B39" s="32" t="s">
        <v>62</v>
      </c>
      <c r="D39" s="40">
        <v>869381</v>
      </c>
      <c r="E39" s="40">
        <v>23292</v>
      </c>
      <c r="F39" s="40">
        <v>40381</v>
      </c>
      <c r="G39" s="40">
        <v>21204</v>
      </c>
      <c r="H39" s="40">
        <v>13830</v>
      </c>
      <c r="I39" s="40"/>
      <c r="J39" s="42">
        <v>968088</v>
      </c>
    </row>
    <row r="40" spans="1:10">
      <c r="A40" s="32" t="s">
        <v>89</v>
      </c>
      <c r="B40" s="32" t="s">
        <v>67</v>
      </c>
      <c r="D40" s="40">
        <v>1069921</v>
      </c>
      <c r="E40" s="40">
        <v>10654</v>
      </c>
      <c r="F40" s="40">
        <v>29098</v>
      </c>
      <c r="G40" s="40">
        <v>13299</v>
      </c>
      <c r="H40" s="40">
        <v>15862</v>
      </c>
      <c r="I40" s="40"/>
      <c r="J40" s="42">
        <v>1138834</v>
      </c>
    </row>
    <row r="41" spans="1:10">
      <c r="A41" s="32" t="s">
        <v>90</v>
      </c>
      <c r="B41" s="32" t="s">
        <v>76</v>
      </c>
      <c r="D41" s="40">
        <v>1087112</v>
      </c>
      <c r="E41" s="40">
        <v>21117</v>
      </c>
      <c r="F41" s="40">
        <v>43275</v>
      </c>
      <c r="G41" s="40">
        <v>14002</v>
      </c>
      <c r="H41" s="40">
        <v>20587</v>
      </c>
      <c r="I41" s="40"/>
      <c r="J41" s="42">
        <v>1186093</v>
      </c>
    </row>
    <row r="42" spans="1:10">
      <c r="A42" s="32" t="s">
        <v>91</v>
      </c>
      <c r="B42" s="32" t="s">
        <v>92</v>
      </c>
      <c r="D42" s="40">
        <v>923835</v>
      </c>
      <c r="E42" s="40">
        <v>7494</v>
      </c>
      <c r="F42" s="40">
        <v>27917</v>
      </c>
      <c r="G42" s="40">
        <v>9556</v>
      </c>
      <c r="H42" s="40">
        <v>6480</v>
      </c>
      <c r="I42" s="40"/>
      <c r="J42" s="42">
        <v>975282</v>
      </c>
    </row>
    <row r="43" spans="1:10">
      <c r="A43" s="32" t="s">
        <v>93</v>
      </c>
      <c r="B43" s="32" t="s">
        <v>54</v>
      </c>
      <c r="D43" s="40">
        <v>618744</v>
      </c>
      <c r="E43" s="40">
        <v>6079</v>
      </c>
      <c r="F43" s="40">
        <v>9011</v>
      </c>
      <c r="G43" s="40">
        <v>8484</v>
      </c>
      <c r="H43" s="40">
        <v>4123</v>
      </c>
      <c r="I43" s="40"/>
      <c r="J43" s="42">
        <v>646441</v>
      </c>
    </row>
    <row r="44" spans="1:10">
      <c r="A44" s="32" t="s">
        <v>94</v>
      </c>
      <c r="B44" s="32" t="s">
        <v>73</v>
      </c>
      <c r="D44" s="40">
        <v>906521</v>
      </c>
      <c r="E44" s="40">
        <v>10861</v>
      </c>
      <c r="F44" s="40">
        <v>45621</v>
      </c>
      <c r="G44" s="40">
        <v>15679</v>
      </c>
      <c r="H44" s="40">
        <v>16561</v>
      </c>
      <c r="I44" s="40"/>
      <c r="J44" s="42">
        <v>995243</v>
      </c>
    </row>
    <row r="45" spans="1:10">
      <c r="A45" s="32" t="s">
        <v>95</v>
      </c>
      <c r="B45" s="32" t="s">
        <v>73</v>
      </c>
      <c r="D45" s="40">
        <v>1351440</v>
      </c>
      <c r="E45" s="40">
        <v>12449</v>
      </c>
      <c r="F45" s="40">
        <v>34789</v>
      </c>
      <c r="G45" s="40">
        <v>20975</v>
      </c>
      <c r="H45" s="40">
        <v>14788</v>
      </c>
      <c r="I45" s="40"/>
      <c r="J45" s="42">
        <v>1434441</v>
      </c>
    </row>
    <row r="46" spans="1:10">
      <c r="A46" s="32" t="s">
        <v>96</v>
      </c>
      <c r="B46" s="32" t="s">
        <v>73</v>
      </c>
      <c r="D46" s="40">
        <v>1701404</v>
      </c>
      <c r="E46" s="40">
        <v>55916</v>
      </c>
      <c r="F46" s="40">
        <v>157020</v>
      </c>
      <c r="G46" s="40">
        <v>35819</v>
      </c>
      <c r="H46" s="40">
        <v>28730</v>
      </c>
      <c r="I46" s="40"/>
      <c r="J46" s="42">
        <v>1978889</v>
      </c>
    </row>
    <row r="47" spans="1:10">
      <c r="A47" s="32" t="s">
        <v>97</v>
      </c>
      <c r="B47" s="32" t="s">
        <v>92</v>
      </c>
      <c r="D47" s="40">
        <v>452134</v>
      </c>
      <c r="E47" s="40">
        <v>3876</v>
      </c>
      <c r="F47" s="40">
        <v>19562</v>
      </c>
      <c r="G47" s="40">
        <v>5206</v>
      </c>
      <c r="H47" s="40">
        <v>4152</v>
      </c>
      <c r="I47" s="40"/>
      <c r="J47" s="42">
        <v>484930</v>
      </c>
    </row>
    <row r="48" spans="1:10">
      <c r="A48" s="32" t="s">
        <v>98</v>
      </c>
      <c r="B48" s="32" t="s">
        <v>92</v>
      </c>
      <c r="D48" s="40">
        <v>1053497</v>
      </c>
      <c r="E48" s="40">
        <v>4487</v>
      </c>
      <c r="F48" s="40">
        <v>17577</v>
      </c>
      <c r="G48" s="40">
        <v>9178</v>
      </c>
      <c r="H48" s="40">
        <v>5117</v>
      </c>
      <c r="I48" s="40"/>
      <c r="J48" s="42">
        <v>1089856</v>
      </c>
    </row>
    <row r="49" spans="1:31">
      <c r="A49" s="32" t="s">
        <v>92</v>
      </c>
      <c r="B49" s="32" t="s">
        <v>92</v>
      </c>
      <c r="D49" s="40">
        <v>1718186</v>
      </c>
      <c r="E49" s="40">
        <v>135328</v>
      </c>
      <c r="F49" s="40">
        <v>398952</v>
      </c>
      <c r="G49" s="40">
        <v>64500</v>
      </c>
      <c r="H49" s="40">
        <v>52952</v>
      </c>
      <c r="I49" s="40"/>
      <c r="J49" s="42">
        <v>2369918</v>
      </c>
    </row>
    <row r="50" spans="1:31">
      <c r="A50" s="32" t="s">
        <v>99</v>
      </c>
      <c r="B50" s="32" t="s">
        <v>76</v>
      </c>
      <c r="D50" s="40">
        <v>1624659</v>
      </c>
      <c r="E50" s="40">
        <v>39062</v>
      </c>
      <c r="F50" s="40">
        <v>219463</v>
      </c>
      <c r="G50" s="40">
        <v>33269</v>
      </c>
      <c r="H50" s="40">
        <v>26097</v>
      </c>
      <c r="I50" s="40"/>
      <c r="J50" s="42">
        <v>1942550</v>
      </c>
    </row>
    <row r="51" spans="1:31" ht="15.75" thickBot="1">
      <c r="A51" s="34" t="s">
        <v>100</v>
      </c>
      <c r="B51" s="34" t="s">
        <v>52</v>
      </c>
      <c r="C51" s="48"/>
      <c r="D51" s="41">
        <v>568367</v>
      </c>
      <c r="E51" s="41">
        <v>4968</v>
      </c>
      <c r="F51" s="41">
        <v>14651</v>
      </c>
      <c r="G51" s="41">
        <v>6716</v>
      </c>
      <c r="H51" s="41">
        <v>3507</v>
      </c>
      <c r="I51" s="41"/>
      <c r="J51" s="43">
        <v>598209</v>
      </c>
    </row>
    <row r="52" spans="1:31">
      <c r="A52" s="49" t="s">
        <v>133</v>
      </c>
    </row>
    <row r="53" spans="1:31">
      <c r="A53" s="49"/>
    </row>
    <row r="54" spans="1:31" s="53" customFormat="1" ht="12">
      <c r="A54" s="58" t="s">
        <v>114</v>
      </c>
      <c r="B54" s="49"/>
      <c r="C54" s="49"/>
      <c r="D54" s="49"/>
      <c r="E54" s="49"/>
      <c r="F54" s="49"/>
      <c r="G54" s="49"/>
      <c r="H54" s="49"/>
      <c r="I54" s="50"/>
      <c r="J54" s="49"/>
      <c r="K54" s="49"/>
      <c r="L54" s="49"/>
      <c r="M54" s="51"/>
      <c r="N54" s="51"/>
      <c r="O54" s="51"/>
      <c r="P54" s="51"/>
      <c r="Q54" s="52"/>
      <c r="R54" s="52"/>
      <c r="S54" s="52"/>
      <c r="T54" s="52"/>
      <c r="U54" s="52"/>
      <c r="V54" s="52"/>
      <c r="W54" s="52"/>
      <c r="X54" s="52"/>
      <c r="Y54" s="52"/>
      <c r="Z54" s="52"/>
      <c r="AA54" s="52"/>
      <c r="AB54" s="52"/>
      <c r="AC54" s="52"/>
      <c r="AD54" s="52"/>
      <c r="AE54" s="52"/>
    </row>
    <row r="55" spans="1:31" s="54" customFormat="1" ht="15" customHeight="1">
      <c r="A55" s="55" t="s">
        <v>115</v>
      </c>
    </row>
    <row r="56" spans="1:31">
      <c r="A56" s="161" t="s">
        <v>135</v>
      </c>
      <c r="B56" s="161"/>
      <c r="C56" s="161"/>
      <c r="D56" s="161"/>
      <c r="E56" s="161"/>
      <c r="F56" s="161"/>
      <c r="G56" s="161"/>
      <c r="H56" s="161"/>
      <c r="I56" s="161"/>
      <c r="J56" s="161"/>
      <c r="K56" s="161"/>
    </row>
    <row r="57" spans="1:31">
      <c r="A57" s="161"/>
      <c r="B57" s="161"/>
      <c r="C57" s="161"/>
      <c r="D57" s="161"/>
      <c r="E57" s="161"/>
      <c r="F57" s="161"/>
      <c r="G57" s="161"/>
      <c r="H57" s="161"/>
      <c r="I57" s="161"/>
      <c r="J57" s="161"/>
      <c r="K57" s="161"/>
    </row>
  </sheetData>
  <mergeCells count="3">
    <mergeCell ref="D4:J4"/>
    <mergeCell ref="A56:K57"/>
    <mergeCell ref="A1:J1"/>
  </mergeCells>
  <hyperlinks>
    <hyperlink ref="A3:B3"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AF15"/>
  <sheetViews>
    <sheetView workbookViewId="0"/>
  </sheetViews>
  <sheetFormatPr defaultRowHeight="15"/>
  <cols>
    <col min="1" max="1" width="10.85546875" style="1" customWidth="1"/>
    <col min="2" max="3" width="9.140625" style="1"/>
    <col min="4" max="4" width="9.5703125" style="1" customWidth="1"/>
    <col min="5" max="32" width="9.140625" style="1"/>
  </cols>
  <sheetData>
    <row r="1" spans="1:14">
      <c r="A1" s="30" t="s">
        <v>46</v>
      </c>
      <c r="B1" s="3"/>
      <c r="C1" s="3"/>
      <c r="D1" s="3"/>
      <c r="E1" s="3"/>
      <c r="F1" s="3"/>
      <c r="G1" s="3"/>
      <c r="H1" s="3"/>
      <c r="I1" s="3"/>
      <c r="J1" s="3"/>
      <c r="K1" s="3"/>
      <c r="L1" s="3"/>
      <c r="M1" s="3"/>
      <c r="N1" s="3"/>
    </row>
    <row r="2" spans="1:14">
      <c r="A2" s="3"/>
      <c r="B2" s="3"/>
      <c r="C2" s="3"/>
      <c r="D2" s="3"/>
      <c r="E2" s="3"/>
      <c r="F2" s="3"/>
      <c r="G2" s="3"/>
      <c r="H2" s="3"/>
      <c r="I2" s="3"/>
      <c r="J2" s="3"/>
      <c r="K2" s="3"/>
      <c r="L2" s="3"/>
      <c r="M2" s="3"/>
      <c r="N2" s="3"/>
    </row>
    <row r="3" spans="1:14">
      <c r="A3" s="11" t="s">
        <v>107</v>
      </c>
      <c r="B3" s="10"/>
      <c r="C3" s="10"/>
      <c r="D3" s="10"/>
      <c r="E3" s="10"/>
      <c r="F3" s="10"/>
      <c r="G3" s="10"/>
      <c r="H3" s="10"/>
      <c r="I3" s="10"/>
      <c r="J3" s="10"/>
      <c r="K3" s="10"/>
      <c r="L3" s="10"/>
      <c r="M3" s="10"/>
      <c r="N3" s="3"/>
    </row>
    <row r="4" spans="1:14">
      <c r="A4" s="10"/>
      <c r="B4" s="10"/>
      <c r="C4" s="10"/>
      <c r="D4" s="10"/>
      <c r="E4" s="10"/>
      <c r="F4" s="10"/>
      <c r="G4" s="10"/>
      <c r="H4" s="10"/>
      <c r="I4" s="10"/>
      <c r="J4" s="10"/>
      <c r="K4" s="10"/>
      <c r="L4" s="10"/>
      <c r="M4" s="10"/>
      <c r="N4" s="3"/>
    </row>
    <row r="5" spans="1:14">
      <c r="A5" s="11" t="s">
        <v>47</v>
      </c>
      <c r="B5" s="10"/>
      <c r="C5" s="10"/>
      <c r="D5" s="10"/>
      <c r="E5" s="10"/>
      <c r="F5" s="10"/>
      <c r="G5" s="10"/>
      <c r="H5" s="10"/>
      <c r="I5" s="10"/>
      <c r="J5" s="10"/>
      <c r="K5" s="10"/>
      <c r="L5" s="10"/>
      <c r="M5" s="10"/>
      <c r="N5" s="3"/>
    </row>
    <row r="6" spans="1:14">
      <c r="A6" s="103" t="s">
        <v>113</v>
      </c>
      <c r="B6" s="10"/>
      <c r="C6" s="10"/>
      <c r="D6" s="10"/>
      <c r="E6" s="10"/>
      <c r="F6" s="10"/>
      <c r="G6" s="10"/>
      <c r="H6" s="10"/>
      <c r="I6" s="10"/>
      <c r="J6" s="10"/>
      <c r="K6" s="10"/>
      <c r="L6" s="10"/>
      <c r="M6" s="10"/>
      <c r="N6" s="3"/>
    </row>
    <row r="7" spans="1:14">
      <c r="A7" s="104" t="s">
        <v>144</v>
      </c>
      <c r="B7" s="10"/>
      <c r="C7" s="10"/>
      <c r="D7" s="10"/>
      <c r="E7" s="10"/>
      <c r="F7" s="10"/>
      <c r="G7" s="10"/>
      <c r="H7" s="10"/>
      <c r="I7" s="10"/>
      <c r="J7" s="10"/>
      <c r="K7" s="10"/>
      <c r="L7" s="10"/>
      <c r="M7" s="10"/>
      <c r="N7" s="3"/>
    </row>
    <row r="8" spans="1:14">
      <c r="A8" s="102"/>
      <c r="B8" s="10"/>
      <c r="C8" s="10"/>
      <c r="D8" s="10"/>
      <c r="E8" s="10"/>
      <c r="F8" s="10"/>
      <c r="G8" s="10"/>
      <c r="H8" s="10"/>
      <c r="I8" s="10"/>
      <c r="J8" s="10"/>
      <c r="K8" s="10"/>
      <c r="L8" s="10"/>
      <c r="M8" s="10"/>
      <c r="N8" s="3"/>
    </row>
    <row r="9" spans="1:14">
      <c r="A9" s="11" t="s">
        <v>49</v>
      </c>
      <c r="B9" s="10"/>
      <c r="C9" s="10"/>
      <c r="D9" s="10"/>
      <c r="E9" s="27" t="s">
        <v>48</v>
      </c>
      <c r="F9" s="27"/>
      <c r="G9" s="27"/>
      <c r="H9" s="27"/>
      <c r="I9" s="27"/>
      <c r="J9" s="27"/>
      <c r="K9" s="27"/>
      <c r="L9" s="27"/>
      <c r="M9" s="10"/>
      <c r="N9" s="3"/>
    </row>
    <row r="10" spans="1:14">
      <c r="A10" s="10"/>
      <c r="B10" s="10"/>
      <c r="C10" s="10"/>
      <c r="D10" s="10"/>
      <c r="E10" s="10"/>
      <c r="F10" s="10"/>
      <c r="G10" s="10"/>
      <c r="H10" s="10"/>
      <c r="I10" s="10"/>
      <c r="J10" s="10"/>
      <c r="K10" s="10"/>
      <c r="L10" s="10"/>
      <c r="M10" s="10"/>
      <c r="N10" s="3"/>
    </row>
    <row r="11" spans="1:14">
      <c r="A11" s="11" t="s">
        <v>146</v>
      </c>
      <c r="B11" s="10"/>
      <c r="C11" s="10"/>
      <c r="D11" s="10"/>
      <c r="E11" s="29" t="s">
        <v>145</v>
      </c>
      <c r="F11" s="10"/>
      <c r="G11" s="10"/>
      <c r="H11" s="10"/>
      <c r="I11" s="10"/>
      <c r="J11" s="10"/>
      <c r="K11" s="10"/>
      <c r="L11" s="10"/>
      <c r="M11" s="10"/>
      <c r="N11" s="3"/>
    </row>
    <row r="12" spans="1:14">
      <c r="A12" s="10"/>
      <c r="B12" s="10"/>
      <c r="C12" s="10"/>
      <c r="D12" s="10"/>
      <c r="E12" s="10"/>
      <c r="F12" s="10"/>
      <c r="G12" s="10"/>
      <c r="H12" s="10"/>
      <c r="I12" s="10"/>
      <c r="J12" s="10"/>
      <c r="K12" s="10"/>
      <c r="L12" s="10"/>
      <c r="M12" s="10"/>
      <c r="N12" s="3"/>
    </row>
    <row r="13" spans="1:14">
      <c r="A13" s="10"/>
      <c r="B13" s="10"/>
      <c r="C13" s="10"/>
      <c r="D13" s="10"/>
      <c r="E13" s="10"/>
      <c r="F13" s="10"/>
      <c r="G13" s="10"/>
      <c r="H13" s="10"/>
      <c r="I13" s="10"/>
      <c r="J13" s="10"/>
      <c r="K13" s="10"/>
      <c r="L13" s="10"/>
      <c r="M13" s="10"/>
      <c r="N13" s="3"/>
    </row>
    <row r="14" spans="1:14">
      <c r="A14" s="10"/>
      <c r="B14" s="10"/>
      <c r="C14" s="10"/>
      <c r="D14" s="10"/>
      <c r="E14" s="10"/>
      <c r="F14" s="10"/>
      <c r="G14" s="10"/>
      <c r="H14" s="10"/>
      <c r="I14" s="10"/>
      <c r="J14" s="10"/>
      <c r="K14" s="10"/>
      <c r="L14" s="10"/>
      <c r="M14" s="10"/>
      <c r="N14" s="3"/>
    </row>
    <row r="15" spans="1:14">
      <c r="A15" s="10"/>
      <c r="B15" s="10"/>
      <c r="C15" s="10"/>
      <c r="D15" s="10"/>
      <c r="E15" s="10"/>
      <c r="F15" s="10"/>
      <c r="G15" s="10"/>
      <c r="H15" s="10"/>
      <c r="I15" s="10"/>
      <c r="J15" s="10"/>
      <c r="K15" s="10"/>
      <c r="L15" s="10"/>
      <c r="M15" s="10"/>
      <c r="N15" s="3"/>
    </row>
  </sheetData>
  <hyperlinks>
    <hyperlink ref="E9" r:id="rId1"/>
    <hyperlink ref="E11" r:id="rId2"/>
    <hyperlink ref="E9:L9" r:id="rId3" display="http://www.ons.gov.uk/ons/guide-method/census/2011/index.html"/>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A1</vt:lpstr>
      <vt:lpstr>A2</vt:lpstr>
      <vt:lpstr>A3</vt:lpstr>
      <vt:lpstr>A4</vt:lpstr>
      <vt:lpstr>A5</vt:lpstr>
      <vt:lpstr>Links</vt:lpstr>
    </vt:vector>
  </TitlesOfParts>
  <Company>MOJ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PJK63P</dc:creator>
  <cp:lastModifiedBy>BDW01B</cp:lastModifiedBy>
  <dcterms:created xsi:type="dcterms:W3CDTF">2015-11-06T15:39:30Z</dcterms:created>
  <dcterms:modified xsi:type="dcterms:W3CDTF">2015-11-25T16:36:44Z</dcterms:modified>
</cp:coreProperties>
</file>