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95" yWindow="105" windowWidth="7995" windowHeight="4530" activeTab="0"/>
  </bookViews>
  <sheets>
    <sheet name="Index"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s>
  <definedNames>
    <definedName name="_xlnm.Print_Area" localSheetId="1">'Table 1'!$A$1:$G$21</definedName>
    <definedName name="_xlnm.Print_Area" localSheetId="10">'Table 10'!$A$1:$N$39</definedName>
    <definedName name="_xlnm.Print_Area" localSheetId="12">'Table 12'!$A$1:$L$141</definedName>
    <definedName name="_xlnm.Print_Area" localSheetId="2">'Table 2'!$A$1:$I$43</definedName>
    <definedName name="_xlnm.Print_Area" localSheetId="3">'Table 3'!$A$1:$T$38</definedName>
    <definedName name="_xlnm.Print_Area" localSheetId="5">'Table 5'!$A$1:$I$18</definedName>
    <definedName name="_xlnm.Print_Area" localSheetId="6">'Table 6'!$A$1:$L$21</definedName>
    <definedName name="_xlnm.Print_Area" localSheetId="7">'Table 7'!$A$1:$BD$38</definedName>
  </definedNames>
  <calcPr fullCalcOnLoad="1"/>
</workbook>
</file>

<file path=xl/sharedStrings.xml><?xml version="1.0" encoding="utf-8"?>
<sst xmlns="http://schemas.openxmlformats.org/spreadsheetml/2006/main" count="1141" uniqueCount="346">
  <si>
    <t>England and Wales</t>
  </si>
  <si>
    <t>Males</t>
  </si>
  <si>
    <t>Females</t>
  </si>
  <si>
    <t>Total</t>
  </si>
  <si>
    <t>Suicide</t>
  </si>
  <si>
    <t>Death from industrial diseases</t>
  </si>
  <si>
    <t>Deaths from natural causes</t>
  </si>
  <si>
    <t>Year</t>
  </si>
  <si>
    <t>Deaths reported to coroners</t>
  </si>
  <si>
    <t>-</t>
  </si>
  <si>
    <t>..</t>
  </si>
  <si>
    <t xml:space="preserve">  Number of inquests concluded</t>
  </si>
  <si>
    <t xml:space="preserve">  Verdicts of treasure returned</t>
  </si>
  <si>
    <t>ENGLAND</t>
  </si>
  <si>
    <t>LONDON</t>
  </si>
  <si>
    <t>WEST MIDLANDS</t>
  </si>
  <si>
    <t>WALES</t>
  </si>
  <si>
    <t>Ceredigion</t>
  </si>
  <si>
    <t>Gwent</t>
  </si>
  <si>
    <t>North West Wales</t>
  </si>
  <si>
    <t>ENGLAND and WALES</t>
  </si>
  <si>
    <t>Cardiff and Vale of Glamorgan</t>
  </si>
  <si>
    <t>Inquests adjourned and not resumed</t>
  </si>
  <si>
    <t>Juries</t>
  </si>
  <si>
    <t>No post-mortem held</t>
  </si>
  <si>
    <t>% of inquest cases</t>
  </si>
  <si>
    <t>Post-mortems</t>
  </si>
  <si>
    <t>NORTH WEST</t>
  </si>
  <si>
    <t>NORTH EAST</t>
  </si>
  <si>
    <t>YORKSHIRE AND THE HUMBER</t>
  </si>
  <si>
    <t>EAST MIDLANDS</t>
  </si>
  <si>
    <t>EAST OF ENGLAND</t>
  </si>
  <si>
    <t>SOUTH EAST</t>
  </si>
  <si>
    <t>SOUTH WEST</t>
  </si>
  <si>
    <t xml:space="preserve">  Number of finds reported</t>
  </si>
  <si>
    <t>Post-mortem examination held</t>
  </si>
  <si>
    <t>Number</t>
  </si>
  <si>
    <t>Total post-mortems held</t>
  </si>
  <si>
    <t>Total non-inquest cases, inc. NFA</t>
  </si>
  <si>
    <t>% with juries</t>
  </si>
  <si>
    <t>Lack of care or self-neglect</t>
  </si>
  <si>
    <t>% change in reported deaths, inc. NFA</t>
  </si>
  <si>
    <t>North Northumberland</t>
  </si>
  <si>
    <t>South Northumberland</t>
  </si>
  <si>
    <t>Gateshead and South Tyneside</t>
  </si>
  <si>
    <t>Newcastle upon Tyne</t>
  </si>
  <si>
    <t>North Tyneside</t>
  </si>
  <si>
    <t>Sunderland</t>
  </si>
  <si>
    <t>Manchester city</t>
  </si>
  <si>
    <t>Manchester North</t>
  </si>
  <si>
    <t>Manchester South</t>
  </si>
  <si>
    <t>Manchester West</t>
  </si>
  <si>
    <t>Blackburn, Hyndburn and Ribble Valley</t>
  </si>
  <si>
    <t>East Lancashire</t>
  </si>
  <si>
    <t>Preston and West Lancashire</t>
  </si>
  <si>
    <t>North Yorkshire Eastern District</t>
  </si>
  <si>
    <t>North Yorkshire Western District</t>
  </si>
  <si>
    <t>South Yorkshire Eastern District</t>
  </si>
  <si>
    <t>South Yorkshire Western District</t>
  </si>
  <si>
    <t>West Yorkshire Eastern District</t>
  </si>
  <si>
    <t>West Yorkshire Western District</t>
  </si>
  <si>
    <t>Leicester City and South Leicestershire</t>
  </si>
  <si>
    <t>Rutland and North Leicestershire</t>
  </si>
  <si>
    <t>Staffordshire South</t>
  </si>
  <si>
    <t>Stoke-on-Trent and North Staffordshire</t>
  </si>
  <si>
    <t>Birmingham and Solihull</t>
  </si>
  <si>
    <t>Black Country</t>
  </si>
  <si>
    <t>Coventry</t>
  </si>
  <si>
    <t>City of London</t>
  </si>
  <si>
    <t>East London</t>
  </si>
  <si>
    <t>Inner North London</t>
  </si>
  <si>
    <t>Inner South London</t>
  </si>
  <si>
    <t>Inner West London</t>
  </si>
  <si>
    <t>North London</t>
  </si>
  <si>
    <t>South London</t>
  </si>
  <si>
    <t>West London</t>
  </si>
  <si>
    <t>Central Hampshire</t>
  </si>
  <si>
    <t>North East Hampshire</t>
  </si>
  <si>
    <t>Portsmouth and South East Hampshire</t>
  </si>
  <si>
    <t>Southampton and New Forest</t>
  </si>
  <si>
    <t>Mid Kent and Medway</t>
  </si>
  <si>
    <t>North West Kent</t>
  </si>
  <si>
    <t>Exeter and Greater Devon</t>
  </si>
  <si>
    <t>Central and South East Kent</t>
  </si>
  <si>
    <t>North East Kent</t>
  </si>
  <si>
    <t>Sefton, Knowsley and St Helens</t>
  </si>
  <si>
    <t>Total inquests opened</t>
  </si>
  <si>
    <t>Inquests</t>
  </si>
  <si>
    <t>Deaths reported where an inquest was opened</t>
  </si>
  <si>
    <t>Post-mortem examinations</t>
  </si>
  <si>
    <t>Deaths reported where a post-mortem took place</t>
  </si>
  <si>
    <t>Number, inc. NFA</t>
  </si>
  <si>
    <t>% adjourned</t>
  </si>
  <si>
    <t>change in % PMs</t>
  </si>
  <si>
    <t>change in % inquests</t>
  </si>
  <si>
    <t>Death by accident or mis-adventure</t>
  </si>
  <si>
    <t>Total inquests concluded</t>
  </si>
  <si>
    <t>Inquests opened</t>
  </si>
  <si>
    <t>Inquest opened</t>
  </si>
  <si>
    <t>No inquest opened</t>
  </si>
  <si>
    <t>Total deaths reported inc. NFA</t>
  </si>
  <si>
    <t>Number and percentage</t>
  </si>
  <si>
    <t>Age of deceased at time of death</t>
  </si>
  <si>
    <t>Under 1 year</t>
  </si>
  <si>
    <t>1 to 14 years</t>
  </si>
  <si>
    <t>15 to 24 years</t>
  </si>
  <si>
    <t>25 to 44 years</t>
  </si>
  <si>
    <t>45 to 64 years</t>
  </si>
  <si>
    <t>65 years and over</t>
  </si>
  <si>
    <t>Blackpool/Fylde</t>
  </si>
  <si>
    <t>TOTAL ENGLAND and WALES</t>
  </si>
  <si>
    <t>Exhumations ordered by the coroner</t>
  </si>
  <si>
    <t>Age not known or could not be readily provided</t>
  </si>
  <si>
    <t>Treasure Act 1996</t>
  </si>
  <si>
    <t xml:space="preserve">   Inquests without juries</t>
  </si>
  <si>
    <t>Inquests with juries</t>
  </si>
  <si>
    <t>Inquests held on treasure trove</t>
  </si>
  <si>
    <t>Central Lincolnshire</t>
  </si>
  <si>
    <t>South Lincolnshire</t>
  </si>
  <si>
    <t>Notes</t>
  </si>
  <si>
    <r>
      <t>% of deaths reported</t>
    </r>
    <r>
      <rPr>
        <vertAlign val="superscript"/>
        <sz val="11"/>
        <rFont val="Arial"/>
        <family val="2"/>
      </rPr>
      <t>1</t>
    </r>
  </si>
  <si>
    <r>
      <t>Treasure trove</t>
    </r>
    <r>
      <rPr>
        <b/>
        <vertAlign val="superscript"/>
        <sz val="11"/>
        <rFont val="Arial"/>
        <family val="2"/>
      </rPr>
      <t>1</t>
    </r>
  </si>
  <si>
    <t>Out of England orders</t>
  </si>
  <si>
    <t>Deaths abroad</t>
  </si>
  <si>
    <t>Standard post-mortems</t>
  </si>
  <si>
    <t>Non-standard post-mortems</t>
  </si>
  <si>
    <t>Immigration removal centres</t>
  </si>
  <si>
    <t>Mental Health Act detention</t>
  </si>
  <si>
    <t>Residents of Probation Approved Premises</t>
  </si>
  <si>
    <t>Secure training centre</t>
  </si>
  <si>
    <t>Local authority secure children's homes</t>
  </si>
  <si>
    <t>Post-mortems including histology</t>
  </si>
  <si>
    <t>Post-mortems including toxicology</t>
  </si>
  <si>
    <t>% of post-mortems held</t>
  </si>
  <si>
    <t>Table</t>
  </si>
  <si>
    <t>Title</t>
  </si>
  <si>
    <r>
      <t>Notes</t>
    </r>
    <r>
      <rPr>
        <sz val="10"/>
        <rFont val="Arial"/>
        <family val="2"/>
      </rPr>
      <t xml:space="preserve">  NFA cases are deaths notified to coroners which required neither an inquest nor a post-mortem, and where no certificate of any kind was issued.</t>
    </r>
  </si>
  <si>
    <t>As a % of total conclusions recorded</t>
  </si>
  <si>
    <t>Open</t>
  </si>
  <si>
    <t>Conclusions / adjournments</t>
  </si>
  <si>
    <t>County Durham and Darlington</t>
  </si>
  <si>
    <t>Hartlepool</t>
  </si>
  <si>
    <t>Teesside</t>
  </si>
  <si>
    <t>Cheshire</t>
  </si>
  <si>
    <t>East Riding and Hull</t>
  </si>
  <si>
    <t>North Lincolnshire and Grimsby</t>
  </si>
  <si>
    <t>York City</t>
  </si>
  <si>
    <t>Derby and Derbyshire</t>
  </si>
  <si>
    <t>Northamptonshire</t>
  </si>
  <si>
    <t>Nottinghamshire</t>
  </si>
  <si>
    <t>Herefordshire</t>
  </si>
  <si>
    <t>Shropshire, Telford and Wrekin</t>
  </si>
  <si>
    <t>Warwickshire</t>
  </si>
  <si>
    <t>Worcestershire</t>
  </si>
  <si>
    <t>Bedfordshire and Luton</t>
  </si>
  <si>
    <t>Essex</t>
  </si>
  <si>
    <t>Hertfordshire</t>
  </si>
  <si>
    <t>Norfolk</t>
  </si>
  <si>
    <t>Suffolk</t>
  </si>
  <si>
    <t>Berkshire</t>
  </si>
  <si>
    <t>Brighton and Hove</t>
  </si>
  <si>
    <t>Buckinghamshire</t>
  </si>
  <si>
    <t>East Sussex</t>
  </si>
  <si>
    <t>Isle of Wight</t>
  </si>
  <si>
    <t>Milton Keynes</t>
  </si>
  <si>
    <t>Oxfordshire</t>
  </si>
  <si>
    <t>Surrey</t>
  </si>
  <si>
    <t>West Sussex</t>
  </si>
  <si>
    <t>Avon</t>
  </si>
  <si>
    <t>Cornwall</t>
  </si>
  <si>
    <t>Plymouth, Torbay and South Devon</t>
  </si>
  <si>
    <t>Dorset</t>
  </si>
  <si>
    <t>Gloucestershire</t>
  </si>
  <si>
    <t>Isles of Scilly</t>
  </si>
  <si>
    <t>Wiltshire and Swindon</t>
  </si>
  <si>
    <t>Powys, Bridgend and Glamorgan Valleys</t>
  </si>
  <si>
    <t>Carmarthenshire and Pembrokeshire</t>
  </si>
  <si>
    <t>North Wales (East and Central)</t>
  </si>
  <si>
    <t>Swansea and Neath Port Talbot</t>
  </si>
  <si>
    <t>Conclusion category</t>
  </si>
  <si>
    <t>Total, all conclusions</t>
  </si>
  <si>
    <r>
      <t>All other conclusions</t>
    </r>
    <r>
      <rPr>
        <vertAlign val="superscript"/>
        <sz val="10"/>
        <rFont val="Arial"/>
        <family val="2"/>
      </rPr>
      <t>1</t>
    </r>
  </si>
  <si>
    <t>Coroner area and region</t>
  </si>
  <si>
    <t>Inquests quashed or amended by the High Court</t>
  </si>
  <si>
    <t>Total possible inquest cases, inc. NFA</t>
  </si>
  <si>
    <t>Note</t>
  </si>
  <si>
    <t>Index</t>
  </si>
  <si>
    <r>
      <t>Registered deaths</t>
    </r>
    <r>
      <rPr>
        <vertAlign val="superscript"/>
        <sz val="11"/>
        <rFont val="Arial"/>
        <family val="2"/>
      </rPr>
      <t>2</t>
    </r>
  </si>
  <si>
    <r>
      <t>Number</t>
    </r>
    <r>
      <rPr>
        <vertAlign val="superscript"/>
        <sz val="11"/>
        <rFont val="Arial"/>
        <family val="2"/>
      </rPr>
      <t>1</t>
    </r>
  </si>
  <si>
    <t>As a % of total registered deaths</t>
  </si>
  <si>
    <r>
      <t>2014</t>
    </r>
    <r>
      <rPr>
        <vertAlign val="superscript"/>
        <sz val="11"/>
        <rFont val="Arial"/>
        <family val="2"/>
      </rPr>
      <t>2</t>
    </r>
  </si>
  <si>
    <t>Killed Unlawfully</t>
  </si>
  <si>
    <t>Industrial Disease</t>
  </si>
  <si>
    <t>Total conclusions</t>
  </si>
  <si>
    <t>Male</t>
  </si>
  <si>
    <t>Drugs/Alcohol Related</t>
  </si>
  <si>
    <t>Road Traffic Collision</t>
  </si>
  <si>
    <t>Female</t>
  </si>
  <si>
    <t xml:space="preserve">Killed Lawfully </t>
  </si>
  <si>
    <t xml:space="preserve">Suicide </t>
  </si>
  <si>
    <t xml:space="preserve">Neglect </t>
  </si>
  <si>
    <t xml:space="preserve">Stillborn </t>
  </si>
  <si>
    <t xml:space="preserve">Natural Causes </t>
  </si>
  <si>
    <t xml:space="preserve">Open </t>
  </si>
  <si>
    <t xml:space="preserve">Disaster </t>
  </si>
  <si>
    <t>Want of Attention at Birth</t>
  </si>
  <si>
    <t>Unclassified</t>
  </si>
  <si>
    <t>1. There is a small discrepancy in the total number of conclusions presented in 2014 due to an inconsistency we were unable to resolve in the data supplied by West London Coroners Office</t>
  </si>
  <si>
    <r>
      <t>Inquests held by order of the High Court</t>
    </r>
    <r>
      <rPr>
        <b/>
        <vertAlign val="superscript"/>
        <sz val="11"/>
        <rFont val="Arial"/>
        <family val="2"/>
      </rPr>
      <t>3</t>
    </r>
  </si>
  <si>
    <r>
      <t>Average time to process an inquest (weeks)</t>
    </r>
    <r>
      <rPr>
        <b/>
        <vertAlign val="superscript"/>
        <sz val="11"/>
        <rFont val="Arial"/>
        <family val="2"/>
      </rPr>
      <t>1,2</t>
    </r>
  </si>
  <si>
    <t>3. The 1995 figure for inquests held by order of the High Court includes 48 inquests arising from the Marchioness pleasure boat disaster.</t>
  </si>
  <si>
    <t>2014 cases</t>
  </si>
  <si>
    <t>Reported deaths 2014, inc. NFA</t>
  </si>
  <si>
    <t>Post-mortems 2014</t>
  </si>
  <si>
    <t>PMs as % of rep. deaths 2014</t>
  </si>
  <si>
    <t>Inquests 2014</t>
  </si>
  <si>
    <t>Inquests as % of rep. deaths 2014</t>
  </si>
  <si>
    <t>1. 'NFA' cases are deaths notified to coroners which required neither an inquest nor a post-mortem, and where no certificate of any kind was issued.  From 1995 onwards all 'NFA' cases have been included in the number of reported deaths.  Prior to that, these cases were excluded. Figures for 1995 onwards are therefore not directly comparable to those for previous years.</t>
  </si>
  <si>
    <t>1. There is a small discrepancy of 1 in the total number of post-mortems presented in 2013 due to an inconsistency we were unable to resolve in the data supplied by East Sussex</t>
  </si>
  <si>
    <t>Accident/Misadventure</t>
  </si>
  <si>
    <t>1. Only deaths occurring within England and Wales are included in the estimation of average times.</t>
  </si>
  <si>
    <t>2. A direct average of the time taken to process an inquest cannot be calculated from the data collected; an estimate has been made instead.  Please see Explanatory Notes in the bulletin for more information.</t>
  </si>
  <si>
    <r>
      <t>Conclusions recorded</t>
    </r>
    <r>
      <rPr>
        <vertAlign val="superscript"/>
        <sz val="11"/>
        <rFont val="Arial"/>
        <family val="2"/>
      </rPr>
      <t>4</t>
    </r>
  </si>
  <si>
    <t>1. Relates to finds made before the commencement of the Treasure Act in September 1997</t>
  </si>
  <si>
    <t>2. The dip in reported finds in 2001 was almost certainly due to the foot-and-mouth outbreak, which severely restricted access to land during the spring of that year.</t>
  </si>
  <si>
    <r>
      <t>2014</t>
    </r>
    <r>
      <rPr>
        <b/>
        <vertAlign val="superscript"/>
        <sz val="11"/>
        <color indexed="8"/>
        <rFont val="Arial"/>
        <family val="2"/>
      </rPr>
      <t>1</t>
    </r>
  </si>
  <si>
    <r>
      <t>As a percentage of registered deaths</t>
    </r>
    <r>
      <rPr>
        <vertAlign val="superscript"/>
        <sz val="11"/>
        <rFont val="Arial"/>
        <family val="2"/>
      </rPr>
      <t>1,2</t>
    </r>
  </si>
  <si>
    <r>
      <t>As a percentage of deaths reported to coroners</t>
    </r>
    <r>
      <rPr>
        <vertAlign val="superscript"/>
        <sz val="11"/>
        <rFont val="Arial"/>
        <family val="2"/>
      </rPr>
      <t>1,2</t>
    </r>
  </si>
  <si>
    <r>
      <t>% of non-inquest cases</t>
    </r>
    <r>
      <rPr>
        <vertAlign val="superscript"/>
        <sz val="11"/>
        <rFont val="Arial"/>
        <family val="2"/>
      </rPr>
      <t>2</t>
    </r>
  </si>
  <si>
    <r>
      <t>% of possible inquest cases</t>
    </r>
    <r>
      <rPr>
        <vertAlign val="superscript"/>
        <sz val="11"/>
        <rFont val="Arial"/>
        <family val="2"/>
      </rPr>
      <t>2</t>
    </r>
  </si>
  <si>
    <r>
      <t>% of deaths reported</t>
    </r>
    <r>
      <rPr>
        <vertAlign val="superscript"/>
        <sz val="11"/>
        <rFont val="Arial"/>
        <family val="2"/>
      </rPr>
      <t>2</t>
    </r>
  </si>
  <si>
    <t>2. Percentages shown are of deaths reported including "no further action" (NFA) cases.  NFA cases are deaths notified to coroners which required neither an inquest nor a post-mortem, and where no certificate of any kind was issued.  From 1995 onwards all 'NFA' cases have been included in the number of reported deaths.  Prior to that, these cases were excluded.  There are therefore no directly comparable figures for the total number of reported deaths including 'NFA' cases prior to 1995.</t>
  </si>
  <si>
    <t>Notes:</t>
  </si>
  <si>
    <r>
      <t>Release on temporary licence (ROTL)</t>
    </r>
    <r>
      <rPr>
        <b/>
        <vertAlign val="superscript"/>
        <sz val="11"/>
        <rFont val="Arial"/>
        <family val="2"/>
      </rPr>
      <t>1</t>
    </r>
  </si>
  <si>
    <r>
      <t>Dependence on Drugs</t>
    </r>
    <r>
      <rPr>
        <b/>
        <vertAlign val="superscript"/>
        <sz val="11"/>
        <color indexed="8"/>
        <rFont val="Arial"/>
        <family val="2"/>
      </rPr>
      <t>2</t>
    </r>
  </si>
  <si>
    <r>
      <t>Non-dependent abuse of drugs</t>
    </r>
    <r>
      <rPr>
        <b/>
        <vertAlign val="superscript"/>
        <sz val="11"/>
        <color indexed="8"/>
        <rFont val="Arial"/>
        <family val="2"/>
      </rPr>
      <t>2</t>
    </r>
  </si>
  <si>
    <r>
      <t>Drugs/Alcohol Related</t>
    </r>
    <r>
      <rPr>
        <b/>
        <vertAlign val="superscript"/>
        <sz val="11"/>
        <color indexed="8"/>
        <rFont val="Arial"/>
        <family val="2"/>
      </rPr>
      <t>3</t>
    </r>
  </si>
  <si>
    <r>
      <t>Road Traffic Collision</t>
    </r>
    <r>
      <rPr>
        <b/>
        <vertAlign val="superscript"/>
        <sz val="11"/>
        <color indexed="8"/>
        <rFont val="Arial"/>
        <family val="2"/>
      </rPr>
      <t>3</t>
    </r>
  </si>
  <si>
    <t>Key:</t>
  </si>
  <si>
    <t>No data available</t>
  </si>
  <si>
    <t xml:space="preserve">Zero </t>
  </si>
  <si>
    <r>
      <t>2001</t>
    </r>
    <r>
      <rPr>
        <vertAlign val="superscript"/>
        <sz val="11"/>
        <rFont val="Arial"/>
        <family val="2"/>
      </rPr>
      <t>2</t>
    </r>
  </si>
  <si>
    <t>NB: A table showing inquest conclusions by area broken down by males and females can be found in the CSV version of the coroners statistics tables.</t>
  </si>
  <si>
    <t xml:space="preserve">Self-Induced Abortion </t>
  </si>
  <si>
    <t>1. Data collected from July 2013 onwards therefore 2013 statistics will only contain data representative of 5 months</t>
  </si>
  <si>
    <t>Police Custody</t>
  </si>
  <si>
    <t>Release from Custody within last 7 days</t>
  </si>
  <si>
    <r>
      <t>Prison Custody</t>
    </r>
    <r>
      <rPr>
        <b/>
        <vertAlign val="superscript"/>
        <sz val="11"/>
        <rFont val="Arial"/>
        <family val="2"/>
      </rPr>
      <t>1</t>
    </r>
  </si>
  <si>
    <r>
      <t>Total deaths in State Detention</t>
    </r>
    <r>
      <rPr>
        <b/>
        <vertAlign val="superscript"/>
        <sz val="11"/>
        <rFont val="Arial"/>
        <family val="2"/>
      </rPr>
      <t xml:space="preserve">2,3 </t>
    </r>
  </si>
  <si>
    <t>.. = No Data Available</t>
  </si>
  <si>
    <t>Killed unlawfully and killed lawfully</t>
  </si>
  <si>
    <r>
      <t>West London</t>
    </r>
    <r>
      <rPr>
        <vertAlign val="superscript"/>
        <sz val="10"/>
        <rFont val="Arial"/>
        <family val="2"/>
      </rPr>
      <t>2</t>
    </r>
  </si>
  <si>
    <t>2. There is a small discrepancy of 13 in the total number of conclusions presented in 2014 due to an inconsistency we were unable to resolve in the data supplied by West London Coroners Office</t>
  </si>
  <si>
    <t>Deaths reported where Inquest may be opened</t>
  </si>
  <si>
    <r>
      <t>Total</t>
    </r>
    <r>
      <rPr>
        <b/>
        <vertAlign val="superscript"/>
        <sz val="11"/>
        <rFont val="Arial"/>
        <family val="2"/>
      </rPr>
      <t>1</t>
    </r>
  </si>
  <si>
    <t>Deaths reported where no inquest occurred</t>
  </si>
  <si>
    <t>Deaths reported without a post-mortem</t>
  </si>
  <si>
    <t>1. This column includes deaths referred to the coroner where no certificate of any kind was issued ("no further action" cases) and also those cases were the sex of the deceased is unknown.</t>
  </si>
  <si>
    <t>2014</t>
  </si>
  <si>
    <t>1. Percentages shown are of deaths reported including "no further action" (NFA) cases.  NFA cases are deaths notified to coroners which required neither an inquest nor a post-mortem, and where no certificate of any kind was issued.  From 1995 onwards all 'NFA' cases have been included in the number of reported deaths.</t>
  </si>
  <si>
    <t>2. Inquest conclusion no longer in use from 2014 onwards due to the introduction of 'Drugs/Alcohol Related' shortform</t>
  </si>
  <si>
    <t>Deaths reported to coroners, 2015</t>
  </si>
  <si>
    <t>Registered deaths, deaths reported to coroners, and inquests opened, 1950-2015</t>
  </si>
  <si>
    <t>Deaths reported to coroners, post-mortem examinations held and inquests opened, 1995-2015</t>
  </si>
  <si>
    <t>Post-mortem rates, histology and toxicology, 2011-2015</t>
  </si>
  <si>
    <t>Deaths abroad and Out of England orders issued, 2011-2015</t>
  </si>
  <si>
    <t>Deaths in State Detention reported to coroners, 2011-2015</t>
  </si>
  <si>
    <t>Inquest conclusions recorded, 1995 - 2015</t>
  </si>
  <si>
    <t>Age of deceased in inquests where a conclusion was recorded, 2015</t>
  </si>
  <si>
    <t>Inquests concluded which were held with juries and inquests adjourned; High Court orders and exhumations, 1995-2015, estimated average time taken to process inquests, 2004-2015</t>
  </si>
  <si>
    <t>Treasure inquests, 1995-2015</t>
  </si>
  <si>
    <t>Reported deaths, post-mortems and inquests by area 2015, and comparison with 2014</t>
  </si>
  <si>
    <t>Inquest conclusions recorded, by area, 2015</t>
  </si>
  <si>
    <t>Table 1: Deaths reported to coroners in England and Wales, 2015</t>
  </si>
  <si>
    <t>2015</t>
  </si>
  <si>
    <t>Number of inquest conclusions recorded, 2015</t>
  </si>
  <si>
    <t>2015 cases</t>
  </si>
  <si>
    <t>Reported deaths 2015, inc. NFA</t>
  </si>
  <si>
    <t>Post-mortems 2015</t>
  </si>
  <si>
    <t>PMs as % of rep. deaths 2015</t>
  </si>
  <si>
    <t>Inquests 2015</t>
  </si>
  <si>
    <t>Inquests as % of rep. deaths 2015</t>
  </si>
  <si>
    <t>Cambridgeshire and Peterborough</t>
  </si>
  <si>
    <t>Cumbria</t>
  </si>
  <si>
    <t>Somerset</t>
  </si>
  <si>
    <t>Liverpool and Wirral</t>
  </si>
  <si>
    <t>Manchester City</t>
  </si>
  <si>
    <t>% change, 2014 to 2015</t>
  </si>
  <si>
    <t xml:space="preserve">Cambridgeshire and Peterborough </t>
  </si>
  <si>
    <r>
      <t>Total post-mortems held</t>
    </r>
    <r>
      <rPr>
        <b/>
        <vertAlign val="superscript"/>
        <sz val="11"/>
        <rFont val="Arial"/>
        <family val="2"/>
      </rPr>
      <t>1,2</t>
    </r>
  </si>
  <si>
    <t>Total conclusions recorded, 2015</t>
  </si>
  <si>
    <t>Table 7: Inquest conclusions recorded by Coroners in England and Wales, 1995 - 2015</t>
  </si>
  <si>
    <t>Table 2: Registered deaths, deaths reported to coroners, and inquests opened, 1950-2015</t>
  </si>
  <si>
    <t>Table 3: Deaths reported to coroners, post-mortem examinations held and inquests opened, 1995-2015</t>
  </si>
  <si>
    <t>Table 4: Post-mortem rates, histology and toxicology, 2011-2015</t>
  </si>
  <si>
    <t>Table 5: Deaths abroad and Out of England orders issued, 2011-2015</t>
  </si>
  <si>
    <t>Table 6: Deaths in State Detention reported to coroners, 2011-2015</t>
  </si>
  <si>
    <t>Table 9: Inquests concluded which were held with juries and inquests adjourned; High Court orders and exhumations, 1995-2015,</t>
  </si>
  <si>
    <r>
      <t>estimated average time taken to process inquests, 2004-2015</t>
    </r>
    <r>
      <rPr>
        <b/>
        <vertAlign val="superscript"/>
        <sz val="11"/>
        <rFont val="Arial"/>
        <family val="2"/>
      </rPr>
      <t>1</t>
    </r>
  </si>
  <si>
    <t>Table 10: Treasure inquests, 1995-2015</t>
  </si>
  <si>
    <t>Total deaths reported to coroners, 2015</t>
  </si>
  <si>
    <r>
      <t>Table 8: Age of deceased in inquests where a conclusion was recorded, 2015, and age of deceased for registered deaths in England and Wales, 2015</t>
    </r>
    <r>
      <rPr>
        <b/>
        <vertAlign val="superscript"/>
        <sz val="11"/>
        <rFont val="Arial"/>
        <family val="2"/>
      </rPr>
      <t>1,2</t>
    </r>
  </si>
  <si>
    <t>Number of registered deaths in England and Wales, 2014</t>
  </si>
  <si>
    <t>2. There is a discrepancy of 20 in the number of standard and non-standard post-mortems presented in 2015 due to an inconsistency we were unable to resolve in the data supplied by two coroner areas; East Sussex and Plymouth, Torbay, South Devon.</t>
  </si>
  <si>
    <t>3. There may be a slight lag in reporting data but this would only be at the end of the calendar year so would not cause a significant difference in numbers when comparing to NOMS published figures.</t>
  </si>
  <si>
    <t>1. NOMS data for deaths in prison State Detention includes deaths which occurred whilst an offender is on ROTL for medical reasons. Deaths while on ROTL are classed as a separate category in the Coroners report, and cannot be broken down by ROTL for medical reasons and other types of ROTL.</t>
  </si>
  <si>
    <t>2. If the coroner is unaware that the death occurred in State Detention or classes it under another type of establishment, it may not have been recorded as a death in State Detention by the coroner. In addition to this, information may not have been extracted correctly from the ICT system used by coroners and reported to the MoJ which may cause differences when comparing to NOMS published figures</t>
  </si>
  <si>
    <t>1. An age breakdown for all deaths registered in England and Wales is produced by the Office for National Statistics. Figures for 2015 are not yet available, therefore figures for 2014 have been used.</t>
  </si>
  <si>
    <t>These figures reflect the data provided by coroners to MoJ in their annual returns. Please be advised that NOMS routinely publishes the official source of information on deaths in State Detention in the 'Safety in Custody' bulletin, which is available at: https://www.gov.uk/government/collections/safety-in-custody-statistics</t>
  </si>
  <si>
    <r>
      <t xml:space="preserve">2. Registered deaths figure for 2015 are based on provisional figures from ONS and can be foiund at the following location: </t>
    </r>
    <r>
      <rPr>
        <sz val="10"/>
        <color indexed="56"/>
        <rFont val="Arial"/>
        <family val="2"/>
      </rPr>
      <t>http://www.ons.gov.uk/releases/provisionalanalysisof2015deathregistrationsinenglandandwales</t>
    </r>
    <r>
      <rPr>
        <sz val="10"/>
        <rFont val="Arial"/>
        <family val="2"/>
      </rPr>
      <t xml:space="preserve">
Final mortality data for 2015 are not due to be release by ONS until the summer of 2016. The 2014 registered death figure has been revised since the last publication to reflect final 2014 mortality figures.</t>
    </r>
  </si>
  <si>
    <t>2. Improved methodology was used to calculate inquest timeliness from 2014 onwards, therefore figures are not directly comparable with previous years</t>
  </si>
  <si>
    <t>Table 11: Reported deaths, post-mortems and inquests by coroner area 2015, and comparison with 2014</t>
  </si>
  <si>
    <t>Table 12: Inquest conclusions recorded, by coroner area, 2015</t>
  </si>
  <si>
    <r>
      <t xml:space="preserve">Table 12: Inquest conclusions recorded, by area, 2015 </t>
    </r>
    <r>
      <rPr>
        <sz val="11"/>
        <rFont val="Arial"/>
        <family val="2"/>
      </rPr>
      <t>(c</t>
    </r>
    <r>
      <rPr>
        <i/>
        <sz val="11"/>
        <rFont val="Arial"/>
        <family val="2"/>
      </rPr>
      <t>ontinued)</t>
    </r>
  </si>
  <si>
    <t>1. The 'all other conclusions' category are broken down further in Tables 7 and 9. This category include: Want of Attention at Birth, Self-Induced Abortion, Stillborn, Disasters and Unclassified conclusions</t>
  </si>
  <si>
    <t>Table 11: Reported deaths, post-mortems and inquests by coroner area 2015, and comparison with 2014 (continued)</t>
  </si>
  <si>
    <t>(p)</t>
  </si>
  <si>
    <t>(r )</t>
  </si>
  <si>
    <r>
      <t>Deprevation Liberty of Safeguards</t>
    </r>
    <r>
      <rPr>
        <b/>
        <vertAlign val="superscript"/>
        <sz val="11"/>
        <rFont val="Arial"/>
        <family val="2"/>
      </rPr>
      <t>4</t>
    </r>
  </si>
  <si>
    <t>- = Zero</t>
  </si>
  <si>
    <t xml:space="preserve">      South and East Cumbria</t>
  </si>
  <si>
    <t xml:space="preserve">      North and West Cumbria</t>
  </si>
  <si>
    <t xml:space="preserve">      North and East Cambridgeshire</t>
  </si>
  <si>
    <t xml:space="preserve">      South and West Cambridgeshire</t>
  </si>
  <si>
    <t xml:space="preserve">      Peterborough</t>
  </si>
  <si>
    <t xml:space="preserve">      Liverpool</t>
  </si>
  <si>
    <t xml:space="preserve">      Wirral</t>
  </si>
  <si>
    <t xml:space="preserve">      Eastern Somerset</t>
  </si>
  <si>
    <t xml:space="preserve">      Western Somerset</t>
  </si>
  <si>
    <r>
      <t>Potential inquest</t>
    </r>
    <r>
      <rPr>
        <b/>
        <vertAlign val="superscript"/>
        <sz val="11"/>
        <rFont val="Arial"/>
        <family val="2"/>
      </rPr>
      <t>1</t>
    </r>
  </si>
  <si>
    <t>Coroners Statistics Annual 2015, England and Wales</t>
  </si>
  <si>
    <t>4. The number of deaths to occur whilst under a Deprivation of Liberty Order (DOL) were collected on the Coroner returns for the first time in 2015. A DOL occurs when 'the person is under continuous supervision and control and is not free to leave, and the person lacks capacity to consent to these arrangements. The safeguards do not apply when someone is detained ('sectioned') under the Mental Health Act 1983.</t>
  </si>
  <si>
    <t>3. New inquest conclusion introduced in 2013 following changes to The Coroners and Justice Act 2009 (the 2009 Act) and the 2013 Rules and Regulations</t>
  </si>
  <si>
    <t>4. Although amalgamated in 2016, the data return for 2015 was recieved for the newly merged Somerset coroner area.</t>
  </si>
  <si>
    <r>
      <t>Cumbria</t>
    </r>
    <r>
      <rPr>
        <vertAlign val="superscript"/>
        <sz val="10"/>
        <rFont val="Arial"/>
        <family val="2"/>
      </rPr>
      <t>3</t>
    </r>
  </si>
  <si>
    <r>
      <t>Liverpool and Wirral</t>
    </r>
    <r>
      <rPr>
        <vertAlign val="superscript"/>
        <sz val="10"/>
        <rFont val="Arial"/>
        <family val="2"/>
      </rPr>
      <t>3</t>
    </r>
  </si>
  <si>
    <r>
      <t>Cambridgeshire and Peterborough</t>
    </r>
    <r>
      <rPr>
        <vertAlign val="superscript"/>
        <sz val="10"/>
        <rFont val="Arial"/>
        <family val="2"/>
      </rPr>
      <t>3</t>
    </r>
  </si>
  <si>
    <r>
      <t>Somerset</t>
    </r>
    <r>
      <rPr>
        <vertAlign val="superscript"/>
        <sz val="10"/>
        <rFont val="Arial"/>
        <family val="2"/>
      </rPr>
      <t>4</t>
    </r>
  </si>
  <si>
    <t>3. Coroner areas that amalgamated in 2015</t>
  </si>
  <si>
    <t xml:space="preserve">1. Only deaths occurring within England and Wales are included in the estimation of average times. </t>
  </si>
  <si>
    <t xml:space="preserve"> % change PMs</t>
  </si>
  <si>
    <t>% change  inquests</t>
  </si>
  <si>
    <r>
      <t xml:space="preserve">Table 12: Inquest conclusions recorded, by area, 2015 </t>
    </r>
    <r>
      <rPr>
        <i/>
        <sz val="10"/>
        <rFont val="Arial"/>
        <family val="2"/>
      </rPr>
      <t>(continued)</t>
    </r>
  </si>
  <si>
    <r>
      <t>Table 13: Average time taken to process an inquest (in weeks), by area, 2014-2015</t>
    </r>
    <r>
      <rPr>
        <b/>
        <vertAlign val="superscript"/>
        <sz val="11"/>
        <rFont val="Arial"/>
        <family val="2"/>
      </rPr>
      <t>1,2</t>
    </r>
  </si>
  <si>
    <r>
      <t>Table 13: Average time taken to process an inquest (in weeks), by area, 2014-2015</t>
    </r>
    <r>
      <rPr>
        <b/>
        <vertAlign val="superscript"/>
        <sz val="11"/>
        <rFont val="Arial"/>
        <family val="2"/>
      </rPr>
      <t>1,2</t>
    </r>
    <r>
      <rPr>
        <b/>
        <sz val="11"/>
        <rFont val="Arial"/>
        <family val="2"/>
      </rPr>
      <t xml:space="preserve"> </t>
    </r>
    <r>
      <rPr>
        <i/>
        <sz val="11"/>
        <rFont val="Arial"/>
        <family val="2"/>
      </rPr>
      <t>(continued)</t>
    </r>
  </si>
  <si>
    <t>Average time taken to process an inquest (in weeks), by area, 2014-2015</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</si>
</sst>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0.0"/>
    <numFmt numFmtId="166" formatCode="0.00000"/>
    <numFmt numFmtId="167" formatCode="0.0_ ;[Red]\-0.0\ "/>
    <numFmt numFmtId="168" formatCode="#,##0.0"/>
    <numFmt numFmtId="169" formatCode="#,##0.000"/>
    <numFmt numFmtId="170" formatCode="#,##0.0000"/>
    <numFmt numFmtId="171" formatCode="0_ ;[Red]\-0\ "/>
    <numFmt numFmtId="172" formatCode="#,##0_ ;[Red]\-#,##0\ "/>
    <numFmt numFmtId="173" formatCode="#,##0.0_ ;[Red]\-#,##0.0\ "/>
    <numFmt numFmtId="174" formatCode="0.0%"/>
    <numFmt numFmtId="175" formatCode="0.000"/>
    <numFmt numFmtId="176" formatCode="0.0000"/>
    <numFmt numFmtId="177" formatCode="#,##0.0_ ;\-#,##0.0\ "/>
    <numFmt numFmtId="178" formatCode="#,##0_ ;\-#,##0\ "/>
    <numFmt numFmtId="179" formatCode="0.00_ ;[Red]\-0.00\ "/>
    <numFmt numFmtId="180" formatCode="0.00000000"/>
    <numFmt numFmtId="181" formatCode="0.0000000"/>
    <numFmt numFmtId="182" formatCode="0.000000"/>
    <numFmt numFmtId="183" formatCode="0.000_ ;[Red]\-0.000\ "/>
    <numFmt numFmtId="184" formatCode="0.0000_ ;[Red]\-0.0000\ "/>
    <numFmt numFmtId="185" formatCode="0.00000_ ;[Red]\-0.00000\ "/>
    <numFmt numFmtId="186" formatCode="#,##0.00_ ;\-#,##0.00\ "/>
    <numFmt numFmtId="187" formatCode="#,##0.000_ ;\-#,##0.000\ "/>
    <numFmt numFmtId="188" formatCode="0.000%"/>
    <numFmt numFmtId="189" formatCode="0.0000%"/>
    <numFmt numFmtId="190" formatCode="0.00000%"/>
    <numFmt numFmtId="191" formatCode="#,##0.00_ ;[Red]\-#,##0.00\ "/>
    <numFmt numFmtId="192" formatCode="#,##0.0000_ ;\-#,##0.0000\ "/>
    <numFmt numFmtId="193" formatCode="_-* #,##0_-;\-* #,##0_-;_-* &quot;-&quot;??_-;_-@_-"/>
    <numFmt numFmtId="194" formatCode="0;[Red]0"/>
    <numFmt numFmtId="195" formatCode="mm/dd/yy"/>
    <numFmt numFmtId="196" formatCode="d\-mmm\-yy"/>
    <numFmt numFmtId="197" formatCode="m/d/yy"/>
    <numFmt numFmtId="198" formatCode="m/d"/>
    <numFmt numFmtId="199" formatCode="[$-809]dd\ mmmm\ yyyy"/>
    <numFmt numFmtId="200" formatCode="mmm\-yyyy"/>
    <numFmt numFmtId="201" formatCode="&quot;Yes&quot;;&quot;Yes&quot;;&quot;No&quot;"/>
    <numFmt numFmtId="202" formatCode="&quot;True&quot;;&quot;True&quot;;&quot;False&quot;"/>
    <numFmt numFmtId="203" formatCode="&quot;On&quot;;&quot;On&quot;;&quot;Off&quot;"/>
    <numFmt numFmtId="204" formatCode="[$€-2]\ #,##0.00_);[Red]\([$€-2]\ #,##0.00\)"/>
    <numFmt numFmtId="205" formatCode="[$-409]h:mm:ss\ AM/PM"/>
    <numFmt numFmtId="206" formatCode="dd/mm/yyyy;@"/>
    <numFmt numFmtId="207" formatCode="0_ ;\-0\ "/>
    <numFmt numFmtId="208" formatCode="dd/mm/yy;@"/>
    <numFmt numFmtId="209" formatCode="0.000000000000000%"/>
    <numFmt numFmtId="210" formatCode="_-* #,##0.0_-;\-* #,##0.0_-;_-* &quot;-&quot;??_-;_-@_-"/>
    <numFmt numFmtId="211" formatCode="[$-F800]dddd\,\ mmmm\ dd\,\ yyyy"/>
    <numFmt numFmtId="212" formatCode="0.000000000"/>
    <numFmt numFmtId="213" formatCode="0.0000000000"/>
    <numFmt numFmtId="214" formatCode="0.00000000000"/>
    <numFmt numFmtId="215" formatCode="0.000000000000"/>
  </numFmts>
  <fonts count="70">
    <font>
      <sz val="10"/>
      <name val="Arial"/>
      <family val="0"/>
    </font>
    <font>
      <b/>
      <sz val="10"/>
      <name val="Arial"/>
      <family val="2"/>
    </font>
    <font>
      <sz val="8"/>
      <name val="Arial"/>
      <family val="2"/>
    </font>
    <font>
      <b/>
      <sz val="8"/>
      <name val="Arial"/>
      <family val="2"/>
    </font>
    <font>
      <u val="single"/>
      <sz val="10"/>
      <color indexed="12"/>
      <name val="Arial"/>
      <family val="2"/>
    </font>
    <font>
      <u val="single"/>
      <sz val="10"/>
      <color indexed="36"/>
      <name val="Arial"/>
      <family val="2"/>
    </font>
    <font>
      <b/>
      <sz val="11"/>
      <name val="Arial"/>
      <family val="2"/>
    </font>
    <font>
      <sz val="11"/>
      <name val="Arial"/>
      <family val="2"/>
    </font>
    <font>
      <sz val="9"/>
      <name val="Arial"/>
      <family val="2"/>
    </font>
    <font>
      <i/>
      <sz val="11"/>
      <name val="Arial"/>
      <family val="2"/>
    </font>
    <font>
      <b/>
      <sz val="9"/>
      <name val="Arial"/>
      <family val="2"/>
    </font>
    <font>
      <b/>
      <sz val="12"/>
      <name val="Arial"/>
      <family val="2"/>
    </font>
    <font>
      <sz val="14"/>
      <name val="Arial"/>
      <family val="2"/>
    </font>
    <font>
      <u val="single"/>
      <sz val="11"/>
      <name val="Arial"/>
      <family val="2"/>
    </font>
    <font>
      <sz val="11"/>
      <color indexed="21"/>
      <name val="Arial"/>
      <family val="2"/>
    </font>
    <font>
      <sz val="10"/>
      <color indexed="22"/>
      <name val="Arial"/>
      <family val="2"/>
    </font>
    <font>
      <b/>
      <sz val="10"/>
      <color indexed="22"/>
      <name val="Arial"/>
      <family val="2"/>
    </font>
    <font>
      <sz val="11"/>
      <color indexed="55"/>
      <name val="Arial"/>
      <family val="2"/>
    </font>
    <font>
      <b/>
      <sz val="10"/>
      <color indexed="9"/>
      <name val="Arial"/>
      <family val="2"/>
    </font>
    <font>
      <sz val="10"/>
      <color indexed="9"/>
      <name val="Arial"/>
      <family val="2"/>
    </font>
    <font>
      <b/>
      <vertAlign val="superscript"/>
      <sz val="11"/>
      <name val="Arial"/>
      <family val="2"/>
    </font>
    <font>
      <vertAlign val="superscript"/>
      <sz val="11"/>
      <name val="Arial"/>
      <family val="2"/>
    </font>
    <font>
      <vertAlign val="superscript"/>
      <sz val="10"/>
      <name val="Arial"/>
      <family val="2"/>
    </font>
    <font>
      <u val="single"/>
      <sz val="11"/>
      <color indexed="12"/>
      <name val="Arial"/>
      <family val="2"/>
    </font>
    <font>
      <b/>
      <u val="single"/>
      <sz val="11"/>
      <color indexed="12"/>
      <name val="Arial"/>
      <family val="2"/>
    </font>
    <font>
      <b/>
      <vertAlign val="superscript"/>
      <sz val="11"/>
      <color indexed="8"/>
      <name val="Arial"/>
      <family val="2"/>
    </font>
    <font>
      <i/>
      <sz val="11"/>
      <color indexed="8"/>
      <name val="Arial"/>
      <family val="2"/>
    </font>
    <font>
      <b/>
      <sz val="11"/>
      <color indexed="8"/>
      <name val="Arial"/>
      <family val="2"/>
    </font>
    <font>
      <sz val="11"/>
      <color indexed="8"/>
      <name val="Arial"/>
      <family val="2"/>
    </font>
    <font>
      <sz val="8"/>
      <color indexed="8"/>
      <name val="Arial"/>
      <family val="2"/>
    </font>
    <font>
      <i/>
      <sz val="10"/>
      <name val="Arial"/>
      <family val="2"/>
    </font>
    <font>
      <sz val="10"/>
      <color indexed="56"/>
      <name val="Arial"/>
      <family val="2"/>
    </font>
    <font>
      <sz val="10"/>
      <color indexed="8"/>
      <name val="Arial"/>
      <family val="2"/>
    </font>
    <font>
      <sz val="11"/>
      <color indexed="2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medium"/>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style="thin"/>
    </border>
    <border>
      <left>
        <color indexed="63"/>
      </left>
      <right style="thin"/>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 fillId="0" borderId="0" applyNumberFormat="0" applyFill="0" applyBorder="0" applyAlignment="0" applyProtection="0"/>
    <xf numFmtId="0" fontId="58" fillId="28"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2" fillId="0" borderId="0" applyNumberFormat="0" applyFill="0" applyBorder="0" applyAlignment="0" applyProtection="0"/>
    <xf numFmtId="0" fontId="63" fillId="29" borderId="1" applyNumberFormat="0" applyAlignment="0" applyProtection="0"/>
    <xf numFmtId="0" fontId="64" fillId="0" borderId="6" applyNumberFormat="0" applyFill="0" applyAlignment="0" applyProtection="0"/>
    <xf numFmtId="0" fontId="65" fillId="30" borderId="0" applyNumberFormat="0" applyBorder="0" applyAlignment="0" applyProtection="0"/>
    <xf numFmtId="0" fontId="52" fillId="0" borderId="0">
      <alignment/>
      <protection/>
    </xf>
    <xf numFmtId="0" fontId="0" fillId="0" borderId="0">
      <alignment/>
      <protection/>
    </xf>
    <xf numFmtId="0" fontId="0" fillId="0" borderId="0">
      <alignment/>
      <protection/>
    </xf>
    <xf numFmtId="0" fontId="52" fillId="0" borderId="0">
      <alignment/>
      <protection/>
    </xf>
    <xf numFmtId="0" fontId="0" fillId="0" borderId="0">
      <alignment/>
      <protection/>
    </xf>
    <xf numFmtId="0" fontId="0" fillId="0" borderId="0">
      <alignment/>
      <protection/>
    </xf>
    <xf numFmtId="0" fontId="52" fillId="0" borderId="0">
      <alignment/>
      <protection/>
    </xf>
    <xf numFmtId="0" fontId="0" fillId="31" borderId="7" applyNumberFormat="0" applyFont="0" applyAlignment="0" applyProtection="0"/>
    <xf numFmtId="0" fontId="66" fillId="26"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416">
    <xf numFmtId="0" fontId="0" fillId="0" borderId="0" xfId="0" applyAlignment="1">
      <alignment/>
    </xf>
    <xf numFmtId="0" fontId="0" fillId="0" borderId="0" xfId="0" applyFont="1" applyFill="1" applyBorder="1" applyAlignment="1">
      <alignment/>
    </xf>
    <xf numFmtId="0" fontId="0" fillId="0" borderId="0" xfId="0" applyFont="1" applyFill="1" applyAlignment="1">
      <alignment/>
    </xf>
    <xf numFmtId="0" fontId="7" fillId="0" borderId="10" xfId="0" applyFont="1" applyFill="1" applyBorder="1" applyAlignment="1">
      <alignment/>
    </xf>
    <xf numFmtId="0" fontId="7" fillId="0" borderId="10" xfId="0" applyFont="1" applyFill="1" applyBorder="1" applyAlignment="1">
      <alignment horizontal="right" vertical="center"/>
    </xf>
    <xf numFmtId="3" fontId="7" fillId="0" borderId="0" xfId="0" applyNumberFormat="1" applyFont="1" applyFill="1" applyBorder="1" applyAlignment="1">
      <alignment/>
    </xf>
    <xf numFmtId="0" fontId="7" fillId="0" borderId="0" xfId="0" applyFont="1" applyFill="1" applyBorder="1" applyAlignment="1">
      <alignment/>
    </xf>
    <xf numFmtId="0" fontId="7" fillId="0" borderId="0" xfId="0" applyFont="1" applyFill="1" applyBorder="1" applyAlignment="1">
      <alignment vertical="center"/>
    </xf>
    <xf numFmtId="0" fontId="1" fillId="0" borderId="0" xfId="0" applyFont="1" applyFill="1" applyBorder="1" applyAlignment="1">
      <alignment/>
    </xf>
    <xf numFmtId="3" fontId="7" fillId="0" borderId="0" xfId="0" applyNumberFormat="1" applyFont="1" applyFill="1" applyBorder="1" applyAlignment="1">
      <alignment vertical="center"/>
    </xf>
    <xf numFmtId="0" fontId="0" fillId="0" borderId="0" xfId="0" applyFont="1" applyFill="1" applyBorder="1" applyAlignment="1">
      <alignment vertical="center"/>
    </xf>
    <xf numFmtId="3" fontId="0" fillId="0" borderId="0" xfId="0" applyNumberFormat="1" applyFont="1" applyFill="1" applyBorder="1" applyAlignment="1">
      <alignment/>
    </xf>
    <xf numFmtId="3" fontId="6" fillId="0" borderId="10" xfId="0" applyNumberFormat="1" applyFont="1" applyFill="1" applyBorder="1" applyAlignment="1">
      <alignment vertical="center"/>
    </xf>
    <xf numFmtId="0" fontId="6" fillId="0" borderId="0" xfId="0" applyFont="1" applyFill="1" applyBorder="1" applyAlignment="1">
      <alignment vertical="center"/>
    </xf>
    <xf numFmtId="0" fontId="7" fillId="0" borderId="0" xfId="0" applyFont="1" applyFill="1" applyAlignment="1">
      <alignment/>
    </xf>
    <xf numFmtId="0" fontId="6" fillId="0" borderId="10" xfId="0" applyFont="1" applyFill="1" applyBorder="1" applyAlignment="1">
      <alignment vertical="center"/>
    </xf>
    <xf numFmtId="0" fontId="6" fillId="0" borderId="11" xfId="0" applyFont="1" applyFill="1" applyBorder="1" applyAlignment="1">
      <alignment horizontal="right" vertical="center"/>
    </xf>
    <xf numFmtId="3" fontId="6" fillId="0" borderId="0" xfId="0" applyNumberFormat="1" applyFont="1" applyFill="1" applyBorder="1" applyAlignment="1">
      <alignment vertical="center"/>
    </xf>
    <xf numFmtId="0" fontId="6" fillId="0" borderId="11" xfId="0" applyFont="1" applyFill="1" applyBorder="1" applyAlignment="1">
      <alignment horizontal="centerContinuous" vertical="center" wrapText="1"/>
    </xf>
    <xf numFmtId="177" fontId="7" fillId="0" borderId="0" xfId="0" applyNumberFormat="1" applyFont="1" applyFill="1" applyBorder="1" applyAlignment="1">
      <alignment horizontal="right"/>
    </xf>
    <xf numFmtId="3" fontId="7" fillId="0" borderId="0" xfId="0" applyNumberFormat="1" applyFont="1" applyFill="1" applyBorder="1" applyAlignment="1">
      <alignment horizontal="right"/>
    </xf>
    <xf numFmtId="0" fontId="7" fillId="0" borderId="0" xfId="0" applyFont="1" applyFill="1" applyBorder="1" applyAlignment="1">
      <alignment horizontal="left" wrapText="1"/>
    </xf>
    <xf numFmtId="0" fontId="7" fillId="0" borderId="0" xfId="0" applyFont="1" applyFill="1" applyBorder="1" applyAlignment="1">
      <alignment horizontal="left" vertical="top" wrapText="1"/>
    </xf>
    <xf numFmtId="0" fontId="0" fillId="0" borderId="0" xfId="0" applyFont="1" applyFill="1" applyAlignment="1">
      <alignment/>
    </xf>
    <xf numFmtId="0" fontId="7" fillId="0" borderId="0" xfId="0" applyFont="1" applyFill="1" applyAlignment="1">
      <alignment/>
    </xf>
    <xf numFmtId="0" fontId="7" fillId="0" borderId="10" xfId="0" applyFont="1" applyFill="1" applyBorder="1" applyAlignment="1">
      <alignment/>
    </xf>
    <xf numFmtId="0" fontId="7" fillId="0" borderId="10" xfId="0" applyFont="1" applyFill="1" applyBorder="1" applyAlignment="1">
      <alignment horizontal="right"/>
    </xf>
    <xf numFmtId="0" fontId="6" fillId="0" borderId="12" xfId="0" applyFont="1" applyFill="1" applyBorder="1" applyAlignment="1">
      <alignment vertical="top" wrapText="1"/>
    </xf>
    <xf numFmtId="0" fontId="7" fillId="0" borderId="13" xfId="0" applyFont="1" applyFill="1" applyBorder="1" applyAlignment="1">
      <alignment horizontal="right" vertical="center" wrapText="1"/>
    </xf>
    <xf numFmtId="0" fontId="6" fillId="0" borderId="12" xfId="0" applyFont="1" applyFill="1" applyBorder="1" applyAlignment="1">
      <alignment horizontal="right" vertical="center" wrapText="1"/>
    </xf>
    <xf numFmtId="0" fontId="6" fillId="0" borderId="13" xfId="0" applyFont="1" applyFill="1" applyBorder="1" applyAlignment="1">
      <alignment horizontal="right" vertical="center" wrapText="1"/>
    </xf>
    <xf numFmtId="0" fontId="1" fillId="0" borderId="0" xfId="0" applyFont="1" applyFill="1" applyAlignment="1">
      <alignment vertical="center"/>
    </xf>
    <xf numFmtId="0" fontId="0" fillId="0" borderId="0" xfId="0" applyFont="1" applyFill="1" applyAlignment="1">
      <alignment vertical="center"/>
    </xf>
    <xf numFmtId="0" fontId="8"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right" vertical="center"/>
    </xf>
    <xf numFmtId="3" fontId="0" fillId="0" borderId="0" xfId="0" applyNumberFormat="1" applyFont="1" applyFill="1" applyBorder="1" applyAlignment="1">
      <alignment vertical="center"/>
    </xf>
    <xf numFmtId="0" fontId="8" fillId="0" borderId="0" xfId="0" applyFont="1" applyFill="1" applyBorder="1" applyAlignment="1">
      <alignment horizontal="center" vertical="center"/>
    </xf>
    <xf numFmtId="0" fontId="1" fillId="0" borderId="0" xfId="0" applyFont="1" applyFill="1" applyAlignment="1">
      <alignment horizontal="left"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Continuous" vertical="center"/>
    </xf>
    <xf numFmtId="0" fontId="7" fillId="0" borderId="1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right" vertical="center" wrapText="1"/>
    </xf>
    <xf numFmtId="0" fontId="6" fillId="0" borderId="11" xfId="0" applyFont="1" applyFill="1" applyBorder="1" applyAlignment="1">
      <alignment horizontal="centerContinuous" vertical="center"/>
    </xf>
    <xf numFmtId="0" fontId="7" fillId="0" borderId="11" xfId="0" applyFont="1" applyFill="1" applyBorder="1" applyAlignment="1">
      <alignment horizontal="centerContinuous" vertical="center"/>
    </xf>
    <xf numFmtId="0" fontId="6" fillId="0" borderId="14" xfId="0" applyFont="1" applyFill="1" applyBorder="1" applyAlignment="1">
      <alignment horizontal="centerContinuous" vertical="center" wrapText="1"/>
    </xf>
    <xf numFmtId="0" fontId="7" fillId="0" borderId="14" xfId="0" applyFont="1" applyFill="1" applyBorder="1" applyAlignment="1">
      <alignment horizontal="centerContinuous" vertical="center" wrapText="1"/>
    </xf>
    <xf numFmtId="0" fontId="6" fillId="0" borderId="11" xfId="0" applyFont="1" applyFill="1" applyBorder="1" applyAlignment="1">
      <alignment vertical="center"/>
    </xf>
    <xf numFmtId="0" fontId="0" fillId="0" borderId="0" xfId="0" applyFont="1" applyFill="1" applyBorder="1" applyAlignment="1">
      <alignment/>
    </xf>
    <xf numFmtId="49" fontId="7" fillId="0" borderId="0" xfId="0" applyNumberFormat="1" applyFont="1" applyFill="1" applyBorder="1" applyAlignment="1">
      <alignment horizontal="left"/>
    </xf>
    <xf numFmtId="177" fontId="7" fillId="0" borderId="0" xfId="0" applyNumberFormat="1" applyFont="1" applyFill="1" applyBorder="1" applyAlignment="1">
      <alignment/>
    </xf>
    <xf numFmtId="174" fontId="7" fillId="0" borderId="0" xfId="0" applyNumberFormat="1" applyFont="1" applyFill="1" applyBorder="1" applyAlignment="1">
      <alignment/>
    </xf>
    <xf numFmtId="49" fontId="7" fillId="0" borderId="10" xfId="0" applyNumberFormat="1" applyFont="1" applyFill="1" applyBorder="1" applyAlignment="1">
      <alignment horizontal="center"/>
    </xf>
    <xf numFmtId="177" fontId="7" fillId="0" borderId="10" xfId="0" applyNumberFormat="1" applyFont="1" applyFill="1" applyBorder="1" applyAlignment="1">
      <alignment/>
    </xf>
    <xf numFmtId="174" fontId="7" fillId="0" borderId="10" xfId="0" applyNumberFormat="1" applyFont="1" applyFill="1" applyBorder="1" applyAlignment="1">
      <alignment/>
    </xf>
    <xf numFmtId="0" fontId="7" fillId="0" borderId="15" xfId="0" applyFont="1" applyFill="1" applyBorder="1" applyAlignment="1">
      <alignment vertical="center"/>
    </xf>
    <xf numFmtId="0" fontId="7" fillId="0" borderId="10" xfId="0" applyFont="1" applyFill="1" applyBorder="1" applyAlignment="1">
      <alignment horizontal="left" vertical="center"/>
    </xf>
    <xf numFmtId="3" fontId="7" fillId="0" borderId="10" xfId="0" applyNumberFormat="1" applyFont="1" applyFill="1" applyBorder="1" applyAlignment="1">
      <alignment vertical="center"/>
    </xf>
    <xf numFmtId="0" fontId="7" fillId="0" borderId="10" xfId="0" applyFont="1" applyFill="1" applyBorder="1" applyAlignment="1">
      <alignment vertical="center"/>
    </xf>
    <xf numFmtId="0" fontId="7" fillId="0" borderId="0" xfId="0" applyFont="1" applyFill="1" applyBorder="1" applyAlignment="1">
      <alignment horizontal="right" vertical="center"/>
    </xf>
    <xf numFmtId="3" fontId="6" fillId="0" borderId="0" xfId="0" applyNumberFormat="1" applyFont="1" applyFill="1" applyBorder="1" applyAlignment="1">
      <alignment horizontal="right"/>
    </xf>
    <xf numFmtId="0" fontId="7" fillId="0" borderId="0" xfId="0" applyFont="1" applyFill="1" applyAlignment="1">
      <alignment horizontal="center" vertical="center" wrapText="1"/>
    </xf>
    <xf numFmtId="0" fontId="8" fillId="0" borderId="0" xfId="0" applyFont="1" applyFill="1" applyBorder="1" applyAlignment="1" applyProtection="1">
      <alignment horizontal="left" vertical="center"/>
      <protection locked="0"/>
    </xf>
    <xf numFmtId="49" fontId="7" fillId="0" borderId="0" xfId="0" applyNumberFormat="1" applyFont="1" applyFill="1" applyBorder="1" applyAlignment="1">
      <alignment horizontal="right" vertical="center"/>
    </xf>
    <xf numFmtId="0" fontId="6" fillId="0" borderId="13" xfId="0" applyFont="1" applyFill="1" applyBorder="1" applyAlignment="1">
      <alignment horizontal="centerContinuous" vertical="center"/>
    </xf>
    <xf numFmtId="0" fontId="7" fillId="0" borderId="13" xfId="0" applyFont="1" applyFill="1" applyBorder="1" applyAlignment="1">
      <alignment horizontal="centerContinuous" vertical="center"/>
    </xf>
    <xf numFmtId="41" fontId="7" fillId="0" borderId="0" xfId="0" applyNumberFormat="1" applyFont="1" applyFill="1" applyBorder="1" applyAlignment="1">
      <alignment horizontal="center" wrapText="1"/>
    </xf>
    <xf numFmtId="0" fontId="7" fillId="0" borderId="0" xfId="0" applyFont="1" applyFill="1" applyBorder="1" applyAlignment="1">
      <alignment horizontal="center" wrapText="1"/>
    </xf>
    <xf numFmtId="0" fontId="7" fillId="0" borderId="0" xfId="0" applyFont="1" applyFill="1" applyBorder="1" applyAlignment="1">
      <alignment horizontal="centerContinuous" wrapText="1"/>
    </xf>
    <xf numFmtId="0" fontId="7" fillId="0" borderId="0" xfId="0" applyFont="1" applyFill="1" applyAlignment="1">
      <alignment horizontal="center" wrapText="1"/>
    </xf>
    <xf numFmtId="49" fontId="7" fillId="0" borderId="10" xfId="0" applyNumberFormat="1" applyFont="1" applyFill="1" applyBorder="1" applyAlignment="1">
      <alignment horizontal="left"/>
    </xf>
    <xf numFmtId="41" fontId="7" fillId="0" borderId="10" xfId="0" applyNumberFormat="1" applyFont="1" applyFill="1" applyBorder="1" applyAlignment="1">
      <alignment/>
    </xf>
    <xf numFmtId="2" fontId="7" fillId="0" borderId="10" xfId="0" applyNumberFormat="1" applyFont="1" applyFill="1" applyBorder="1" applyAlignment="1">
      <alignment/>
    </xf>
    <xf numFmtId="0" fontId="6" fillId="0" borderId="0" xfId="0" applyFont="1" applyFill="1" applyBorder="1" applyAlignment="1" applyProtection="1">
      <alignment horizontal="left"/>
      <protection/>
    </xf>
    <xf numFmtId="0" fontId="0" fillId="0" borderId="0" xfId="0" applyFont="1" applyAlignment="1">
      <alignment vertical="center" wrapText="1"/>
    </xf>
    <xf numFmtId="0" fontId="0" fillId="0" borderId="0" xfId="0" applyFont="1" applyAlignment="1">
      <alignment/>
    </xf>
    <xf numFmtId="0" fontId="0" fillId="0" borderId="0" xfId="0" applyFont="1" applyBorder="1" applyAlignment="1">
      <alignment/>
    </xf>
    <xf numFmtId="1" fontId="1" fillId="0" borderId="0" xfId="0" applyNumberFormat="1" applyFont="1" applyFill="1" applyBorder="1" applyAlignment="1" applyProtection="1">
      <alignment/>
      <protection/>
    </xf>
    <xf numFmtId="0" fontId="3" fillId="0" borderId="0" xfId="0" applyFont="1" applyFill="1" applyBorder="1" applyAlignment="1">
      <alignment horizontal="right"/>
    </xf>
    <xf numFmtId="0" fontId="0" fillId="0" borderId="13" xfId="0" applyFont="1" applyFill="1" applyBorder="1" applyAlignment="1">
      <alignment/>
    </xf>
    <xf numFmtId="0" fontId="11" fillId="0" borderId="0" xfId="0" applyFont="1" applyFill="1" applyBorder="1" applyAlignment="1" applyProtection="1">
      <alignment/>
      <protection/>
    </xf>
    <xf numFmtId="3" fontId="0" fillId="0" borderId="0" xfId="0" applyNumberFormat="1" applyFont="1" applyFill="1" applyBorder="1" applyAlignment="1">
      <alignment horizontal="right"/>
    </xf>
    <xf numFmtId="0" fontId="1" fillId="0" borderId="0" xfId="0" applyFont="1" applyFill="1" applyBorder="1" applyAlignment="1" applyProtection="1">
      <alignment horizontal="left"/>
      <protection/>
    </xf>
    <xf numFmtId="3" fontId="1" fillId="0" borderId="0" xfId="0" applyNumberFormat="1" applyFont="1" applyFill="1" applyBorder="1" applyAlignment="1">
      <alignment/>
    </xf>
    <xf numFmtId="9" fontId="1" fillId="0" borderId="0" xfId="70" applyFont="1" applyFill="1" applyBorder="1" applyAlignment="1">
      <alignment/>
    </xf>
    <xf numFmtId="0" fontId="0" fillId="0" borderId="0" xfId="0" applyFont="1" applyFill="1" applyBorder="1" applyAlignment="1">
      <alignment horizontal="center"/>
    </xf>
    <xf numFmtId="9" fontId="0" fillId="0" borderId="13" xfId="70" applyFont="1" applyFill="1" applyBorder="1" applyAlignment="1">
      <alignment/>
    </xf>
    <xf numFmtId="3" fontId="0" fillId="0" borderId="13" xfId="0" applyNumberFormat="1" applyFont="1" applyFill="1" applyBorder="1" applyAlignment="1">
      <alignment/>
    </xf>
    <xf numFmtId="0" fontId="0" fillId="0" borderId="13" xfId="0" applyFont="1" applyFill="1" applyBorder="1" applyAlignment="1">
      <alignment horizontal="right" vertical="center" wrapText="1"/>
    </xf>
    <xf numFmtId="9" fontId="0" fillId="0" borderId="0" xfId="70" applyFont="1" applyFill="1" applyBorder="1" applyAlignment="1">
      <alignment/>
    </xf>
    <xf numFmtId="49" fontId="7" fillId="0" borderId="0" xfId="0" applyNumberFormat="1" applyFont="1" applyFill="1" applyAlignment="1">
      <alignment horizontal="left"/>
    </xf>
    <xf numFmtId="0" fontId="7" fillId="0" borderId="0" xfId="0" applyFont="1" applyFill="1" applyAlignment="1">
      <alignment horizontal="center"/>
    </xf>
    <xf numFmtId="0" fontId="0" fillId="0" borderId="0" xfId="0" applyFont="1" applyFill="1" applyBorder="1" applyAlignment="1">
      <alignment horizontal="left" indent="1"/>
    </xf>
    <xf numFmtId="0" fontId="6" fillId="0" borderId="11" xfId="0" applyFont="1" applyFill="1" applyBorder="1" applyAlignment="1">
      <alignment horizontal="center" vertical="center" wrapText="1"/>
    </xf>
    <xf numFmtId="0" fontId="7" fillId="0" borderId="0" xfId="0" applyFont="1" applyFill="1" applyAlignment="1">
      <alignment horizontal="center" vertical="top" wrapText="1"/>
    </xf>
    <xf numFmtId="0" fontId="7" fillId="0" borderId="15" xfId="0" applyFont="1" applyFill="1" applyBorder="1" applyAlignment="1">
      <alignment horizontal="left" vertical="top" wrapText="1"/>
    </xf>
    <xf numFmtId="0" fontId="7" fillId="0" borderId="15" xfId="0" applyFont="1" applyFill="1" applyBorder="1" applyAlignment="1">
      <alignment horizontal="center" vertical="top" wrapText="1"/>
    </xf>
    <xf numFmtId="0" fontId="7" fillId="0" borderId="0" xfId="0" applyFont="1" applyFill="1" applyBorder="1" applyAlignment="1">
      <alignment horizontal="left"/>
    </xf>
    <xf numFmtId="0" fontId="13" fillId="0" borderId="0" xfId="0" applyFont="1" applyFill="1" applyBorder="1" applyAlignment="1">
      <alignment horizontal="left"/>
    </xf>
    <xf numFmtId="0" fontId="0" fillId="0" borderId="13" xfId="0" applyFont="1" applyFill="1" applyBorder="1" applyAlignment="1">
      <alignment vertical="center"/>
    </xf>
    <xf numFmtId="174" fontId="7" fillId="0" borderId="0" xfId="70" applyNumberFormat="1" applyFont="1" applyFill="1" applyBorder="1" applyAlignment="1">
      <alignment horizontal="right"/>
    </xf>
    <xf numFmtId="0" fontId="0" fillId="0" borderId="15" xfId="0" applyFont="1" applyFill="1" applyBorder="1" applyAlignment="1">
      <alignment/>
    </xf>
    <xf numFmtId="0" fontId="0" fillId="0" borderId="13" xfId="0" applyBorder="1" applyAlignment="1">
      <alignment horizontal="right" vertical="center" wrapText="1"/>
    </xf>
    <xf numFmtId="0" fontId="7" fillId="0" borderId="11" xfId="0" applyFont="1" applyFill="1" applyBorder="1" applyAlignment="1">
      <alignment horizontal="centerContinuous" vertical="center" wrapText="1"/>
    </xf>
    <xf numFmtId="0" fontId="1" fillId="0" borderId="13" xfId="0" applyFont="1" applyFill="1" applyBorder="1" applyAlignment="1">
      <alignment horizontal="right" vertical="center" wrapText="1"/>
    </xf>
    <xf numFmtId="3" fontId="1" fillId="0" borderId="0" xfId="0" applyNumberFormat="1" applyFont="1" applyFill="1" applyBorder="1" applyAlignment="1">
      <alignment/>
    </xf>
    <xf numFmtId="9" fontId="0" fillId="0" borderId="15" xfId="70" applyFont="1" applyFill="1" applyBorder="1" applyAlignment="1">
      <alignment/>
    </xf>
    <xf numFmtId="3" fontId="0" fillId="0" borderId="15" xfId="0" applyNumberFormat="1" applyFont="1" applyFill="1" applyBorder="1" applyAlignment="1">
      <alignment/>
    </xf>
    <xf numFmtId="3" fontId="12" fillId="0" borderId="0" xfId="0" applyNumberFormat="1" applyFont="1" applyFill="1" applyBorder="1" applyAlignment="1">
      <alignment horizontal="right" vertical="top"/>
    </xf>
    <xf numFmtId="0" fontId="6" fillId="0" borderId="11" xfId="0" applyFont="1" applyBorder="1" applyAlignment="1">
      <alignment horizontal="centerContinuous" vertical="center" wrapText="1"/>
    </xf>
    <xf numFmtId="0" fontId="0" fillId="0" borderId="13" xfId="0" applyFont="1" applyFill="1" applyBorder="1" applyAlignment="1">
      <alignment horizontal="left" indent="1"/>
    </xf>
    <xf numFmtId="0" fontId="6" fillId="0" borderId="13" xfId="0" applyFont="1" applyFill="1" applyBorder="1" applyAlignment="1">
      <alignment horizontal="centerContinuous" vertical="center" wrapText="1"/>
    </xf>
    <xf numFmtId="49" fontId="7" fillId="0" borderId="10" xfId="0" applyNumberFormat="1" applyFont="1" applyFill="1" applyBorder="1" applyAlignment="1">
      <alignment horizontal="right" vertical="center"/>
    </xf>
    <xf numFmtId="0" fontId="6" fillId="0" borderId="0" xfId="0" applyFont="1" applyFill="1" applyBorder="1" applyAlignment="1">
      <alignment horizontal="left"/>
    </xf>
    <xf numFmtId="0" fontId="6" fillId="0" borderId="11" xfId="0" applyFont="1" applyFill="1" applyBorder="1" applyAlignment="1">
      <alignment horizontal="right" vertical="center" wrapText="1"/>
    </xf>
    <xf numFmtId="3" fontId="7" fillId="0" borderId="0" xfId="0" applyNumberFormat="1" applyFont="1" applyFill="1" applyAlignment="1">
      <alignment/>
    </xf>
    <xf numFmtId="174" fontId="14" fillId="0" borderId="0" xfId="0" applyNumberFormat="1" applyFont="1" applyFill="1" applyBorder="1" applyAlignment="1">
      <alignment/>
    </xf>
    <xf numFmtId="0" fontId="15" fillId="0" borderId="0" xfId="0" applyFont="1" applyAlignment="1">
      <alignment/>
    </xf>
    <xf numFmtId="0" fontId="15" fillId="0" borderId="0" xfId="0" applyFont="1" applyAlignment="1">
      <alignment vertical="center" wrapText="1"/>
    </xf>
    <xf numFmtId="3" fontId="15" fillId="0" borderId="0" xfId="0" applyNumberFormat="1" applyFont="1" applyAlignment="1">
      <alignment/>
    </xf>
    <xf numFmtId="0" fontId="15" fillId="0" borderId="0" xfId="0" applyFont="1" applyFill="1" applyAlignment="1">
      <alignment/>
    </xf>
    <xf numFmtId="3" fontId="7" fillId="0" borderId="10" xfId="0" applyNumberFormat="1" applyFont="1" applyFill="1" applyBorder="1" applyAlignment="1">
      <alignment/>
    </xf>
    <xf numFmtId="3" fontId="6" fillId="0" borderId="0" xfId="0" applyNumberFormat="1" applyFont="1" applyFill="1" applyBorder="1" applyAlignment="1">
      <alignment horizontal="right" vertical="center"/>
    </xf>
    <xf numFmtId="177" fontId="7" fillId="0" borderId="0" xfId="0" applyNumberFormat="1" applyFont="1" applyFill="1" applyBorder="1" applyAlignment="1" quotePrefix="1">
      <alignment horizontal="center"/>
    </xf>
    <xf numFmtId="49" fontId="6" fillId="0" borderId="10" xfId="0" applyNumberFormat="1" applyFont="1" applyFill="1" applyBorder="1" applyAlignment="1">
      <alignment horizontal="center" vertical="center"/>
    </xf>
    <xf numFmtId="0" fontId="7" fillId="0" borderId="10" xfId="0" applyFont="1" applyFill="1" applyBorder="1" applyAlignment="1">
      <alignment horizontal="centerContinuous" vertical="center"/>
    </xf>
    <xf numFmtId="0" fontId="6" fillId="0" borderId="0" xfId="0" applyFont="1" applyFill="1" applyAlignment="1">
      <alignment horizontal="left"/>
    </xf>
    <xf numFmtId="0" fontId="17" fillId="0" borderId="0" xfId="0" applyFont="1" applyFill="1" applyBorder="1" applyAlignment="1">
      <alignment/>
    </xf>
    <xf numFmtId="3" fontId="7" fillId="0" borderId="0" xfId="0" applyNumberFormat="1" applyFont="1" applyFill="1" applyAlignment="1">
      <alignment vertical="center"/>
    </xf>
    <xf numFmtId="3" fontId="7" fillId="0" borderId="0" xfId="0" applyNumberFormat="1" applyFont="1" applyFill="1" applyBorder="1" applyAlignment="1">
      <alignment horizontal="right" vertical="center"/>
    </xf>
    <xf numFmtId="3" fontId="18" fillId="0" borderId="0" xfId="0" applyNumberFormat="1" applyFont="1" applyFill="1" applyBorder="1" applyAlignment="1">
      <alignment/>
    </xf>
    <xf numFmtId="3" fontId="19" fillId="0" borderId="0" xfId="0" applyNumberFormat="1" applyFont="1" applyFill="1" applyBorder="1" applyAlignment="1">
      <alignment/>
    </xf>
    <xf numFmtId="0" fontId="7" fillId="0" borderId="0" xfId="0" applyNumberFormat="1" applyFont="1" applyFill="1" applyBorder="1" applyAlignment="1">
      <alignment horizontal="left"/>
    </xf>
    <xf numFmtId="178" fontId="21" fillId="0" borderId="0" xfId="0" applyNumberFormat="1" applyFont="1" applyFill="1" applyBorder="1" applyAlignment="1" quotePrefix="1">
      <alignment horizontal="left"/>
    </xf>
    <xf numFmtId="0" fontId="1" fillId="0" borderId="0" xfId="0" applyFont="1" applyFill="1" applyAlignment="1">
      <alignment/>
    </xf>
    <xf numFmtId="0" fontId="1" fillId="0" borderId="0" xfId="0" applyFont="1" applyFill="1" applyBorder="1" applyAlignment="1">
      <alignment horizontal="left" vertical="center"/>
    </xf>
    <xf numFmtId="0" fontId="1"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6" fillId="0" borderId="0" xfId="0" applyFont="1" applyFill="1" applyAlignment="1">
      <alignment horizontal="left" vertical="top"/>
    </xf>
    <xf numFmtId="0" fontId="0" fillId="0" borderId="0" xfId="0" applyFont="1" applyFill="1" applyAlignment="1">
      <alignment horizontal="left" vertical="top" wrapText="1"/>
    </xf>
    <xf numFmtId="0" fontId="6" fillId="0" borderId="0" xfId="0" applyFont="1" applyFill="1" applyBorder="1" applyAlignment="1">
      <alignment horizontal="centerContinuous" vertical="center" wrapText="1"/>
    </xf>
    <xf numFmtId="0" fontId="7" fillId="0" borderId="14" xfId="0" applyFont="1" applyFill="1" applyBorder="1" applyAlignment="1">
      <alignment horizontal="right" vertical="center" wrapText="1"/>
    </xf>
    <xf numFmtId="3" fontId="0" fillId="0" borderId="0" xfId="0" applyNumberFormat="1" applyFont="1" applyFill="1" applyAlignment="1">
      <alignment vertical="center"/>
    </xf>
    <xf numFmtId="0" fontId="0" fillId="0" borderId="0" xfId="0" applyAlignment="1">
      <alignment horizontal="left" vertical="top" wrapText="1"/>
    </xf>
    <xf numFmtId="167" fontId="0" fillId="0" borderId="0" xfId="0" applyNumberFormat="1" applyFont="1" applyFill="1" applyAlignment="1">
      <alignment/>
    </xf>
    <xf numFmtId="0" fontId="7" fillId="0" borderId="12" xfId="0" applyFont="1" applyFill="1" applyBorder="1" applyAlignment="1">
      <alignment vertical="center" wrapText="1"/>
    </xf>
    <xf numFmtId="167" fontId="6" fillId="0" borderId="11" xfId="0" applyNumberFormat="1" applyFont="1" applyFill="1" applyBorder="1" applyAlignment="1">
      <alignment horizontal="centerContinuous" vertical="center" wrapText="1"/>
    </xf>
    <xf numFmtId="167" fontId="7" fillId="0" borderId="11" xfId="0" applyNumberFormat="1" applyFont="1" applyFill="1" applyBorder="1" applyAlignment="1">
      <alignment horizontal="centerContinuous" vertical="center" wrapText="1"/>
    </xf>
    <xf numFmtId="167" fontId="0" fillId="0" borderId="13" xfId="0" applyNumberFormat="1" applyFont="1" applyFill="1" applyBorder="1" applyAlignment="1">
      <alignment horizontal="right" vertical="center" wrapText="1"/>
    </xf>
    <xf numFmtId="0" fontId="0" fillId="0" borderId="0" xfId="0" applyFont="1" applyFill="1" applyBorder="1" applyAlignment="1" quotePrefix="1">
      <alignment horizontal="center"/>
    </xf>
    <xf numFmtId="167" fontId="0" fillId="0" borderId="0" xfId="0" applyNumberFormat="1" applyFont="1" applyFill="1" applyBorder="1" applyAlignment="1">
      <alignment horizontal="center"/>
    </xf>
    <xf numFmtId="167" fontId="0" fillId="0" borderId="0" xfId="0" applyNumberFormat="1" applyFont="1" applyFill="1" applyBorder="1" applyAlignment="1">
      <alignment/>
    </xf>
    <xf numFmtId="174" fontId="0" fillId="0" borderId="0" xfId="70" applyNumberFormat="1" applyFont="1" applyFill="1" applyBorder="1" applyAlignment="1">
      <alignment/>
    </xf>
    <xf numFmtId="41" fontId="0" fillId="0" borderId="13" xfId="0" applyNumberFormat="1" applyFont="1" applyFill="1" applyBorder="1" applyAlignment="1">
      <alignment/>
    </xf>
    <xf numFmtId="174" fontId="0" fillId="0" borderId="13" xfId="70" applyNumberFormat="1" applyFont="1" applyFill="1" applyBorder="1" applyAlignment="1">
      <alignment/>
    </xf>
    <xf numFmtId="41" fontId="0" fillId="0" borderId="0" xfId="0" applyNumberFormat="1" applyFont="1" applyFill="1" applyBorder="1" applyAlignment="1">
      <alignment/>
    </xf>
    <xf numFmtId="41" fontId="0" fillId="0" borderId="15" xfId="0" applyNumberFormat="1" applyFont="1" applyFill="1" applyBorder="1" applyAlignment="1">
      <alignment/>
    </xf>
    <xf numFmtId="174" fontId="0" fillId="0" borderId="15" xfId="70" applyNumberFormat="1" applyFont="1" applyFill="1" applyBorder="1" applyAlignment="1">
      <alignment/>
    </xf>
    <xf numFmtId="3" fontId="0" fillId="0" borderId="0" xfId="0" applyNumberFormat="1" applyFont="1" applyFill="1" applyAlignment="1">
      <alignment/>
    </xf>
    <xf numFmtId="0" fontId="0" fillId="0" borderId="10" xfId="0" applyFont="1" applyFill="1" applyBorder="1" applyAlignment="1">
      <alignment/>
    </xf>
    <xf numFmtId="0" fontId="15" fillId="0" borderId="0" xfId="0" applyFont="1" applyFill="1" applyAlignment="1">
      <alignment vertical="center" wrapText="1"/>
    </xf>
    <xf numFmtId="0" fontId="0" fillId="0" borderId="0" xfId="0" applyFont="1" applyFill="1" applyAlignment="1">
      <alignment vertical="center" wrapText="1"/>
    </xf>
    <xf numFmtId="0" fontId="1" fillId="0" borderId="0" xfId="0" applyFont="1" applyAlignment="1">
      <alignment/>
    </xf>
    <xf numFmtId="0" fontId="0" fillId="0" borderId="0" xfId="0" applyAlignment="1">
      <alignment horizontal="right"/>
    </xf>
    <xf numFmtId="193" fontId="7" fillId="0" borderId="0" xfId="42" applyNumberFormat="1" applyFont="1" applyFill="1" applyBorder="1" applyAlignment="1">
      <alignment horizontal="right"/>
    </xf>
    <xf numFmtId="0" fontId="0" fillId="0" borderId="10" xfId="0" applyFont="1" applyBorder="1" applyAlignment="1">
      <alignment/>
    </xf>
    <xf numFmtId="0" fontId="6" fillId="0" borderId="13" xfId="0" applyFont="1" applyFill="1" applyBorder="1" applyAlignment="1">
      <alignment horizontal="left" vertical="center" wrapText="1"/>
    </xf>
    <xf numFmtId="0" fontId="7" fillId="0" borderId="0" xfId="0" applyFont="1" applyFill="1" applyAlignment="1">
      <alignment horizontal="left"/>
    </xf>
    <xf numFmtId="9" fontId="7" fillId="0" borderId="0" xfId="0" applyNumberFormat="1" applyFont="1" applyFill="1" applyBorder="1" applyAlignment="1">
      <alignment/>
    </xf>
    <xf numFmtId="9" fontId="7" fillId="0" borderId="0" xfId="0" applyNumberFormat="1" applyFont="1" applyFill="1" applyBorder="1" applyAlignment="1">
      <alignment vertical="center"/>
    </xf>
    <xf numFmtId="9" fontId="7" fillId="0" borderId="0" xfId="70" applyNumberFormat="1" applyFont="1" applyFill="1" applyBorder="1" applyAlignment="1">
      <alignment/>
    </xf>
    <xf numFmtId="9" fontId="7" fillId="0" borderId="0" xfId="70" applyNumberFormat="1" applyFont="1" applyFill="1" applyBorder="1" applyAlignment="1">
      <alignment horizontal="right"/>
    </xf>
    <xf numFmtId="9" fontId="7" fillId="0" borderId="0" xfId="0" applyNumberFormat="1" applyFont="1" applyFill="1" applyBorder="1" applyAlignment="1">
      <alignment horizontal="right" vertical="center"/>
    </xf>
    <xf numFmtId="9" fontId="6" fillId="0" borderId="0" xfId="0" applyNumberFormat="1" applyFont="1" applyFill="1" applyBorder="1" applyAlignment="1">
      <alignment vertical="center"/>
    </xf>
    <xf numFmtId="9" fontId="7" fillId="0" borderId="0" xfId="0" applyNumberFormat="1" applyFont="1" applyFill="1" applyBorder="1" applyAlignment="1">
      <alignment horizontal="right"/>
    </xf>
    <xf numFmtId="9" fontId="0" fillId="0" borderId="0" xfId="70" applyNumberFormat="1" applyFont="1" applyFill="1" applyBorder="1" applyAlignment="1">
      <alignment/>
    </xf>
    <xf numFmtId="9" fontId="0" fillId="0" borderId="0" xfId="70" applyNumberFormat="1" applyFont="1" applyBorder="1" applyAlignment="1">
      <alignment/>
    </xf>
    <xf numFmtId="9" fontId="0" fillId="0" borderId="0" xfId="0" applyNumberFormat="1" applyFont="1" applyFill="1" applyBorder="1" applyAlignment="1">
      <alignment/>
    </xf>
    <xf numFmtId="178" fontId="7" fillId="0" borderId="0" xfId="0" applyNumberFormat="1" applyFont="1" applyFill="1" applyBorder="1" applyAlignment="1">
      <alignment/>
    </xf>
    <xf numFmtId="178" fontId="7" fillId="0" borderId="0" xfId="0" applyNumberFormat="1" applyFont="1" applyFill="1" applyBorder="1" applyAlignment="1">
      <alignment horizontal="right"/>
    </xf>
    <xf numFmtId="0" fontId="6" fillId="0" borderId="0" xfId="0" applyFont="1" applyFill="1" applyBorder="1" applyAlignment="1">
      <alignment horizontal="left" vertical="top"/>
    </xf>
    <xf numFmtId="0" fontId="0" fillId="0" borderId="0" xfId="0" applyAlignment="1">
      <alignment horizontal="left"/>
    </xf>
    <xf numFmtId="43" fontId="0" fillId="0" borderId="0" xfId="0" applyNumberFormat="1" applyFont="1" applyFill="1" applyAlignment="1">
      <alignment vertical="center"/>
    </xf>
    <xf numFmtId="0" fontId="23" fillId="0" borderId="0" xfId="54" applyFont="1" applyFill="1" applyBorder="1" applyAlignment="1" applyProtection="1">
      <alignment horizontal="right" vertical="top"/>
      <protection/>
    </xf>
    <xf numFmtId="0" fontId="23" fillId="0" borderId="0" xfId="54" applyFont="1" applyFill="1" applyAlignment="1" applyProtection="1">
      <alignment horizontal="right"/>
      <protection/>
    </xf>
    <xf numFmtId="0" fontId="23" fillId="0" borderId="0" xfId="54" applyFont="1" applyFill="1" applyAlignment="1" applyProtection="1">
      <alignment horizontal="right" vertical="top"/>
      <protection/>
    </xf>
    <xf numFmtId="0" fontId="23" fillId="0" borderId="0" xfId="54" applyFont="1" applyFill="1" applyAlignment="1" applyProtection="1">
      <alignment horizontal="right" vertical="center"/>
      <protection/>
    </xf>
    <xf numFmtId="0" fontId="23" fillId="0" borderId="0" xfId="54" applyFont="1" applyAlignment="1" applyProtection="1">
      <alignment horizontal="right"/>
      <protection/>
    </xf>
    <xf numFmtId="0" fontId="1" fillId="0" borderId="0" xfId="0" applyFont="1" applyFill="1" applyBorder="1" applyAlignment="1">
      <alignment horizontal="left" vertical="top" wrapText="1"/>
    </xf>
    <xf numFmtId="0" fontId="23" fillId="0" borderId="0" xfId="54" applyFont="1" applyFill="1" applyBorder="1" applyAlignment="1" applyProtection="1">
      <alignment horizontal="right"/>
      <protection/>
    </xf>
    <xf numFmtId="0" fontId="0" fillId="0" borderId="0" xfId="0" applyAlignment="1">
      <alignment wrapText="1"/>
    </xf>
    <xf numFmtId="9" fontId="7" fillId="0" borderId="0" xfId="70" applyFont="1" applyFill="1" applyAlignment="1">
      <alignment/>
    </xf>
    <xf numFmtId="0" fontId="1" fillId="0" borderId="0" xfId="0" applyFont="1" applyFill="1" applyAlignment="1">
      <alignment/>
    </xf>
    <xf numFmtId="0" fontId="26" fillId="0" borderId="0" xfId="0" applyFont="1" applyBorder="1" applyAlignment="1">
      <alignment horizontal="center" vertical="top" wrapText="1"/>
    </xf>
    <xf numFmtId="0" fontId="26" fillId="0" borderId="0" xfId="0" applyFont="1" applyBorder="1" applyAlignment="1">
      <alignment horizontal="right" vertical="top" wrapText="1"/>
    </xf>
    <xf numFmtId="0" fontId="9" fillId="0" borderId="0" xfId="0" applyFont="1" applyFill="1" applyAlignment="1">
      <alignment/>
    </xf>
    <xf numFmtId="0" fontId="27" fillId="0" borderId="0" xfId="0" applyFont="1" applyBorder="1" applyAlignment="1">
      <alignment horizontal="center" vertical="top" wrapText="1"/>
    </xf>
    <xf numFmtId="0" fontId="27" fillId="0" borderId="13" xfId="0" applyFont="1" applyBorder="1" applyAlignment="1">
      <alignment horizontal="center" vertical="top" wrapText="1"/>
    </xf>
    <xf numFmtId="3" fontId="52" fillId="0" borderId="0" xfId="67" applyNumberFormat="1">
      <alignment/>
      <protection/>
    </xf>
    <xf numFmtId="0" fontId="0" fillId="0" borderId="13" xfId="0" applyFont="1" applyBorder="1" applyAlignment="1">
      <alignment horizontal="right" vertical="center" wrapText="1"/>
    </xf>
    <xf numFmtId="0" fontId="15" fillId="0" borderId="0" xfId="0" applyFont="1" applyFill="1" applyAlignment="1">
      <alignment horizontal="right"/>
    </xf>
    <xf numFmtId="3" fontId="15" fillId="0" borderId="0" xfId="0" applyNumberFormat="1" applyFont="1" applyFill="1" applyAlignment="1">
      <alignment horizontal="right"/>
    </xf>
    <xf numFmtId="3" fontId="15" fillId="0" borderId="0" xfId="0" applyNumberFormat="1" applyFont="1" applyAlignment="1">
      <alignment horizontal="right"/>
    </xf>
    <xf numFmtId="3" fontId="16" fillId="0" borderId="0" xfId="0" applyNumberFormat="1" applyFont="1" applyFill="1" applyAlignment="1">
      <alignment horizontal="right"/>
    </xf>
    <xf numFmtId="3" fontId="0" fillId="0" borderId="10" xfId="0" applyNumberFormat="1" applyFont="1" applyFill="1" applyBorder="1" applyAlignment="1">
      <alignment horizontal="right"/>
    </xf>
    <xf numFmtId="3" fontId="15" fillId="0" borderId="0" xfId="0" applyNumberFormat="1" applyFont="1" applyFill="1" applyBorder="1" applyAlignment="1">
      <alignment horizontal="right"/>
    </xf>
    <xf numFmtId="0" fontId="0" fillId="0" borderId="0" xfId="0" applyFont="1" applyAlignment="1">
      <alignment horizontal="left" vertical="top"/>
    </xf>
    <xf numFmtId="0" fontId="17" fillId="32" borderId="0" xfId="0" applyFont="1" applyFill="1" applyBorder="1" applyAlignment="1">
      <alignment/>
    </xf>
    <xf numFmtId="3" fontId="7" fillId="32" borderId="0" xfId="0" applyNumberFormat="1" applyFont="1" applyFill="1" applyBorder="1" applyAlignment="1">
      <alignment/>
    </xf>
    <xf numFmtId="3" fontId="6" fillId="32" borderId="0" xfId="0" applyNumberFormat="1" applyFont="1" applyFill="1" applyBorder="1" applyAlignment="1">
      <alignment vertical="center"/>
    </xf>
    <xf numFmtId="0" fontId="7" fillId="0" borderId="0" xfId="0" applyFont="1" applyFill="1" applyAlignment="1">
      <alignment horizontal="left" vertical="top" wrapText="1"/>
    </xf>
    <xf numFmtId="0" fontId="6" fillId="0" borderId="0" xfId="0" applyFont="1" applyFill="1" applyBorder="1" applyAlignment="1">
      <alignment/>
    </xf>
    <xf numFmtId="0" fontId="6" fillId="0" borderId="10" xfId="0" applyFont="1" applyFill="1" applyBorder="1" applyAlignment="1">
      <alignment/>
    </xf>
    <xf numFmtId="0" fontId="0" fillId="0" borderId="0" xfId="0" applyNumberFormat="1" applyAlignment="1">
      <alignment/>
    </xf>
    <xf numFmtId="3" fontId="6" fillId="0" borderId="0" xfId="0" applyNumberFormat="1" applyFont="1" applyFill="1" applyBorder="1" applyAlignment="1">
      <alignment/>
    </xf>
    <xf numFmtId="0" fontId="6" fillId="0" borderId="0" xfId="0" applyFont="1" applyFill="1" applyAlignment="1">
      <alignment/>
    </xf>
    <xf numFmtId="0" fontId="24" fillId="0" borderId="0" xfId="54" applyFont="1" applyFill="1" applyBorder="1" applyAlignment="1" applyProtection="1">
      <alignment horizontal="right"/>
      <protection/>
    </xf>
    <xf numFmtId="0" fontId="1" fillId="0" borderId="0" xfId="0" applyFont="1" applyAlignment="1">
      <alignment/>
    </xf>
    <xf numFmtId="49" fontId="6" fillId="0" borderId="10" xfId="0" applyNumberFormat="1" applyFont="1" applyFill="1" applyBorder="1" applyAlignment="1">
      <alignment horizontal="right" vertical="center"/>
    </xf>
    <xf numFmtId="0" fontId="6" fillId="0" borderId="0" xfId="0" applyFont="1" applyFill="1" applyBorder="1" applyAlignment="1">
      <alignment horizontal="centerContinuous" wrapText="1"/>
    </xf>
    <xf numFmtId="3" fontId="6" fillId="0" borderId="0" xfId="42" applyNumberFormat="1" applyFont="1" applyFill="1" applyBorder="1" applyAlignment="1">
      <alignment horizontal="right"/>
    </xf>
    <xf numFmtId="0" fontId="10" fillId="0" borderId="0" xfId="0" applyFont="1" applyFill="1" applyBorder="1" applyAlignment="1">
      <alignment horizontal="center" vertical="center"/>
    </xf>
    <xf numFmtId="0" fontId="6" fillId="0" borderId="0" xfId="0" applyFont="1" applyFill="1" applyBorder="1" applyAlignment="1">
      <alignment vertical="top"/>
    </xf>
    <xf numFmtId="0" fontId="7" fillId="0" borderId="0" xfId="0" applyFont="1" applyFill="1" applyBorder="1" applyAlignment="1">
      <alignment wrapText="1"/>
    </xf>
    <xf numFmtId="0" fontId="7" fillId="0" borderId="0" xfId="0" applyFont="1" applyFill="1" applyAlignment="1">
      <alignment horizontal="right"/>
    </xf>
    <xf numFmtId="3" fontId="27" fillId="0" borderId="0" xfId="0" applyNumberFormat="1" applyFont="1" applyBorder="1" applyAlignment="1">
      <alignment vertical="top" wrapText="1"/>
    </xf>
    <xf numFmtId="3" fontId="28" fillId="0" borderId="0" xfId="0" applyNumberFormat="1" applyFont="1" applyBorder="1" applyAlignment="1">
      <alignment vertical="top" wrapText="1"/>
    </xf>
    <xf numFmtId="3" fontId="28" fillId="0" borderId="0" xfId="0" applyNumberFormat="1" applyFont="1" applyBorder="1" applyAlignment="1">
      <alignment horizontal="right" vertical="top" wrapText="1"/>
    </xf>
    <xf numFmtId="0" fontId="1" fillId="0" borderId="0" xfId="0" applyFont="1" applyAlignment="1">
      <alignment horizontal="center"/>
    </xf>
    <xf numFmtId="49" fontId="27" fillId="0" borderId="0" xfId="0" applyNumberFormat="1" applyFont="1" applyBorder="1" applyAlignment="1">
      <alignment horizontal="center" vertical="top" wrapText="1"/>
    </xf>
    <xf numFmtId="0" fontId="7" fillId="0" borderId="13" xfId="0" applyFont="1" applyFill="1" applyBorder="1" applyAlignment="1">
      <alignment horizontal="left"/>
    </xf>
    <xf numFmtId="0" fontId="7" fillId="0" borderId="13" xfId="0" applyFont="1" applyFill="1" applyBorder="1" applyAlignment="1">
      <alignment/>
    </xf>
    <xf numFmtId="3" fontId="7" fillId="0" borderId="13" xfId="0" applyNumberFormat="1" applyFont="1" applyFill="1" applyBorder="1" applyAlignment="1">
      <alignment/>
    </xf>
    <xf numFmtId="3" fontId="7" fillId="32" borderId="13" xfId="0" applyNumberFormat="1" applyFont="1" applyFill="1" applyBorder="1" applyAlignment="1">
      <alignment/>
    </xf>
    <xf numFmtId="0" fontId="7" fillId="0" borderId="0" xfId="0" applyFont="1" applyFill="1" applyAlignment="1">
      <alignment vertical="center" wrapText="1"/>
    </xf>
    <xf numFmtId="175" fontId="7" fillId="0" borderId="0" xfId="0" applyNumberFormat="1" applyFont="1" applyFill="1" applyAlignment="1">
      <alignment vertical="center"/>
    </xf>
    <xf numFmtId="0" fontId="7" fillId="0" borderId="0" xfId="0" applyFont="1" applyFill="1" applyAlignment="1">
      <alignment horizontal="center" vertical="center"/>
    </xf>
    <xf numFmtId="0" fontId="27" fillId="0" borderId="13" xfId="0" applyFont="1" applyBorder="1" applyAlignment="1">
      <alignment horizontal="left" vertical="center" wrapText="1"/>
    </xf>
    <xf numFmtId="0" fontId="26" fillId="0" borderId="0" xfId="0" applyFont="1" applyBorder="1" applyAlignment="1">
      <alignment horizontal="left" vertical="top" wrapText="1"/>
    </xf>
    <xf numFmtId="0" fontId="27" fillId="0" borderId="0" xfId="0" applyFont="1" applyBorder="1" applyAlignment="1">
      <alignment horizontal="left" vertical="top" wrapText="1"/>
    </xf>
    <xf numFmtId="3" fontId="0" fillId="0" borderId="0" xfId="0" applyNumberFormat="1" applyAlignment="1">
      <alignment/>
    </xf>
    <xf numFmtId="9" fontId="0" fillId="0" borderId="0" xfId="70" applyFont="1" applyFill="1" applyAlignment="1">
      <alignment vertical="center"/>
    </xf>
    <xf numFmtId="0" fontId="15" fillId="0" borderId="0" xfId="0" applyFont="1" applyBorder="1" applyAlignment="1">
      <alignment/>
    </xf>
    <xf numFmtId="3" fontId="7" fillId="0" borderId="0" xfId="0" applyNumberFormat="1" applyFont="1" applyFill="1" applyBorder="1" applyAlignment="1" quotePrefix="1">
      <alignment horizontal="right"/>
    </xf>
    <xf numFmtId="49" fontId="27" fillId="0" borderId="0" xfId="0" applyNumberFormat="1" applyFont="1" applyBorder="1" applyAlignment="1">
      <alignment horizontal="left" vertical="top" wrapText="1"/>
    </xf>
    <xf numFmtId="178" fontId="6" fillId="0" borderId="0" xfId="0" applyNumberFormat="1" applyFont="1" applyFill="1" applyBorder="1" applyAlignment="1">
      <alignment horizontal="right"/>
    </xf>
    <xf numFmtId="9" fontId="0" fillId="0" borderId="0" xfId="70" applyFont="1" applyFill="1" applyAlignment="1">
      <alignment/>
    </xf>
    <xf numFmtId="9" fontId="1" fillId="0" borderId="0" xfId="70" applyFont="1" applyFill="1" applyAlignment="1">
      <alignment/>
    </xf>
    <xf numFmtId="3" fontId="1" fillId="0" borderId="0" xfId="0" applyNumberFormat="1" applyFont="1" applyFill="1" applyBorder="1" applyAlignment="1" quotePrefix="1">
      <alignment horizontal="right"/>
    </xf>
    <xf numFmtId="3" fontId="0" fillId="0" borderId="0" xfId="0" applyNumberFormat="1" applyFont="1" applyFill="1" applyBorder="1" applyAlignment="1" quotePrefix="1">
      <alignment horizontal="right"/>
    </xf>
    <xf numFmtId="0" fontId="29" fillId="0" borderId="0" xfId="0" applyFont="1" applyBorder="1" applyAlignment="1">
      <alignment vertical="top" wrapText="1"/>
    </xf>
    <xf numFmtId="0" fontId="6" fillId="0" borderId="0" xfId="0" applyFont="1" applyFill="1" applyBorder="1" applyAlignment="1">
      <alignment horizontal="right" vertical="center" wrapText="1"/>
    </xf>
    <xf numFmtId="178" fontId="6" fillId="0" borderId="0" xfId="0" applyNumberFormat="1" applyFont="1" applyFill="1" applyBorder="1" applyAlignment="1">
      <alignment/>
    </xf>
    <xf numFmtId="9" fontId="0" fillId="0" borderId="0" xfId="70" applyFont="1" applyFill="1" applyBorder="1" applyAlignment="1">
      <alignment vertical="center"/>
    </xf>
    <xf numFmtId="9" fontId="7" fillId="0" borderId="0" xfId="70" applyFont="1" applyFill="1" applyBorder="1" applyAlignment="1">
      <alignment/>
    </xf>
    <xf numFmtId="9" fontId="7" fillId="0" borderId="0" xfId="70" applyFont="1" applyFill="1" applyAlignment="1">
      <alignment vertical="center"/>
    </xf>
    <xf numFmtId="193" fontId="0" fillId="0" borderId="0" xfId="0" applyNumberFormat="1" applyFont="1" applyFill="1" applyAlignment="1">
      <alignment vertical="center"/>
    </xf>
    <xf numFmtId="0" fontId="0" fillId="0" borderId="14" xfId="0" applyBorder="1" applyAlignment="1">
      <alignment horizontal="right" vertical="center" wrapText="1"/>
    </xf>
    <xf numFmtId="4" fontId="7" fillId="0" borderId="10" xfId="0" applyNumberFormat="1" applyFont="1" applyFill="1" applyBorder="1" applyAlignment="1">
      <alignment vertical="center"/>
    </xf>
    <xf numFmtId="3" fontId="6" fillId="0" borderId="0" xfId="0" applyNumberFormat="1" applyFont="1" applyFill="1" applyAlignment="1">
      <alignment/>
    </xf>
    <xf numFmtId="3" fontId="1" fillId="0" borderId="0" xfId="0" applyNumberFormat="1" applyFont="1" applyFill="1" applyAlignment="1">
      <alignment/>
    </xf>
    <xf numFmtId="3" fontId="0" fillId="0" borderId="0" xfId="0" applyNumberFormat="1" applyFont="1" applyFill="1" applyAlignment="1">
      <alignment/>
    </xf>
    <xf numFmtId="3" fontId="1" fillId="0" borderId="0" xfId="0" applyNumberFormat="1" applyFont="1" applyFill="1" applyAlignment="1">
      <alignment/>
    </xf>
    <xf numFmtId="0" fontId="6" fillId="0" borderId="16" xfId="0" applyFont="1" applyFill="1" applyBorder="1" applyAlignment="1">
      <alignment horizontal="centerContinuous" vertical="center"/>
    </xf>
    <xf numFmtId="0" fontId="6" fillId="0" borderId="17" xfId="0" applyFont="1" applyFill="1" applyBorder="1" applyAlignment="1">
      <alignment vertical="center"/>
    </xf>
    <xf numFmtId="9" fontId="7" fillId="0" borderId="18" xfId="0" applyNumberFormat="1" applyFont="1" applyFill="1" applyBorder="1" applyAlignment="1">
      <alignment vertical="center"/>
    </xf>
    <xf numFmtId="0" fontId="7" fillId="0" borderId="19" xfId="0" applyFont="1" applyFill="1" applyBorder="1" applyAlignment="1">
      <alignment vertical="center"/>
    </xf>
    <xf numFmtId="0" fontId="7" fillId="0" borderId="20" xfId="0" applyFont="1" applyFill="1" applyBorder="1" applyAlignment="1">
      <alignment horizontal="centerContinuous" vertical="center"/>
    </xf>
    <xf numFmtId="0" fontId="7" fillId="0" borderId="18" xfId="0" applyFont="1" applyFill="1" applyBorder="1" applyAlignment="1">
      <alignment vertical="center"/>
    </xf>
    <xf numFmtId="0" fontId="7" fillId="0" borderId="17" xfId="0" applyFont="1" applyFill="1" applyBorder="1" applyAlignment="1">
      <alignment vertical="center"/>
    </xf>
    <xf numFmtId="3" fontId="6" fillId="0" borderId="18" xfId="0" applyNumberFormat="1" applyFont="1" applyFill="1" applyBorder="1" applyAlignment="1">
      <alignment vertical="center"/>
    </xf>
    <xf numFmtId="3" fontId="6" fillId="32" borderId="18" xfId="0" applyNumberFormat="1" applyFont="1" applyFill="1" applyBorder="1" applyAlignment="1">
      <alignment vertical="center"/>
    </xf>
    <xf numFmtId="3" fontId="7" fillId="0" borderId="19" xfId="0" applyNumberFormat="1" applyFont="1" applyFill="1" applyBorder="1" applyAlignment="1">
      <alignment vertical="center"/>
    </xf>
    <xf numFmtId="3" fontId="7" fillId="33" borderId="0" xfId="0" applyNumberFormat="1" applyFont="1" applyFill="1" applyBorder="1" applyAlignment="1">
      <alignment/>
    </xf>
    <xf numFmtId="43" fontId="7" fillId="0" borderId="10" xfId="0" applyNumberFormat="1" applyFont="1" applyFill="1" applyBorder="1" applyAlignment="1">
      <alignment/>
    </xf>
    <xf numFmtId="9" fontId="0" fillId="0" borderId="0" xfId="0" applyNumberFormat="1" applyFont="1" applyFill="1" applyBorder="1" applyAlignment="1" quotePrefix="1">
      <alignment horizontal="right"/>
    </xf>
    <xf numFmtId="178" fontId="7" fillId="0" borderId="0" xfId="0" applyNumberFormat="1" applyFont="1" applyFill="1" applyBorder="1" applyAlignment="1" quotePrefix="1">
      <alignment horizontal="left"/>
    </xf>
    <xf numFmtId="178" fontId="7" fillId="33" borderId="0" xfId="0" applyNumberFormat="1" applyFont="1" applyFill="1" applyBorder="1" applyAlignment="1">
      <alignment horizontal="right"/>
    </xf>
    <xf numFmtId="9" fontId="7" fillId="0" borderId="10" xfId="70" applyFont="1" applyFill="1" applyBorder="1" applyAlignment="1">
      <alignment/>
    </xf>
    <xf numFmtId="9" fontId="8" fillId="0" borderId="0" xfId="70" applyFont="1" applyFill="1" applyBorder="1" applyAlignment="1">
      <alignment horizontal="center" vertical="center"/>
    </xf>
    <xf numFmtId="0" fontId="7" fillId="33" borderId="0" xfId="0" applyFont="1" applyFill="1" applyAlignment="1">
      <alignment/>
    </xf>
    <xf numFmtId="174" fontId="7" fillId="0" borderId="0" xfId="0" applyNumberFormat="1" applyFont="1" applyFill="1" applyAlignment="1">
      <alignment/>
    </xf>
    <xf numFmtId="165" fontId="7" fillId="0" borderId="10" xfId="0" applyNumberFormat="1" applyFont="1" applyFill="1" applyBorder="1" applyAlignment="1">
      <alignment vertical="center"/>
    </xf>
    <xf numFmtId="9" fontId="0" fillId="0" borderId="0" xfId="0" applyNumberFormat="1" applyFont="1" applyFill="1" applyAlignment="1">
      <alignment vertical="center"/>
    </xf>
    <xf numFmtId="3" fontId="7" fillId="0" borderId="0" xfId="70" applyNumberFormat="1" applyFont="1" applyFill="1" applyAlignment="1">
      <alignment/>
    </xf>
    <xf numFmtId="3" fontId="1" fillId="33" borderId="0" xfId="0" applyNumberFormat="1" applyFont="1" applyFill="1" applyAlignment="1">
      <alignment/>
    </xf>
    <xf numFmtId="0" fontId="0" fillId="33" borderId="0" xfId="0" applyFont="1" applyFill="1" applyAlignment="1">
      <alignment/>
    </xf>
    <xf numFmtId="0" fontId="1" fillId="33" borderId="0" xfId="0" applyFont="1" applyFill="1" applyBorder="1" applyAlignment="1">
      <alignment wrapText="1"/>
    </xf>
    <xf numFmtId="0" fontId="15" fillId="33" borderId="0" xfId="0" applyFont="1" applyFill="1" applyAlignment="1">
      <alignment wrapText="1"/>
    </xf>
    <xf numFmtId="0" fontId="0" fillId="33" borderId="0" xfId="0" applyFont="1" applyFill="1" applyAlignment="1">
      <alignment vertical="top"/>
    </xf>
    <xf numFmtId="10" fontId="0" fillId="0" borderId="0" xfId="0" applyNumberFormat="1" applyFont="1" applyFill="1" applyAlignment="1">
      <alignment vertical="center"/>
    </xf>
    <xf numFmtId="9" fontId="7" fillId="0" borderId="10" xfId="0" applyNumberFormat="1" applyFont="1" applyFill="1" applyBorder="1" applyAlignment="1">
      <alignment/>
    </xf>
    <xf numFmtId="3" fontId="7" fillId="33" borderId="0" xfId="0" applyNumberFormat="1" applyFont="1" applyFill="1" applyBorder="1" applyAlignment="1">
      <alignment horizontal="right"/>
    </xf>
    <xf numFmtId="9" fontId="7" fillId="0" borderId="0" xfId="0" applyNumberFormat="1" applyFont="1" applyFill="1" applyAlignment="1">
      <alignment/>
    </xf>
    <xf numFmtId="0" fontId="0" fillId="33" borderId="0" xfId="0" applyFont="1" applyFill="1" applyAlignment="1">
      <alignment vertical="center" wrapText="1"/>
    </xf>
    <xf numFmtId="3" fontId="27" fillId="0" borderId="15" xfId="0" applyNumberFormat="1" applyFont="1" applyBorder="1" applyAlignment="1">
      <alignment horizontal="left" vertical="top" wrapText="1"/>
    </xf>
    <xf numFmtId="3" fontId="27" fillId="0" borderId="15" xfId="0" applyNumberFormat="1" applyFont="1" applyBorder="1" applyAlignment="1">
      <alignment horizontal="center" vertical="top" wrapText="1"/>
    </xf>
    <xf numFmtId="3" fontId="6" fillId="0" borderId="15" xfId="70" applyNumberFormat="1" applyFont="1" applyFill="1" applyBorder="1" applyAlignment="1">
      <alignment/>
    </xf>
    <xf numFmtId="9" fontId="6" fillId="0" borderId="0" xfId="0" applyNumberFormat="1" applyFont="1" applyFill="1" applyBorder="1" applyAlignment="1">
      <alignment/>
    </xf>
    <xf numFmtId="1" fontId="7" fillId="0" borderId="0" xfId="70" applyNumberFormat="1" applyFont="1" applyFill="1" applyAlignment="1">
      <alignment/>
    </xf>
    <xf numFmtId="3" fontId="7" fillId="0" borderId="0" xfId="70" applyNumberFormat="1" applyFont="1" applyFill="1" applyBorder="1" applyAlignment="1">
      <alignment/>
    </xf>
    <xf numFmtId="0" fontId="0" fillId="33" borderId="0" xfId="0" applyFont="1" applyFill="1" applyBorder="1" applyAlignment="1">
      <alignment/>
    </xf>
    <xf numFmtId="0" fontId="30" fillId="33" borderId="0" xfId="0" applyFont="1" applyFill="1" applyBorder="1" applyAlignment="1" quotePrefix="1">
      <alignment/>
    </xf>
    <xf numFmtId="0" fontId="15" fillId="33" borderId="0" xfId="0" applyFont="1" applyFill="1" applyAlignment="1">
      <alignment/>
    </xf>
    <xf numFmtId="0" fontId="23" fillId="33" borderId="0" xfId="54" applyFont="1" applyFill="1" applyAlignment="1" applyProtection="1">
      <alignment horizontal="right"/>
      <protection/>
    </xf>
    <xf numFmtId="0" fontId="0" fillId="33" borderId="10" xfId="0" applyFont="1" applyFill="1" applyBorder="1" applyAlignment="1">
      <alignment/>
    </xf>
    <xf numFmtId="0" fontId="6" fillId="33" borderId="11" xfId="0" applyFont="1" applyFill="1" applyBorder="1" applyAlignment="1" applyProtection="1">
      <alignment horizontal="left" vertical="center" wrapText="1"/>
      <protection/>
    </xf>
    <xf numFmtId="0" fontId="6" fillId="33" borderId="11" xfId="0" applyFont="1" applyFill="1" applyBorder="1" applyAlignment="1">
      <alignment horizontal="right" vertical="center" wrapText="1"/>
    </xf>
    <xf numFmtId="0" fontId="6" fillId="33" borderId="13" xfId="0" applyFont="1" applyFill="1" applyBorder="1" applyAlignment="1">
      <alignment horizontal="right" vertical="center"/>
    </xf>
    <xf numFmtId="0" fontId="6" fillId="33" borderId="0" xfId="0" applyFont="1" applyFill="1" applyBorder="1" applyAlignment="1" applyProtection="1">
      <alignment horizontal="left"/>
      <protection/>
    </xf>
    <xf numFmtId="0" fontId="15" fillId="33" borderId="0" xfId="0" applyFont="1" applyFill="1" applyBorder="1" applyAlignment="1">
      <alignment/>
    </xf>
    <xf numFmtId="0" fontId="0" fillId="33" borderId="0" xfId="0" applyFill="1" applyAlignment="1">
      <alignment horizontal="left"/>
    </xf>
    <xf numFmtId="0" fontId="1" fillId="33" borderId="0" xfId="0" applyFont="1" applyFill="1" applyBorder="1" applyAlignment="1">
      <alignment/>
    </xf>
    <xf numFmtId="3" fontId="0" fillId="33" borderId="0" xfId="0" applyNumberFormat="1" applyFont="1" applyFill="1" applyBorder="1" applyAlignment="1">
      <alignment horizontal="right"/>
    </xf>
    <xf numFmtId="3" fontId="0" fillId="33" borderId="0" xfId="0" applyNumberFormat="1" applyFont="1" applyFill="1" applyAlignment="1">
      <alignment/>
    </xf>
    <xf numFmtId="1" fontId="0" fillId="33" borderId="0" xfId="0" applyNumberFormat="1" applyFont="1" applyFill="1" applyAlignment="1">
      <alignment/>
    </xf>
    <xf numFmtId="172" fontId="0" fillId="33" borderId="0" xfId="0" applyNumberFormat="1" applyFont="1" applyFill="1" applyAlignment="1">
      <alignment/>
    </xf>
    <xf numFmtId="0" fontId="30" fillId="33" borderId="0" xfId="0" applyFont="1" applyFill="1" applyBorder="1" applyAlignment="1">
      <alignment/>
    </xf>
    <xf numFmtId="0" fontId="0" fillId="33" borderId="10" xfId="0" applyFont="1" applyFill="1" applyBorder="1" applyAlignment="1">
      <alignment horizontal="left" indent="1"/>
    </xf>
    <xf numFmtId="3" fontId="8" fillId="33" borderId="10" xfId="0" applyNumberFormat="1" applyFont="1" applyFill="1" applyBorder="1" applyAlignment="1">
      <alignment/>
    </xf>
    <xf numFmtId="0" fontId="0" fillId="33" borderId="0" xfId="0" applyFont="1" applyFill="1" applyBorder="1" applyAlignment="1">
      <alignment horizontal="left" indent="1"/>
    </xf>
    <xf numFmtId="0" fontId="6" fillId="33" borderId="13" xfId="0" applyFont="1" applyFill="1" applyBorder="1" applyAlignment="1">
      <alignment horizontal="right" vertical="center" wrapText="1"/>
    </xf>
    <xf numFmtId="3" fontId="15" fillId="33" borderId="0" xfId="0" applyNumberFormat="1" applyFont="1" applyFill="1" applyBorder="1" applyAlignment="1">
      <alignment/>
    </xf>
    <xf numFmtId="0" fontId="6" fillId="33" borderId="13" xfId="0" applyFont="1" applyFill="1" applyBorder="1" applyAlignment="1" applyProtection="1">
      <alignment horizontal="left" vertical="center" wrapText="1"/>
      <protection/>
    </xf>
    <xf numFmtId="172" fontId="30" fillId="33" borderId="0" xfId="0" applyNumberFormat="1" applyFont="1" applyFill="1" applyAlignment="1">
      <alignment/>
    </xf>
    <xf numFmtId="3" fontId="30" fillId="33" borderId="0" xfId="0" applyNumberFormat="1" applyFont="1" applyFill="1" applyAlignment="1">
      <alignment/>
    </xf>
    <xf numFmtId="0" fontId="30" fillId="33" borderId="0" xfId="0" applyFont="1" applyFill="1" applyAlignment="1">
      <alignment/>
    </xf>
    <xf numFmtId="0" fontId="2" fillId="33" borderId="0" xfId="0" applyFont="1" applyFill="1" applyBorder="1" applyAlignment="1" applyProtection="1">
      <alignment/>
      <protection/>
    </xf>
    <xf numFmtId="1" fontId="1" fillId="33" borderId="0" xfId="0" applyNumberFormat="1" applyFont="1" applyFill="1" applyBorder="1" applyAlignment="1" applyProtection="1">
      <alignment/>
      <protection/>
    </xf>
    <xf numFmtId="3" fontId="0" fillId="33" borderId="10" xfId="0" applyNumberFormat="1" applyFont="1" applyFill="1" applyBorder="1" applyAlignment="1">
      <alignment/>
    </xf>
    <xf numFmtId="3" fontId="30" fillId="33" borderId="0" xfId="0" applyNumberFormat="1" applyFont="1" applyFill="1" applyBorder="1" applyAlignment="1">
      <alignment horizontal="right"/>
    </xf>
    <xf numFmtId="0" fontId="0" fillId="33" borderId="0" xfId="0" applyFont="1" applyFill="1" applyAlignment="1">
      <alignment horizontal="left" vertical="top" wrapText="1"/>
    </xf>
    <xf numFmtId="0" fontId="0" fillId="33" borderId="0" xfId="0" applyFont="1" applyFill="1" applyBorder="1" applyAlignment="1">
      <alignment horizontal="center"/>
    </xf>
    <xf numFmtId="0" fontId="0" fillId="33" borderId="10" xfId="0" applyFont="1" applyFill="1" applyBorder="1" applyAlignment="1">
      <alignment horizontal="center"/>
    </xf>
    <xf numFmtId="174" fontId="7" fillId="0" borderId="0" xfId="0" applyNumberFormat="1" applyFont="1" applyFill="1" applyAlignment="1">
      <alignment/>
    </xf>
    <xf numFmtId="9" fontId="6" fillId="0" borderId="15" xfId="70" applyNumberFormat="1" applyFont="1" applyFill="1" applyBorder="1" applyAlignment="1">
      <alignment/>
    </xf>
    <xf numFmtId="9" fontId="6" fillId="0" borderId="0" xfId="70" applyNumberFormat="1" applyFont="1" applyFill="1" applyBorder="1" applyAlignment="1">
      <alignment/>
    </xf>
    <xf numFmtId="0" fontId="0" fillId="33" borderId="0" xfId="0" applyFill="1" applyAlignment="1">
      <alignment wrapText="1"/>
    </xf>
    <xf numFmtId="0" fontId="0" fillId="33" borderId="0" xfId="0" applyFont="1" applyFill="1" applyAlignment="1">
      <alignment horizontal="left" vertical="center"/>
    </xf>
    <xf numFmtId="0" fontId="0" fillId="33" borderId="0" xfId="0" applyFont="1" applyFill="1" applyAlignment="1">
      <alignment vertical="center"/>
    </xf>
    <xf numFmtId="0" fontId="1" fillId="33" borderId="0" xfId="0" applyFont="1" applyFill="1" applyAlignment="1">
      <alignment vertical="center"/>
    </xf>
    <xf numFmtId="3" fontId="7" fillId="0" borderId="0" xfId="70" applyNumberFormat="1" applyFont="1" applyFill="1" applyAlignment="1">
      <alignment/>
    </xf>
    <xf numFmtId="0" fontId="32" fillId="0" borderId="0" xfId="0" applyFont="1" applyBorder="1" applyAlignment="1">
      <alignment vertical="top" wrapText="1"/>
    </xf>
    <xf numFmtId="0" fontId="32" fillId="0" borderId="13" xfId="0" applyFont="1" applyBorder="1" applyAlignment="1">
      <alignment vertical="top" wrapText="1"/>
    </xf>
    <xf numFmtId="3" fontId="1" fillId="0" borderId="13" xfId="0" applyNumberFormat="1" applyFont="1" applyFill="1" applyBorder="1" applyAlignment="1">
      <alignment/>
    </xf>
    <xf numFmtId="1" fontId="0" fillId="0" borderId="0" xfId="0" applyNumberFormat="1" applyFont="1" applyFill="1" applyBorder="1" applyAlignment="1">
      <alignment/>
    </xf>
    <xf numFmtId="1" fontId="1" fillId="0" borderId="0" xfId="0" applyNumberFormat="1" applyFont="1" applyFill="1" applyBorder="1" applyAlignment="1">
      <alignment/>
    </xf>
    <xf numFmtId="1" fontId="0" fillId="0" borderId="0" xfId="0" applyNumberFormat="1" applyFont="1" applyFill="1" applyBorder="1" applyAlignment="1">
      <alignment horizontal="right"/>
    </xf>
    <xf numFmtId="1" fontId="1" fillId="0" borderId="0" xfId="0" applyNumberFormat="1" applyFont="1" applyFill="1" applyBorder="1" applyAlignment="1">
      <alignment horizontal="right"/>
    </xf>
    <xf numFmtId="0" fontId="32" fillId="0" borderId="0" xfId="0" applyFont="1" applyFill="1" applyBorder="1" applyAlignment="1">
      <alignment vertical="top" wrapText="1"/>
    </xf>
    <xf numFmtId="3" fontId="32" fillId="0" borderId="0" xfId="0" applyNumberFormat="1" applyFont="1" applyBorder="1" applyAlignment="1">
      <alignment vertical="top" wrapText="1"/>
    </xf>
    <xf numFmtId="3" fontId="32" fillId="0" borderId="0" xfId="0" applyNumberFormat="1" applyFont="1" applyFill="1" applyBorder="1" applyAlignment="1">
      <alignment vertical="top" wrapText="1"/>
    </xf>
    <xf numFmtId="0" fontId="33" fillId="0" borderId="0" xfId="0" applyFont="1" applyFill="1" applyAlignment="1">
      <alignment vertical="center" wrapText="1"/>
    </xf>
    <xf numFmtId="0" fontId="7" fillId="0" borderId="0" xfId="0" applyFont="1" applyAlignment="1">
      <alignment vertical="center" wrapText="1"/>
    </xf>
    <xf numFmtId="0" fontId="33" fillId="0" borderId="0" xfId="0" applyFont="1" applyAlignment="1">
      <alignment vertical="center" wrapText="1"/>
    </xf>
    <xf numFmtId="0" fontId="4" fillId="0" borderId="0" xfId="54" applyAlignment="1" applyProtection="1">
      <alignment horizontal="left"/>
      <protection/>
    </xf>
    <xf numFmtId="0" fontId="1" fillId="0" borderId="0" xfId="0" applyFont="1" applyAlignment="1">
      <alignment horizontal="left" wrapText="1"/>
    </xf>
    <xf numFmtId="0" fontId="0" fillId="0" borderId="0" xfId="0" applyAlignment="1">
      <alignment wrapText="1"/>
    </xf>
    <xf numFmtId="0" fontId="0" fillId="0" borderId="0" xfId="0" applyFont="1" applyFill="1" applyBorder="1" applyAlignment="1">
      <alignment horizontal="left" vertical="top" wrapText="1"/>
    </xf>
    <xf numFmtId="0" fontId="0" fillId="0" borderId="0" xfId="0" applyFont="1" applyFill="1" applyAlignment="1">
      <alignment horizontal="left"/>
    </xf>
    <xf numFmtId="0" fontId="0" fillId="0" borderId="0" xfId="0" applyFont="1" applyFill="1" applyAlignment="1">
      <alignment horizontal="left" vertical="top" wrapText="1"/>
    </xf>
    <xf numFmtId="0" fontId="0" fillId="0" borderId="0" xfId="0" applyFont="1" applyFill="1" applyAlignment="1" quotePrefix="1">
      <alignment horizontal="left" vertical="top"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2" xfId="0" applyFont="1" applyFill="1" applyBorder="1" applyAlignment="1">
      <alignment horizontal="right" vertical="center" wrapText="1"/>
    </xf>
    <xf numFmtId="0" fontId="6" fillId="0" borderId="13" xfId="0" applyFont="1" applyFill="1" applyBorder="1" applyAlignment="1">
      <alignment horizontal="right" vertical="center" wrapText="1"/>
    </xf>
    <xf numFmtId="0" fontId="0" fillId="33" borderId="0" xfId="0" applyFont="1" applyFill="1" applyAlignment="1">
      <alignment vertical="top" wrapText="1"/>
    </xf>
    <xf numFmtId="0" fontId="0" fillId="33" borderId="0" xfId="0" applyFill="1" applyAlignment="1">
      <alignment vertical="top" wrapText="1"/>
    </xf>
    <xf numFmtId="0" fontId="6" fillId="0" borderId="0" xfId="0" applyFont="1" applyFill="1" applyAlignment="1">
      <alignment horizontal="left" vertical="top"/>
    </xf>
    <xf numFmtId="0" fontId="6" fillId="0" borderId="15" xfId="0" applyFont="1" applyFill="1" applyBorder="1" applyAlignment="1">
      <alignment horizontal="right" vertical="center" wrapText="1"/>
    </xf>
    <xf numFmtId="0" fontId="0" fillId="0" borderId="13" xfId="0" applyBorder="1" applyAlignment="1">
      <alignment/>
    </xf>
    <xf numFmtId="0" fontId="7" fillId="0" borderId="17" xfId="0" applyFont="1" applyFill="1" applyBorder="1" applyAlignment="1">
      <alignment horizontal="right" vertical="center" wrapText="1"/>
    </xf>
    <xf numFmtId="0" fontId="0" fillId="0" borderId="21" xfId="0" applyFont="1" applyBorder="1" applyAlignment="1">
      <alignment/>
    </xf>
    <xf numFmtId="0" fontId="6" fillId="0" borderId="0" xfId="0" applyFont="1" applyFill="1" applyBorder="1" applyAlignment="1">
      <alignment horizontal="left" vertical="center"/>
    </xf>
    <xf numFmtId="0" fontId="0" fillId="0" borderId="0" xfId="0" applyBorder="1" applyAlignment="1">
      <alignment/>
    </xf>
    <xf numFmtId="0" fontId="6" fillId="0" borderId="17" xfId="0" applyFont="1" applyFill="1" applyBorder="1" applyAlignment="1">
      <alignment horizontal="right" vertical="center" wrapText="1"/>
    </xf>
    <xf numFmtId="0" fontId="0" fillId="0" borderId="21" xfId="0" applyBorder="1" applyAlignment="1">
      <alignment/>
    </xf>
    <xf numFmtId="0" fontId="0" fillId="0" borderId="0" xfId="0" applyFont="1" applyFill="1" applyAlignment="1">
      <alignment horizontal="left" wrapText="1"/>
    </xf>
    <xf numFmtId="0" fontId="0" fillId="0" borderId="0" xfId="0" applyFont="1" applyFill="1" applyAlignment="1">
      <alignment horizontal="left" vertical="center" wrapText="1"/>
    </xf>
    <xf numFmtId="0" fontId="0" fillId="0" borderId="0" xfId="0" applyAlignment="1">
      <alignment vertical="center" wrapText="1"/>
    </xf>
    <xf numFmtId="0" fontId="6" fillId="0" borderId="0" xfId="0" applyFont="1" applyFill="1" applyBorder="1" applyAlignment="1">
      <alignment horizontal="left" vertical="top"/>
    </xf>
    <xf numFmtId="0" fontId="0" fillId="0" borderId="0" xfId="0" applyAlignment="1">
      <alignment horizontal="left"/>
    </xf>
    <xf numFmtId="0" fontId="0" fillId="0" borderId="0" xfId="0" applyAlignment="1">
      <alignment/>
    </xf>
    <xf numFmtId="0" fontId="6"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6" fillId="0" borderId="0" xfId="0" applyFont="1" applyFill="1" applyBorder="1" applyAlignment="1">
      <alignment horizontal="right" vertical="center" wrapText="1"/>
    </xf>
    <xf numFmtId="0" fontId="0" fillId="0" borderId="0" xfId="0" applyFont="1" applyFill="1" applyAlignment="1">
      <alignment horizontal="left" vertical="top"/>
    </xf>
    <xf numFmtId="0" fontId="0" fillId="0" borderId="0" xfId="0" applyNumberFormat="1" applyFont="1" applyFill="1" applyBorder="1" applyAlignment="1" applyProtection="1">
      <alignment horizontal="left" vertical="center" wrapText="1"/>
      <protection locked="0"/>
    </xf>
    <xf numFmtId="0" fontId="0" fillId="0" borderId="0" xfId="0" applyAlignment="1">
      <alignment vertical="center"/>
    </xf>
    <xf numFmtId="0" fontId="0" fillId="0" borderId="0" xfId="0" applyFont="1" applyAlignment="1">
      <alignment wrapText="1"/>
    </xf>
    <xf numFmtId="0" fontId="0" fillId="0" borderId="0" xfId="0" applyNumberFormat="1" applyFont="1" applyFill="1" applyAlignment="1">
      <alignment horizontal="left" wrapText="1"/>
    </xf>
    <xf numFmtId="0" fontId="0" fillId="0" borderId="0" xfId="0" applyFont="1" applyFill="1" applyAlignment="1">
      <alignment vertical="center" wrapText="1"/>
    </xf>
    <xf numFmtId="0" fontId="0" fillId="33" borderId="0" xfId="0" applyFont="1" applyFill="1" applyAlignment="1">
      <alignment vertical="center" wrapText="1"/>
    </xf>
    <xf numFmtId="0" fontId="0" fillId="33" borderId="0" xfId="0" applyFill="1" applyAlignment="1">
      <alignment vertical="center" wrapText="1"/>
    </xf>
    <xf numFmtId="0" fontId="27" fillId="0" borderId="14" xfId="0" applyFont="1" applyBorder="1" applyAlignment="1">
      <alignment horizontal="center" vertical="center" wrapText="1"/>
    </xf>
    <xf numFmtId="0" fontId="0" fillId="0" borderId="0" xfId="0" applyFont="1" applyFill="1" applyAlignment="1">
      <alignment horizontal="left" vertical="center"/>
    </xf>
    <xf numFmtId="0" fontId="6" fillId="0" borderId="0" xfId="0" applyFont="1" applyFill="1" applyBorder="1" applyAlignment="1">
      <alignment horizontal="left" wrapText="1"/>
    </xf>
    <xf numFmtId="0" fontId="0" fillId="33" borderId="0" xfId="0" applyFont="1" applyFill="1" applyAlignment="1">
      <alignment horizontal="left" vertical="top" wrapText="1"/>
    </xf>
    <xf numFmtId="0" fontId="6" fillId="0" borderId="0" xfId="0" applyFont="1" applyFill="1" applyAlignment="1">
      <alignment horizontal="left"/>
    </xf>
    <xf numFmtId="0" fontId="6" fillId="0" borderId="0" xfId="0" applyFont="1" applyFill="1" applyBorder="1" applyAlignment="1" applyProtection="1">
      <alignment horizontal="left"/>
      <protection/>
    </xf>
    <xf numFmtId="0" fontId="1" fillId="0" borderId="0" xfId="0" applyFont="1" applyFill="1" applyAlignment="1" applyProtection="1">
      <alignment horizontal="left" vertical="top"/>
      <protection/>
    </xf>
    <xf numFmtId="0" fontId="0" fillId="0" borderId="0" xfId="0" applyFont="1" applyFill="1" applyAlignment="1" applyProtection="1">
      <alignment horizontal="left" vertical="top"/>
      <protection/>
    </xf>
    <xf numFmtId="0" fontId="6" fillId="0" borderId="12" xfId="0" applyFont="1" applyFill="1" applyBorder="1" applyAlignment="1" applyProtection="1">
      <alignment horizontal="left" vertical="center" wrapText="1"/>
      <protection/>
    </xf>
    <xf numFmtId="0" fontId="6" fillId="0" borderId="13"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wrapText="1"/>
      <protection/>
    </xf>
    <xf numFmtId="0" fontId="0" fillId="0" borderId="0" xfId="0" applyFont="1" applyAlignment="1">
      <alignment horizontal="left"/>
    </xf>
    <xf numFmtId="0" fontId="1" fillId="0" borderId="12" xfId="0" applyFont="1" applyBorder="1" applyAlignment="1">
      <alignment horizontal="right" vertical="center" wrapText="1"/>
    </xf>
    <xf numFmtId="0" fontId="1" fillId="0" borderId="13" xfId="0" applyFont="1" applyBorder="1" applyAlignment="1">
      <alignment horizontal="right" vertical="center" wrapText="1"/>
    </xf>
    <xf numFmtId="0" fontId="6" fillId="0" borderId="12" xfId="0" applyFont="1" applyBorder="1" applyAlignment="1">
      <alignment horizontal="right" vertical="center" wrapText="1"/>
    </xf>
    <xf numFmtId="0" fontId="6" fillId="0" borderId="13" xfId="0" applyFont="1" applyBorder="1" applyAlignment="1">
      <alignment horizontal="right" vertical="center" wrapText="1"/>
    </xf>
    <xf numFmtId="0" fontId="0" fillId="33" borderId="0" xfId="0" applyFill="1" applyAlignment="1">
      <alignment wrapText="1"/>
    </xf>
    <xf numFmtId="0" fontId="6" fillId="33" borderId="0" xfId="0" applyFont="1" applyFill="1" applyBorder="1" applyAlignment="1" applyProtection="1">
      <alignment horizontal="left" wrapText="1"/>
      <protection/>
    </xf>
    <xf numFmtId="0" fontId="6" fillId="33" borderId="0" xfId="0" applyFont="1" applyFill="1" applyBorder="1" applyAlignment="1" applyProtection="1">
      <alignment wrapText="1"/>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Hyperlink 2 2" xfId="56"/>
    <cellStyle name="Hyperlink 3" xfId="57"/>
    <cellStyle name="Input" xfId="58"/>
    <cellStyle name="Linked Cell" xfId="59"/>
    <cellStyle name="Neutral" xfId="60"/>
    <cellStyle name="Normal 2" xfId="61"/>
    <cellStyle name="Normal 2 2" xfId="62"/>
    <cellStyle name="Normal 3" xfId="63"/>
    <cellStyle name="Normal 3 2" xfId="64"/>
    <cellStyle name="Normal 4" xfId="65"/>
    <cellStyle name="Normal 5" xfId="66"/>
    <cellStyle name="Normal 6" xfId="67"/>
    <cellStyle name="Note" xfId="68"/>
    <cellStyle name="Output" xfId="69"/>
    <cellStyle name="Percent" xfId="70"/>
    <cellStyle name="Title" xfId="71"/>
    <cellStyle name="Total" xfId="72"/>
    <cellStyle name="Warning Text" xfId="73"/>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20"/>
  <sheetViews>
    <sheetView showGridLines="0" tabSelected="1" zoomScale="110" zoomScaleNormal="110" workbookViewId="0" topLeftCell="A1">
      <selection activeCell="D26" sqref="D26"/>
    </sheetView>
  </sheetViews>
  <sheetFormatPr defaultColWidth="9.140625" defaultRowHeight="12.75"/>
  <cols>
    <col min="3" max="3" width="10.00390625" style="0" customWidth="1"/>
    <col min="4" max="4" width="30.00390625" style="0" customWidth="1"/>
    <col min="5" max="5" width="10.28125" style="0" customWidth="1"/>
    <col min="6" max="6" width="21.140625" style="0" customWidth="1"/>
    <col min="7" max="7" width="11.28125" style="0" customWidth="1"/>
    <col min="8" max="8" width="10.00390625" style="0" customWidth="1"/>
    <col min="18" max="18" width="10.8515625" style="0" customWidth="1"/>
  </cols>
  <sheetData>
    <row r="1" spans="1:4" ht="12.75">
      <c r="A1" s="359" t="s">
        <v>330</v>
      </c>
      <c r="B1" s="359"/>
      <c r="C1" s="359"/>
      <c r="D1" s="360"/>
    </row>
    <row r="3" spans="1:2" ht="12.75">
      <c r="A3" s="165" t="s">
        <v>134</v>
      </c>
      <c r="B3" s="165" t="s">
        <v>135</v>
      </c>
    </row>
    <row r="4" spans="1:4" ht="12.75">
      <c r="A4">
        <v>1</v>
      </c>
      <c r="B4" s="358" t="s">
        <v>261</v>
      </c>
      <c r="C4" s="358"/>
      <c r="D4" s="358"/>
    </row>
    <row r="5" spans="1:8" ht="12.75">
      <c r="A5">
        <v>2</v>
      </c>
      <c r="B5" s="358" t="s">
        <v>262</v>
      </c>
      <c r="C5" s="358"/>
      <c r="D5" s="358"/>
      <c r="E5" s="358"/>
      <c r="F5" s="358"/>
      <c r="G5" s="358"/>
      <c r="H5" s="358"/>
    </row>
    <row r="6" spans="1:9" ht="12.75">
      <c r="A6">
        <v>3</v>
      </c>
      <c r="B6" s="358" t="s">
        <v>263</v>
      </c>
      <c r="C6" s="358"/>
      <c r="D6" s="358"/>
      <c r="E6" s="358"/>
      <c r="F6" s="358"/>
      <c r="G6" s="358"/>
      <c r="H6" s="358"/>
      <c r="I6" s="358"/>
    </row>
    <row r="7" spans="1:6" ht="12.75">
      <c r="A7">
        <v>4</v>
      </c>
      <c r="B7" s="358" t="s">
        <v>264</v>
      </c>
      <c r="C7" s="358"/>
      <c r="D7" s="358"/>
      <c r="E7" s="358"/>
      <c r="F7" s="358"/>
    </row>
    <row r="8" spans="1:6" ht="12.75">
      <c r="A8">
        <v>5</v>
      </c>
      <c r="B8" s="358" t="s">
        <v>265</v>
      </c>
      <c r="C8" s="358"/>
      <c r="D8" s="358"/>
      <c r="E8" s="358"/>
      <c r="F8" s="358"/>
    </row>
    <row r="9" spans="1:6" ht="12.75">
      <c r="A9" s="166">
        <v>6</v>
      </c>
      <c r="B9" s="358" t="s">
        <v>266</v>
      </c>
      <c r="C9" s="358"/>
      <c r="D9" s="358"/>
      <c r="E9" s="358"/>
      <c r="F9" s="358"/>
    </row>
    <row r="10" spans="1:4" ht="12.75">
      <c r="A10">
        <v>7</v>
      </c>
      <c r="B10" s="358" t="s">
        <v>267</v>
      </c>
      <c r="C10" s="358"/>
      <c r="D10" s="358"/>
    </row>
    <row r="11" spans="1:7" ht="12.75">
      <c r="A11">
        <v>8</v>
      </c>
      <c r="B11" s="358" t="s">
        <v>268</v>
      </c>
      <c r="C11" s="358"/>
      <c r="D11" s="358"/>
      <c r="E11" s="358"/>
      <c r="F11" s="358"/>
      <c r="G11" s="358"/>
    </row>
    <row r="12" spans="1:17" ht="12.75">
      <c r="A12">
        <v>9</v>
      </c>
      <c r="B12" s="358" t="s">
        <v>269</v>
      </c>
      <c r="C12" s="358"/>
      <c r="D12" s="358"/>
      <c r="E12" s="358"/>
      <c r="F12" s="358"/>
      <c r="G12" s="358"/>
      <c r="H12" s="358"/>
      <c r="I12" s="358"/>
      <c r="J12" s="358"/>
      <c r="K12" s="358"/>
      <c r="L12" s="358"/>
      <c r="M12" s="358"/>
      <c r="N12" s="358"/>
      <c r="O12" s="358"/>
      <c r="P12" s="358"/>
      <c r="Q12" s="358"/>
    </row>
    <row r="13" spans="1:4" ht="12.75">
      <c r="A13">
        <v>10</v>
      </c>
      <c r="B13" s="358" t="s">
        <v>270</v>
      </c>
      <c r="C13" s="358"/>
      <c r="D13" s="358"/>
    </row>
    <row r="14" spans="1:8" ht="12.75">
      <c r="A14">
        <v>11</v>
      </c>
      <c r="B14" s="358" t="s">
        <v>271</v>
      </c>
      <c r="C14" s="358"/>
      <c r="D14" s="358"/>
      <c r="E14" s="358"/>
      <c r="F14" s="358"/>
      <c r="G14" s="358"/>
      <c r="H14" s="358"/>
    </row>
    <row r="15" spans="1:5" ht="12.75">
      <c r="A15">
        <v>12</v>
      </c>
      <c r="B15" s="358" t="s">
        <v>272</v>
      </c>
      <c r="C15" s="358"/>
      <c r="D15" s="358"/>
      <c r="E15" s="358"/>
    </row>
    <row r="16" spans="1:7" ht="12.75">
      <c r="A16">
        <v>13</v>
      </c>
      <c r="B16" s="358" t="s">
        <v>345</v>
      </c>
      <c r="C16" s="358"/>
      <c r="D16" s="358"/>
      <c r="E16" s="358"/>
      <c r="F16" s="358"/>
      <c r="G16" s="358"/>
    </row>
    <row r="18" spans="1:2" ht="12.75">
      <c r="A18" s="165" t="s">
        <v>238</v>
      </c>
      <c r="B18" s="165"/>
    </row>
    <row r="19" spans="1:2" ht="12.75">
      <c r="A19" s="231" t="s">
        <v>10</v>
      </c>
      <c r="B19" s="165" t="s">
        <v>239</v>
      </c>
    </row>
    <row r="20" spans="1:2" ht="12.75">
      <c r="A20" s="231" t="s">
        <v>9</v>
      </c>
      <c r="B20" s="165" t="s">
        <v>240</v>
      </c>
    </row>
  </sheetData>
  <sheetProtection/>
  <mergeCells count="14">
    <mergeCell ref="B16:G16"/>
    <mergeCell ref="B14:H14"/>
    <mergeCell ref="B5:H5"/>
    <mergeCell ref="B6:I6"/>
    <mergeCell ref="B12:Q12"/>
    <mergeCell ref="B13:D13"/>
    <mergeCell ref="B15:E15"/>
    <mergeCell ref="B11:G11"/>
    <mergeCell ref="B4:D4"/>
    <mergeCell ref="B10:D10"/>
    <mergeCell ref="B7:F7"/>
    <mergeCell ref="B9:F9"/>
    <mergeCell ref="B8:F8"/>
    <mergeCell ref="A1:D1"/>
  </mergeCells>
  <hyperlinks>
    <hyperlink ref="B4" location="'Table 1'!A1" display="Deaths reported to coroners, 2013"/>
    <hyperlink ref="B5" location="'Table 2'!A1" display="Registered deaths, deaths reported to coroners, and inquests opened, 1950-2013"/>
    <hyperlink ref="B6" location="'Table 3'!A1" display="Deaths reported to coroners, post-mortem examinations held and inquests opened, 1995-2013"/>
    <hyperlink ref="B7" location="'Table 4'!A1" display="Post-mortem rates, histology and toxicology, 2011-2013"/>
    <hyperlink ref="B8" location="'Table 5'!A1" display="Deaths abroad and Out of England orders issued, 2011-2013"/>
    <hyperlink ref="B9" location="'Table 6'!A1" display="Deaths in custody reported to coroners, 2011-2013"/>
    <hyperlink ref="B10" location="'Table 7'!A1" display="Inquest conclusions recorded, 2013"/>
    <hyperlink ref="B11" location="'Table 8'!A1" display="Age of deceased in inquests where a conclusion was recorded, 2013"/>
    <hyperlink ref="B12" location="'Table 10'!A1" display="Inquests concluded which were held with juries and inquests adjourned; High Court orders and exhumations, 1995-2013, estimated average time taken to process inquests, 2004-2013"/>
    <hyperlink ref="B13" location="'Table 11'!A1" display="Treasure inquests, 1995-2013"/>
    <hyperlink ref="B14" location="'Table 12'!A1" display="Reported deaths, post-mortems and inquests by area 2013, and comparison with 2012"/>
    <hyperlink ref="B15" location="'Table 13'!A1" display="Inquest conclusions recorded, by area, 2013"/>
    <hyperlink ref="B16" location="'Table 14'!A1" display="Average time taken to process an inquest (in weeks), by area, 2009-2013"/>
    <hyperlink ref="B12:Q12" location="'Table 9'!A1" display="Inquests concluded which were held with juries and inquests adjourned; High Court orders and exhumations, 1995-2014, estimated average time taken to process inquests, 2004-2014"/>
    <hyperlink ref="B13:D13" location="'Table 10'!A1" display="Treasure inquests, 1995-2014"/>
    <hyperlink ref="B14:H14" location="'Table 11'!A1" display="Reported deaths, post-mortems and inquests by area 2014, and comparison with 2013"/>
    <hyperlink ref="B15:E15" location="'Table 12'!A1" display="Inquest conclusions recorded, by area, 2014"/>
    <hyperlink ref="B16:G16" location="'Table 13'!A1" display="Average time taken to process an inquest (in weeks), by area, 2009-2014"/>
    <hyperlink ref="B4:D4" location="'Table 1'!A1" display="Deaths reported to coroners, 2015"/>
    <hyperlink ref="B5:H5" location="'Table 2'!A1" display="Registered deaths, deaths reported to coroners, and inquests opened, 1950-2015"/>
    <hyperlink ref="B6:I6" location="'Table 3'!A1" display="Deaths reported to coroners, post-mortem examinations held and inquests opened, 1995-2015"/>
    <hyperlink ref="B7:F7" location="'Table 4'!A1" display="Post-mortem rates, histology and toxicology, 2011-2015"/>
  </hyperlinks>
  <printOptions/>
  <pageMargins left="0.75" right="0.75" top="1" bottom="1" header="0.5" footer="0.5"/>
  <pageSetup horizontalDpi="600" verticalDpi="600" orientation="landscape" paperSize="9" scale="64" r:id="rId1"/>
  <headerFooter alignWithMargins="0">
    <oddHeader>&amp;CCoroners Statistics 2015</oddHeader>
  </headerFooter>
</worksheet>
</file>

<file path=xl/worksheets/sheet10.xml><?xml version="1.0" encoding="utf-8"?>
<worksheet xmlns="http://schemas.openxmlformats.org/spreadsheetml/2006/main" xmlns:r="http://schemas.openxmlformats.org/officeDocument/2006/relationships">
  <dimension ref="A1:N40"/>
  <sheetViews>
    <sheetView showGridLines="0" zoomScale="85" zoomScaleNormal="85" workbookViewId="0" topLeftCell="A1">
      <selection activeCell="F32" sqref="F32"/>
    </sheetView>
  </sheetViews>
  <sheetFormatPr defaultColWidth="9.140625" defaultRowHeight="12.75"/>
  <cols>
    <col min="1" max="1" width="9.7109375" style="39" customWidth="1"/>
    <col min="2" max="4" width="14.140625" style="32" customWidth="1"/>
    <col min="5" max="5" width="2.7109375" style="32" customWidth="1"/>
    <col min="6" max="8" width="14.140625" style="32" customWidth="1"/>
    <col min="9" max="9" width="14.140625" style="31" customWidth="1"/>
    <col min="10" max="10" width="14.140625" style="32" customWidth="1"/>
    <col min="11" max="11" width="11.8515625" style="0" customWidth="1"/>
    <col min="12" max="12" width="14.140625" style="32" customWidth="1"/>
    <col min="13" max="13" width="15.140625" style="32" customWidth="1"/>
    <col min="14" max="17" width="14.7109375" style="32" customWidth="1"/>
    <col min="18" max="16384" width="9.140625" style="32" customWidth="1"/>
  </cols>
  <sheetData>
    <row r="1" spans="1:13" ht="15">
      <c r="A1" s="401" t="s">
        <v>297</v>
      </c>
      <c r="B1" s="401"/>
      <c r="C1" s="401"/>
      <c r="D1" s="401"/>
      <c r="E1" s="401"/>
      <c r="F1" s="401"/>
      <c r="G1" s="401"/>
      <c r="H1" s="401"/>
      <c r="I1" s="401"/>
      <c r="J1" s="401"/>
      <c r="K1" s="401"/>
      <c r="L1" s="129"/>
      <c r="M1" s="187" t="s">
        <v>186</v>
      </c>
    </row>
    <row r="2" spans="1:13" ht="17.25">
      <c r="A2" s="401" t="s">
        <v>298</v>
      </c>
      <c r="B2" s="401"/>
      <c r="C2" s="401"/>
      <c r="D2" s="401"/>
      <c r="E2" s="401"/>
      <c r="F2" s="401"/>
      <c r="G2" s="129"/>
      <c r="H2" s="129"/>
      <c r="I2" s="129"/>
      <c r="J2" s="129"/>
      <c r="K2" s="129"/>
      <c r="L2" s="129"/>
      <c r="M2" s="129"/>
    </row>
    <row r="4" spans="1:14" s="34" customFormat="1" ht="15.75" thickBot="1">
      <c r="A4" s="59" t="s">
        <v>0</v>
      </c>
      <c r="B4" s="61"/>
      <c r="C4" s="61"/>
      <c r="D4" s="61"/>
      <c r="E4" s="61"/>
      <c r="F4" s="61"/>
      <c r="G4" s="61"/>
      <c r="H4" s="115"/>
      <c r="I4" s="221"/>
      <c r="J4" s="115"/>
      <c r="K4" s="42"/>
      <c r="L4" s="42"/>
      <c r="M4" s="66" t="s">
        <v>36</v>
      </c>
      <c r="N4" s="7"/>
    </row>
    <row r="5" spans="1:13" s="7" customFormat="1" ht="27.75" customHeight="1">
      <c r="A5" s="365" t="s">
        <v>7</v>
      </c>
      <c r="B5" s="67" t="s">
        <v>23</v>
      </c>
      <c r="C5" s="68"/>
      <c r="D5" s="68"/>
      <c r="F5" s="114" t="s">
        <v>139</v>
      </c>
      <c r="G5" s="114"/>
      <c r="H5" s="114"/>
      <c r="I5" s="388" t="s">
        <v>96</v>
      </c>
      <c r="J5" s="388" t="s">
        <v>209</v>
      </c>
      <c r="K5" s="367" t="s">
        <v>208</v>
      </c>
      <c r="L5" s="367" t="s">
        <v>183</v>
      </c>
      <c r="M5" s="367" t="s">
        <v>111</v>
      </c>
    </row>
    <row r="6" spans="1:13" s="44" customFormat="1" ht="57" customHeight="1">
      <c r="A6" s="366"/>
      <c r="B6" s="28" t="s">
        <v>114</v>
      </c>
      <c r="C6" s="28" t="s">
        <v>115</v>
      </c>
      <c r="D6" s="28" t="s">
        <v>39</v>
      </c>
      <c r="E6" s="43"/>
      <c r="F6" s="28" t="s">
        <v>222</v>
      </c>
      <c r="G6" s="28" t="s">
        <v>22</v>
      </c>
      <c r="H6" s="28" t="s">
        <v>92</v>
      </c>
      <c r="I6" s="368"/>
      <c r="J6" s="368"/>
      <c r="K6" s="368"/>
      <c r="L6" s="368"/>
      <c r="M6" s="368"/>
    </row>
    <row r="7" spans="1:14" s="64" customFormat="1" ht="15" customHeight="1">
      <c r="A7" s="21"/>
      <c r="B7" s="70"/>
      <c r="C7" s="70"/>
      <c r="D7" s="70"/>
      <c r="F7" s="69"/>
      <c r="G7" s="69"/>
      <c r="H7" s="71"/>
      <c r="I7" s="222"/>
      <c r="J7" s="71"/>
      <c r="K7" s="70"/>
      <c r="L7" s="70"/>
      <c r="M7" s="70"/>
      <c r="N7" s="9"/>
    </row>
    <row r="8" spans="1:14" s="34" customFormat="1" ht="15" customHeight="1">
      <c r="A8" s="52">
        <v>1995</v>
      </c>
      <c r="B8" s="20">
        <v>20093</v>
      </c>
      <c r="C8" s="20">
        <v>857</v>
      </c>
      <c r="D8" s="173">
        <v>0.040906921241050116</v>
      </c>
      <c r="F8" s="20">
        <v>20051</v>
      </c>
      <c r="G8" s="20">
        <v>899</v>
      </c>
      <c r="H8" s="174">
        <v>0.04291169451073985</v>
      </c>
      <c r="I8" s="63">
        <v>20950</v>
      </c>
      <c r="J8" s="20" t="s">
        <v>10</v>
      </c>
      <c r="K8" s="20">
        <v>50</v>
      </c>
      <c r="L8" s="20">
        <v>2</v>
      </c>
      <c r="M8" s="20">
        <v>4</v>
      </c>
      <c r="N8" s="131"/>
    </row>
    <row r="9" spans="1:14" s="34" customFormat="1" ht="15" customHeight="1">
      <c r="A9" s="52">
        <v>1996</v>
      </c>
      <c r="B9" s="20">
        <v>19844</v>
      </c>
      <c r="C9" s="20">
        <v>903</v>
      </c>
      <c r="D9" s="173">
        <v>0.04352436496842917</v>
      </c>
      <c r="F9" s="20">
        <v>19855</v>
      </c>
      <c r="G9" s="20">
        <v>892</v>
      </c>
      <c r="H9" s="174">
        <v>0.04299416783149371</v>
      </c>
      <c r="I9" s="63">
        <v>20747</v>
      </c>
      <c r="J9" s="20" t="s">
        <v>10</v>
      </c>
      <c r="K9" s="20">
        <v>7</v>
      </c>
      <c r="L9" s="20">
        <v>1</v>
      </c>
      <c r="M9" s="20">
        <v>3</v>
      </c>
      <c r="N9" s="131"/>
    </row>
    <row r="10" spans="1:14" s="34" customFormat="1" ht="15" customHeight="1">
      <c r="A10" s="52">
        <v>1997</v>
      </c>
      <c r="B10" s="20">
        <v>20774</v>
      </c>
      <c r="C10" s="20">
        <v>774</v>
      </c>
      <c r="D10" s="173">
        <v>0.03591980694263969</v>
      </c>
      <c r="F10" s="20">
        <v>20699</v>
      </c>
      <c r="G10" s="20">
        <v>849</v>
      </c>
      <c r="H10" s="174">
        <v>0.039400408390569894</v>
      </c>
      <c r="I10" s="63">
        <v>21548</v>
      </c>
      <c r="J10" s="20" t="s">
        <v>10</v>
      </c>
      <c r="K10" s="20">
        <v>3</v>
      </c>
      <c r="L10" s="20">
        <v>2</v>
      </c>
      <c r="M10" s="20">
        <v>1</v>
      </c>
      <c r="N10" s="131"/>
    </row>
    <row r="11" spans="1:14" s="34" customFormat="1" ht="15" customHeight="1">
      <c r="A11" s="52">
        <v>1998</v>
      </c>
      <c r="B11" s="20">
        <v>21141</v>
      </c>
      <c r="C11" s="20">
        <v>1035</v>
      </c>
      <c r="D11" s="173">
        <v>0.04667207792207792</v>
      </c>
      <c r="F11" s="20">
        <v>21333</v>
      </c>
      <c r="G11" s="20">
        <v>843</v>
      </c>
      <c r="H11" s="174">
        <v>0.038014069264069264</v>
      </c>
      <c r="I11" s="63">
        <v>22176</v>
      </c>
      <c r="J11" s="20" t="s">
        <v>10</v>
      </c>
      <c r="K11" s="20">
        <v>2</v>
      </c>
      <c r="L11" s="20" t="s">
        <v>9</v>
      </c>
      <c r="M11" s="20">
        <v>5</v>
      </c>
      <c r="N11" s="131"/>
    </row>
    <row r="12" spans="1:14" s="34" customFormat="1" ht="15" customHeight="1">
      <c r="A12" s="52">
        <v>1999</v>
      </c>
      <c r="B12" s="20">
        <v>22298</v>
      </c>
      <c r="C12" s="20">
        <v>823</v>
      </c>
      <c r="D12" s="173">
        <v>0.03559534622204922</v>
      </c>
      <c r="F12" s="20">
        <v>22349</v>
      </c>
      <c r="G12" s="20">
        <v>772</v>
      </c>
      <c r="H12" s="174">
        <v>0.03338955927511786</v>
      </c>
      <c r="I12" s="63">
        <v>23121</v>
      </c>
      <c r="J12" s="20" t="s">
        <v>10</v>
      </c>
      <c r="K12" s="20" t="s">
        <v>9</v>
      </c>
      <c r="L12" s="20">
        <v>2</v>
      </c>
      <c r="M12" s="20">
        <v>2</v>
      </c>
      <c r="N12" s="131"/>
    </row>
    <row r="13" spans="1:14" s="34" customFormat="1" ht="15" customHeight="1">
      <c r="A13" s="52"/>
      <c r="B13" s="20"/>
      <c r="C13" s="20"/>
      <c r="D13" s="173"/>
      <c r="F13" s="20"/>
      <c r="G13" s="20"/>
      <c r="H13" s="177"/>
      <c r="I13" s="63"/>
      <c r="J13" s="20"/>
      <c r="K13" s="20"/>
      <c r="L13" s="20"/>
      <c r="M13" s="20"/>
      <c r="N13" s="131"/>
    </row>
    <row r="14" spans="1:14" s="34" customFormat="1" ht="15" customHeight="1">
      <c r="A14" s="52">
        <v>2000</v>
      </c>
      <c r="B14" s="20">
        <v>23243</v>
      </c>
      <c r="C14" s="20">
        <v>824</v>
      </c>
      <c r="D14" s="173">
        <v>0.03423775293970998</v>
      </c>
      <c r="F14" s="20">
        <v>23088</v>
      </c>
      <c r="G14" s="20">
        <v>979</v>
      </c>
      <c r="H14" s="174">
        <v>0.04067810695142727</v>
      </c>
      <c r="I14" s="63">
        <v>24067</v>
      </c>
      <c r="J14" s="20" t="s">
        <v>10</v>
      </c>
      <c r="K14" s="20">
        <v>1</v>
      </c>
      <c r="L14" s="20">
        <v>1</v>
      </c>
      <c r="M14" s="20">
        <v>7</v>
      </c>
      <c r="N14" s="131"/>
    </row>
    <row r="15" spans="1:14" s="34" customFormat="1" ht="15" customHeight="1">
      <c r="A15" s="52">
        <v>2001</v>
      </c>
      <c r="B15" s="20">
        <v>23757</v>
      </c>
      <c r="C15" s="20">
        <v>759</v>
      </c>
      <c r="D15" s="173">
        <v>0.030959373470386686</v>
      </c>
      <c r="F15" s="20">
        <v>23617</v>
      </c>
      <c r="G15" s="20">
        <v>899</v>
      </c>
      <c r="H15" s="174">
        <v>0.03666992984173601</v>
      </c>
      <c r="I15" s="63">
        <v>24516</v>
      </c>
      <c r="J15" s="20" t="s">
        <v>10</v>
      </c>
      <c r="K15" s="20">
        <v>3</v>
      </c>
      <c r="L15" s="20">
        <v>2</v>
      </c>
      <c r="M15" s="20">
        <v>5</v>
      </c>
      <c r="N15" s="131"/>
    </row>
    <row r="16" spans="1:14" s="7" customFormat="1" ht="15" customHeight="1">
      <c r="A16" s="52">
        <v>2002</v>
      </c>
      <c r="B16" s="20">
        <v>23859</v>
      </c>
      <c r="C16" s="20">
        <v>687</v>
      </c>
      <c r="D16" s="173">
        <v>0.02798826692740161</v>
      </c>
      <c r="F16" s="20">
        <v>23423</v>
      </c>
      <c r="G16" s="20">
        <v>1123</v>
      </c>
      <c r="H16" s="174">
        <v>0.045750835166625925</v>
      </c>
      <c r="I16" s="63">
        <v>24546</v>
      </c>
      <c r="J16" s="20" t="s">
        <v>10</v>
      </c>
      <c r="K16" s="20">
        <v>2</v>
      </c>
      <c r="L16" s="20">
        <v>1</v>
      </c>
      <c r="M16" s="20">
        <v>3</v>
      </c>
      <c r="N16" s="131"/>
    </row>
    <row r="17" spans="1:14" s="34" customFormat="1" ht="15" customHeight="1">
      <c r="A17" s="52">
        <v>2003</v>
      </c>
      <c r="B17" s="20">
        <v>24531</v>
      </c>
      <c r="C17" s="20">
        <v>636</v>
      </c>
      <c r="D17" s="173">
        <v>0.025271188461079987</v>
      </c>
      <c r="F17" s="20">
        <v>24259</v>
      </c>
      <c r="G17" s="20">
        <v>908</v>
      </c>
      <c r="H17" s="174">
        <v>0.036078992331227404</v>
      </c>
      <c r="I17" s="63">
        <v>25167</v>
      </c>
      <c r="J17" s="20" t="s">
        <v>10</v>
      </c>
      <c r="K17" s="20">
        <v>1</v>
      </c>
      <c r="L17" s="20">
        <v>4</v>
      </c>
      <c r="M17" s="20">
        <v>1</v>
      </c>
      <c r="N17" s="131"/>
    </row>
    <row r="18" spans="1:14" s="34" customFormat="1" ht="15" customHeight="1">
      <c r="A18" s="52">
        <v>2004</v>
      </c>
      <c r="B18" s="20">
        <v>25869</v>
      </c>
      <c r="C18" s="20">
        <v>568</v>
      </c>
      <c r="D18" s="173">
        <v>0.02148503990619208</v>
      </c>
      <c r="F18" s="20">
        <v>25494</v>
      </c>
      <c r="G18" s="20">
        <v>943</v>
      </c>
      <c r="H18" s="174">
        <v>0.03566970533721678</v>
      </c>
      <c r="I18" s="63">
        <v>26437</v>
      </c>
      <c r="J18" s="20">
        <v>22</v>
      </c>
      <c r="K18" s="20">
        <v>1</v>
      </c>
      <c r="L18" s="20">
        <v>1</v>
      </c>
      <c r="M18" s="20">
        <v>2</v>
      </c>
      <c r="N18" s="131"/>
    </row>
    <row r="19" spans="1:14" s="34" customFormat="1" ht="15" customHeight="1">
      <c r="A19" s="52"/>
      <c r="B19" s="20"/>
      <c r="C19" s="20"/>
      <c r="D19" s="173"/>
      <c r="F19" s="20"/>
      <c r="G19" s="20"/>
      <c r="H19" s="177"/>
      <c r="I19" s="63"/>
      <c r="J19" s="20"/>
      <c r="K19" s="20"/>
      <c r="L19" s="20"/>
      <c r="M19" s="20"/>
      <c r="N19" s="131"/>
    </row>
    <row r="20" spans="1:14" s="34" customFormat="1" ht="15" customHeight="1">
      <c r="A20" s="135">
        <v>2005</v>
      </c>
      <c r="B20" s="20">
        <v>27302</v>
      </c>
      <c r="C20" s="20">
        <v>520</v>
      </c>
      <c r="D20" s="173">
        <v>0.01869024512975343</v>
      </c>
      <c r="F20" s="20">
        <v>26814</v>
      </c>
      <c r="G20" s="20">
        <v>1008</v>
      </c>
      <c r="H20" s="174">
        <v>0.036230321328445114</v>
      </c>
      <c r="I20" s="63">
        <v>27822</v>
      </c>
      <c r="J20" s="20">
        <v>23</v>
      </c>
      <c r="K20" s="20">
        <v>3</v>
      </c>
      <c r="L20" s="20">
        <v>1</v>
      </c>
      <c r="M20" s="20">
        <v>3</v>
      </c>
      <c r="N20" s="131"/>
    </row>
    <row r="21" spans="1:14" s="34" customFormat="1" ht="15" customHeight="1">
      <c r="A21" s="135">
        <v>2006</v>
      </c>
      <c r="B21" s="20">
        <v>27934</v>
      </c>
      <c r="C21" s="20">
        <v>569</v>
      </c>
      <c r="D21" s="173">
        <v>0.01996281093218258</v>
      </c>
      <c r="F21" s="20">
        <v>27547</v>
      </c>
      <c r="G21" s="20">
        <v>956</v>
      </c>
      <c r="H21" s="174">
        <v>0.033540329088166156</v>
      </c>
      <c r="I21" s="63">
        <v>28503</v>
      </c>
      <c r="J21" s="20">
        <v>24</v>
      </c>
      <c r="K21" s="20">
        <v>2</v>
      </c>
      <c r="L21" s="20">
        <v>2</v>
      </c>
      <c r="M21" s="20">
        <v>2</v>
      </c>
      <c r="N21" s="131"/>
    </row>
    <row r="22" spans="1:14" s="34" customFormat="1" ht="15" customHeight="1">
      <c r="A22" s="135">
        <v>2007</v>
      </c>
      <c r="B22" s="20">
        <v>27747</v>
      </c>
      <c r="C22" s="20">
        <v>539</v>
      </c>
      <c r="D22" s="173">
        <v>0.019055363077140636</v>
      </c>
      <c r="F22" s="20">
        <v>27360</v>
      </c>
      <c r="G22" s="20">
        <v>926</v>
      </c>
      <c r="H22" s="174">
        <v>0.03273704306017111</v>
      </c>
      <c r="I22" s="63">
        <v>28286</v>
      </c>
      <c r="J22" s="20">
        <v>26</v>
      </c>
      <c r="K22" s="20">
        <v>1</v>
      </c>
      <c r="L22" s="20">
        <v>1</v>
      </c>
      <c r="M22" s="20">
        <v>4</v>
      </c>
      <c r="N22" s="131"/>
    </row>
    <row r="23" spans="1:14" s="34" customFormat="1" ht="15" customHeight="1">
      <c r="A23" s="135">
        <v>2008</v>
      </c>
      <c r="B23" s="20">
        <v>29344</v>
      </c>
      <c r="C23" s="20">
        <v>485</v>
      </c>
      <c r="D23" s="173">
        <v>0.016259344932783533</v>
      </c>
      <c r="F23" s="20">
        <v>28996</v>
      </c>
      <c r="G23" s="20">
        <v>833</v>
      </c>
      <c r="H23" s="174">
        <v>0.02792584397733749</v>
      </c>
      <c r="I23" s="63">
        <v>29829</v>
      </c>
      <c r="J23" s="20">
        <v>26.41</v>
      </c>
      <c r="K23" s="20" t="s">
        <v>9</v>
      </c>
      <c r="L23" s="20">
        <v>2</v>
      </c>
      <c r="M23" s="20">
        <v>1</v>
      </c>
      <c r="N23" s="131"/>
    </row>
    <row r="24" spans="1:14" s="34" customFormat="1" ht="15" customHeight="1">
      <c r="A24" s="135">
        <v>2009</v>
      </c>
      <c r="B24" s="20">
        <v>30239</v>
      </c>
      <c r="C24" s="20">
        <v>466</v>
      </c>
      <c r="D24" s="173">
        <v>0.015176681322260218</v>
      </c>
      <c r="F24" s="20">
        <v>29781</v>
      </c>
      <c r="G24" s="20">
        <v>924</v>
      </c>
      <c r="H24" s="174">
        <v>0.030092818759159746</v>
      </c>
      <c r="I24" s="63">
        <v>30705</v>
      </c>
      <c r="J24" s="20">
        <v>26.552996155375844</v>
      </c>
      <c r="K24" s="20">
        <v>1</v>
      </c>
      <c r="L24" s="20">
        <v>1</v>
      </c>
      <c r="M24" s="20">
        <v>2</v>
      </c>
      <c r="N24" s="131"/>
    </row>
    <row r="25" spans="1:14" s="34" customFormat="1" ht="15" customHeight="1">
      <c r="A25" s="52"/>
      <c r="B25" s="20"/>
      <c r="C25" s="20"/>
      <c r="D25" s="173"/>
      <c r="F25" s="20"/>
      <c r="G25" s="20"/>
      <c r="H25" s="174"/>
      <c r="I25" s="63"/>
      <c r="J25" s="20"/>
      <c r="K25" s="20"/>
      <c r="L25" s="20"/>
      <c r="M25" s="20"/>
      <c r="N25" s="131"/>
    </row>
    <row r="26" spans="1:14" s="34" customFormat="1" ht="15" customHeight="1">
      <c r="A26" s="135">
        <v>2010</v>
      </c>
      <c r="B26" s="20">
        <v>29938</v>
      </c>
      <c r="C26" s="20">
        <v>442</v>
      </c>
      <c r="D26" s="173">
        <v>0.014549045424621461</v>
      </c>
      <c r="F26" s="20">
        <v>29385</v>
      </c>
      <c r="G26" s="20">
        <v>995</v>
      </c>
      <c r="H26" s="174">
        <v>0.032751810401579984</v>
      </c>
      <c r="I26" s="63">
        <v>30380</v>
      </c>
      <c r="J26" s="20">
        <v>26.92660105118677</v>
      </c>
      <c r="K26" s="20">
        <v>3</v>
      </c>
      <c r="L26" s="20">
        <v>1</v>
      </c>
      <c r="M26" s="20" t="s">
        <v>9</v>
      </c>
      <c r="N26" s="131"/>
    </row>
    <row r="27" spans="1:14" s="34" customFormat="1" ht="15" customHeight="1">
      <c r="A27" s="135">
        <v>2011</v>
      </c>
      <c r="B27" s="20">
        <v>30319</v>
      </c>
      <c r="C27" s="20">
        <v>482</v>
      </c>
      <c r="D27" s="173">
        <v>0.015648842570046426</v>
      </c>
      <c r="F27" s="20">
        <v>29858</v>
      </c>
      <c r="G27" s="20">
        <v>943</v>
      </c>
      <c r="H27" s="174">
        <v>0.030615889094509918</v>
      </c>
      <c r="I27" s="63">
        <v>30801</v>
      </c>
      <c r="J27" s="20">
        <v>26.612804375348762</v>
      </c>
      <c r="K27" s="20">
        <v>1</v>
      </c>
      <c r="L27" s="20">
        <v>3</v>
      </c>
      <c r="M27" s="20">
        <v>3</v>
      </c>
      <c r="N27" s="131"/>
    </row>
    <row r="28" spans="1:14" s="34" customFormat="1" ht="15" customHeight="1">
      <c r="A28" s="135">
        <v>2012</v>
      </c>
      <c r="B28" s="20">
        <v>30594</v>
      </c>
      <c r="C28" s="20">
        <v>472</v>
      </c>
      <c r="D28" s="173">
        <v>0.015193459087104873</v>
      </c>
      <c r="F28" s="20">
        <v>30123</v>
      </c>
      <c r="G28" s="20">
        <v>943</v>
      </c>
      <c r="H28" s="174">
        <v>0.030354728642245542</v>
      </c>
      <c r="I28" s="63">
        <v>31066</v>
      </c>
      <c r="J28" s="20">
        <v>25.995697271121</v>
      </c>
      <c r="K28" s="20">
        <v>1</v>
      </c>
      <c r="L28" s="20">
        <v>1</v>
      </c>
      <c r="M28" s="20" t="s">
        <v>9</v>
      </c>
      <c r="N28" s="131"/>
    </row>
    <row r="29" spans="1:14" s="34" customFormat="1" ht="15" customHeight="1">
      <c r="A29" s="135">
        <v>2013</v>
      </c>
      <c r="B29" s="20">
        <v>31851</v>
      </c>
      <c r="C29" s="20">
        <v>456</v>
      </c>
      <c r="D29" s="173">
        <v>0.014114588169746494</v>
      </c>
      <c r="F29" s="20">
        <v>31579</v>
      </c>
      <c r="G29" s="20">
        <v>728</v>
      </c>
      <c r="H29" s="174">
        <v>0.022533816200823353</v>
      </c>
      <c r="I29" s="63">
        <v>32307</v>
      </c>
      <c r="J29" s="20">
        <v>27.855150180846046</v>
      </c>
      <c r="K29" s="20">
        <v>2</v>
      </c>
      <c r="L29" s="20">
        <v>3</v>
      </c>
      <c r="M29" s="20">
        <v>1</v>
      </c>
      <c r="N29" s="131"/>
    </row>
    <row r="30" spans="1:14" s="34" customFormat="1" ht="15" customHeight="1">
      <c r="A30" s="52" t="s">
        <v>190</v>
      </c>
      <c r="B30" s="20">
        <v>29454</v>
      </c>
      <c r="C30" s="20">
        <v>397</v>
      </c>
      <c r="D30" s="173">
        <v>0.01329938695521088</v>
      </c>
      <c r="F30" s="20">
        <v>29153</v>
      </c>
      <c r="G30" s="20">
        <v>698</v>
      </c>
      <c r="H30" s="174">
        <v>0.023382801246189407</v>
      </c>
      <c r="I30" s="223">
        <v>29851</v>
      </c>
      <c r="J30" s="20">
        <v>27.58877708181819</v>
      </c>
      <c r="K30" s="20">
        <v>1</v>
      </c>
      <c r="L30" s="20" t="s">
        <v>9</v>
      </c>
      <c r="M30" s="20">
        <v>1</v>
      </c>
      <c r="N30" s="131"/>
    </row>
    <row r="31" spans="1:14" s="34" customFormat="1" ht="15" customHeight="1">
      <c r="A31" s="52"/>
      <c r="B31" s="20"/>
      <c r="C31" s="20"/>
      <c r="D31" s="173"/>
      <c r="F31" s="20"/>
      <c r="G31" s="20"/>
      <c r="H31" s="174"/>
      <c r="I31" s="223"/>
      <c r="J31" s="20"/>
      <c r="K31" s="20"/>
      <c r="L31" s="20"/>
      <c r="M31" s="20"/>
      <c r="N31" s="131"/>
    </row>
    <row r="32" spans="1:14" s="34" customFormat="1" ht="15" customHeight="1">
      <c r="A32" s="52" t="s">
        <v>274</v>
      </c>
      <c r="B32" s="20">
        <v>35744</v>
      </c>
      <c r="C32" s="20">
        <v>457</v>
      </c>
      <c r="D32" s="173">
        <v>0.012623960664070052</v>
      </c>
      <c r="F32" s="20">
        <v>35473</v>
      </c>
      <c r="G32" s="20">
        <v>728</v>
      </c>
      <c r="H32" s="174">
        <v>0.020109941714317285</v>
      </c>
      <c r="I32" s="223">
        <v>36201</v>
      </c>
      <c r="J32" s="295">
        <v>22</v>
      </c>
      <c r="K32" s="20">
        <v>2</v>
      </c>
      <c r="L32" s="20">
        <v>1</v>
      </c>
      <c r="M32" s="20">
        <v>1</v>
      </c>
      <c r="N32" s="131"/>
    </row>
    <row r="33" spans="1:14" s="34" customFormat="1" ht="15" customHeight="1" thickBot="1">
      <c r="A33" s="73"/>
      <c r="B33" s="3"/>
      <c r="C33" s="3"/>
      <c r="D33" s="75"/>
      <c r="E33" s="75"/>
      <c r="F33" s="74"/>
      <c r="G33" s="74"/>
      <c r="H33" s="3"/>
      <c r="I33" s="215"/>
      <c r="J33" s="3"/>
      <c r="K33" s="3"/>
      <c r="L33" s="74"/>
      <c r="M33" s="74"/>
      <c r="N33" s="7"/>
    </row>
    <row r="34" spans="1:14" ht="12.75">
      <c r="A34" s="65"/>
      <c r="C34" s="145"/>
      <c r="E34" s="37"/>
      <c r="F34" s="37"/>
      <c r="G34" s="33"/>
      <c r="H34" s="37"/>
      <c r="I34" s="224"/>
      <c r="J34" s="37"/>
      <c r="K34" s="32"/>
      <c r="N34" s="10"/>
    </row>
    <row r="35" spans="1:11" ht="12.75">
      <c r="A35" s="139" t="s">
        <v>119</v>
      </c>
      <c r="C35" s="244"/>
      <c r="E35" s="37"/>
      <c r="F35" s="37"/>
      <c r="G35" s="33"/>
      <c r="H35" s="37"/>
      <c r="I35" s="224"/>
      <c r="J35" s="37"/>
      <c r="K35" s="32"/>
    </row>
    <row r="36" spans="1:11" ht="12.75">
      <c r="A36" s="140" t="s">
        <v>339</v>
      </c>
      <c r="E36" s="37"/>
      <c r="F36" s="37"/>
      <c r="G36" s="33"/>
      <c r="H36" s="37"/>
      <c r="I36" s="224"/>
      <c r="J36" s="37"/>
      <c r="K36" s="32"/>
    </row>
    <row r="37" spans="1:10" ht="12.75">
      <c r="A37" s="341" t="s">
        <v>310</v>
      </c>
      <c r="B37" s="342"/>
      <c r="C37" s="342"/>
      <c r="D37" s="342"/>
      <c r="E37" s="342"/>
      <c r="F37" s="342"/>
      <c r="G37" s="342"/>
      <c r="H37" s="342"/>
      <c r="I37" s="343"/>
      <c r="J37" s="342"/>
    </row>
    <row r="38" spans="1:13" ht="13.5" customHeight="1">
      <c r="A38" s="389" t="s">
        <v>210</v>
      </c>
      <c r="B38" s="389"/>
      <c r="C38" s="389"/>
      <c r="D38" s="389"/>
      <c r="E38" s="389"/>
      <c r="F38" s="389"/>
      <c r="G38" s="389"/>
      <c r="H38" s="389"/>
      <c r="I38" s="389"/>
      <c r="J38" s="389"/>
      <c r="K38" s="389"/>
      <c r="L38" s="389"/>
      <c r="M38" s="389"/>
    </row>
    <row r="39" ht="12.75">
      <c r="A39" s="32" t="s">
        <v>249</v>
      </c>
    </row>
    <row r="40" ht="12.75">
      <c r="A40" s="39" t="str">
        <f>"- = Zero"</f>
        <v>- = Zero</v>
      </c>
    </row>
  </sheetData>
  <sheetProtection/>
  <mergeCells count="9">
    <mergeCell ref="A1:K1"/>
    <mergeCell ref="A2:F2"/>
    <mergeCell ref="A38:M38"/>
    <mergeCell ref="K5:K6"/>
    <mergeCell ref="L5:L6"/>
    <mergeCell ref="M5:M6"/>
    <mergeCell ref="A5:A6"/>
    <mergeCell ref="I5:I6"/>
    <mergeCell ref="J5:J6"/>
  </mergeCells>
  <hyperlinks>
    <hyperlink ref="M1" location="Index!A1" display="Index"/>
  </hyperlinks>
  <printOptions/>
  <pageMargins left="0.75" right="0.75" top="1" bottom="1" header="0.5" footer="0.5"/>
  <pageSetup horizontalDpi="600" verticalDpi="600" orientation="landscape" paperSize="9" scale="64" r:id="rId1"/>
  <headerFooter alignWithMargins="0">
    <oddHeader>&amp;CCoroners Statistics 2015</oddHeader>
  </headerFooter>
  <ignoredErrors>
    <ignoredError sqref="A30 A32" numberStoredAsText="1"/>
  </ignoredErrors>
</worksheet>
</file>

<file path=xl/worksheets/sheet11.xml><?xml version="1.0" encoding="utf-8"?>
<worksheet xmlns="http://schemas.openxmlformats.org/spreadsheetml/2006/main" xmlns:r="http://schemas.openxmlformats.org/officeDocument/2006/relationships">
  <dimension ref="A1:I40"/>
  <sheetViews>
    <sheetView showGridLines="0" zoomScaleSheetLayoutView="100" workbookViewId="0" topLeftCell="A1">
      <selection activeCell="A1" sqref="A1:D1"/>
    </sheetView>
  </sheetViews>
  <sheetFormatPr defaultColWidth="9.140625" defaultRowHeight="12.75"/>
  <cols>
    <col min="1" max="1" width="9.7109375" style="39" customWidth="1"/>
    <col min="2" max="4" width="14.140625" style="32" customWidth="1"/>
    <col min="5" max="5" width="2.7109375" style="32" customWidth="1"/>
    <col min="6" max="6" width="19.8515625" style="32" customWidth="1"/>
    <col min="7" max="16384" width="9.140625" style="32" customWidth="1"/>
  </cols>
  <sheetData>
    <row r="1" spans="1:6" ht="15">
      <c r="A1" s="401" t="s">
        <v>299</v>
      </c>
      <c r="B1" s="401"/>
      <c r="C1" s="401"/>
      <c r="D1" s="401"/>
      <c r="E1" s="129"/>
      <c r="F1" s="187" t="s">
        <v>186</v>
      </c>
    </row>
    <row r="3" spans="1:6" ht="15.75" thickBot="1">
      <c r="A3" s="41" t="s">
        <v>0</v>
      </c>
      <c r="B3" s="127"/>
      <c r="C3" s="61"/>
      <c r="D3" s="128"/>
      <c r="E3" s="128"/>
      <c r="F3" s="115" t="s">
        <v>36</v>
      </c>
    </row>
    <row r="4" spans="1:6" ht="27" customHeight="1">
      <c r="A4" s="365" t="s">
        <v>7</v>
      </c>
      <c r="B4" s="67" t="s">
        <v>113</v>
      </c>
      <c r="C4" s="67"/>
      <c r="D4" s="68"/>
      <c r="E4" s="7"/>
      <c r="F4" s="96" t="s">
        <v>121</v>
      </c>
    </row>
    <row r="5" spans="1:6" ht="57" customHeight="1">
      <c r="A5" s="366"/>
      <c r="B5" s="28" t="s">
        <v>34</v>
      </c>
      <c r="C5" s="28" t="s">
        <v>11</v>
      </c>
      <c r="D5" s="28" t="s">
        <v>12</v>
      </c>
      <c r="E5" s="102"/>
      <c r="F5" s="28" t="s">
        <v>116</v>
      </c>
    </row>
    <row r="6" spans="1:6" ht="14.25">
      <c r="A6" s="21"/>
      <c r="B6" s="70"/>
      <c r="C6" s="70"/>
      <c r="D6" s="70"/>
      <c r="E6" s="70"/>
      <c r="F6" s="69"/>
    </row>
    <row r="7" spans="1:6" ht="14.25" hidden="1">
      <c r="A7" s="21">
        <v>1994</v>
      </c>
      <c r="B7" s="20" t="s">
        <v>10</v>
      </c>
      <c r="C7" s="20" t="s">
        <v>10</v>
      </c>
      <c r="D7" s="20" t="s">
        <v>10</v>
      </c>
      <c r="F7" s="20">
        <v>59</v>
      </c>
    </row>
    <row r="8" spans="1:6" ht="14.25" hidden="1">
      <c r="A8" s="21"/>
      <c r="B8" s="70"/>
      <c r="C8" s="70"/>
      <c r="D8" s="70"/>
      <c r="E8" s="70"/>
      <c r="F8" s="69"/>
    </row>
    <row r="9" spans="1:6" ht="14.25">
      <c r="A9" s="135">
        <v>1995</v>
      </c>
      <c r="B9" s="20" t="s">
        <v>10</v>
      </c>
      <c r="C9" s="20" t="s">
        <v>10</v>
      </c>
      <c r="D9" s="20" t="s">
        <v>10</v>
      </c>
      <c r="F9" s="20">
        <v>66</v>
      </c>
    </row>
    <row r="10" spans="1:6" ht="14.25">
      <c r="A10" s="52">
        <v>1996</v>
      </c>
      <c r="B10" s="20" t="s">
        <v>10</v>
      </c>
      <c r="C10" s="20" t="s">
        <v>10</v>
      </c>
      <c r="D10" s="20" t="s">
        <v>10</v>
      </c>
      <c r="F10" s="20">
        <v>45</v>
      </c>
    </row>
    <row r="11" spans="1:6" ht="14.25">
      <c r="A11" s="52">
        <v>1997</v>
      </c>
      <c r="B11" s="20">
        <v>54</v>
      </c>
      <c r="C11" s="20">
        <v>25</v>
      </c>
      <c r="D11" s="20">
        <v>6</v>
      </c>
      <c r="F11" s="20">
        <v>35</v>
      </c>
    </row>
    <row r="12" spans="1:6" ht="14.25">
      <c r="A12" s="52">
        <v>1998</v>
      </c>
      <c r="B12" s="20">
        <v>147</v>
      </c>
      <c r="C12" s="20">
        <v>53</v>
      </c>
      <c r="D12" s="20">
        <v>42</v>
      </c>
      <c r="F12" s="20">
        <v>20</v>
      </c>
    </row>
    <row r="13" spans="1:6" ht="14.25">
      <c r="A13" s="52">
        <v>1999</v>
      </c>
      <c r="B13" s="20">
        <v>170</v>
      </c>
      <c r="C13" s="20">
        <v>90</v>
      </c>
      <c r="D13" s="20">
        <v>86</v>
      </c>
      <c r="F13" s="20">
        <v>8</v>
      </c>
    </row>
    <row r="14" spans="1:6" ht="14.25">
      <c r="A14" s="52"/>
      <c r="B14" s="20"/>
      <c r="C14" s="20"/>
      <c r="D14" s="20"/>
      <c r="F14" s="20"/>
    </row>
    <row r="15" spans="1:8" ht="14.25">
      <c r="A15" s="52">
        <v>2000</v>
      </c>
      <c r="B15" s="20">
        <v>213</v>
      </c>
      <c r="C15" s="20">
        <v>236</v>
      </c>
      <c r="D15" s="20">
        <v>123</v>
      </c>
      <c r="F15" s="20">
        <v>4</v>
      </c>
      <c r="H15" s="244"/>
    </row>
    <row r="16" spans="1:8" ht="16.5">
      <c r="A16" s="52" t="s">
        <v>241</v>
      </c>
      <c r="B16" s="20">
        <v>168</v>
      </c>
      <c r="C16" s="20">
        <v>63</v>
      </c>
      <c r="D16" s="20">
        <v>65</v>
      </c>
      <c r="F16" s="20">
        <v>5</v>
      </c>
      <c r="H16" s="244"/>
    </row>
    <row r="17" spans="1:8" ht="14.25">
      <c r="A17" s="52">
        <v>2002</v>
      </c>
      <c r="B17" s="20">
        <v>279</v>
      </c>
      <c r="C17" s="20">
        <v>144</v>
      </c>
      <c r="D17" s="20">
        <v>133</v>
      </c>
      <c r="F17" s="20">
        <v>3</v>
      </c>
      <c r="H17" s="244"/>
    </row>
    <row r="18" spans="1:8" ht="14.25">
      <c r="A18" s="52">
        <v>2003</v>
      </c>
      <c r="B18" s="20">
        <v>396</v>
      </c>
      <c r="C18" s="20">
        <v>154</v>
      </c>
      <c r="D18" s="20">
        <v>140</v>
      </c>
      <c r="F18" s="20">
        <v>6</v>
      </c>
      <c r="H18" s="244"/>
    </row>
    <row r="19" spans="1:9" ht="14.25">
      <c r="A19" s="135">
        <v>2004</v>
      </c>
      <c r="B19" s="20">
        <v>412</v>
      </c>
      <c r="C19" s="20">
        <v>213</v>
      </c>
      <c r="D19" s="20">
        <v>191</v>
      </c>
      <c r="F19" s="20">
        <v>16</v>
      </c>
      <c r="H19" s="244"/>
      <c r="I19" s="244"/>
    </row>
    <row r="20" spans="1:9" ht="14.25">
      <c r="A20" s="52"/>
      <c r="B20" s="20"/>
      <c r="C20" s="20"/>
      <c r="D20" s="20"/>
      <c r="F20" s="20"/>
      <c r="H20" s="244"/>
      <c r="I20" s="244"/>
    </row>
    <row r="21" spans="1:9" ht="14.25">
      <c r="A21" s="135">
        <v>2005</v>
      </c>
      <c r="B21" s="20">
        <v>432</v>
      </c>
      <c r="C21" s="20">
        <v>253</v>
      </c>
      <c r="D21" s="20">
        <v>228</v>
      </c>
      <c r="F21" s="20">
        <v>7</v>
      </c>
      <c r="H21" s="244"/>
      <c r="I21" s="244"/>
    </row>
    <row r="22" spans="1:9" ht="14.25">
      <c r="A22" s="135">
        <v>2006</v>
      </c>
      <c r="B22" s="20">
        <v>444</v>
      </c>
      <c r="C22" s="20">
        <v>252</v>
      </c>
      <c r="D22" s="20">
        <v>217</v>
      </c>
      <c r="F22" s="20">
        <v>12</v>
      </c>
      <c r="H22" s="244"/>
      <c r="I22" s="244"/>
    </row>
    <row r="23" spans="1:9" ht="14.25">
      <c r="A23" s="135">
        <v>2007</v>
      </c>
      <c r="B23" s="20">
        <v>596</v>
      </c>
      <c r="C23" s="20">
        <v>273</v>
      </c>
      <c r="D23" s="20">
        <v>229</v>
      </c>
      <c r="F23" s="20">
        <v>13</v>
      </c>
      <c r="H23" s="244"/>
      <c r="I23" s="244"/>
    </row>
    <row r="24" spans="1:9" ht="14.25">
      <c r="A24" s="135">
        <v>2008</v>
      </c>
      <c r="B24" s="20">
        <v>610</v>
      </c>
      <c r="C24" s="20">
        <v>286</v>
      </c>
      <c r="D24" s="20">
        <v>270</v>
      </c>
      <c r="F24" s="20">
        <v>9</v>
      </c>
      <c r="H24" s="244"/>
      <c r="I24" s="244"/>
    </row>
    <row r="25" spans="1:9" ht="14.25">
      <c r="A25" s="135">
        <v>2009</v>
      </c>
      <c r="B25" s="20">
        <v>624</v>
      </c>
      <c r="C25" s="20">
        <v>307</v>
      </c>
      <c r="D25" s="20">
        <v>289</v>
      </c>
      <c r="F25" s="20">
        <v>3</v>
      </c>
      <c r="H25" s="244"/>
      <c r="I25" s="244"/>
    </row>
    <row r="26" spans="1:9" ht="14.25">
      <c r="A26" s="52"/>
      <c r="B26" s="20"/>
      <c r="C26" s="20"/>
      <c r="D26" s="20"/>
      <c r="F26" s="20"/>
      <c r="H26" s="244"/>
      <c r="I26" s="244"/>
    </row>
    <row r="27" spans="1:9" ht="14.25">
      <c r="A27" s="135">
        <v>2010</v>
      </c>
      <c r="B27" s="20">
        <v>624</v>
      </c>
      <c r="C27" s="20">
        <v>362</v>
      </c>
      <c r="D27" s="20">
        <v>318</v>
      </c>
      <c r="F27" s="20" t="s">
        <v>9</v>
      </c>
      <c r="H27" s="244"/>
      <c r="I27" s="244"/>
    </row>
    <row r="28" spans="1:9" ht="14.25">
      <c r="A28" s="135">
        <v>2011</v>
      </c>
      <c r="B28" s="20">
        <v>794</v>
      </c>
      <c r="C28" s="20">
        <v>362</v>
      </c>
      <c r="D28" s="20">
        <v>337</v>
      </c>
      <c r="F28" s="20">
        <v>3</v>
      </c>
      <c r="H28" s="244"/>
      <c r="I28" s="244"/>
    </row>
    <row r="29" spans="1:9" ht="14.25">
      <c r="A29" s="135">
        <v>2012</v>
      </c>
      <c r="B29" s="20">
        <v>750</v>
      </c>
      <c r="C29" s="20">
        <v>355</v>
      </c>
      <c r="D29" s="20">
        <v>337</v>
      </c>
      <c r="F29" s="20">
        <v>2</v>
      </c>
      <c r="G29" s="244"/>
      <c r="H29" s="244"/>
      <c r="I29" s="244"/>
    </row>
    <row r="30" spans="1:9" ht="14.25">
      <c r="A30" s="135">
        <v>2013</v>
      </c>
      <c r="B30" s="20">
        <v>789</v>
      </c>
      <c r="C30" s="20">
        <v>362</v>
      </c>
      <c r="D30" s="20">
        <v>337</v>
      </c>
      <c r="F30" s="34">
        <v>4</v>
      </c>
      <c r="G30" s="244"/>
      <c r="H30" s="244"/>
      <c r="I30" s="244"/>
    </row>
    <row r="31" spans="1:9" ht="14.25">
      <c r="A31" s="135">
        <v>2014</v>
      </c>
      <c r="B31" s="20">
        <v>778</v>
      </c>
      <c r="C31" s="20">
        <v>347</v>
      </c>
      <c r="D31" s="20">
        <v>317</v>
      </c>
      <c r="F31" s="34">
        <v>14</v>
      </c>
      <c r="G31" s="244"/>
      <c r="H31" s="244"/>
      <c r="I31" s="244"/>
    </row>
    <row r="32" spans="1:9" ht="14.25">
      <c r="A32" s="135"/>
      <c r="B32" s="20"/>
      <c r="C32" s="20"/>
      <c r="D32" s="20"/>
      <c r="F32" s="34"/>
      <c r="G32" s="244"/>
      <c r="H32" s="244"/>
      <c r="I32" s="244"/>
    </row>
    <row r="33" spans="1:9" ht="14.25">
      <c r="A33" s="135">
        <v>2015</v>
      </c>
      <c r="B33" s="20">
        <v>810</v>
      </c>
      <c r="C33" s="20">
        <v>390</v>
      </c>
      <c r="D33" s="20">
        <v>373</v>
      </c>
      <c r="F33" s="34">
        <v>7</v>
      </c>
      <c r="G33" s="244"/>
      <c r="H33" s="244"/>
      <c r="I33" s="244"/>
    </row>
    <row r="34" spans="1:6" ht="15" thickBot="1">
      <c r="A34" s="73"/>
      <c r="B34" s="74"/>
      <c r="C34" s="74"/>
      <c r="D34" s="294"/>
      <c r="E34" s="74"/>
      <c r="F34" s="74"/>
    </row>
    <row r="35" ht="12.75">
      <c r="B35" s="293"/>
    </row>
    <row r="36" ht="12.75">
      <c r="A36" s="38" t="s">
        <v>119</v>
      </c>
    </row>
    <row r="37" ht="12.75">
      <c r="A37" s="39" t="s">
        <v>223</v>
      </c>
    </row>
    <row r="38" spans="1:6" ht="37.5" customHeight="1">
      <c r="A38" s="381" t="s">
        <v>224</v>
      </c>
      <c r="B38" s="381"/>
      <c r="C38" s="381"/>
      <c r="D38" s="381"/>
      <c r="E38" s="381"/>
      <c r="F38" s="381"/>
    </row>
    <row r="39" ht="12.75">
      <c r="A39" s="39" t="s">
        <v>249</v>
      </c>
    </row>
    <row r="40" ht="12.75">
      <c r="A40" s="78" t="str">
        <f>"- = zero"</f>
        <v>- = zero</v>
      </c>
    </row>
  </sheetData>
  <sheetProtection/>
  <mergeCells count="3">
    <mergeCell ref="A4:A5"/>
    <mergeCell ref="A1:D1"/>
    <mergeCell ref="A38:F38"/>
  </mergeCells>
  <hyperlinks>
    <hyperlink ref="F1" location="Index!A1" display="Index"/>
  </hyperlinks>
  <printOptions/>
  <pageMargins left="0.75" right="0.75" top="1" bottom="1" header="0.5" footer="0.5"/>
  <pageSetup horizontalDpi="600" verticalDpi="600" orientation="landscape" paperSize="9" scale="64" r:id="rId1"/>
  <headerFooter alignWithMargins="0">
    <oddHeader>&amp;CCoroners Statistics 2015</oddHeader>
  </headerFooter>
</worksheet>
</file>

<file path=xl/worksheets/sheet12.xml><?xml version="1.0" encoding="utf-8"?>
<worksheet xmlns="http://schemas.openxmlformats.org/spreadsheetml/2006/main" xmlns:r="http://schemas.openxmlformats.org/officeDocument/2006/relationships">
  <dimension ref="A1:P146"/>
  <sheetViews>
    <sheetView showGridLines="0" zoomScale="115" zoomScaleNormal="115" workbookViewId="0" topLeftCell="A1">
      <selection activeCell="L92" sqref="L92"/>
    </sheetView>
  </sheetViews>
  <sheetFormatPr defaultColWidth="9.140625" defaultRowHeight="12.75"/>
  <cols>
    <col min="1" max="1" width="40.7109375" style="23" customWidth="1"/>
    <col min="2" max="2" width="10.7109375" style="23" customWidth="1"/>
    <col min="3" max="3" width="9.421875" style="23" bestFit="1" customWidth="1"/>
    <col min="4" max="4" width="10.57421875" style="23" bestFit="1" customWidth="1"/>
    <col min="5" max="5" width="9.7109375" style="23" bestFit="1" customWidth="1"/>
    <col min="6" max="6" width="9.28125" style="23" bestFit="1" customWidth="1"/>
    <col min="7" max="7" width="1.7109375" style="23" customWidth="1"/>
    <col min="8" max="8" width="10.7109375" style="23" customWidth="1"/>
    <col min="9" max="9" width="9.421875" style="23" bestFit="1" customWidth="1"/>
    <col min="10" max="10" width="9.7109375" style="23" customWidth="1"/>
    <col min="11" max="11" width="9.8515625" style="23" bestFit="1" customWidth="1"/>
    <col min="12" max="12" width="9.28125" style="23" bestFit="1" customWidth="1"/>
    <col min="13" max="13" width="1.7109375" style="23" customWidth="1"/>
    <col min="14" max="16" width="9.28125" style="23" bestFit="1" customWidth="1"/>
    <col min="17" max="16384" width="9.140625" style="23" customWidth="1"/>
  </cols>
  <sheetData>
    <row r="1" spans="1:16" s="24" customFormat="1" ht="15">
      <c r="A1" s="402" t="s">
        <v>311</v>
      </c>
      <c r="B1" s="402"/>
      <c r="C1" s="402"/>
      <c r="D1" s="402"/>
      <c r="E1" s="402"/>
      <c r="F1" s="402"/>
      <c r="G1" s="402"/>
      <c r="H1" s="402"/>
      <c r="I1" s="402"/>
      <c r="J1" s="402"/>
      <c r="K1" s="402"/>
      <c r="L1" s="402"/>
      <c r="M1" s="76"/>
      <c r="N1" s="76"/>
      <c r="O1" s="76"/>
      <c r="P1" s="192" t="s">
        <v>186</v>
      </c>
    </row>
    <row r="2" spans="1:16" ht="16.5" thickBot="1">
      <c r="A2" s="83"/>
      <c r="B2" s="51"/>
      <c r="H2" s="51"/>
      <c r="N2" s="147"/>
      <c r="O2" s="147"/>
      <c r="P2" s="147"/>
    </row>
    <row r="3" spans="1:16" s="24" customFormat="1" ht="27" customHeight="1">
      <c r="A3" s="405" t="s">
        <v>182</v>
      </c>
      <c r="B3" s="18" t="s">
        <v>276</v>
      </c>
      <c r="C3" s="106"/>
      <c r="D3" s="106"/>
      <c r="E3" s="106"/>
      <c r="F3" s="106"/>
      <c r="G3" s="148"/>
      <c r="H3" s="18" t="s">
        <v>211</v>
      </c>
      <c r="I3" s="106"/>
      <c r="J3" s="106"/>
      <c r="K3" s="106"/>
      <c r="L3" s="106"/>
      <c r="M3" s="148"/>
      <c r="N3" s="149" t="s">
        <v>287</v>
      </c>
      <c r="O3" s="150"/>
      <c r="P3" s="150"/>
    </row>
    <row r="4" spans="1:16" s="24" customFormat="1" ht="67.5" customHeight="1">
      <c r="A4" s="406"/>
      <c r="B4" s="107" t="s">
        <v>277</v>
      </c>
      <c r="C4" s="91" t="s">
        <v>278</v>
      </c>
      <c r="D4" s="91" t="s">
        <v>279</v>
      </c>
      <c r="E4" s="91" t="s">
        <v>280</v>
      </c>
      <c r="F4" s="91" t="s">
        <v>281</v>
      </c>
      <c r="G4" s="91"/>
      <c r="H4" s="107" t="s">
        <v>212</v>
      </c>
      <c r="I4" s="91" t="s">
        <v>213</v>
      </c>
      <c r="J4" s="91" t="s">
        <v>214</v>
      </c>
      <c r="K4" s="91" t="s">
        <v>215</v>
      </c>
      <c r="L4" s="91" t="s">
        <v>216</v>
      </c>
      <c r="M4" s="91"/>
      <c r="N4" s="151" t="s">
        <v>41</v>
      </c>
      <c r="O4" s="151" t="s">
        <v>340</v>
      </c>
      <c r="P4" s="151" t="s">
        <v>341</v>
      </c>
    </row>
    <row r="5" spans="1:16" s="2" customFormat="1" ht="12.75">
      <c r="A5" s="88"/>
      <c r="B5" s="88"/>
      <c r="C5" s="1"/>
      <c r="D5" s="88"/>
      <c r="E5" s="1"/>
      <c r="F5" s="152"/>
      <c r="G5" s="152"/>
      <c r="H5" s="88"/>
      <c r="I5" s="1"/>
      <c r="J5" s="88"/>
      <c r="K5" s="1"/>
      <c r="L5" s="152"/>
      <c r="M5" s="88"/>
      <c r="N5" s="153"/>
      <c r="O5" s="153"/>
      <c r="P5" s="153"/>
    </row>
    <row r="6" spans="1:16" s="2" customFormat="1" ht="12.75">
      <c r="A6" s="8" t="s">
        <v>13</v>
      </c>
      <c r="B6" s="108"/>
      <c r="C6" s="11"/>
      <c r="D6" s="11"/>
      <c r="E6" s="11"/>
      <c r="F6" s="11"/>
      <c r="G6" s="11"/>
      <c r="H6" s="108"/>
      <c r="I6" s="11"/>
      <c r="J6" s="11"/>
      <c r="K6" s="11"/>
      <c r="L6" s="11"/>
      <c r="M6" s="11"/>
      <c r="N6" s="154"/>
      <c r="O6" s="154"/>
      <c r="P6" s="154"/>
    </row>
    <row r="7" spans="1:16" s="2" customFormat="1" ht="12.75">
      <c r="A7" s="8"/>
      <c r="B7" s="108"/>
      <c r="C7" s="11"/>
      <c r="D7" s="11"/>
      <c r="E7" s="11"/>
      <c r="F7" s="11"/>
      <c r="G7" s="11"/>
      <c r="H7" s="108"/>
      <c r="I7" s="11"/>
      <c r="J7" s="11"/>
      <c r="K7" s="11"/>
      <c r="L7" s="11"/>
      <c r="M7" s="11"/>
      <c r="N7" s="154"/>
      <c r="O7" s="154"/>
      <c r="P7" s="154"/>
    </row>
    <row r="8" spans="1:16" s="2" customFormat="1" ht="12.75">
      <c r="A8" s="8" t="s">
        <v>28</v>
      </c>
      <c r="B8" s="133"/>
      <c r="C8" s="133"/>
      <c r="D8" s="134"/>
      <c r="E8" s="133"/>
      <c r="F8" s="134"/>
      <c r="G8" s="134"/>
      <c r="H8" s="133"/>
      <c r="I8" s="133"/>
      <c r="J8" s="134"/>
      <c r="K8" s="133"/>
      <c r="L8" s="134"/>
      <c r="M8" s="11"/>
      <c r="N8" s="154"/>
      <c r="O8" s="154"/>
      <c r="P8" s="154"/>
    </row>
    <row r="9" spans="1:16" s="2" customFormat="1" ht="12.75">
      <c r="A9" s="1" t="s">
        <v>140</v>
      </c>
      <c r="B9" s="263">
        <v>2894</v>
      </c>
      <c r="C9" s="264">
        <v>1170</v>
      </c>
      <c r="D9" s="249">
        <v>0.40428472702142365</v>
      </c>
      <c r="E9" s="264">
        <v>518</v>
      </c>
      <c r="F9" s="249">
        <v>0.17899101589495509</v>
      </c>
      <c r="G9" s="92"/>
      <c r="H9" s="108">
        <v>2441</v>
      </c>
      <c r="I9" s="11">
        <v>1090</v>
      </c>
      <c r="J9" s="92">
        <v>0.44653830397378125</v>
      </c>
      <c r="K9" s="11">
        <v>290</v>
      </c>
      <c r="L9" s="92">
        <v>0.1188037689471528</v>
      </c>
      <c r="M9" s="11"/>
      <c r="N9" s="178">
        <v>0.18557968045882836</v>
      </c>
      <c r="O9" s="178">
        <v>0.07339449541284404</v>
      </c>
      <c r="P9" s="178">
        <v>0.7862068965517242</v>
      </c>
    </row>
    <row r="10" spans="1:16" s="2" customFormat="1" ht="12.75">
      <c r="A10" s="1" t="s">
        <v>141</v>
      </c>
      <c r="B10" s="263">
        <v>301</v>
      </c>
      <c r="C10" s="264">
        <v>141</v>
      </c>
      <c r="D10" s="249">
        <v>0.47</v>
      </c>
      <c r="E10" s="264">
        <v>108</v>
      </c>
      <c r="F10" s="249">
        <v>0.36</v>
      </c>
      <c r="G10" s="92"/>
      <c r="H10" s="108">
        <v>235</v>
      </c>
      <c r="I10" s="11">
        <v>132</v>
      </c>
      <c r="J10" s="92">
        <v>0.5617021276595745</v>
      </c>
      <c r="K10" s="11">
        <v>33</v>
      </c>
      <c r="L10" s="92">
        <v>0.14042553191489363</v>
      </c>
      <c r="M10" s="11"/>
      <c r="N10" s="178">
        <v>0.2765957446808511</v>
      </c>
      <c r="O10" s="178">
        <v>0.06818181818181818</v>
      </c>
      <c r="P10" s="178">
        <v>2.272727272727273</v>
      </c>
    </row>
    <row r="11" spans="1:16" s="2" customFormat="1" ht="12.75">
      <c r="A11" s="1" t="s">
        <v>42</v>
      </c>
      <c r="B11" s="263">
        <v>865</v>
      </c>
      <c r="C11" s="264">
        <v>245</v>
      </c>
      <c r="D11" s="249">
        <v>0.2832369942196532</v>
      </c>
      <c r="E11" s="264">
        <v>259</v>
      </c>
      <c r="F11" s="249">
        <v>0.2994219653179191</v>
      </c>
      <c r="G11" s="92"/>
      <c r="H11" s="108">
        <v>772</v>
      </c>
      <c r="I11" s="11">
        <v>269</v>
      </c>
      <c r="J11" s="92">
        <v>0.3484455958549223</v>
      </c>
      <c r="K11" s="11">
        <v>94</v>
      </c>
      <c r="L11" s="92">
        <v>0.12176165803108809</v>
      </c>
      <c r="M11" s="11"/>
      <c r="N11" s="178">
        <v>0.12046632124352331</v>
      </c>
      <c r="O11" s="178">
        <v>-0.08921933085501858</v>
      </c>
      <c r="P11" s="178">
        <v>1.7553191489361701</v>
      </c>
    </row>
    <row r="12" spans="1:16" s="2" customFormat="1" ht="12.75">
      <c r="A12" s="1" t="s">
        <v>43</v>
      </c>
      <c r="B12" s="263">
        <v>932</v>
      </c>
      <c r="C12" s="264">
        <v>362</v>
      </c>
      <c r="D12" s="249">
        <v>0.388412017167382</v>
      </c>
      <c r="E12" s="264">
        <v>287</v>
      </c>
      <c r="F12" s="249">
        <v>0.30793991416309013</v>
      </c>
      <c r="G12" s="92"/>
      <c r="H12" s="108">
        <v>473</v>
      </c>
      <c r="I12" s="11">
        <v>220</v>
      </c>
      <c r="J12" s="92">
        <v>0.46511627906976744</v>
      </c>
      <c r="K12" s="11">
        <v>89</v>
      </c>
      <c r="L12" s="92">
        <v>0.18816067653276955</v>
      </c>
      <c r="M12" s="11"/>
      <c r="N12" s="178">
        <v>0.9704016913319239</v>
      </c>
      <c r="O12" s="178">
        <v>0.6454545454545455</v>
      </c>
      <c r="P12" s="178">
        <v>2.2247191011235956</v>
      </c>
    </row>
    <row r="13" spans="1:16" s="2" customFormat="1" ht="12.75">
      <c r="A13" s="1" t="s">
        <v>142</v>
      </c>
      <c r="B13" s="263">
        <v>2440</v>
      </c>
      <c r="C13" s="264">
        <v>979</v>
      </c>
      <c r="D13" s="249">
        <v>0.4012295081967213</v>
      </c>
      <c r="E13" s="264">
        <v>506</v>
      </c>
      <c r="F13" s="249">
        <v>0.20737704918032787</v>
      </c>
      <c r="G13" s="92"/>
      <c r="H13" s="108">
        <v>2298</v>
      </c>
      <c r="I13" s="11">
        <v>1165</v>
      </c>
      <c r="J13" s="92">
        <v>0.5069625761531766</v>
      </c>
      <c r="K13" s="11">
        <v>368</v>
      </c>
      <c r="L13" s="92">
        <v>0.16013925152306355</v>
      </c>
      <c r="M13" s="11"/>
      <c r="N13" s="178">
        <v>0.06179286335944299</v>
      </c>
      <c r="O13" s="178">
        <v>-0.15965665236051502</v>
      </c>
      <c r="P13" s="178">
        <v>0.375</v>
      </c>
    </row>
    <row r="14" spans="1:16" s="2" customFormat="1" ht="12.75">
      <c r="A14" s="1" t="s">
        <v>44</v>
      </c>
      <c r="B14" s="263">
        <v>2033</v>
      </c>
      <c r="C14" s="264">
        <v>672</v>
      </c>
      <c r="D14" s="249">
        <v>0.33768844221105526</v>
      </c>
      <c r="E14" s="264">
        <v>485</v>
      </c>
      <c r="F14" s="249">
        <v>0.24371859296482412</v>
      </c>
      <c r="G14" s="92"/>
      <c r="H14" s="108">
        <v>1723</v>
      </c>
      <c r="I14" s="11">
        <v>665</v>
      </c>
      <c r="J14" s="92">
        <v>0.3859547301218804</v>
      </c>
      <c r="K14" s="11">
        <v>267</v>
      </c>
      <c r="L14" s="92">
        <v>0.15496227510156704</v>
      </c>
      <c r="M14" s="11"/>
      <c r="N14" s="178">
        <v>0.15496227510156704</v>
      </c>
      <c r="O14" s="178">
        <v>0.010526315789473684</v>
      </c>
      <c r="P14" s="178">
        <v>0.8164794007490637</v>
      </c>
    </row>
    <row r="15" spans="1:16" s="2" customFormat="1" ht="12.75">
      <c r="A15" s="1" t="s">
        <v>45</v>
      </c>
      <c r="B15" s="263">
        <v>1887</v>
      </c>
      <c r="C15" s="264">
        <v>925</v>
      </c>
      <c r="D15" s="249">
        <v>0.49019607843137253</v>
      </c>
      <c r="E15" s="264">
        <v>314</v>
      </c>
      <c r="F15" s="249">
        <v>0.1664016958134605</v>
      </c>
      <c r="G15" s="92"/>
      <c r="H15" s="108">
        <v>1632</v>
      </c>
      <c r="I15" s="11">
        <v>908</v>
      </c>
      <c r="J15" s="92">
        <v>0.5563725490196079</v>
      </c>
      <c r="K15" s="11">
        <v>319</v>
      </c>
      <c r="L15" s="92">
        <v>0.1954656862745098</v>
      </c>
      <c r="M15" s="11"/>
      <c r="N15" s="178">
        <v>0.15625</v>
      </c>
      <c r="O15" s="178">
        <v>0.018722466960352423</v>
      </c>
      <c r="P15" s="178">
        <v>-0.01567398119122257</v>
      </c>
    </row>
    <row r="16" spans="1:16" s="2" customFormat="1" ht="12.75">
      <c r="A16" s="1" t="s">
        <v>46</v>
      </c>
      <c r="B16" s="263">
        <v>867</v>
      </c>
      <c r="C16" s="264">
        <v>360</v>
      </c>
      <c r="D16" s="249">
        <v>0.41522491349480967</v>
      </c>
      <c r="E16" s="264">
        <v>250</v>
      </c>
      <c r="F16" s="249">
        <v>0.28835063437139563</v>
      </c>
      <c r="G16" s="92"/>
      <c r="H16" s="108">
        <v>820</v>
      </c>
      <c r="I16" s="11">
        <v>377</v>
      </c>
      <c r="J16" s="92">
        <v>0.45975609756097563</v>
      </c>
      <c r="K16" s="11">
        <v>139</v>
      </c>
      <c r="L16" s="92">
        <v>0.16951219512195123</v>
      </c>
      <c r="M16" s="11"/>
      <c r="N16" s="178">
        <v>0.05731707317073171</v>
      </c>
      <c r="O16" s="178">
        <v>-0.04509283819628647</v>
      </c>
      <c r="P16" s="178">
        <v>0.7985611510791367</v>
      </c>
    </row>
    <row r="17" spans="1:16" s="2" customFormat="1" ht="12.75">
      <c r="A17" s="1" t="s">
        <v>47</v>
      </c>
      <c r="B17" s="263">
        <v>1570</v>
      </c>
      <c r="C17" s="264">
        <v>478</v>
      </c>
      <c r="D17" s="249">
        <v>0.30445859872611464</v>
      </c>
      <c r="E17" s="264">
        <v>395</v>
      </c>
      <c r="F17" s="249">
        <v>0.2515923566878981</v>
      </c>
      <c r="G17" s="92"/>
      <c r="H17" s="108">
        <v>1708</v>
      </c>
      <c r="I17" s="11">
        <v>494</v>
      </c>
      <c r="J17" s="92">
        <v>0.2892271662763466</v>
      </c>
      <c r="K17" s="11">
        <v>175</v>
      </c>
      <c r="L17" s="92">
        <v>0.10245901639344263</v>
      </c>
      <c r="M17" s="11"/>
      <c r="N17" s="178">
        <v>-0.08079625292740047</v>
      </c>
      <c r="O17" s="178">
        <v>-0.032388663967611336</v>
      </c>
      <c r="P17" s="178">
        <v>1.2571428571428571</v>
      </c>
    </row>
    <row r="18" spans="1:16" s="2" customFormat="1" ht="12.75">
      <c r="A18" s="1"/>
      <c r="B18" s="264"/>
      <c r="C18" s="264"/>
      <c r="D18" s="249"/>
      <c r="E18" s="264"/>
      <c r="F18" s="249"/>
      <c r="G18" s="92"/>
      <c r="H18" s="108"/>
      <c r="I18" s="11"/>
      <c r="J18" s="92"/>
      <c r="K18" s="11"/>
      <c r="L18" s="92"/>
      <c r="M18" s="11"/>
      <c r="N18" s="178"/>
      <c r="O18" s="178"/>
      <c r="P18" s="178"/>
    </row>
    <row r="19" spans="1:16" s="2" customFormat="1" ht="12.75">
      <c r="A19" s="8" t="s">
        <v>27</v>
      </c>
      <c r="B19" s="264"/>
      <c r="C19" s="264"/>
      <c r="D19" s="249"/>
      <c r="E19" s="264"/>
      <c r="F19" s="249"/>
      <c r="G19" s="92"/>
      <c r="H19" s="108"/>
      <c r="I19" s="11"/>
      <c r="J19" s="92"/>
      <c r="K19" s="11"/>
      <c r="L19" s="92"/>
      <c r="M19" s="11"/>
      <c r="N19" s="178"/>
      <c r="O19" s="178"/>
      <c r="P19" s="178"/>
    </row>
    <row r="20" spans="1:16" s="2" customFormat="1" ht="12.75">
      <c r="A20" s="1" t="s">
        <v>143</v>
      </c>
      <c r="B20" s="263">
        <v>5212</v>
      </c>
      <c r="C20" s="264">
        <v>1796</v>
      </c>
      <c r="D20" s="249">
        <v>0.34465553636538093</v>
      </c>
      <c r="E20" s="264">
        <v>816</v>
      </c>
      <c r="F20" s="249">
        <v>0.15659182498560736</v>
      </c>
      <c r="G20" s="92"/>
      <c r="H20" s="108">
        <v>4866</v>
      </c>
      <c r="I20" s="11">
        <v>1813</v>
      </c>
      <c r="J20" s="92">
        <v>0.37258528565556925</v>
      </c>
      <c r="K20" s="11">
        <v>632</v>
      </c>
      <c r="L20" s="92">
        <v>0.12988080558980683</v>
      </c>
      <c r="M20" s="11"/>
      <c r="N20" s="178">
        <v>0.07090012330456227</v>
      </c>
      <c r="O20" s="178">
        <v>-0.009376723662437948</v>
      </c>
      <c r="P20" s="178">
        <v>0.2911392405063291</v>
      </c>
    </row>
    <row r="21" spans="1:16" s="2" customFormat="1" ht="12.75">
      <c r="A21" s="1" t="s">
        <v>283</v>
      </c>
      <c r="B21" s="263">
        <v>2293</v>
      </c>
      <c r="C21" s="264">
        <v>962</v>
      </c>
      <c r="D21" s="249">
        <v>0.4199039720646006</v>
      </c>
      <c r="E21" s="264">
        <v>243</v>
      </c>
      <c r="F21" s="249">
        <v>0.10606721955477957</v>
      </c>
      <c r="G21" s="92"/>
      <c r="H21" s="251">
        <v>2162</v>
      </c>
      <c r="I21" s="252">
        <v>1029</v>
      </c>
      <c r="J21" s="278">
        <v>0.4759481961147086</v>
      </c>
      <c r="K21" s="252">
        <v>244</v>
      </c>
      <c r="L21" s="278">
        <v>0.11285846438482887</v>
      </c>
      <c r="M21" s="252"/>
      <c r="N21" s="278">
        <v>0.059666975023126734</v>
      </c>
      <c r="O21" s="278">
        <v>-0.06511175898931001</v>
      </c>
      <c r="P21" s="278">
        <v>-0.004098360655737705</v>
      </c>
    </row>
    <row r="22" spans="1:16" s="2" customFormat="1" ht="12.75">
      <c r="A22" s="1" t="s">
        <v>286</v>
      </c>
      <c r="B22" s="263">
        <v>3195</v>
      </c>
      <c r="C22" s="264">
        <v>1409</v>
      </c>
      <c r="D22" s="249">
        <v>0.4410015649452269</v>
      </c>
      <c r="E22" s="264">
        <v>646</v>
      </c>
      <c r="F22" s="249">
        <v>0.20219092331768387</v>
      </c>
      <c r="G22" s="92"/>
      <c r="H22" s="108">
        <v>3128</v>
      </c>
      <c r="I22" s="11">
        <v>1428</v>
      </c>
      <c r="J22" s="92">
        <v>0.45652173913043476</v>
      </c>
      <c r="K22" s="11">
        <v>589</v>
      </c>
      <c r="L22" s="92">
        <v>0.1882992327365729</v>
      </c>
      <c r="M22" s="11"/>
      <c r="N22" s="178">
        <v>0.021419437340153454</v>
      </c>
      <c r="O22" s="178">
        <v>-0.01330532212885154</v>
      </c>
      <c r="P22" s="178">
        <v>0.0967741935483871</v>
      </c>
    </row>
    <row r="23" spans="1:16" s="2" customFormat="1" ht="12.75">
      <c r="A23" s="1" t="s">
        <v>49</v>
      </c>
      <c r="B23" s="263">
        <v>3087</v>
      </c>
      <c r="C23" s="264">
        <v>1145</v>
      </c>
      <c r="D23" s="249">
        <v>0.37091026886945255</v>
      </c>
      <c r="E23" s="264">
        <v>595</v>
      </c>
      <c r="F23" s="249">
        <v>0.1927437641723356</v>
      </c>
      <c r="G23" s="92"/>
      <c r="H23" s="108">
        <v>2618</v>
      </c>
      <c r="I23" s="11">
        <v>1024</v>
      </c>
      <c r="J23" s="92">
        <v>0.39113827349121466</v>
      </c>
      <c r="K23" s="11">
        <v>409</v>
      </c>
      <c r="L23" s="92">
        <v>0.1562261268143621</v>
      </c>
      <c r="M23" s="11"/>
      <c r="N23" s="178">
        <v>0.17914438502673796</v>
      </c>
      <c r="O23" s="178">
        <v>0.1181640625</v>
      </c>
      <c r="P23" s="178">
        <v>0.4547677261613692</v>
      </c>
    </row>
    <row r="24" spans="1:16" s="2" customFormat="1" ht="12.75">
      <c r="A24" s="1" t="s">
        <v>50</v>
      </c>
      <c r="B24" s="263">
        <v>3102</v>
      </c>
      <c r="C24" s="264">
        <v>1511</v>
      </c>
      <c r="D24" s="249">
        <v>0.48710509348807224</v>
      </c>
      <c r="E24" s="264">
        <v>647</v>
      </c>
      <c r="F24" s="249">
        <v>0.20857511283043198</v>
      </c>
      <c r="G24" s="92"/>
      <c r="H24" s="108">
        <v>2852</v>
      </c>
      <c r="I24" s="11">
        <v>1503</v>
      </c>
      <c r="J24" s="92">
        <v>0.5269985974754559</v>
      </c>
      <c r="K24" s="11">
        <v>563</v>
      </c>
      <c r="L24" s="92">
        <v>0.19740532959326787</v>
      </c>
      <c r="M24" s="11"/>
      <c r="N24" s="178">
        <v>0.0876577840112202</v>
      </c>
      <c r="O24" s="178">
        <v>0.0053226879574184965</v>
      </c>
      <c r="P24" s="178">
        <v>0.1492007104795737</v>
      </c>
    </row>
    <row r="25" spans="1:16" s="2" customFormat="1" ht="12.75">
      <c r="A25" s="1" t="s">
        <v>51</v>
      </c>
      <c r="B25" s="263">
        <v>4263</v>
      </c>
      <c r="C25" s="264">
        <v>1819</v>
      </c>
      <c r="D25" s="249">
        <v>0.42669481585737745</v>
      </c>
      <c r="E25" s="264">
        <v>739</v>
      </c>
      <c r="F25" s="249">
        <v>0.17335209946047384</v>
      </c>
      <c r="G25" s="92"/>
      <c r="H25" s="108">
        <v>3876</v>
      </c>
      <c r="I25" s="11">
        <v>1735</v>
      </c>
      <c r="J25" s="92">
        <v>0.4476264189886481</v>
      </c>
      <c r="K25" s="11">
        <v>623</v>
      </c>
      <c r="L25" s="92">
        <v>0.16073271413828688</v>
      </c>
      <c r="M25" s="11"/>
      <c r="N25" s="178">
        <v>0.0998452012383901</v>
      </c>
      <c r="O25" s="178">
        <v>0.0484149855907781</v>
      </c>
      <c r="P25" s="178">
        <v>0.18619582664526485</v>
      </c>
    </row>
    <row r="26" spans="1:16" s="2" customFormat="1" ht="12.75">
      <c r="A26" s="1" t="s">
        <v>52</v>
      </c>
      <c r="B26" s="263">
        <v>2162</v>
      </c>
      <c r="C26" s="264">
        <v>774</v>
      </c>
      <c r="D26" s="249">
        <v>0.3580018501387604</v>
      </c>
      <c r="E26" s="264">
        <v>279</v>
      </c>
      <c r="F26" s="249">
        <v>0.12904717853839037</v>
      </c>
      <c r="G26" s="92"/>
      <c r="H26" s="108">
        <v>2542</v>
      </c>
      <c r="I26" s="11">
        <v>864</v>
      </c>
      <c r="J26" s="92">
        <v>0.33988985051140835</v>
      </c>
      <c r="K26" s="11">
        <v>247</v>
      </c>
      <c r="L26" s="92">
        <v>0.0971675845790716</v>
      </c>
      <c r="M26" s="11"/>
      <c r="N26" s="178">
        <v>-0.14948859166011014</v>
      </c>
      <c r="O26" s="178">
        <v>-0.10416666666666667</v>
      </c>
      <c r="P26" s="178">
        <v>0.12955465587044535</v>
      </c>
    </row>
    <row r="27" spans="1:16" s="2" customFormat="1" ht="12.75">
      <c r="A27" s="1" t="s">
        <v>109</v>
      </c>
      <c r="B27" s="263">
        <v>1752</v>
      </c>
      <c r="C27" s="264">
        <v>714</v>
      </c>
      <c r="D27" s="249">
        <v>0.4075342465753425</v>
      </c>
      <c r="E27" s="264">
        <v>229</v>
      </c>
      <c r="F27" s="249">
        <v>0.13070776255707764</v>
      </c>
      <c r="G27" s="92"/>
      <c r="H27" s="108">
        <v>1544</v>
      </c>
      <c r="I27" s="11">
        <v>640</v>
      </c>
      <c r="J27" s="92">
        <v>0.41450777202072536</v>
      </c>
      <c r="K27" s="11">
        <v>196</v>
      </c>
      <c r="L27" s="92">
        <v>0.12694300518134716</v>
      </c>
      <c r="M27" s="11"/>
      <c r="N27" s="178">
        <v>0.13471502590673576</v>
      </c>
      <c r="O27" s="178">
        <v>0.115625</v>
      </c>
      <c r="P27" s="178">
        <v>0.1683673469387755</v>
      </c>
    </row>
    <row r="28" spans="1:16" s="2" customFormat="1" ht="12.75">
      <c r="A28" s="1" t="s">
        <v>53</v>
      </c>
      <c r="B28" s="263">
        <v>685</v>
      </c>
      <c r="C28" s="264">
        <v>367</v>
      </c>
      <c r="D28" s="249">
        <v>0.5357664233576642</v>
      </c>
      <c r="E28" s="264">
        <v>111</v>
      </c>
      <c r="F28" s="249">
        <v>0.16204379562043797</v>
      </c>
      <c r="G28" s="92"/>
      <c r="H28" s="108">
        <v>630</v>
      </c>
      <c r="I28" s="11">
        <v>346</v>
      </c>
      <c r="J28" s="92">
        <v>0.5492063492063493</v>
      </c>
      <c r="K28" s="11">
        <v>103</v>
      </c>
      <c r="L28" s="92">
        <v>0.1634920634920635</v>
      </c>
      <c r="M28" s="11"/>
      <c r="N28" s="178">
        <v>0.0873015873015873</v>
      </c>
      <c r="O28" s="178">
        <v>0.06069364161849711</v>
      </c>
      <c r="P28" s="178">
        <v>0.07766990291262135</v>
      </c>
    </row>
    <row r="29" spans="1:16" s="2" customFormat="1" ht="12.75">
      <c r="A29" s="1" t="s">
        <v>54</v>
      </c>
      <c r="B29" s="263">
        <v>2550</v>
      </c>
      <c r="C29" s="264">
        <v>1157</v>
      </c>
      <c r="D29" s="249">
        <v>0.45372549019607844</v>
      </c>
      <c r="E29" s="264">
        <v>304</v>
      </c>
      <c r="F29" s="249">
        <v>0.1192156862745098</v>
      </c>
      <c r="G29" s="92"/>
      <c r="H29" s="108">
        <v>2437</v>
      </c>
      <c r="I29" s="11">
        <v>1278</v>
      </c>
      <c r="J29" s="92">
        <v>0.5244152646696758</v>
      </c>
      <c r="K29" s="11">
        <v>391</v>
      </c>
      <c r="L29" s="92">
        <v>0.16044316782929832</v>
      </c>
      <c r="M29" s="11"/>
      <c r="N29" s="178">
        <v>0.046368485843249894</v>
      </c>
      <c r="O29" s="178">
        <v>-0.09467918622848201</v>
      </c>
      <c r="P29" s="178">
        <v>-0.22250639386189258</v>
      </c>
    </row>
    <row r="30" spans="1:16" s="2" customFormat="1" ht="12.75">
      <c r="A30" s="1" t="s">
        <v>85</v>
      </c>
      <c r="B30" s="263">
        <v>2442</v>
      </c>
      <c r="C30" s="264">
        <v>728</v>
      </c>
      <c r="D30" s="249">
        <v>0.29811629811629814</v>
      </c>
      <c r="E30" s="264">
        <v>330</v>
      </c>
      <c r="F30" s="249">
        <v>0.13513513513513514</v>
      </c>
      <c r="G30" s="92"/>
      <c r="H30" s="108">
        <v>2237</v>
      </c>
      <c r="I30" s="11">
        <v>756</v>
      </c>
      <c r="J30" s="92">
        <v>0.3379526151095217</v>
      </c>
      <c r="K30" s="11">
        <v>221</v>
      </c>
      <c r="L30" s="92">
        <v>0.09879302637460885</v>
      </c>
      <c r="M30" s="11"/>
      <c r="N30" s="178">
        <v>0.09164059007599464</v>
      </c>
      <c r="O30" s="178">
        <v>-0.037037037037037035</v>
      </c>
      <c r="P30" s="178">
        <v>0.49321266968325794</v>
      </c>
    </row>
    <row r="31" spans="1:16" s="2" customFormat="1" ht="12.75">
      <c r="A31" s="1" t="s">
        <v>285</v>
      </c>
      <c r="B31" s="263">
        <v>4172</v>
      </c>
      <c r="C31" s="264">
        <v>1013</v>
      </c>
      <c r="D31" s="249">
        <v>0.24298392899976012</v>
      </c>
      <c r="E31" s="264">
        <v>750</v>
      </c>
      <c r="F31" s="249">
        <v>0.1798992564164068</v>
      </c>
      <c r="G31" s="92"/>
      <c r="H31" s="108">
        <v>4427</v>
      </c>
      <c r="I31" s="11">
        <v>1122</v>
      </c>
      <c r="J31" s="180">
        <v>0.253444770725096</v>
      </c>
      <c r="K31" s="11">
        <v>619</v>
      </c>
      <c r="L31" s="180">
        <v>0.13982380844815903</v>
      </c>
      <c r="M31" s="11"/>
      <c r="N31" s="178">
        <v>-0.05827874407047662</v>
      </c>
      <c r="O31" s="178">
        <v>-0.09714795008912656</v>
      </c>
      <c r="P31" s="178">
        <v>0.21163166397415187</v>
      </c>
    </row>
    <row r="32" spans="1:16" s="2" customFormat="1" ht="12.75">
      <c r="A32" s="1"/>
      <c r="B32" s="264"/>
      <c r="C32" s="264"/>
      <c r="D32" s="249"/>
      <c r="E32" s="264"/>
      <c r="F32" s="249"/>
      <c r="G32" s="92"/>
      <c r="H32" s="108"/>
      <c r="I32" s="11"/>
      <c r="J32" s="92"/>
      <c r="K32" s="11"/>
      <c r="L32" s="92"/>
      <c r="M32" s="11"/>
      <c r="N32" s="178"/>
      <c r="O32" s="178"/>
      <c r="P32" s="178"/>
    </row>
    <row r="33" spans="1:16" s="2" customFormat="1" ht="12.75">
      <c r="A33" s="8" t="s">
        <v>29</v>
      </c>
      <c r="B33" s="264"/>
      <c r="C33" s="264"/>
      <c r="D33" s="249"/>
      <c r="E33" s="264"/>
      <c r="F33" s="249"/>
      <c r="G33" s="92"/>
      <c r="H33" s="158"/>
      <c r="I33" s="1"/>
      <c r="J33" s="92"/>
      <c r="K33" s="1"/>
      <c r="L33" s="92"/>
      <c r="M33" s="11"/>
      <c r="N33" s="178"/>
      <c r="O33" s="178"/>
      <c r="P33" s="178"/>
    </row>
    <row r="34" spans="1:16" s="2" customFormat="1" ht="12.75">
      <c r="A34" s="1" t="s">
        <v>144</v>
      </c>
      <c r="B34" s="263">
        <v>3278</v>
      </c>
      <c r="C34" s="264">
        <v>1027</v>
      </c>
      <c r="D34" s="249">
        <v>0.313300793166565</v>
      </c>
      <c r="E34" s="264">
        <v>345</v>
      </c>
      <c r="F34" s="249">
        <v>0.10524710189139719</v>
      </c>
      <c r="G34" s="92"/>
      <c r="H34" s="108">
        <v>3163</v>
      </c>
      <c r="I34" s="11">
        <v>1000</v>
      </c>
      <c r="J34" s="92">
        <v>0.3161555485298767</v>
      </c>
      <c r="K34" s="11">
        <v>255</v>
      </c>
      <c r="L34" s="92">
        <v>0.08061966487511855</v>
      </c>
      <c r="M34" s="11"/>
      <c r="N34" s="178">
        <v>0.03635788808093582</v>
      </c>
      <c r="O34" s="178">
        <v>0.027</v>
      </c>
      <c r="P34" s="178">
        <v>0.35294117647058826</v>
      </c>
    </row>
    <row r="35" spans="1:16" s="2" customFormat="1" ht="12.75">
      <c r="A35" s="1" t="s">
        <v>145</v>
      </c>
      <c r="B35" s="263">
        <v>1672</v>
      </c>
      <c r="C35" s="264">
        <v>389</v>
      </c>
      <c r="D35" s="249">
        <v>0.2326555023923445</v>
      </c>
      <c r="E35" s="264">
        <v>200</v>
      </c>
      <c r="F35" s="249">
        <v>0.11961722488038277</v>
      </c>
      <c r="G35" s="92"/>
      <c r="H35" s="108">
        <v>1659</v>
      </c>
      <c r="I35" s="11">
        <v>403</v>
      </c>
      <c r="J35" s="92">
        <v>0.24291742013261</v>
      </c>
      <c r="K35" s="11">
        <v>120</v>
      </c>
      <c r="L35" s="92">
        <v>0.07233273056057866</v>
      </c>
      <c r="M35" s="11"/>
      <c r="N35" s="178">
        <v>0.007836045810729355</v>
      </c>
      <c r="O35" s="178">
        <v>-0.034739454094292806</v>
      </c>
      <c r="P35" s="178">
        <v>0.6666666666666666</v>
      </c>
    </row>
    <row r="36" spans="1:16" s="2" customFormat="1" ht="12.75">
      <c r="A36" s="1" t="s">
        <v>146</v>
      </c>
      <c r="B36" s="263">
        <v>974</v>
      </c>
      <c r="C36" s="264">
        <v>265</v>
      </c>
      <c r="D36" s="249">
        <v>0.2720739219712526</v>
      </c>
      <c r="E36" s="264">
        <v>90</v>
      </c>
      <c r="F36" s="249">
        <v>0.09240246406570841</v>
      </c>
      <c r="G36" s="92"/>
      <c r="H36" s="108">
        <v>943</v>
      </c>
      <c r="I36" s="11">
        <v>280</v>
      </c>
      <c r="J36" s="92">
        <v>0.29692470837751855</v>
      </c>
      <c r="K36" s="11">
        <v>88</v>
      </c>
      <c r="L36" s="92">
        <v>0.09331919406150584</v>
      </c>
      <c r="M36" s="11"/>
      <c r="N36" s="178">
        <v>0.032873806998939555</v>
      </c>
      <c r="O36" s="178">
        <v>-0.05357142857142857</v>
      </c>
      <c r="P36" s="178">
        <v>0.022727272727272728</v>
      </c>
    </row>
    <row r="37" spans="1:16" s="2" customFormat="1" ht="12.75">
      <c r="A37" s="1" t="s">
        <v>55</v>
      </c>
      <c r="B37" s="263">
        <v>1187</v>
      </c>
      <c r="C37" s="264">
        <v>534</v>
      </c>
      <c r="D37" s="249">
        <v>0.44987363100252736</v>
      </c>
      <c r="E37" s="264">
        <v>189</v>
      </c>
      <c r="F37" s="249">
        <v>0.15922493681550126</v>
      </c>
      <c r="G37" s="92"/>
      <c r="H37" s="108">
        <v>999</v>
      </c>
      <c r="I37" s="11">
        <v>543</v>
      </c>
      <c r="J37" s="92">
        <v>0.5435435435435435</v>
      </c>
      <c r="K37" s="11">
        <v>121</v>
      </c>
      <c r="L37" s="92">
        <v>0.12112112112112113</v>
      </c>
      <c r="M37" s="11"/>
      <c r="N37" s="178">
        <v>0.1881881881881882</v>
      </c>
      <c r="O37" s="178">
        <v>-0.016574585635359115</v>
      </c>
      <c r="P37" s="178">
        <v>0.5619834710743802</v>
      </c>
    </row>
    <row r="38" spans="1:16" s="2" customFormat="1" ht="12.75">
      <c r="A38" s="1" t="s">
        <v>56</v>
      </c>
      <c r="B38" s="263">
        <v>1202</v>
      </c>
      <c r="C38" s="264">
        <v>384</v>
      </c>
      <c r="D38" s="249">
        <v>0.3194675540765391</v>
      </c>
      <c r="E38" s="264">
        <v>250</v>
      </c>
      <c r="F38" s="249">
        <v>0.2079866888519135</v>
      </c>
      <c r="G38" s="92"/>
      <c r="H38" s="108">
        <v>1061</v>
      </c>
      <c r="I38" s="11">
        <v>362</v>
      </c>
      <c r="J38" s="92">
        <v>0.3411875589066918</v>
      </c>
      <c r="K38" s="11">
        <v>131</v>
      </c>
      <c r="L38" s="92">
        <v>0.1234684260131951</v>
      </c>
      <c r="M38" s="11"/>
      <c r="N38" s="178">
        <v>0.13289349670122527</v>
      </c>
      <c r="O38" s="178">
        <v>0.06077348066298342</v>
      </c>
      <c r="P38" s="178">
        <v>0.9083969465648855</v>
      </c>
    </row>
    <row r="39" spans="1:16" s="2" customFormat="1" ht="12.75">
      <c r="A39" s="1" t="s">
        <v>57</v>
      </c>
      <c r="B39" s="263">
        <v>2397</v>
      </c>
      <c r="C39" s="264">
        <v>1177</v>
      </c>
      <c r="D39" s="249">
        <v>0.4910304547350855</v>
      </c>
      <c r="E39" s="264">
        <v>313</v>
      </c>
      <c r="F39" s="249">
        <v>0.13057989153108052</v>
      </c>
      <c r="G39" s="92"/>
      <c r="H39" s="108">
        <v>2417</v>
      </c>
      <c r="I39" s="11">
        <v>1274</v>
      </c>
      <c r="J39" s="92">
        <v>0.5270997103847745</v>
      </c>
      <c r="K39" s="11">
        <v>232</v>
      </c>
      <c r="L39" s="92">
        <v>0.09598676044683492</v>
      </c>
      <c r="M39" s="11"/>
      <c r="N39" s="178">
        <v>-0.008274720728175424</v>
      </c>
      <c r="O39" s="178">
        <v>-0.076138147566719</v>
      </c>
      <c r="P39" s="178">
        <v>0.34913793103448276</v>
      </c>
    </row>
    <row r="40" spans="1:16" s="2" customFormat="1" ht="12.75">
      <c r="A40" s="1" t="s">
        <v>58</v>
      </c>
      <c r="B40" s="263">
        <v>3379</v>
      </c>
      <c r="C40" s="264">
        <v>1402</v>
      </c>
      <c r="D40" s="249">
        <v>0.4149156555193844</v>
      </c>
      <c r="E40" s="264">
        <v>658</v>
      </c>
      <c r="F40" s="249">
        <v>0.19473216928085232</v>
      </c>
      <c r="G40" s="92"/>
      <c r="H40" s="108">
        <v>3223</v>
      </c>
      <c r="I40" s="11">
        <v>1477</v>
      </c>
      <c r="J40" s="92">
        <v>0.4582686937635743</v>
      </c>
      <c r="K40" s="11">
        <v>586</v>
      </c>
      <c r="L40" s="92">
        <v>0.18181818181818182</v>
      </c>
      <c r="M40" s="11"/>
      <c r="N40" s="178">
        <v>0.048402109835556935</v>
      </c>
      <c r="O40" s="178">
        <v>-0.05077860528097495</v>
      </c>
      <c r="P40" s="178">
        <v>0.12286689419795221</v>
      </c>
    </row>
    <row r="41" spans="1:16" s="2" customFormat="1" ht="12.75">
      <c r="A41" s="1" t="s">
        <v>59</v>
      </c>
      <c r="B41" s="263">
        <v>3813</v>
      </c>
      <c r="C41" s="264">
        <v>1453</v>
      </c>
      <c r="D41" s="249">
        <v>0.38106477838971936</v>
      </c>
      <c r="E41" s="264">
        <v>625</v>
      </c>
      <c r="F41" s="249">
        <v>0.16391292945187516</v>
      </c>
      <c r="G41" s="92"/>
      <c r="H41" s="108">
        <v>3516</v>
      </c>
      <c r="I41" s="11">
        <v>1436</v>
      </c>
      <c r="J41" s="92">
        <v>0.40841865756541523</v>
      </c>
      <c r="K41" s="11">
        <v>471</v>
      </c>
      <c r="L41" s="92">
        <v>0.13395904436860068</v>
      </c>
      <c r="M41" s="11"/>
      <c r="N41" s="178">
        <v>0.08447098976109214</v>
      </c>
      <c r="O41" s="178">
        <v>0.011838440111420613</v>
      </c>
      <c r="P41" s="178">
        <v>0.32696390658174096</v>
      </c>
    </row>
    <row r="42" spans="1:16" s="2" customFormat="1" ht="12.75">
      <c r="A42" s="1" t="s">
        <v>60</v>
      </c>
      <c r="B42" s="263">
        <v>3114</v>
      </c>
      <c r="C42" s="264">
        <v>1447</v>
      </c>
      <c r="D42" s="249">
        <v>0.4646756583172768</v>
      </c>
      <c r="E42" s="264">
        <v>492</v>
      </c>
      <c r="F42" s="249">
        <v>0.1579961464354528</v>
      </c>
      <c r="G42" s="92"/>
      <c r="H42" s="108">
        <v>3051</v>
      </c>
      <c r="I42" s="11">
        <v>1363</v>
      </c>
      <c r="J42" s="92">
        <v>0.4467387741724025</v>
      </c>
      <c r="K42" s="11">
        <v>419</v>
      </c>
      <c r="L42" s="92">
        <v>0.1373320222877745</v>
      </c>
      <c r="M42" s="11"/>
      <c r="N42" s="178">
        <v>0.02064896755162242</v>
      </c>
      <c r="O42" s="178">
        <v>0.061628760088041086</v>
      </c>
      <c r="P42" s="178">
        <v>0.17422434367541767</v>
      </c>
    </row>
    <row r="43" spans="1:16" s="2" customFormat="1" ht="12.75">
      <c r="A43" s="82"/>
      <c r="B43" s="82"/>
      <c r="C43" s="82"/>
      <c r="D43" s="89"/>
      <c r="E43" s="90"/>
      <c r="F43" s="89"/>
      <c r="G43" s="89"/>
      <c r="H43" s="156"/>
      <c r="I43" s="82"/>
      <c r="J43" s="89"/>
      <c r="K43" s="82"/>
      <c r="L43" s="89"/>
      <c r="M43" s="90"/>
      <c r="N43" s="157"/>
      <c r="O43" s="157"/>
      <c r="P43" s="157"/>
    </row>
    <row r="44" spans="1:16" s="1" customFormat="1" ht="12.75">
      <c r="A44" s="209"/>
      <c r="B44" s="209"/>
      <c r="C44" s="209"/>
      <c r="D44" s="209"/>
      <c r="E44" s="209"/>
      <c r="F44" s="209"/>
      <c r="G44" s="209"/>
      <c r="H44" s="209"/>
      <c r="I44" s="209"/>
      <c r="J44" s="209"/>
      <c r="K44" s="209"/>
      <c r="L44" s="209"/>
      <c r="M44" s="209"/>
      <c r="N44" s="209"/>
      <c r="O44" s="209"/>
      <c r="P44" s="209"/>
    </row>
    <row r="45" spans="1:16" s="2" customFormat="1" ht="15">
      <c r="A45" s="402" t="s">
        <v>315</v>
      </c>
      <c r="B45" s="402"/>
      <c r="C45" s="402"/>
      <c r="D45" s="402"/>
      <c r="E45" s="402"/>
      <c r="F45" s="402"/>
      <c r="G45" s="402"/>
      <c r="H45" s="402"/>
      <c r="I45" s="402"/>
      <c r="J45" s="402"/>
      <c r="K45" s="76"/>
      <c r="L45" s="76"/>
      <c r="M45" s="76"/>
      <c r="N45" s="76"/>
      <c r="O45" s="76"/>
      <c r="P45" s="76"/>
    </row>
    <row r="46" spans="1:16" s="1" customFormat="1" ht="13.5" thickBot="1">
      <c r="A46" s="162"/>
      <c r="B46" s="158"/>
      <c r="D46" s="92"/>
      <c r="F46" s="92"/>
      <c r="G46" s="92"/>
      <c r="H46" s="158"/>
      <c r="J46" s="92"/>
      <c r="L46" s="92"/>
      <c r="M46" s="11"/>
      <c r="N46" s="155"/>
      <c r="O46" s="155"/>
      <c r="P46" s="155"/>
    </row>
    <row r="47" spans="1:16" s="24" customFormat="1" ht="27" customHeight="1">
      <c r="A47" s="407" t="s">
        <v>182</v>
      </c>
      <c r="B47" s="18" t="s">
        <v>276</v>
      </c>
      <c r="C47" s="106"/>
      <c r="D47" s="106"/>
      <c r="E47" s="106"/>
      <c r="F47" s="106"/>
      <c r="G47" s="148"/>
      <c r="H47" s="18" t="s">
        <v>211</v>
      </c>
      <c r="I47" s="106"/>
      <c r="J47" s="106"/>
      <c r="K47" s="106"/>
      <c r="L47" s="106"/>
      <c r="M47" s="148"/>
      <c r="N47" s="149" t="s">
        <v>287</v>
      </c>
      <c r="O47" s="150"/>
      <c r="P47" s="150"/>
    </row>
    <row r="48" spans="1:16" s="24" customFormat="1" ht="68.25" customHeight="1">
      <c r="A48" s="406"/>
      <c r="B48" s="107" t="s">
        <v>277</v>
      </c>
      <c r="C48" s="91" t="s">
        <v>278</v>
      </c>
      <c r="D48" s="91" t="s">
        <v>279</v>
      </c>
      <c r="E48" s="91" t="s">
        <v>280</v>
      </c>
      <c r="F48" s="91" t="s">
        <v>281</v>
      </c>
      <c r="G48" s="91"/>
      <c r="H48" s="107" t="s">
        <v>212</v>
      </c>
      <c r="I48" s="91" t="s">
        <v>213</v>
      </c>
      <c r="J48" s="91" t="s">
        <v>214</v>
      </c>
      <c r="K48" s="91" t="s">
        <v>215</v>
      </c>
      <c r="L48" s="91" t="s">
        <v>216</v>
      </c>
      <c r="M48" s="91"/>
      <c r="N48" s="151" t="s">
        <v>41</v>
      </c>
      <c r="O48" s="151" t="s">
        <v>93</v>
      </c>
      <c r="P48" s="151" t="s">
        <v>94</v>
      </c>
    </row>
    <row r="49" spans="1:16" s="2" customFormat="1" ht="12.75">
      <c r="A49" s="104"/>
      <c r="B49" s="159"/>
      <c r="C49" s="104"/>
      <c r="D49" s="109"/>
      <c r="E49" s="104"/>
      <c r="F49" s="109"/>
      <c r="G49" s="109"/>
      <c r="H49" s="159"/>
      <c r="I49" s="104"/>
      <c r="J49" s="109"/>
      <c r="K49" s="104"/>
      <c r="L49" s="109"/>
      <c r="M49" s="110"/>
      <c r="N49" s="160"/>
      <c r="O49" s="160"/>
      <c r="P49" s="160"/>
    </row>
    <row r="50" spans="1:16" s="2" customFormat="1" ht="12.75">
      <c r="A50" s="8" t="s">
        <v>30</v>
      </c>
      <c r="B50" s="108"/>
      <c r="C50" s="11"/>
      <c r="D50" s="92"/>
      <c r="E50" s="11"/>
      <c r="F50" s="92"/>
      <c r="G50" s="92"/>
      <c r="H50" s="108"/>
      <c r="I50" s="11"/>
      <c r="J50" s="92"/>
      <c r="K50" s="11"/>
      <c r="L50" s="92"/>
      <c r="M50" s="11"/>
      <c r="N50" s="178"/>
      <c r="O50" s="179"/>
      <c r="P50" s="179"/>
    </row>
    <row r="51" spans="1:16" s="2" customFormat="1" ht="12.75">
      <c r="A51" s="1" t="s">
        <v>147</v>
      </c>
      <c r="B51" s="263">
        <v>4902</v>
      </c>
      <c r="C51" s="264">
        <v>1902</v>
      </c>
      <c r="D51" s="249">
        <v>0.3880048959608323</v>
      </c>
      <c r="E51" s="2">
        <v>708</v>
      </c>
      <c r="F51" s="250">
        <v>0.14443084455324356</v>
      </c>
      <c r="H51" s="108">
        <v>4590</v>
      </c>
      <c r="I51" s="11">
        <v>1852</v>
      </c>
      <c r="J51" s="92">
        <v>0.4034858387799564</v>
      </c>
      <c r="K51" s="11">
        <v>530</v>
      </c>
      <c r="L51" s="92">
        <v>0.11546840958605664</v>
      </c>
      <c r="M51" s="92"/>
      <c r="N51" s="178">
        <v>0.06797385620915032</v>
      </c>
      <c r="O51" s="178">
        <v>0.026997840172786176</v>
      </c>
      <c r="P51" s="178">
        <v>0.33584905660377357</v>
      </c>
    </row>
    <row r="52" spans="1:16" s="2" customFormat="1" ht="12.75">
      <c r="A52" s="1" t="s">
        <v>61</v>
      </c>
      <c r="B52" s="263">
        <v>3664</v>
      </c>
      <c r="C52" s="264">
        <v>873</v>
      </c>
      <c r="D52" s="249">
        <v>0.23845943731220978</v>
      </c>
      <c r="E52" s="2">
        <v>504</v>
      </c>
      <c r="F52" s="250">
        <v>0.13766730401529637</v>
      </c>
      <c r="H52" s="108">
        <v>3580</v>
      </c>
      <c r="I52" s="11">
        <v>832</v>
      </c>
      <c r="J52" s="92">
        <v>0.2324022346368715</v>
      </c>
      <c r="K52" s="11">
        <v>336</v>
      </c>
      <c r="L52" s="92">
        <v>0.09385474860335195</v>
      </c>
      <c r="M52" s="92"/>
      <c r="N52" s="178">
        <v>0.022625698324022347</v>
      </c>
      <c r="O52" s="178">
        <v>0.04927884615384615</v>
      </c>
      <c r="P52" s="178">
        <v>0.5</v>
      </c>
    </row>
    <row r="53" spans="1:16" s="2" customFormat="1" ht="12.75">
      <c r="A53" s="1" t="s">
        <v>62</v>
      </c>
      <c r="B53" s="263">
        <v>1069</v>
      </c>
      <c r="C53" s="264">
        <v>431</v>
      </c>
      <c r="D53" s="249">
        <v>0.4031805425631431</v>
      </c>
      <c r="E53" s="2">
        <v>182</v>
      </c>
      <c r="F53" s="250">
        <v>0.17025257249766138</v>
      </c>
      <c r="H53" s="108">
        <v>1024</v>
      </c>
      <c r="I53" s="11">
        <v>417</v>
      </c>
      <c r="J53" s="92">
        <v>0.4072265625</v>
      </c>
      <c r="K53" s="11">
        <v>145</v>
      </c>
      <c r="L53" s="92">
        <v>0.1416015625</v>
      </c>
      <c r="M53" s="92"/>
      <c r="N53" s="178">
        <v>0.0439453125</v>
      </c>
      <c r="O53" s="178">
        <v>0.03357314148681055</v>
      </c>
      <c r="P53" s="178">
        <v>0.25517241379310346</v>
      </c>
    </row>
    <row r="54" spans="1:16" s="2" customFormat="1" ht="12.75">
      <c r="A54" s="1" t="s">
        <v>117</v>
      </c>
      <c r="B54" s="263">
        <v>2389</v>
      </c>
      <c r="C54" s="264">
        <v>956</v>
      </c>
      <c r="D54" s="249">
        <v>0.40016743407283384</v>
      </c>
      <c r="E54" s="2">
        <v>296</v>
      </c>
      <c r="F54" s="250">
        <v>0.12390121389702805</v>
      </c>
      <c r="H54" s="108">
        <v>1893</v>
      </c>
      <c r="I54" s="11">
        <v>789</v>
      </c>
      <c r="J54" s="92">
        <v>0.41679873217115687</v>
      </c>
      <c r="K54" s="11">
        <v>242</v>
      </c>
      <c r="L54" s="92">
        <v>0.1278394083465399</v>
      </c>
      <c r="M54" s="92"/>
      <c r="N54" s="178">
        <v>0.2620179609086107</v>
      </c>
      <c r="O54" s="178">
        <v>0.21166032953105196</v>
      </c>
      <c r="P54" s="178">
        <v>0.2231404958677686</v>
      </c>
    </row>
    <row r="55" spans="1:16" s="2" customFormat="1" ht="12.75">
      <c r="A55" s="1" t="s">
        <v>118</v>
      </c>
      <c r="B55" s="263">
        <v>1308</v>
      </c>
      <c r="C55" s="264">
        <v>587</v>
      </c>
      <c r="D55" s="249">
        <v>0.4487767584097859</v>
      </c>
      <c r="E55" s="2">
        <v>103</v>
      </c>
      <c r="F55" s="250">
        <v>0.07874617737003058</v>
      </c>
      <c r="H55" s="108">
        <v>1155</v>
      </c>
      <c r="I55" s="11">
        <v>567</v>
      </c>
      <c r="J55" s="92">
        <v>0.4909090909090909</v>
      </c>
      <c r="K55" s="11">
        <v>88</v>
      </c>
      <c r="L55" s="92">
        <v>0.0761904761904762</v>
      </c>
      <c r="M55" s="92"/>
      <c r="N55" s="178">
        <v>0.13246753246753246</v>
      </c>
      <c r="O55" s="178">
        <v>0.03527336860670194</v>
      </c>
      <c r="P55" s="178">
        <v>0.17045454545454544</v>
      </c>
    </row>
    <row r="56" spans="1:16" s="2" customFormat="1" ht="12.75">
      <c r="A56" s="1" t="s">
        <v>148</v>
      </c>
      <c r="B56" s="263">
        <v>2715</v>
      </c>
      <c r="C56" s="264">
        <v>1014</v>
      </c>
      <c r="D56" s="249">
        <v>0.3734806629834254</v>
      </c>
      <c r="E56" s="2">
        <v>255</v>
      </c>
      <c r="F56" s="250">
        <v>0.09392265193370165</v>
      </c>
      <c r="H56" s="108">
        <v>2578</v>
      </c>
      <c r="I56" s="11">
        <v>937</v>
      </c>
      <c r="J56" s="92">
        <v>0.3634600465477114</v>
      </c>
      <c r="K56" s="11">
        <v>205</v>
      </c>
      <c r="L56" s="92">
        <v>0.0795190069821567</v>
      </c>
      <c r="M56" s="92"/>
      <c r="N56" s="178">
        <v>0.053141970519782776</v>
      </c>
      <c r="O56" s="178">
        <v>0.08217716115261472</v>
      </c>
      <c r="P56" s="178">
        <v>0.24390243902439024</v>
      </c>
    </row>
    <row r="57" spans="1:16" s="2" customFormat="1" ht="12.75">
      <c r="A57" s="1" t="s">
        <v>149</v>
      </c>
      <c r="B57" s="263">
        <v>6336</v>
      </c>
      <c r="C57" s="264">
        <v>1648</v>
      </c>
      <c r="D57" s="249">
        <v>0.2601010101010101</v>
      </c>
      <c r="E57" s="2">
        <v>417</v>
      </c>
      <c r="F57" s="250">
        <v>0.06581439393939394</v>
      </c>
      <c r="H57" s="108">
        <v>6378</v>
      </c>
      <c r="I57" s="11">
        <v>2006</v>
      </c>
      <c r="J57" s="92">
        <v>0.3145186578864848</v>
      </c>
      <c r="K57" s="11">
        <v>549</v>
      </c>
      <c r="L57" s="92">
        <v>0.08607714016933207</v>
      </c>
      <c r="M57" s="92"/>
      <c r="N57" s="178">
        <v>-0.00658513640639699</v>
      </c>
      <c r="O57" s="178">
        <v>-0.17846460618145563</v>
      </c>
      <c r="P57" s="178">
        <v>-0.24043715846994534</v>
      </c>
    </row>
    <row r="58" spans="1:16" s="2" customFormat="1" ht="12.75">
      <c r="A58" s="1"/>
      <c r="B58" s="264"/>
      <c r="C58" s="264"/>
      <c r="D58" s="249"/>
      <c r="F58" s="250"/>
      <c r="H58" s="108"/>
      <c r="I58" s="11"/>
      <c r="J58" s="92"/>
      <c r="K58" s="11"/>
      <c r="L58" s="92"/>
      <c r="M58" s="92"/>
      <c r="N58" s="178"/>
      <c r="O58" s="178"/>
      <c r="P58" s="178"/>
    </row>
    <row r="59" spans="1:16" s="2" customFormat="1" ht="12.75">
      <c r="A59" s="8" t="s">
        <v>15</v>
      </c>
      <c r="B59" s="264"/>
      <c r="C59" s="264"/>
      <c r="D59" s="249"/>
      <c r="F59" s="250"/>
      <c r="H59" s="108"/>
      <c r="I59" s="11"/>
      <c r="J59" s="92"/>
      <c r="K59" s="11"/>
      <c r="L59" s="92"/>
      <c r="M59" s="92"/>
      <c r="N59" s="178"/>
      <c r="O59" s="178"/>
      <c r="P59" s="178"/>
    </row>
    <row r="60" spans="1:16" s="2" customFormat="1" ht="12.75">
      <c r="A60" s="1" t="s">
        <v>150</v>
      </c>
      <c r="B60" s="263">
        <v>874</v>
      </c>
      <c r="C60" s="264">
        <v>323</v>
      </c>
      <c r="D60" s="249">
        <v>0.3695652173913043</v>
      </c>
      <c r="E60" s="2">
        <v>71</v>
      </c>
      <c r="F60" s="250">
        <v>0.08123569794050343</v>
      </c>
      <c r="H60" s="108">
        <v>805</v>
      </c>
      <c r="I60" s="11">
        <v>359</v>
      </c>
      <c r="J60" s="92">
        <v>0.44596273291925465</v>
      </c>
      <c r="K60" s="11">
        <v>72</v>
      </c>
      <c r="L60" s="92">
        <v>0.08944099378881988</v>
      </c>
      <c r="M60" s="92"/>
      <c r="N60" s="178">
        <v>0.08571428571428572</v>
      </c>
      <c r="O60" s="178">
        <v>-0.10027855153203342</v>
      </c>
      <c r="P60" s="178">
        <v>-0.013888888888888888</v>
      </c>
    </row>
    <row r="61" spans="1:16" s="2" customFormat="1" ht="12.75">
      <c r="A61" s="1" t="s">
        <v>151</v>
      </c>
      <c r="B61" s="263">
        <v>1932</v>
      </c>
      <c r="C61" s="264">
        <v>680</v>
      </c>
      <c r="D61" s="249">
        <v>0.35196687370600416</v>
      </c>
      <c r="E61" s="2">
        <v>259</v>
      </c>
      <c r="F61" s="250">
        <v>0.13405797101449277</v>
      </c>
      <c r="H61" s="108">
        <v>1662</v>
      </c>
      <c r="I61" s="11">
        <v>713</v>
      </c>
      <c r="J61" s="92">
        <v>0.4290012033694344</v>
      </c>
      <c r="K61" s="11">
        <v>205</v>
      </c>
      <c r="L61" s="92">
        <v>0.1233453670276775</v>
      </c>
      <c r="M61" s="92"/>
      <c r="N61" s="178">
        <v>0.1624548736462094</v>
      </c>
      <c r="O61" s="178">
        <v>-0.04628330995792426</v>
      </c>
      <c r="P61" s="178">
        <v>0.2634146341463415</v>
      </c>
    </row>
    <row r="62" spans="1:16" s="2" customFormat="1" ht="12.75">
      <c r="A62" s="1" t="s">
        <v>63</v>
      </c>
      <c r="B62" s="263">
        <v>2331</v>
      </c>
      <c r="C62" s="264">
        <v>741</v>
      </c>
      <c r="D62" s="249">
        <v>0.3178893178893179</v>
      </c>
      <c r="E62" s="2">
        <v>348</v>
      </c>
      <c r="F62" s="250">
        <v>0.1492921492921493</v>
      </c>
      <c r="H62" s="108">
        <v>2355</v>
      </c>
      <c r="I62" s="11">
        <v>793</v>
      </c>
      <c r="J62" s="92">
        <v>0.33673036093418257</v>
      </c>
      <c r="K62" s="11">
        <v>324</v>
      </c>
      <c r="L62" s="92">
        <v>0.1375796178343949</v>
      </c>
      <c r="M62" s="92"/>
      <c r="N62" s="178">
        <v>-0.01019108280254777</v>
      </c>
      <c r="O62" s="178">
        <v>-0.06557377049180328</v>
      </c>
      <c r="P62" s="178">
        <v>0.07407407407407407</v>
      </c>
    </row>
    <row r="63" spans="1:16" s="2" customFormat="1" ht="12.75">
      <c r="A63" s="1" t="s">
        <v>64</v>
      </c>
      <c r="B63" s="263">
        <v>4561</v>
      </c>
      <c r="C63" s="264">
        <v>1372</v>
      </c>
      <c r="D63" s="249">
        <v>0.3010752688172043</v>
      </c>
      <c r="E63" s="2">
        <v>330</v>
      </c>
      <c r="F63" s="250">
        <v>0.07241606319947334</v>
      </c>
      <c r="H63" s="108">
        <v>4188</v>
      </c>
      <c r="I63" s="11">
        <v>1334</v>
      </c>
      <c r="J63" s="92">
        <v>0.31852913085004775</v>
      </c>
      <c r="K63" s="11">
        <v>309</v>
      </c>
      <c r="L63" s="92">
        <v>0.07378223495702006</v>
      </c>
      <c r="M63" s="92"/>
      <c r="N63" s="178">
        <v>0.08810888252148998</v>
      </c>
      <c r="O63" s="178">
        <v>0.02848575712143928</v>
      </c>
      <c r="P63" s="178">
        <v>0.06796116504854369</v>
      </c>
    </row>
    <row r="64" spans="1:16" s="2" customFormat="1" ht="12.75">
      <c r="A64" s="1" t="s">
        <v>152</v>
      </c>
      <c r="B64" s="263">
        <v>1803</v>
      </c>
      <c r="C64" s="264">
        <v>692</v>
      </c>
      <c r="D64" s="249">
        <v>0.38380476982806433</v>
      </c>
      <c r="E64" s="2">
        <v>254</v>
      </c>
      <c r="F64" s="250">
        <v>0.1408763172490294</v>
      </c>
      <c r="H64" s="108">
        <v>1595</v>
      </c>
      <c r="I64" s="11">
        <v>667</v>
      </c>
      <c r="J64" s="92">
        <v>0.41818181818181815</v>
      </c>
      <c r="K64" s="11">
        <v>188</v>
      </c>
      <c r="L64" s="92">
        <v>0.11786833855799372</v>
      </c>
      <c r="M64" s="92"/>
      <c r="N64" s="178">
        <v>0.1304075235109718</v>
      </c>
      <c r="O64" s="178">
        <v>0.037481259370314844</v>
      </c>
      <c r="P64" s="178">
        <v>0.35106382978723405</v>
      </c>
    </row>
    <row r="65" spans="1:16" s="2" customFormat="1" ht="12.75">
      <c r="A65" s="1" t="s">
        <v>65</v>
      </c>
      <c r="B65" s="263">
        <v>4752</v>
      </c>
      <c r="C65" s="264">
        <v>1775</v>
      </c>
      <c r="D65" s="249">
        <v>0.37352693602693604</v>
      </c>
      <c r="E65" s="2">
        <v>711</v>
      </c>
      <c r="F65" s="250">
        <v>0.14962121212121213</v>
      </c>
      <c r="H65" s="108">
        <v>4205</v>
      </c>
      <c r="I65" s="11">
        <v>1562</v>
      </c>
      <c r="J65" s="92">
        <v>0.37146254458977407</v>
      </c>
      <c r="K65" s="11">
        <v>499</v>
      </c>
      <c r="L65" s="92">
        <v>0.11866825208085613</v>
      </c>
      <c r="M65" s="92"/>
      <c r="N65" s="178">
        <v>0.1300832342449465</v>
      </c>
      <c r="O65" s="178">
        <v>0.13636363636363635</v>
      </c>
      <c r="P65" s="178">
        <v>0.4248496993987976</v>
      </c>
    </row>
    <row r="66" spans="1:16" s="2" customFormat="1" ht="12.75">
      <c r="A66" s="1" t="s">
        <v>66</v>
      </c>
      <c r="B66" s="263">
        <v>4606</v>
      </c>
      <c r="C66" s="264">
        <v>1323</v>
      </c>
      <c r="D66" s="249">
        <v>0.2872340425531915</v>
      </c>
      <c r="E66" s="2">
        <v>656</v>
      </c>
      <c r="F66" s="250">
        <v>0.14242292661745548</v>
      </c>
      <c r="H66" s="108">
        <v>4196</v>
      </c>
      <c r="I66" s="11">
        <v>1238</v>
      </c>
      <c r="J66" s="92">
        <v>0.2950428979980934</v>
      </c>
      <c r="K66" s="11">
        <v>381</v>
      </c>
      <c r="L66" s="92">
        <v>0.09080076263107721</v>
      </c>
      <c r="M66" s="92"/>
      <c r="N66" s="178">
        <v>0.0977121067683508</v>
      </c>
      <c r="O66" s="178">
        <v>0.06865912762520193</v>
      </c>
      <c r="P66" s="178">
        <v>0.7217847769028871</v>
      </c>
    </row>
    <row r="67" spans="1:16" s="2" customFormat="1" ht="12.75">
      <c r="A67" s="1" t="s">
        <v>67</v>
      </c>
      <c r="B67" s="263">
        <v>1956</v>
      </c>
      <c r="C67" s="264">
        <v>555</v>
      </c>
      <c r="D67" s="249">
        <v>0.2837423312883436</v>
      </c>
      <c r="E67" s="2">
        <v>227</v>
      </c>
      <c r="F67" s="250">
        <v>0.11605316973415133</v>
      </c>
      <c r="H67" s="108">
        <v>2030</v>
      </c>
      <c r="I67" s="11">
        <v>565</v>
      </c>
      <c r="J67" s="92">
        <v>0.27832512315270935</v>
      </c>
      <c r="K67" s="11">
        <v>164</v>
      </c>
      <c r="L67" s="92">
        <v>0.08078817733990148</v>
      </c>
      <c r="M67" s="92"/>
      <c r="N67" s="178">
        <v>-0.03645320197044335</v>
      </c>
      <c r="O67" s="178">
        <v>-0.017699115044247787</v>
      </c>
      <c r="P67" s="178">
        <v>0.38414634146341464</v>
      </c>
    </row>
    <row r="68" spans="1:16" s="2" customFormat="1" ht="12.75">
      <c r="A68" s="1" t="s">
        <v>153</v>
      </c>
      <c r="B68" s="263">
        <v>2666</v>
      </c>
      <c r="C68" s="264">
        <v>910</v>
      </c>
      <c r="D68" s="249">
        <v>0.3413353338334584</v>
      </c>
      <c r="E68" s="2">
        <v>374</v>
      </c>
      <c r="F68" s="250">
        <v>0.14028507126781695</v>
      </c>
      <c r="H68" s="108">
        <v>2712</v>
      </c>
      <c r="I68" s="11">
        <v>895</v>
      </c>
      <c r="J68" s="92">
        <v>0.3300147492625369</v>
      </c>
      <c r="K68" s="11">
        <v>267</v>
      </c>
      <c r="L68" s="92">
        <v>0.09845132743362832</v>
      </c>
      <c r="M68" s="92"/>
      <c r="N68" s="178">
        <v>-0.01696165191740413</v>
      </c>
      <c r="O68" s="178">
        <v>0.01675977653631285</v>
      </c>
      <c r="P68" s="178">
        <v>0.40074906367041196</v>
      </c>
    </row>
    <row r="69" spans="1:16" s="2" customFormat="1" ht="12.75">
      <c r="A69" s="1"/>
      <c r="B69" s="264"/>
      <c r="C69" s="264"/>
      <c r="D69" s="249"/>
      <c r="F69" s="250"/>
      <c r="H69" s="108"/>
      <c r="I69" s="11"/>
      <c r="J69" s="92"/>
      <c r="K69" s="11"/>
      <c r="L69" s="92"/>
      <c r="M69" s="92"/>
      <c r="N69" s="178"/>
      <c r="O69" s="178"/>
      <c r="P69" s="178"/>
    </row>
    <row r="70" spans="1:16" s="2" customFormat="1" ht="12.75">
      <c r="A70" s="8" t="s">
        <v>31</v>
      </c>
      <c r="B70" s="264"/>
      <c r="C70" s="264"/>
      <c r="D70" s="249"/>
      <c r="F70" s="250"/>
      <c r="H70" s="158"/>
      <c r="I70" s="1"/>
      <c r="J70" s="92"/>
      <c r="K70" s="1"/>
      <c r="L70" s="92"/>
      <c r="M70" s="92"/>
      <c r="N70" s="178"/>
      <c r="O70" s="178"/>
      <c r="P70" s="178"/>
    </row>
    <row r="71" spans="1:16" s="2" customFormat="1" ht="12.75">
      <c r="A71" s="1" t="s">
        <v>154</v>
      </c>
      <c r="B71" s="263">
        <v>2317</v>
      </c>
      <c r="C71" s="264">
        <v>504</v>
      </c>
      <c r="D71" s="249">
        <v>0.2175226586102719</v>
      </c>
      <c r="E71" s="2">
        <v>472</v>
      </c>
      <c r="F71" s="250">
        <v>0.20371169615882606</v>
      </c>
      <c r="H71" s="108">
        <v>2019</v>
      </c>
      <c r="I71" s="11">
        <v>516</v>
      </c>
      <c r="J71" s="92">
        <v>0.2555720653789004</v>
      </c>
      <c r="K71" s="11">
        <v>218</v>
      </c>
      <c r="L71" s="92">
        <v>0.10797424467558198</v>
      </c>
      <c r="M71" s="92"/>
      <c r="N71" s="178">
        <v>0.14759782070331848</v>
      </c>
      <c r="O71" s="178">
        <v>-0.023255813953488372</v>
      </c>
      <c r="P71" s="178">
        <v>1.165137614678899</v>
      </c>
    </row>
    <row r="72" spans="1:16" s="2" customFormat="1" ht="12.75">
      <c r="A72" s="1" t="s">
        <v>282</v>
      </c>
      <c r="B72" s="263">
        <v>3964</v>
      </c>
      <c r="C72" s="264">
        <v>1087</v>
      </c>
      <c r="D72" s="249">
        <v>0.27421796165489404</v>
      </c>
      <c r="E72" s="2">
        <v>359</v>
      </c>
      <c r="F72" s="250">
        <v>0.09056508577194752</v>
      </c>
      <c r="H72" s="108">
        <v>3532</v>
      </c>
      <c r="I72" s="11">
        <v>996</v>
      </c>
      <c r="J72" s="180">
        <v>0.28199320498301245</v>
      </c>
      <c r="K72" s="11">
        <v>307</v>
      </c>
      <c r="L72" s="92">
        <v>0.08691959229898075</v>
      </c>
      <c r="M72" s="92"/>
      <c r="N72" s="178">
        <v>0.12231030577576443</v>
      </c>
      <c r="O72" s="178">
        <v>0.09136546184738956</v>
      </c>
      <c r="P72" s="178">
        <v>0.16938110749185667</v>
      </c>
    </row>
    <row r="73" spans="1:16" s="2" customFormat="1" ht="12.75">
      <c r="A73" s="1" t="s">
        <v>155</v>
      </c>
      <c r="B73" s="263">
        <v>6869</v>
      </c>
      <c r="C73" s="264">
        <v>2974</v>
      </c>
      <c r="D73" s="249">
        <v>0.4329596738972194</v>
      </c>
      <c r="E73" s="2">
        <v>781</v>
      </c>
      <c r="F73" s="250">
        <v>0.11369922841752803</v>
      </c>
      <c r="H73" s="108">
        <v>6432</v>
      </c>
      <c r="I73" s="11">
        <v>3341</v>
      </c>
      <c r="J73" s="92">
        <v>0.5194340796019901</v>
      </c>
      <c r="K73" s="11">
        <v>569</v>
      </c>
      <c r="L73" s="92">
        <v>0.08846393034825871</v>
      </c>
      <c r="M73" s="92"/>
      <c r="N73" s="178">
        <v>0.06794154228855721</v>
      </c>
      <c r="O73" s="178">
        <v>-0.10984735109248728</v>
      </c>
      <c r="P73" s="178">
        <v>0.37258347978910367</v>
      </c>
    </row>
    <row r="74" spans="1:16" s="2" customFormat="1" ht="12.75">
      <c r="A74" s="1" t="s">
        <v>156</v>
      </c>
      <c r="B74" s="263">
        <v>3050</v>
      </c>
      <c r="C74" s="264">
        <v>1412</v>
      </c>
      <c r="D74" s="249">
        <v>0.46295081967213114</v>
      </c>
      <c r="E74" s="2">
        <v>340</v>
      </c>
      <c r="F74" s="250">
        <v>0.11147540983606558</v>
      </c>
      <c r="H74" s="108">
        <v>2919</v>
      </c>
      <c r="I74" s="11">
        <v>1392</v>
      </c>
      <c r="J74" s="92">
        <v>0.47687564234326824</v>
      </c>
      <c r="K74" s="11">
        <v>284</v>
      </c>
      <c r="L74" s="92">
        <v>0.09729359369647139</v>
      </c>
      <c r="M74" s="92"/>
      <c r="N74" s="178">
        <v>0.04487838300787941</v>
      </c>
      <c r="O74" s="178">
        <v>0.014367816091954023</v>
      </c>
      <c r="P74" s="178">
        <v>0.19718309859154928</v>
      </c>
    </row>
    <row r="75" spans="1:16" s="2" customFormat="1" ht="12.75">
      <c r="A75" s="1" t="s">
        <v>157</v>
      </c>
      <c r="B75" s="263">
        <v>4421</v>
      </c>
      <c r="C75" s="264">
        <v>1697</v>
      </c>
      <c r="D75" s="249">
        <v>0.3838498077358064</v>
      </c>
      <c r="E75" s="2">
        <v>514</v>
      </c>
      <c r="F75" s="250">
        <v>0.11626328884867677</v>
      </c>
      <c r="H75" s="108">
        <v>3965</v>
      </c>
      <c r="I75" s="11">
        <v>1661</v>
      </c>
      <c r="J75" s="92">
        <v>0.4189155107187894</v>
      </c>
      <c r="K75" s="11">
        <v>463</v>
      </c>
      <c r="L75" s="92">
        <v>0.1167717528373266</v>
      </c>
      <c r="M75" s="92"/>
      <c r="N75" s="178">
        <v>0.1150063051702396</v>
      </c>
      <c r="O75" s="178">
        <v>0.021673690547862733</v>
      </c>
      <c r="P75" s="178">
        <v>0.1101511879049676</v>
      </c>
    </row>
    <row r="76" spans="1:16" s="2" customFormat="1" ht="12.75">
      <c r="A76" s="1" t="s">
        <v>158</v>
      </c>
      <c r="B76" s="263">
        <v>2757</v>
      </c>
      <c r="C76" s="264">
        <v>1187</v>
      </c>
      <c r="D76" s="249">
        <v>0.4305404425099746</v>
      </c>
      <c r="E76" s="2">
        <v>341</v>
      </c>
      <c r="F76" s="250">
        <v>0.12368516503445774</v>
      </c>
      <c r="H76" s="108">
        <v>2408</v>
      </c>
      <c r="I76" s="11">
        <v>1105</v>
      </c>
      <c r="J76" s="92">
        <v>0.4588870431893688</v>
      </c>
      <c r="K76" s="11">
        <v>283</v>
      </c>
      <c r="L76" s="92">
        <v>0.1175249169435216</v>
      </c>
      <c r="M76" s="92"/>
      <c r="N76" s="178">
        <v>0.14493355481727574</v>
      </c>
      <c r="O76" s="178">
        <v>0.07420814479638009</v>
      </c>
      <c r="P76" s="178">
        <v>0.2049469964664311</v>
      </c>
    </row>
    <row r="77" spans="1:16" s="2" customFormat="1" ht="12.75">
      <c r="A77" s="1"/>
      <c r="B77" s="264"/>
      <c r="C77" s="264"/>
      <c r="D77" s="249"/>
      <c r="F77" s="250"/>
      <c r="H77" s="108"/>
      <c r="I77" s="11"/>
      <c r="J77" s="92"/>
      <c r="K77" s="11"/>
      <c r="L77" s="92"/>
      <c r="M77" s="92"/>
      <c r="N77" s="178"/>
      <c r="O77" s="178"/>
      <c r="P77" s="178"/>
    </row>
    <row r="78" spans="1:16" s="2" customFormat="1" ht="12.75">
      <c r="A78" s="8" t="s">
        <v>14</v>
      </c>
      <c r="B78" s="264"/>
      <c r="C78" s="264"/>
      <c r="D78" s="249"/>
      <c r="F78" s="250"/>
      <c r="H78" s="108"/>
      <c r="I78" s="11"/>
      <c r="J78" s="92"/>
      <c r="K78" s="11"/>
      <c r="L78" s="92"/>
      <c r="M78" s="92"/>
      <c r="N78" s="178"/>
      <c r="O78" s="178"/>
      <c r="P78" s="178"/>
    </row>
    <row r="79" spans="1:16" s="2" customFormat="1" ht="12.75">
      <c r="A79" s="1" t="s">
        <v>68</v>
      </c>
      <c r="B79" s="263">
        <v>181</v>
      </c>
      <c r="C79" s="264">
        <v>37</v>
      </c>
      <c r="D79" s="249">
        <v>0.20441988950276244</v>
      </c>
      <c r="E79" s="2">
        <v>27</v>
      </c>
      <c r="F79" s="250">
        <v>0.14917127071823205</v>
      </c>
      <c r="H79" s="108">
        <v>74</v>
      </c>
      <c r="I79" s="11">
        <v>32</v>
      </c>
      <c r="J79" s="92">
        <v>0.43243243243243246</v>
      </c>
      <c r="K79" s="11">
        <v>16</v>
      </c>
      <c r="L79" s="92">
        <v>0.21621621621621623</v>
      </c>
      <c r="M79" s="92"/>
      <c r="N79" s="178">
        <v>1.445945945945946</v>
      </c>
      <c r="O79" s="178">
        <v>0.15625</v>
      </c>
      <c r="P79" s="178">
        <v>0.6875</v>
      </c>
    </row>
    <row r="80" spans="1:16" s="2" customFormat="1" ht="12.75">
      <c r="A80" s="1" t="s">
        <v>69</v>
      </c>
      <c r="B80" s="263">
        <v>2758</v>
      </c>
      <c r="C80" s="264">
        <v>1359</v>
      </c>
      <c r="D80" s="249">
        <v>0.49274836838288616</v>
      </c>
      <c r="E80" s="2">
        <v>367</v>
      </c>
      <c r="F80" s="250">
        <v>0.13306744017403915</v>
      </c>
      <c r="H80" s="108">
        <v>2778</v>
      </c>
      <c r="I80" s="11">
        <v>1398</v>
      </c>
      <c r="J80" s="92">
        <v>0.5032397408207343</v>
      </c>
      <c r="K80" s="11">
        <v>286</v>
      </c>
      <c r="L80" s="92">
        <v>0.1029517638588913</v>
      </c>
      <c r="M80" s="92"/>
      <c r="N80" s="178">
        <v>-0.007199424046076314</v>
      </c>
      <c r="O80" s="178">
        <v>-0.027896995708154508</v>
      </c>
      <c r="P80" s="178">
        <v>0.28321678321678323</v>
      </c>
    </row>
    <row r="81" spans="1:16" s="2" customFormat="1" ht="12.75">
      <c r="A81" s="1" t="s">
        <v>70</v>
      </c>
      <c r="B81" s="263">
        <v>2784</v>
      </c>
      <c r="C81" s="264">
        <v>1257</v>
      </c>
      <c r="D81" s="249">
        <v>0.4518332135154565</v>
      </c>
      <c r="E81" s="2">
        <v>643</v>
      </c>
      <c r="F81" s="250">
        <v>0.23112868439971243</v>
      </c>
      <c r="H81" s="108">
        <v>2456</v>
      </c>
      <c r="I81" s="11">
        <v>1156</v>
      </c>
      <c r="J81" s="92">
        <v>0.47068403908794787</v>
      </c>
      <c r="K81" s="11">
        <v>515</v>
      </c>
      <c r="L81" s="92">
        <v>0.20969055374592835</v>
      </c>
      <c r="M81" s="92"/>
      <c r="N81" s="178">
        <v>0.13273615635179153</v>
      </c>
      <c r="O81" s="178">
        <v>0.08737024221453288</v>
      </c>
      <c r="P81" s="178">
        <v>0.24854368932038834</v>
      </c>
    </row>
    <row r="82" spans="1:16" s="2" customFormat="1" ht="12.75">
      <c r="A82" s="1" t="s">
        <v>71</v>
      </c>
      <c r="B82" s="263">
        <v>3361</v>
      </c>
      <c r="C82" s="264">
        <v>1411</v>
      </c>
      <c r="D82" s="249">
        <v>0.4199404761904762</v>
      </c>
      <c r="E82" s="2">
        <v>302</v>
      </c>
      <c r="F82" s="250">
        <v>0.08988095238095238</v>
      </c>
      <c r="H82" s="108">
        <v>3476</v>
      </c>
      <c r="I82" s="11">
        <v>1533</v>
      </c>
      <c r="J82" s="92">
        <v>0.44102416570771</v>
      </c>
      <c r="K82" s="11">
        <v>367</v>
      </c>
      <c r="L82" s="92">
        <v>0.10558112773302647</v>
      </c>
      <c r="M82" s="92"/>
      <c r="N82" s="178">
        <v>-0.0333716915995397</v>
      </c>
      <c r="O82" s="178">
        <v>-0.07958251793868232</v>
      </c>
      <c r="P82" s="178">
        <v>-0.1771117166212534</v>
      </c>
    </row>
    <row r="83" spans="1:16" s="2" customFormat="1" ht="12.75">
      <c r="A83" s="1" t="s">
        <v>72</v>
      </c>
      <c r="B83" s="263">
        <v>2628</v>
      </c>
      <c r="C83" s="264">
        <v>1126</v>
      </c>
      <c r="D83" s="249">
        <v>0.4286258089074991</v>
      </c>
      <c r="E83" s="2">
        <v>351</v>
      </c>
      <c r="F83" s="250">
        <v>0.1336124857251618</v>
      </c>
      <c r="H83" s="108">
        <v>2693</v>
      </c>
      <c r="I83" s="11">
        <v>1159</v>
      </c>
      <c r="J83" s="92">
        <v>0.4303750464166357</v>
      </c>
      <c r="K83" s="11">
        <v>365</v>
      </c>
      <c r="L83" s="92">
        <v>0.13553657630894914</v>
      </c>
      <c r="M83" s="92"/>
      <c r="N83" s="178">
        <v>-0.024507983661344226</v>
      </c>
      <c r="O83" s="178">
        <v>-0.028472821397756688</v>
      </c>
      <c r="P83" s="178">
        <v>-0.038356164383561646</v>
      </c>
    </row>
    <row r="84" spans="1:16" s="2" customFormat="1" ht="12.75">
      <c r="A84" s="1" t="s">
        <v>73</v>
      </c>
      <c r="B84" s="263">
        <v>3571</v>
      </c>
      <c r="C84" s="264">
        <v>1286</v>
      </c>
      <c r="D84" s="249">
        <v>0.3601232147857743</v>
      </c>
      <c r="E84" s="2">
        <v>360</v>
      </c>
      <c r="F84" s="250">
        <v>0.1008120974516942</v>
      </c>
      <c r="H84" s="108">
        <v>3287</v>
      </c>
      <c r="I84" s="11">
        <v>1234</v>
      </c>
      <c r="J84" s="92">
        <v>0.3754183145725586</v>
      </c>
      <c r="K84" s="11">
        <v>318</v>
      </c>
      <c r="L84" s="92">
        <v>0.09674475205354427</v>
      </c>
      <c r="M84" s="92"/>
      <c r="N84" s="178">
        <v>0.08640097353209614</v>
      </c>
      <c r="O84" s="178">
        <v>0.04213938411669368</v>
      </c>
      <c r="P84" s="178">
        <v>0.1320754716981132</v>
      </c>
    </row>
    <row r="85" spans="1:16" s="2" customFormat="1" ht="12.75">
      <c r="A85" s="1" t="s">
        <v>74</v>
      </c>
      <c r="B85" s="263">
        <v>2472</v>
      </c>
      <c r="C85" s="264">
        <v>1279</v>
      </c>
      <c r="D85" s="249">
        <v>0.5173948220064725</v>
      </c>
      <c r="E85" s="2">
        <v>312</v>
      </c>
      <c r="F85" s="250">
        <v>0.1262135922330097</v>
      </c>
      <c r="H85" s="108">
        <v>2922</v>
      </c>
      <c r="I85" s="11">
        <v>1346</v>
      </c>
      <c r="J85" s="92">
        <v>0.460643394934976</v>
      </c>
      <c r="K85" s="11">
        <v>240</v>
      </c>
      <c r="L85" s="92">
        <v>0.08213552361396304</v>
      </c>
      <c r="M85" s="92"/>
      <c r="N85" s="178">
        <v>-0.1540041067761807</v>
      </c>
      <c r="O85" s="178">
        <v>-0.04977711738484398</v>
      </c>
      <c r="P85" s="178">
        <v>0.3</v>
      </c>
    </row>
    <row r="86" spans="1:16" s="2" customFormat="1" ht="12.75">
      <c r="A86" s="1" t="s">
        <v>75</v>
      </c>
      <c r="B86" s="263">
        <v>3364</v>
      </c>
      <c r="C86" s="264">
        <v>1536</v>
      </c>
      <c r="D86" s="249">
        <v>0.45659928656361476</v>
      </c>
      <c r="E86" s="2">
        <v>344</v>
      </c>
      <c r="F86" s="250">
        <v>0.10225921521997622</v>
      </c>
      <c r="H86" s="108">
        <v>3437</v>
      </c>
      <c r="I86" s="11">
        <v>1543</v>
      </c>
      <c r="J86" s="92">
        <v>0.44893802734943267</v>
      </c>
      <c r="K86" s="11">
        <v>383</v>
      </c>
      <c r="L86" s="92">
        <v>0.11143439045679372</v>
      </c>
      <c r="M86" s="92"/>
      <c r="N86" s="178">
        <v>-0.021239453011347106</v>
      </c>
      <c r="O86" s="178">
        <v>-0.004536616979909268</v>
      </c>
      <c r="P86" s="178">
        <v>-0.10182767624020887</v>
      </c>
    </row>
    <row r="87" spans="1:16" s="2" customFormat="1" ht="12.75">
      <c r="A87" s="82"/>
      <c r="B87" s="90"/>
      <c r="C87" s="90"/>
      <c r="D87" s="89"/>
      <c r="E87" s="82"/>
      <c r="F87" s="89"/>
      <c r="G87" s="89"/>
      <c r="H87" s="156"/>
      <c r="I87" s="82"/>
      <c r="J87" s="89"/>
      <c r="K87" s="82"/>
      <c r="L87" s="89"/>
      <c r="M87" s="90"/>
      <c r="N87" s="157"/>
      <c r="O87" s="157"/>
      <c r="P87" s="157"/>
    </row>
    <row r="88" spans="2:16" s="1" customFormat="1" ht="12.75">
      <c r="B88" s="158"/>
      <c r="D88" s="92"/>
      <c r="F88" s="92"/>
      <c r="G88" s="92"/>
      <c r="H88" s="158"/>
      <c r="J88" s="92"/>
      <c r="L88" s="92"/>
      <c r="M88" s="11"/>
      <c r="N88" s="155"/>
      <c r="O88" s="155"/>
      <c r="P88" s="155"/>
    </row>
    <row r="89" spans="1:16" s="2" customFormat="1" ht="15">
      <c r="A89" s="402" t="s">
        <v>315</v>
      </c>
      <c r="B89" s="402"/>
      <c r="C89" s="402"/>
      <c r="D89" s="402"/>
      <c r="E89" s="402"/>
      <c r="F89" s="402"/>
      <c r="G89" s="402"/>
      <c r="H89" s="402"/>
      <c r="I89" s="402"/>
      <c r="J89" s="402"/>
      <c r="K89" s="76"/>
      <c r="L89" s="76"/>
      <c r="M89" s="76"/>
      <c r="N89" s="76"/>
      <c r="O89" s="76"/>
      <c r="P89" s="76"/>
    </row>
    <row r="90" spans="2:16" s="1" customFormat="1" ht="13.5" thickBot="1">
      <c r="B90" s="158"/>
      <c r="D90" s="92"/>
      <c r="F90" s="92"/>
      <c r="G90" s="92"/>
      <c r="H90" s="158"/>
      <c r="J90" s="92"/>
      <c r="L90" s="92"/>
      <c r="M90" s="11"/>
      <c r="N90" s="155"/>
      <c r="O90" s="155"/>
      <c r="P90" s="155"/>
    </row>
    <row r="91" spans="1:16" s="24" customFormat="1" ht="27" customHeight="1">
      <c r="A91" s="405" t="s">
        <v>182</v>
      </c>
      <c r="B91" s="18" t="s">
        <v>276</v>
      </c>
      <c r="C91" s="106"/>
      <c r="D91" s="106"/>
      <c r="E91" s="106"/>
      <c r="F91" s="106"/>
      <c r="G91" s="148"/>
      <c r="H91" s="18" t="s">
        <v>211</v>
      </c>
      <c r="I91" s="106"/>
      <c r="J91" s="106"/>
      <c r="K91" s="106"/>
      <c r="L91" s="106"/>
      <c r="M91" s="148"/>
      <c r="N91" s="149" t="s">
        <v>287</v>
      </c>
      <c r="O91" s="150"/>
      <c r="P91" s="150"/>
    </row>
    <row r="92" spans="1:16" s="24" customFormat="1" ht="68.25" customHeight="1">
      <c r="A92" s="406"/>
      <c r="B92" s="107" t="s">
        <v>277</v>
      </c>
      <c r="C92" s="91" t="s">
        <v>278</v>
      </c>
      <c r="D92" s="91" t="s">
        <v>279</v>
      </c>
      <c r="E92" s="91" t="s">
        <v>280</v>
      </c>
      <c r="F92" s="91" t="s">
        <v>281</v>
      </c>
      <c r="G92" s="91"/>
      <c r="H92" s="107" t="s">
        <v>212</v>
      </c>
      <c r="I92" s="91" t="s">
        <v>213</v>
      </c>
      <c r="J92" s="91" t="s">
        <v>214</v>
      </c>
      <c r="K92" s="91" t="s">
        <v>215</v>
      </c>
      <c r="L92" s="91" t="s">
        <v>216</v>
      </c>
      <c r="M92" s="91"/>
      <c r="N92" s="151" t="s">
        <v>41</v>
      </c>
      <c r="O92" s="151" t="s">
        <v>93</v>
      </c>
      <c r="P92" s="151" t="s">
        <v>94</v>
      </c>
    </row>
    <row r="93" spans="1:16" s="2" customFormat="1" ht="12.75">
      <c r="A93" s="104"/>
      <c r="B93" s="159"/>
      <c r="C93" s="104"/>
      <c r="D93" s="109"/>
      <c r="E93" s="104"/>
      <c r="F93" s="109"/>
      <c r="G93" s="109"/>
      <c r="H93" s="159"/>
      <c r="I93" s="104"/>
      <c r="J93" s="109"/>
      <c r="K93" s="104"/>
      <c r="L93" s="109"/>
      <c r="M93" s="110"/>
      <c r="N93" s="160"/>
      <c r="O93" s="160"/>
      <c r="P93" s="160"/>
    </row>
    <row r="94" spans="1:16" s="2" customFormat="1" ht="12.75">
      <c r="A94" s="8" t="s">
        <v>32</v>
      </c>
      <c r="B94" s="108"/>
      <c r="C94" s="11"/>
      <c r="D94" s="92"/>
      <c r="E94" s="11"/>
      <c r="F94" s="92"/>
      <c r="G94" s="92"/>
      <c r="H94" s="108"/>
      <c r="I94" s="11"/>
      <c r="J94" s="92"/>
      <c r="K94" s="11"/>
      <c r="L94" s="92"/>
      <c r="M94" s="11"/>
      <c r="N94" s="180"/>
      <c r="O94" s="179"/>
      <c r="P94" s="179"/>
    </row>
    <row r="95" spans="1:16" s="2" customFormat="1" ht="12.75">
      <c r="A95" s="1" t="s">
        <v>159</v>
      </c>
      <c r="B95" s="263">
        <v>2564</v>
      </c>
      <c r="C95" s="264">
        <v>926</v>
      </c>
      <c r="D95" s="249">
        <v>0.3611544461778471</v>
      </c>
      <c r="E95" s="2">
        <v>489</v>
      </c>
      <c r="F95" s="249">
        <v>0.19071762870514822</v>
      </c>
      <c r="G95" s="92"/>
      <c r="H95" s="108">
        <v>2320</v>
      </c>
      <c r="I95" s="11">
        <v>877</v>
      </c>
      <c r="J95" s="92">
        <v>0.37801724137931036</v>
      </c>
      <c r="K95" s="11">
        <v>300</v>
      </c>
      <c r="L95" s="92">
        <v>0.12931034482758622</v>
      </c>
      <c r="M95" s="11"/>
      <c r="N95" s="178">
        <v>0.10517241379310345</v>
      </c>
      <c r="O95" s="178">
        <v>0.055872291904218926</v>
      </c>
      <c r="P95" s="178">
        <v>0.63</v>
      </c>
    </row>
    <row r="96" spans="1:16" s="2" customFormat="1" ht="12.75">
      <c r="A96" s="1" t="s">
        <v>160</v>
      </c>
      <c r="B96" s="263">
        <v>1235</v>
      </c>
      <c r="C96" s="264">
        <v>512</v>
      </c>
      <c r="D96" s="249">
        <v>0.4145748987854251</v>
      </c>
      <c r="E96" s="2">
        <v>296</v>
      </c>
      <c r="F96" s="249">
        <v>0.23967611336032388</v>
      </c>
      <c r="G96" s="92"/>
      <c r="H96" s="108">
        <v>1088</v>
      </c>
      <c r="I96" s="11">
        <v>495</v>
      </c>
      <c r="J96" s="92">
        <v>0.45496323529411764</v>
      </c>
      <c r="K96" s="11">
        <v>189</v>
      </c>
      <c r="L96" s="92">
        <v>0.17371323529411764</v>
      </c>
      <c r="M96" s="11"/>
      <c r="N96" s="178">
        <v>0.13511029411764705</v>
      </c>
      <c r="O96" s="178">
        <v>0.03434343434343434</v>
      </c>
      <c r="P96" s="178">
        <v>0.5661375661375662</v>
      </c>
    </row>
    <row r="97" spans="1:16" s="2" customFormat="1" ht="12.75">
      <c r="A97" s="1" t="s">
        <v>161</v>
      </c>
      <c r="B97" s="263">
        <v>1451</v>
      </c>
      <c r="C97" s="264">
        <v>667</v>
      </c>
      <c r="D97" s="249">
        <v>0.4596829772570641</v>
      </c>
      <c r="E97" s="2">
        <v>208</v>
      </c>
      <c r="F97" s="249">
        <v>0.14334941419710545</v>
      </c>
      <c r="G97" s="92"/>
      <c r="H97" s="108">
        <v>1373</v>
      </c>
      <c r="I97" s="11">
        <v>683</v>
      </c>
      <c r="J97" s="92">
        <v>0.49745083758193737</v>
      </c>
      <c r="K97" s="11">
        <v>195</v>
      </c>
      <c r="L97" s="92">
        <v>0.14202476329206118</v>
      </c>
      <c r="M97" s="11"/>
      <c r="N97" s="178">
        <v>0.05680990531682447</v>
      </c>
      <c r="O97" s="178">
        <v>-0.02342606149341142</v>
      </c>
      <c r="P97" s="178">
        <v>0.06666666666666667</v>
      </c>
    </row>
    <row r="98" spans="1:16" s="2" customFormat="1" ht="12.75">
      <c r="A98" s="1" t="s">
        <v>162</v>
      </c>
      <c r="B98" s="263">
        <v>2181</v>
      </c>
      <c r="C98" s="264">
        <v>923</v>
      </c>
      <c r="D98" s="249">
        <v>0.423394495412844</v>
      </c>
      <c r="E98" s="2">
        <v>280</v>
      </c>
      <c r="F98" s="249">
        <v>0.12844036697247707</v>
      </c>
      <c r="G98" s="92"/>
      <c r="H98" s="108">
        <v>2111</v>
      </c>
      <c r="I98" s="11">
        <v>1019</v>
      </c>
      <c r="J98" s="92">
        <v>0.4827096162955945</v>
      </c>
      <c r="K98" s="11">
        <v>280</v>
      </c>
      <c r="L98" s="92">
        <v>0.13263855992420653</v>
      </c>
      <c r="M98" s="11"/>
      <c r="N98" s="178">
        <v>0.03268593083846518</v>
      </c>
      <c r="O98" s="178">
        <v>-0.09421000981354269</v>
      </c>
      <c r="P98" s="178">
        <v>0</v>
      </c>
    </row>
    <row r="99" spans="1:16" s="2" customFormat="1" ht="12.75">
      <c r="A99" s="1" t="s">
        <v>76</v>
      </c>
      <c r="B99" s="263">
        <v>1440</v>
      </c>
      <c r="C99" s="264">
        <v>463</v>
      </c>
      <c r="D99" s="249">
        <v>0.3219749652294854</v>
      </c>
      <c r="E99" s="2">
        <v>164</v>
      </c>
      <c r="F99" s="249">
        <v>0.11404728789986092</v>
      </c>
      <c r="G99" s="92"/>
      <c r="H99" s="108">
        <v>1227</v>
      </c>
      <c r="I99" s="11">
        <v>436</v>
      </c>
      <c r="J99" s="92">
        <v>0.3553382233088835</v>
      </c>
      <c r="K99" s="11">
        <v>143</v>
      </c>
      <c r="L99" s="92">
        <v>0.1165444172779136</v>
      </c>
      <c r="M99" s="11"/>
      <c r="N99" s="178">
        <v>0.1719641401792991</v>
      </c>
      <c r="O99" s="178">
        <v>0.06192660550458716</v>
      </c>
      <c r="P99" s="178">
        <v>0.14685314685314685</v>
      </c>
    </row>
    <row r="100" spans="1:16" s="2" customFormat="1" ht="12.75">
      <c r="A100" s="1" t="s">
        <v>77</v>
      </c>
      <c r="B100" s="263">
        <v>1430</v>
      </c>
      <c r="C100" s="264">
        <v>531</v>
      </c>
      <c r="D100" s="249">
        <v>0.3715885234429671</v>
      </c>
      <c r="E100" s="2">
        <v>174</v>
      </c>
      <c r="F100" s="249">
        <v>0.12176347095871239</v>
      </c>
      <c r="G100" s="92"/>
      <c r="H100" s="108">
        <v>1225</v>
      </c>
      <c r="I100" s="11">
        <v>540</v>
      </c>
      <c r="J100" s="92">
        <v>0.44081632653061226</v>
      </c>
      <c r="K100" s="11">
        <v>125</v>
      </c>
      <c r="L100" s="92">
        <v>0.10204081632653061</v>
      </c>
      <c r="M100" s="11"/>
      <c r="N100" s="178">
        <v>0.16653061224489796</v>
      </c>
      <c r="O100" s="178">
        <v>-0.016666666666666666</v>
      </c>
      <c r="P100" s="178">
        <v>0.392</v>
      </c>
    </row>
    <row r="101" spans="1:16" s="2" customFormat="1" ht="12.75">
      <c r="A101" s="1" t="s">
        <v>78</v>
      </c>
      <c r="B101" s="263">
        <v>3215</v>
      </c>
      <c r="C101" s="264">
        <v>1201</v>
      </c>
      <c r="D101" s="249">
        <v>0.37356143079315707</v>
      </c>
      <c r="E101" s="2">
        <v>479</v>
      </c>
      <c r="F101" s="249">
        <v>0.1489891135303266</v>
      </c>
      <c r="G101" s="92"/>
      <c r="H101" s="108">
        <v>2877</v>
      </c>
      <c r="I101" s="11">
        <v>1142</v>
      </c>
      <c r="J101" s="92">
        <v>0.3969412582551269</v>
      </c>
      <c r="K101" s="11">
        <v>246</v>
      </c>
      <c r="L101" s="92">
        <v>0.08550573514077164</v>
      </c>
      <c r="M101" s="11"/>
      <c r="N101" s="178">
        <v>0.11748348974626346</v>
      </c>
      <c r="O101" s="178">
        <v>0.05166374781085814</v>
      </c>
      <c r="P101" s="178">
        <v>0.9471544715447154</v>
      </c>
    </row>
    <row r="102" spans="1:16" s="2" customFormat="1" ht="12.75">
      <c r="A102" s="1" t="s">
        <v>79</v>
      </c>
      <c r="B102" s="263">
        <v>2127</v>
      </c>
      <c r="C102" s="264">
        <v>844</v>
      </c>
      <c r="D102" s="249">
        <v>0.3969896519285042</v>
      </c>
      <c r="E102" s="2">
        <v>283</v>
      </c>
      <c r="F102" s="249">
        <v>0.13311382878645345</v>
      </c>
      <c r="G102" s="92"/>
      <c r="H102" s="108">
        <v>2112</v>
      </c>
      <c r="I102" s="11">
        <v>752</v>
      </c>
      <c r="J102" s="92">
        <v>0.3560606060606061</v>
      </c>
      <c r="K102" s="11">
        <v>208</v>
      </c>
      <c r="L102" s="92">
        <v>0.09848484848484848</v>
      </c>
      <c r="M102" s="11"/>
      <c r="N102" s="178">
        <v>0.006628787878787879</v>
      </c>
      <c r="O102" s="178">
        <v>0.12234042553191489</v>
      </c>
      <c r="P102" s="178">
        <v>0.3605769230769231</v>
      </c>
    </row>
    <row r="103" spans="1:16" s="2" customFormat="1" ht="12.75">
      <c r="A103" s="1" t="s">
        <v>163</v>
      </c>
      <c r="B103" s="263">
        <v>753</v>
      </c>
      <c r="C103" s="264">
        <v>466</v>
      </c>
      <c r="D103" s="249">
        <v>0.6188579017264276</v>
      </c>
      <c r="E103" s="2">
        <v>102</v>
      </c>
      <c r="F103" s="249">
        <v>0.13545816733067728</v>
      </c>
      <c r="G103" s="92"/>
      <c r="H103" s="108">
        <v>737</v>
      </c>
      <c r="I103" s="11">
        <v>340</v>
      </c>
      <c r="J103" s="92">
        <v>0.46132971506105835</v>
      </c>
      <c r="K103" s="11">
        <v>78</v>
      </c>
      <c r="L103" s="92">
        <v>0.10583446404341927</v>
      </c>
      <c r="M103" s="11"/>
      <c r="N103" s="178">
        <v>0.021709633649932156</v>
      </c>
      <c r="O103" s="178">
        <v>0.37058823529411766</v>
      </c>
      <c r="P103" s="178">
        <v>0.3076923076923077</v>
      </c>
    </row>
    <row r="104" spans="1:16" s="2" customFormat="1" ht="12.75">
      <c r="A104" s="1" t="s">
        <v>83</v>
      </c>
      <c r="B104" s="263">
        <v>1559</v>
      </c>
      <c r="C104" s="264">
        <v>760</v>
      </c>
      <c r="D104" s="249">
        <v>0.48749198203976907</v>
      </c>
      <c r="E104" s="2">
        <v>149</v>
      </c>
      <c r="F104" s="249">
        <v>0.09557408595253368</v>
      </c>
      <c r="G104" s="92"/>
      <c r="H104" s="108">
        <v>1526</v>
      </c>
      <c r="I104" s="11">
        <v>764</v>
      </c>
      <c r="J104" s="92">
        <v>0.5006553079947575</v>
      </c>
      <c r="K104" s="11">
        <v>143</v>
      </c>
      <c r="L104" s="92">
        <v>0.09370904325032765</v>
      </c>
      <c r="M104" s="11"/>
      <c r="N104" s="178">
        <v>0.02162516382699869</v>
      </c>
      <c r="O104" s="178">
        <v>-0.005235602094240838</v>
      </c>
      <c r="P104" s="178">
        <v>0.04195804195804196</v>
      </c>
    </row>
    <row r="105" spans="1:16" s="2" customFormat="1" ht="12.75">
      <c r="A105" s="1" t="s">
        <v>80</v>
      </c>
      <c r="B105" s="263">
        <v>2233</v>
      </c>
      <c r="C105" s="264">
        <v>1042</v>
      </c>
      <c r="D105" s="249">
        <v>0.46663681146439767</v>
      </c>
      <c r="E105" s="2">
        <v>437</v>
      </c>
      <c r="F105" s="249">
        <v>0.19570085087326466</v>
      </c>
      <c r="G105" s="92"/>
      <c r="H105" s="108">
        <v>2267</v>
      </c>
      <c r="I105" s="11">
        <v>1047</v>
      </c>
      <c r="J105" s="92">
        <v>0.4618438464931628</v>
      </c>
      <c r="K105" s="11">
        <v>277</v>
      </c>
      <c r="L105" s="92">
        <v>0.12218791354212616</v>
      </c>
      <c r="M105" s="11"/>
      <c r="N105" s="178">
        <v>-0.014997794441993825</v>
      </c>
      <c r="O105" s="178">
        <v>-0.004775549188156638</v>
      </c>
      <c r="P105" s="178">
        <v>0.5776173285198556</v>
      </c>
    </row>
    <row r="106" spans="1:16" s="2" customFormat="1" ht="12.75">
      <c r="A106" s="1" t="s">
        <v>84</v>
      </c>
      <c r="B106" s="263">
        <v>1974</v>
      </c>
      <c r="C106" s="264">
        <v>1078</v>
      </c>
      <c r="D106" s="249">
        <v>0.5460992907801419</v>
      </c>
      <c r="E106" s="2">
        <v>216</v>
      </c>
      <c r="F106" s="249">
        <v>0.1094224924012158</v>
      </c>
      <c r="G106" s="92"/>
      <c r="H106" s="108">
        <v>1838</v>
      </c>
      <c r="I106" s="11">
        <v>1135</v>
      </c>
      <c r="J106" s="92">
        <v>0.6175190424374319</v>
      </c>
      <c r="K106" s="11">
        <v>189</v>
      </c>
      <c r="L106" s="92">
        <v>0.10282916213275299</v>
      </c>
      <c r="M106" s="11"/>
      <c r="N106" s="178">
        <v>0.07399347116430903</v>
      </c>
      <c r="O106" s="178">
        <v>-0.050220264317180616</v>
      </c>
      <c r="P106" s="178">
        <v>0.14285714285714285</v>
      </c>
    </row>
    <row r="107" spans="1:16" s="2" customFormat="1" ht="12.75">
      <c r="A107" s="1" t="s">
        <v>81</v>
      </c>
      <c r="B107" s="263">
        <v>1668</v>
      </c>
      <c r="C107" s="264">
        <v>729</v>
      </c>
      <c r="D107" s="249">
        <v>0.4370503597122302</v>
      </c>
      <c r="E107" s="2">
        <v>183</v>
      </c>
      <c r="F107" s="249">
        <v>0.10971223021582734</v>
      </c>
      <c r="G107" s="92"/>
      <c r="H107" s="108">
        <v>1661</v>
      </c>
      <c r="I107" s="11">
        <v>731</v>
      </c>
      <c r="J107" s="92">
        <v>0.44009632751354605</v>
      </c>
      <c r="K107" s="11">
        <v>140</v>
      </c>
      <c r="L107" s="92">
        <v>0.08428657435279951</v>
      </c>
      <c r="M107" s="11"/>
      <c r="N107" s="178">
        <v>0.004214328717639976</v>
      </c>
      <c r="O107" s="178">
        <v>-0.0027359781121751026</v>
      </c>
      <c r="P107" s="178">
        <v>0.30714285714285716</v>
      </c>
    </row>
    <row r="108" spans="1:16" s="2" customFormat="1" ht="12.75">
      <c r="A108" s="1" t="s">
        <v>164</v>
      </c>
      <c r="B108" s="263">
        <v>870</v>
      </c>
      <c r="C108" s="264">
        <v>221</v>
      </c>
      <c r="D108" s="249">
        <v>0.2540229885057471</v>
      </c>
      <c r="E108" s="2">
        <v>179</v>
      </c>
      <c r="F108" s="249">
        <v>0.2057471264367816</v>
      </c>
      <c r="G108" s="92"/>
      <c r="H108" s="108">
        <v>821</v>
      </c>
      <c r="I108" s="11">
        <v>253</v>
      </c>
      <c r="J108" s="92">
        <v>0.3081607795371498</v>
      </c>
      <c r="K108" s="11">
        <v>114</v>
      </c>
      <c r="L108" s="92">
        <v>0.13885505481120586</v>
      </c>
      <c r="M108" s="11"/>
      <c r="N108" s="178">
        <v>0.05968331303288672</v>
      </c>
      <c r="O108" s="178">
        <v>-0.12648221343873517</v>
      </c>
      <c r="P108" s="178">
        <v>0.5701754385964912</v>
      </c>
    </row>
    <row r="109" spans="1:16" s="2" customFormat="1" ht="12.75">
      <c r="A109" s="1" t="s">
        <v>165</v>
      </c>
      <c r="B109" s="263">
        <v>2403</v>
      </c>
      <c r="C109" s="264">
        <v>698</v>
      </c>
      <c r="D109" s="249">
        <v>0.2904702455264253</v>
      </c>
      <c r="E109" s="2">
        <v>332</v>
      </c>
      <c r="F109" s="249">
        <v>0.138160632542655</v>
      </c>
      <c r="G109" s="92"/>
      <c r="H109" s="108">
        <v>2403</v>
      </c>
      <c r="I109" s="11">
        <v>753</v>
      </c>
      <c r="J109" s="92">
        <v>0.31335830212234705</v>
      </c>
      <c r="K109" s="11">
        <v>261</v>
      </c>
      <c r="L109" s="92">
        <v>0.10861423220973783</v>
      </c>
      <c r="M109" s="11"/>
      <c r="N109" s="178">
        <v>0</v>
      </c>
      <c r="O109" s="178">
        <v>-0.07304116865869854</v>
      </c>
      <c r="P109" s="178">
        <v>0.2720306513409962</v>
      </c>
    </row>
    <row r="110" spans="1:16" s="2" customFormat="1" ht="12.75">
      <c r="A110" s="1" t="s">
        <v>166</v>
      </c>
      <c r="B110" s="263">
        <v>4605</v>
      </c>
      <c r="C110" s="264">
        <v>2114</v>
      </c>
      <c r="D110" s="249">
        <v>0.45906623235613464</v>
      </c>
      <c r="E110" s="2">
        <v>508</v>
      </c>
      <c r="F110" s="249">
        <v>0.11031487513572204</v>
      </c>
      <c r="G110" s="92"/>
      <c r="H110" s="108">
        <v>4021</v>
      </c>
      <c r="I110" s="11">
        <v>2091</v>
      </c>
      <c r="J110" s="92">
        <v>0.520019895548371</v>
      </c>
      <c r="K110" s="11">
        <v>442</v>
      </c>
      <c r="L110" s="92">
        <v>0.10992290475006217</v>
      </c>
      <c r="M110" s="11"/>
      <c r="N110" s="178">
        <v>0.14523750310867944</v>
      </c>
      <c r="O110" s="178">
        <v>0.010999521759923482</v>
      </c>
      <c r="P110" s="178">
        <v>0.1493212669683258</v>
      </c>
    </row>
    <row r="111" spans="1:16" s="2" customFormat="1" ht="12.75">
      <c r="A111" s="1" t="s">
        <v>167</v>
      </c>
      <c r="B111" s="263">
        <v>3212</v>
      </c>
      <c r="C111" s="264">
        <v>1251</v>
      </c>
      <c r="D111" s="249">
        <v>0.3894769613947696</v>
      </c>
      <c r="E111" s="2">
        <v>369</v>
      </c>
      <c r="F111" s="249">
        <v>0.11488169364881694</v>
      </c>
      <c r="G111" s="92"/>
      <c r="H111" s="108">
        <v>3047</v>
      </c>
      <c r="I111" s="11">
        <v>1266</v>
      </c>
      <c r="J111" s="92">
        <v>0.41549064653757795</v>
      </c>
      <c r="K111" s="11">
        <v>308</v>
      </c>
      <c r="L111" s="92">
        <v>0.10108303249097472</v>
      </c>
      <c r="M111" s="11"/>
      <c r="N111" s="178">
        <v>0.05415162454873646</v>
      </c>
      <c r="O111" s="178">
        <v>-0.011848341232227487</v>
      </c>
      <c r="P111" s="178">
        <v>0.19805194805194806</v>
      </c>
    </row>
    <row r="112" spans="1:16" s="2" customFormat="1" ht="12.75">
      <c r="A112" s="1"/>
      <c r="B112" s="264"/>
      <c r="C112" s="264"/>
      <c r="D112" s="249"/>
      <c r="F112" s="249"/>
      <c r="G112" s="92"/>
      <c r="H112" s="108"/>
      <c r="I112" s="11"/>
      <c r="J112" s="92"/>
      <c r="K112" s="11"/>
      <c r="L112" s="92"/>
      <c r="M112" s="11"/>
      <c r="N112" s="178"/>
      <c r="O112" s="178"/>
      <c r="P112" s="178"/>
    </row>
    <row r="113" spans="1:16" s="2" customFormat="1" ht="12.75">
      <c r="A113" s="8" t="s">
        <v>33</v>
      </c>
      <c r="B113" s="264"/>
      <c r="C113" s="264"/>
      <c r="D113" s="249"/>
      <c r="F113" s="249"/>
      <c r="G113" s="92"/>
      <c r="H113" s="108"/>
      <c r="I113" s="11"/>
      <c r="J113" s="92"/>
      <c r="K113" s="11"/>
      <c r="L113" s="92"/>
      <c r="M113" s="11"/>
      <c r="N113" s="178"/>
      <c r="O113" s="178"/>
      <c r="P113" s="178"/>
    </row>
    <row r="114" spans="1:16" s="2" customFormat="1" ht="12.75">
      <c r="A114" s="1" t="s">
        <v>168</v>
      </c>
      <c r="B114" s="263">
        <v>4437</v>
      </c>
      <c r="C114" s="264">
        <v>1708</v>
      </c>
      <c r="D114" s="249">
        <v>0.38503155996393146</v>
      </c>
      <c r="E114" s="2">
        <v>840</v>
      </c>
      <c r="F114" s="249">
        <v>0.18935978358881875</v>
      </c>
      <c r="G114" s="92"/>
      <c r="H114" s="108">
        <v>4362</v>
      </c>
      <c r="I114" s="11">
        <v>1800</v>
      </c>
      <c r="J114" s="92">
        <v>0.4126547455295736</v>
      </c>
      <c r="K114" s="11">
        <v>580</v>
      </c>
      <c r="L114" s="92">
        <v>0.13296652911508483</v>
      </c>
      <c r="M114" s="11"/>
      <c r="N114" s="178">
        <v>0.016964695093993582</v>
      </c>
      <c r="O114" s="178">
        <v>-0.051111111111111114</v>
      </c>
      <c r="P114" s="178">
        <v>0.4482758620689655</v>
      </c>
    </row>
    <row r="115" spans="1:16" s="2" customFormat="1" ht="12.75">
      <c r="A115" s="1" t="s">
        <v>169</v>
      </c>
      <c r="B115" s="263">
        <v>2868</v>
      </c>
      <c r="C115" s="264">
        <v>1488</v>
      </c>
      <c r="D115" s="249">
        <v>0.5188284518828452</v>
      </c>
      <c r="E115" s="2">
        <v>329</v>
      </c>
      <c r="F115" s="249">
        <v>0.11471408647140864</v>
      </c>
      <c r="G115" s="92"/>
      <c r="H115" s="108">
        <v>2571</v>
      </c>
      <c r="I115" s="11">
        <v>1320</v>
      </c>
      <c r="J115" s="92">
        <v>0.5134189031505251</v>
      </c>
      <c r="K115" s="11">
        <v>327</v>
      </c>
      <c r="L115" s="92">
        <v>0.12718786464410736</v>
      </c>
      <c r="M115" s="11"/>
      <c r="N115" s="178">
        <v>0.11551925320886815</v>
      </c>
      <c r="O115" s="178">
        <v>0.12727272727272726</v>
      </c>
      <c r="P115" s="178">
        <v>0.0061162079510703364</v>
      </c>
    </row>
    <row r="116" spans="1:16" s="2" customFormat="1" ht="12.75">
      <c r="A116" s="1" t="s">
        <v>82</v>
      </c>
      <c r="B116" s="263">
        <v>2761</v>
      </c>
      <c r="C116" s="264">
        <v>762</v>
      </c>
      <c r="D116" s="249">
        <v>0.27598696124592537</v>
      </c>
      <c r="E116" s="2">
        <v>281</v>
      </c>
      <c r="F116" s="249">
        <v>0.10177471930459979</v>
      </c>
      <c r="G116" s="92"/>
      <c r="H116" s="108">
        <v>2849</v>
      </c>
      <c r="I116" s="11">
        <v>776</v>
      </c>
      <c r="J116" s="92">
        <v>0.2723762723762724</v>
      </c>
      <c r="K116" s="11">
        <v>301</v>
      </c>
      <c r="L116" s="92">
        <v>0.10565110565110565</v>
      </c>
      <c r="M116" s="11"/>
      <c r="N116" s="178">
        <v>-0.03088803088803089</v>
      </c>
      <c r="O116" s="178">
        <v>-0.01804123711340206</v>
      </c>
      <c r="P116" s="178">
        <v>-0.0664451827242525</v>
      </c>
    </row>
    <row r="117" spans="1:16" s="2" customFormat="1" ht="12.75">
      <c r="A117" s="1" t="s">
        <v>170</v>
      </c>
      <c r="B117" s="263">
        <v>3517</v>
      </c>
      <c r="C117" s="264">
        <v>1130</v>
      </c>
      <c r="D117" s="249">
        <v>0.321570859419465</v>
      </c>
      <c r="E117" s="2">
        <v>353</v>
      </c>
      <c r="F117" s="249">
        <v>0.10045532157085942</v>
      </c>
      <c r="G117" s="92"/>
      <c r="H117" s="108">
        <v>3380</v>
      </c>
      <c r="I117" s="11">
        <v>1203</v>
      </c>
      <c r="J117" s="92">
        <v>0.3559171597633136</v>
      </c>
      <c r="K117" s="11">
        <v>324</v>
      </c>
      <c r="L117" s="92">
        <v>0.09585798816568047</v>
      </c>
      <c r="M117" s="11"/>
      <c r="N117" s="178">
        <v>0.03964497041420118</v>
      </c>
      <c r="O117" s="178">
        <v>-0.060681629260182876</v>
      </c>
      <c r="P117" s="178">
        <v>0.08950617283950617</v>
      </c>
    </row>
    <row r="118" spans="1:16" s="2" customFormat="1" ht="12.75">
      <c r="A118" s="1" t="s">
        <v>171</v>
      </c>
      <c r="B118" s="263">
        <v>4195</v>
      </c>
      <c r="C118" s="264">
        <v>1021</v>
      </c>
      <c r="D118" s="249">
        <v>0.2433849821215733</v>
      </c>
      <c r="E118" s="2">
        <v>365</v>
      </c>
      <c r="F118" s="249">
        <v>0.08700834326579261</v>
      </c>
      <c r="G118" s="92"/>
      <c r="H118" s="108">
        <v>4312</v>
      </c>
      <c r="I118" s="11">
        <v>1334</v>
      </c>
      <c r="J118" s="92">
        <v>0.30936920222634506</v>
      </c>
      <c r="K118" s="11">
        <v>327</v>
      </c>
      <c r="L118" s="92">
        <v>0.07583487940630798</v>
      </c>
      <c r="M118" s="11"/>
      <c r="N118" s="178">
        <v>-0.027133580705009278</v>
      </c>
      <c r="O118" s="178">
        <v>-0.23463268365817092</v>
      </c>
      <c r="P118" s="178">
        <v>0.1162079510703364</v>
      </c>
    </row>
    <row r="119" spans="1:16" s="2" customFormat="1" ht="12.75">
      <c r="A119" s="1" t="s">
        <v>172</v>
      </c>
      <c r="B119" s="263">
        <v>2160</v>
      </c>
      <c r="C119" s="264">
        <v>965</v>
      </c>
      <c r="D119" s="249">
        <v>0.44675925925925924</v>
      </c>
      <c r="E119" s="2">
        <v>330</v>
      </c>
      <c r="F119" s="249">
        <v>0.1527777777777778</v>
      </c>
      <c r="G119" s="92"/>
      <c r="H119" s="108">
        <v>2073</v>
      </c>
      <c r="I119" s="11">
        <v>1002</v>
      </c>
      <c r="J119" s="92">
        <v>0.4833574529667149</v>
      </c>
      <c r="K119" s="11">
        <v>276</v>
      </c>
      <c r="L119" s="92">
        <v>0.13314037626628075</v>
      </c>
      <c r="M119" s="11"/>
      <c r="N119" s="178">
        <v>0.041968162083936326</v>
      </c>
      <c r="O119" s="178">
        <v>-0.036926147704590816</v>
      </c>
      <c r="P119" s="178">
        <v>0.1956521739130435</v>
      </c>
    </row>
    <row r="120" spans="1:16" s="2" customFormat="1" ht="12.75" customHeight="1">
      <c r="A120" s="1" t="s">
        <v>173</v>
      </c>
      <c r="B120" s="263">
        <v>14</v>
      </c>
      <c r="C120" s="264">
        <v>6</v>
      </c>
      <c r="D120" s="249">
        <v>0.42857142857142855</v>
      </c>
      <c r="E120" s="2">
        <v>11</v>
      </c>
      <c r="F120" s="249">
        <v>0.7857142857142857</v>
      </c>
      <c r="G120" s="111"/>
      <c r="H120" s="108">
        <v>5</v>
      </c>
      <c r="I120" s="11">
        <v>1</v>
      </c>
      <c r="J120" s="92">
        <v>0.2</v>
      </c>
      <c r="K120" s="11">
        <v>1</v>
      </c>
      <c r="L120" s="92">
        <v>0.2</v>
      </c>
      <c r="M120" s="11"/>
      <c r="N120" s="178">
        <v>1.8</v>
      </c>
      <c r="O120" s="178">
        <v>5</v>
      </c>
      <c r="P120" s="178">
        <v>10</v>
      </c>
    </row>
    <row r="121" spans="1:16" s="2" customFormat="1" ht="12.75" customHeight="1">
      <c r="A121" s="1" t="s">
        <v>284</v>
      </c>
      <c r="B121" s="263">
        <v>2652</v>
      </c>
      <c r="C121" s="264">
        <v>860</v>
      </c>
      <c r="D121" s="249">
        <v>0.32428355957767724</v>
      </c>
      <c r="E121" s="2">
        <v>224</v>
      </c>
      <c r="F121" s="249">
        <v>0.08446455505279035</v>
      </c>
      <c r="G121" s="111"/>
      <c r="H121" s="108">
        <v>2359</v>
      </c>
      <c r="I121" s="11">
        <v>811</v>
      </c>
      <c r="J121" s="180">
        <v>0.34378974141585417</v>
      </c>
      <c r="K121" s="11">
        <v>190</v>
      </c>
      <c r="L121" s="92">
        <v>0.08054260279779568</v>
      </c>
      <c r="M121" s="11"/>
      <c r="N121" s="178">
        <v>0.12420517168291649</v>
      </c>
      <c r="O121" s="178">
        <v>0.06041923551171394</v>
      </c>
      <c r="P121" s="178">
        <v>0.17894736842105263</v>
      </c>
    </row>
    <row r="122" spans="1:16" s="2" customFormat="1" ht="12.75">
      <c r="A122" s="1" t="s">
        <v>174</v>
      </c>
      <c r="B122" s="263">
        <v>2569</v>
      </c>
      <c r="C122" s="264">
        <v>750</v>
      </c>
      <c r="D122" s="249">
        <v>0.2919423900350331</v>
      </c>
      <c r="E122" s="2">
        <v>274</v>
      </c>
      <c r="F122" s="249">
        <v>0.10665628649279875</v>
      </c>
      <c r="G122" s="92"/>
      <c r="H122" s="108">
        <v>2279</v>
      </c>
      <c r="I122" s="11">
        <v>745</v>
      </c>
      <c r="J122" s="92">
        <v>0.32689776217639316</v>
      </c>
      <c r="K122" s="11">
        <v>219</v>
      </c>
      <c r="L122" s="92">
        <v>0.09609477841158402</v>
      </c>
      <c r="M122" s="11"/>
      <c r="N122" s="178">
        <v>0.12724879333040806</v>
      </c>
      <c r="O122" s="178">
        <v>0.006711409395973154</v>
      </c>
      <c r="P122" s="178">
        <v>0.2511415525114155</v>
      </c>
    </row>
    <row r="123" spans="1:16" s="2" customFormat="1" ht="12.75">
      <c r="A123" s="1"/>
      <c r="B123" s="264"/>
      <c r="C123" s="264"/>
      <c r="D123" s="249"/>
      <c r="F123" s="249"/>
      <c r="G123" s="92"/>
      <c r="H123" s="108"/>
      <c r="I123" s="11"/>
      <c r="J123" s="92"/>
      <c r="K123" s="11"/>
      <c r="L123" s="92"/>
      <c r="M123" s="11"/>
      <c r="N123" s="178"/>
      <c r="O123" s="178"/>
      <c r="P123" s="178"/>
    </row>
    <row r="124" spans="1:16" s="2" customFormat="1" ht="12.75">
      <c r="A124" s="8" t="s">
        <v>16</v>
      </c>
      <c r="B124" s="264"/>
      <c r="C124" s="264"/>
      <c r="D124" s="249"/>
      <c r="F124" s="249"/>
      <c r="G124" s="92"/>
      <c r="H124" s="108"/>
      <c r="I124" s="11"/>
      <c r="J124" s="92"/>
      <c r="K124" s="11"/>
      <c r="L124" s="92"/>
      <c r="M124" s="11"/>
      <c r="N124" s="178"/>
      <c r="O124" s="178"/>
      <c r="P124" s="178"/>
    </row>
    <row r="125" spans="1:16" s="2" customFormat="1" ht="12.75">
      <c r="A125" s="1" t="s">
        <v>175</v>
      </c>
      <c r="B125" s="263">
        <v>2472</v>
      </c>
      <c r="C125" s="264">
        <v>951</v>
      </c>
      <c r="D125" s="249">
        <v>0.38470873786407767</v>
      </c>
      <c r="E125" s="2">
        <v>422</v>
      </c>
      <c r="F125" s="249">
        <v>0.17071197411003236</v>
      </c>
      <c r="G125" s="92"/>
      <c r="H125" s="108">
        <v>2730</v>
      </c>
      <c r="I125" s="11">
        <v>1076</v>
      </c>
      <c r="J125" s="92">
        <v>0.3941391941391941</v>
      </c>
      <c r="K125" s="11">
        <v>384</v>
      </c>
      <c r="L125" s="92">
        <v>0.14065934065934066</v>
      </c>
      <c r="M125" s="11"/>
      <c r="N125" s="178">
        <v>-0.0945054945054945</v>
      </c>
      <c r="O125" s="178">
        <v>-0.11617100371747212</v>
      </c>
      <c r="P125" s="178">
        <v>0.09895833333333333</v>
      </c>
    </row>
    <row r="126" spans="1:16" s="2" customFormat="1" ht="12.75">
      <c r="A126" s="1" t="s">
        <v>21</v>
      </c>
      <c r="B126" s="263">
        <v>1568</v>
      </c>
      <c r="C126" s="264">
        <v>736</v>
      </c>
      <c r="D126" s="249">
        <v>0.46938775510204084</v>
      </c>
      <c r="E126" s="2">
        <v>279</v>
      </c>
      <c r="F126" s="249">
        <v>0.17793367346938777</v>
      </c>
      <c r="G126" s="92"/>
      <c r="H126" s="108">
        <v>1621</v>
      </c>
      <c r="I126" s="11">
        <v>699</v>
      </c>
      <c r="J126" s="92">
        <v>0.4312152991980259</v>
      </c>
      <c r="K126" s="11">
        <v>228</v>
      </c>
      <c r="L126" s="92">
        <v>0.1406539173349784</v>
      </c>
      <c r="M126" s="11"/>
      <c r="N126" s="178">
        <v>-0.03269586674892042</v>
      </c>
      <c r="O126" s="178">
        <v>0.05293276108726753</v>
      </c>
      <c r="P126" s="178">
        <v>0.2236842105263158</v>
      </c>
    </row>
    <row r="127" spans="1:16" s="2" customFormat="1" ht="12.75">
      <c r="A127" s="1" t="s">
        <v>176</v>
      </c>
      <c r="B127" s="263">
        <v>1554</v>
      </c>
      <c r="C127" s="264">
        <v>551</v>
      </c>
      <c r="D127" s="249">
        <v>0.35456885456885456</v>
      </c>
      <c r="E127" s="2">
        <v>226</v>
      </c>
      <c r="F127" s="249">
        <v>0.14543114543114544</v>
      </c>
      <c r="G127" s="92"/>
      <c r="H127" s="108">
        <v>1347</v>
      </c>
      <c r="I127" s="11">
        <v>585</v>
      </c>
      <c r="J127" s="92">
        <v>0.43429844097995546</v>
      </c>
      <c r="K127" s="11">
        <v>109</v>
      </c>
      <c r="L127" s="92">
        <v>0.08092056421677803</v>
      </c>
      <c r="M127" s="11"/>
      <c r="N127" s="178">
        <v>0.15367483296213807</v>
      </c>
      <c r="O127" s="178">
        <v>-0.05811965811965812</v>
      </c>
      <c r="P127" s="178">
        <v>1.073394495412844</v>
      </c>
    </row>
    <row r="128" spans="1:16" s="2" customFormat="1" ht="12.75">
      <c r="A128" s="1" t="s">
        <v>177</v>
      </c>
      <c r="B128" s="263">
        <v>2518</v>
      </c>
      <c r="C128" s="264">
        <v>940</v>
      </c>
      <c r="D128" s="249">
        <v>0.3733121525019857</v>
      </c>
      <c r="E128" s="2">
        <v>341</v>
      </c>
      <c r="F128" s="249">
        <v>0.13542494042891184</v>
      </c>
      <c r="G128" s="92"/>
      <c r="H128" s="108">
        <v>2477</v>
      </c>
      <c r="I128" s="11">
        <v>1024</v>
      </c>
      <c r="J128" s="92">
        <v>0.413403310456197</v>
      </c>
      <c r="K128" s="11">
        <v>363</v>
      </c>
      <c r="L128" s="92">
        <v>0.1465482438433589</v>
      </c>
      <c r="M128" s="11"/>
      <c r="N128" s="178">
        <v>0.016552280985062576</v>
      </c>
      <c r="O128" s="178">
        <v>-0.08203125</v>
      </c>
      <c r="P128" s="178">
        <v>-0.06060606060606061</v>
      </c>
    </row>
    <row r="129" spans="1:16" s="2" customFormat="1" ht="12.75">
      <c r="A129" s="1" t="s">
        <v>17</v>
      </c>
      <c r="B129" s="263">
        <v>328</v>
      </c>
      <c r="C129" s="264">
        <v>162</v>
      </c>
      <c r="D129" s="249">
        <v>0.49390243902439024</v>
      </c>
      <c r="E129" s="2">
        <v>37</v>
      </c>
      <c r="F129" s="249">
        <v>0.11280487804878049</v>
      </c>
      <c r="G129" s="92"/>
      <c r="H129" s="108">
        <v>282</v>
      </c>
      <c r="I129" s="11">
        <v>156</v>
      </c>
      <c r="J129" s="92">
        <v>0.5531914893617021</v>
      </c>
      <c r="K129" s="11">
        <v>19</v>
      </c>
      <c r="L129" s="92">
        <v>0.0673758865248227</v>
      </c>
      <c r="M129" s="11"/>
      <c r="N129" s="178">
        <v>0.16312056737588654</v>
      </c>
      <c r="O129" s="178">
        <v>0.038461538461538464</v>
      </c>
      <c r="P129" s="178">
        <v>0.9473684210526315</v>
      </c>
    </row>
    <row r="130" spans="1:16" s="2" customFormat="1" ht="12.75">
      <c r="A130" s="1" t="s">
        <v>18</v>
      </c>
      <c r="B130" s="263">
        <v>2458</v>
      </c>
      <c r="C130" s="264">
        <v>879</v>
      </c>
      <c r="D130" s="249">
        <v>0.35760781122864116</v>
      </c>
      <c r="E130" s="2">
        <v>113</v>
      </c>
      <c r="F130" s="249">
        <v>0.04597233523189585</v>
      </c>
      <c r="G130" s="92"/>
      <c r="H130" s="108">
        <v>2668</v>
      </c>
      <c r="I130" s="11">
        <v>939</v>
      </c>
      <c r="J130" s="92">
        <v>0.3519490254872564</v>
      </c>
      <c r="K130" s="11">
        <v>141</v>
      </c>
      <c r="L130" s="92">
        <v>0.05284857571214393</v>
      </c>
      <c r="M130" s="11"/>
      <c r="N130" s="178">
        <v>-0.07871064467766117</v>
      </c>
      <c r="O130" s="178">
        <v>-0.06389776357827476</v>
      </c>
      <c r="P130" s="178">
        <v>-0.19858156028368795</v>
      </c>
    </row>
    <row r="131" spans="1:16" s="2" customFormat="1" ht="12.75">
      <c r="A131" s="1" t="s">
        <v>178</v>
      </c>
      <c r="B131" s="263">
        <v>2347</v>
      </c>
      <c r="C131" s="264">
        <v>746</v>
      </c>
      <c r="D131" s="249">
        <v>0.31785257775884107</v>
      </c>
      <c r="E131" s="2">
        <v>298</v>
      </c>
      <c r="F131" s="249">
        <v>0.1269706007669365</v>
      </c>
      <c r="G131" s="92"/>
      <c r="H131" s="108">
        <v>2080</v>
      </c>
      <c r="I131" s="11">
        <v>727</v>
      </c>
      <c r="J131" s="92">
        <v>0.34951923076923075</v>
      </c>
      <c r="K131" s="11">
        <v>216</v>
      </c>
      <c r="L131" s="92">
        <v>0.10384615384615385</v>
      </c>
      <c r="M131" s="11"/>
      <c r="N131" s="178">
        <v>0.1283653846153846</v>
      </c>
      <c r="O131" s="178">
        <v>0.026134800550206328</v>
      </c>
      <c r="P131" s="178">
        <v>0.37962962962962965</v>
      </c>
    </row>
    <row r="132" spans="1:16" s="2" customFormat="1" ht="12.75">
      <c r="A132" s="1" t="s">
        <v>19</v>
      </c>
      <c r="B132" s="263">
        <v>987</v>
      </c>
      <c r="C132" s="264">
        <v>386</v>
      </c>
      <c r="D132" s="249">
        <v>0.3910840932117528</v>
      </c>
      <c r="E132" s="2">
        <v>105</v>
      </c>
      <c r="F132" s="249">
        <v>0.10638297872340426</v>
      </c>
      <c r="G132" s="92"/>
      <c r="H132" s="108">
        <v>995</v>
      </c>
      <c r="I132" s="11">
        <v>419</v>
      </c>
      <c r="J132" s="92">
        <v>0.421105527638191</v>
      </c>
      <c r="K132" s="11">
        <v>94</v>
      </c>
      <c r="L132" s="92">
        <v>0.09447236180904522</v>
      </c>
      <c r="M132" s="11"/>
      <c r="N132" s="178">
        <v>-0.008040201005025126</v>
      </c>
      <c r="O132" s="178">
        <v>-0.07875894988066826</v>
      </c>
      <c r="P132" s="178">
        <v>0.11702127659574468</v>
      </c>
    </row>
    <row r="133" spans="1:16" s="2" customFormat="1" ht="12.75">
      <c r="A133" s="1"/>
      <c r="B133" s="264"/>
      <c r="C133" s="264"/>
      <c r="D133" s="249"/>
      <c r="E133" s="264"/>
      <c r="F133" s="249"/>
      <c r="G133" s="92"/>
      <c r="H133" s="108"/>
      <c r="I133" s="11"/>
      <c r="J133" s="92"/>
      <c r="K133" s="11"/>
      <c r="L133" s="92"/>
      <c r="M133" s="11"/>
      <c r="N133" s="178"/>
      <c r="O133" s="178"/>
      <c r="P133" s="178"/>
    </row>
    <row r="134" spans="1:16" s="2" customFormat="1" ht="12.75">
      <c r="A134" s="1"/>
      <c r="B134" s="264"/>
      <c r="C134" s="264"/>
      <c r="D134" s="249"/>
      <c r="E134" s="249"/>
      <c r="F134" s="249"/>
      <c r="G134" s="92"/>
      <c r="H134" s="108"/>
      <c r="I134" s="11"/>
      <c r="J134" s="92"/>
      <c r="K134" s="11"/>
      <c r="L134" s="92"/>
      <c r="M134" s="11"/>
      <c r="N134" s="178"/>
      <c r="O134" s="178"/>
      <c r="P134" s="178"/>
    </row>
    <row r="135" spans="1:16" ht="12.75">
      <c r="A135" s="85" t="s">
        <v>20</v>
      </c>
      <c r="B135" s="265">
        <v>236406</v>
      </c>
      <c r="C135" s="265">
        <v>89206</v>
      </c>
      <c r="D135" s="249">
        <v>0.37745413309863923</v>
      </c>
      <c r="E135" s="265">
        <v>32857</v>
      </c>
      <c r="F135" s="249">
        <v>0.13902664003791212</v>
      </c>
      <c r="G135" s="87"/>
      <c r="H135" s="108">
        <v>223841</v>
      </c>
      <c r="I135" s="108">
        <v>89875</v>
      </c>
      <c r="J135" s="92">
        <v>0.40151268087615766</v>
      </c>
      <c r="K135" s="108">
        <v>25889</v>
      </c>
      <c r="L135" s="92">
        <v>0.1156579893763877</v>
      </c>
      <c r="M135" s="86"/>
      <c r="N135" s="178">
        <v>0.05582087285171171</v>
      </c>
      <c r="O135" s="178">
        <v>-0.0074436717663421414</v>
      </c>
      <c r="P135" s="178">
        <v>0.2691490594460968</v>
      </c>
    </row>
    <row r="136" spans="1:16" s="2" customFormat="1" ht="12.75">
      <c r="A136" s="82"/>
      <c r="B136" s="90"/>
      <c r="C136" s="90"/>
      <c r="D136" s="90"/>
      <c r="E136" s="90"/>
      <c r="F136" s="90"/>
      <c r="G136" s="90"/>
      <c r="H136" s="90"/>
      <c r="I136" s="90"/>
      <c r="J136" s="90"/>
      <c r="K136" s="90"/>
      <c r="L136" s="90"/>
      <c r="M136" s="90"/>
      <c r="N136" s="90"/>
      <c r="O136" s="90"/>
      <c r="P136" s="90"/>
    </row>
    <row r="137" spans="2:16" s="1" customFormat="1" ht="12.75">
      <c r="B137" s="11"/>
      <c r="C137" s="11"/>
      <c r="D137" s="92"/>
      <c r="E137" s="11"/>
      <c r="F137" s="92"/>
      <c r="G137" s="92"/>
      <c r="H137" s="11"/>
      <c r="I137" s="11"/>
      <c r="J137" s="92"/>
      <c r="K137" s="11"/>
      <c r="L137" s="92"/>
      <c r="M137" s="11"/>
      <c r="N137" s="155"/>
      <c r="O137" s="155"/>
      <c r="P137" s="155"/>
    </row>
    <row r="138" spans="1:16" ht="14.25" customHeight="1">
      <c r="A138" s="403" t="s">
        <v>136</v>
      </c>
      <c r="B138" s="404"/>
      <c r="C138" s="404"/>
      <c r="D138" s="404"/>
      <c r="E138" s="404"/>
      <c r="F138" s="404"/>
      <c r="G138" s="404"/>
      <c r="H138" s="404"/>
      <c r="I138" s="404"/>
      <c r="J138" s="404"/>
      <c r="K138" s="404"/>
      <c r="L138" s="404"/>
      <c r="M138" s="404"/>
      <c r="N138" s="404"/>
      <c r="O138" s="404"/>
      <c r="P138" s="404"/>
    </row>
    <row r="139" ht="14.25" customHeight="1"/>
    <row r="141" spans="2:8" ht="12.75">
      <c r="B141" s="161"/>
      <c r="H141" s="161"/>
    </row>
    <row r="142" spans="2:8" ht="12.75">
      <c r="B142" s="161"/>
      <c r="H142" s="161"/>
    </row>
    <row r="146" spans="1:12" ht="12.75">
      <c r="A146" s="95"/>
      <c r="B146" s="108"/>
      <c r="C146" s="11"/>
      <c r="D146" s="92"/>
      <c r="E146" s="11"/>
      <c r="F146" s="92"/>
      <c r="H146" s="108"/>
      <c r="I146" s="11"/>
      <c r="J146" s="92"/>
      <c r="K146" s="11"/>
      <c r="L146" s="92"/>
    </row>
  </sheetData>
  <sheetProtection/>
  <mergeCells count="7">
    <mergeCell ref="A1:L1"/>
    <mergeCell ref="A138:P138"/>
    <mergeCell ref="A3:A4"/>
    <mergeCell ref="A47:A48"/>
    <mergeCell ref="A91:A92"/>
    <mergeCell ref="A45:J45"/>
    <mergeCell ref="A89:J89"/>
  </mergeCells>
  <hyperlinks>
    <hyperlink ref="P1" location="Index!A1" display="Index"/>
  </hyperlinks>
  <printOptions/>
  <pageMargins left="0.75" right="0.75" top="1" bottom="1" header="0.5" footer="0.5"/>
  <pageSetup fitToHeight="10" horizontalDpi="600" verticalDpi="600" orientation="landscape" paperSize="9" scale="61" r:id="rId1"/>
  <headerFooter alignWithMargins="0">
    <oddHeader>&amp;CCoroners Statistics 2015
</oddHeader>
  </headerFooter>
  <rowBreaks count="2" manualBreakCount="2">
    <brk id="44" max="255" man="1"/>
    <brk id="87" max="255" man="1"/>
  </rowBreaks>
</worksheet>
</file>

<file path=xl/worksheets/sheet13.xml><?xml version="1.0" encoding="utf-8"?>
<worksheet xmlns="http://schemas.openxmlformats.org/spreadsheetml/2006/main" xmlns:r="http://schemas.openxmlformats.org/officeDocument/2006/relationships">
  <dimension ref="A1:O141"/>
  <sheetViews>
    <sheetView showGridLines="0" workbookViewId="0" topLeftCell="A1">
      <selection activeCell="C11" sqref="C11"/>
    </sheetView>
  </sheetViews>
  <sheetFormatPr defaultColWidth="9.140625" defaultRowHeight="12.75"/>
  <cols>
    <col min="1" max="1" width="40.7109375" style="78" customWidth="1"/>
    <col min="2" max="2" width="12.140625" style="78" customWidth="1"/>
    <col min="3" max="3" width="12.421875" style="78" customWidth="1"/>
    <col min="4" max="4" width="13.421875" style="78" customWidth="1"/>
    <col min="5" max="5" width="12.421875" style="78" customWidth="1"/>
    <col min="6" max="6" width="12.00390625" style="78" customWidth="1"/>
    <col min="7" max="7" width="12.7109375" style="78" customWidth="1"/>
    <col min="8" max="8" width="14.57421875" style="78" customWidth="1"/>
    <col min="9" max="9" width="14.28125" style="78" customWidth="1"/>
    <col min="10" max="10" width="12.00390625" style="78" customWidth="1"/>
    <col min="11" max="11" width="12.8515625" style="78" customWidth="1"/>
    <col min="12" max="12" width="14.00390625" style="220" customWidth="1"/>
    <col min="13" max="13" width="9.140625" style="120" customWidth="1"/>
    <col min="14" max="16384" width="9.140625" style="78" customWidth="1"/>
  </cols>
  <sheetData>
    <row r="1" spans="1:12" ht="15">
      <c r="A1" s="402" t="s">
        <v>312</v>
      </c>
      <c r="B1" s="402"/>
      <c r="C1" s="402"/>
      <c r="D1" s="76"/>
      <c r="E1" s="76"/>
      <c r="F1" s="76"/>
      <c r="G1" s="76"/>
      <c r="H1" s="76"/>
      <c r="I1" s="76"/>
      <c r="J1" s="76"/>
      <c r="K1" s="76"/>
      <c r="L1" s="219" t="s">
        <v>186</v>
      </c>
    </row>
    <row r="2" ht="13.5" thickBot="1">
      <c r="A2" s="168"/>
    </row>
    <row r="3" spans="1:13" s="77" customFormat="1" ht="24.75" customHeight="1">
      <c r="A3" s="407" t="s">
        <v>182</v>
      </c>
      <c r="B3" s="112" t="s">
        <v>179</v>
      </c>
      <c r="C3" s="112"/>
      <c r="D3" s="112"/>
      <c r="E3" s="112"/>
      <c r="F3" s="112"/>
      <c r="G3" s="112"/>
      <c r="H3" s="112"/>
      <c r="I3" s="112"/>
      <c r="J3" s="112"/>
      <c r="K3" s="112"/>
      <c r="L3" s="411" t="s">
        <v>180</v>
      </c>
      <c r="M3" s="121"/>
    </row>
    <row r="4" spans="1:13" s="77" customFormat="1" ht="73.5" customHeight="1">
      <c r="A4" s="406"/>
      <c r="B4" s="260" t="s">
        <v>250</v>
      </c>
      <c r="C4" s="105" t="s">
        <v>4</v>
      </c>
      <c r="D4" s="202" t="s">
        <v>195</v>
      </c>
      <c r="E4" s="202" t="s">
        <v>196</v>
      </c>
      <c r="F4" s="105" t="s">
        <v>40</v>
      </c>
      <c r="G4" s="105" t="s">
        <v>5</v>
      </c>
      <c r="H4" s="105" t="s">
        <v>95</v>
      </c>
      <c r="I4" s="105" t="s">
        <v>6</v>
      </c>
      <c r="J4" s="105" t="s">
        <v>138</v>
      </c>
      <c r="K4" s="105" t="s">
        <v>181</v>
      </c>
      <c r="L4" s="412"/>
      <c r="M4" s="121"/>
    </row>
    <row r="5" spans="1:12" ht="12.75" customHeight="1">
      <c r="A5" s="76"/>
      <c r="B5" s="81"/>
      <c r="C5" s="81"/>
      <c r="D5" s="81"/>
      <c r="E5" s="81"/>
      <c r="F5" s="81"/>
      <c r="G5" s="81"/>
      <c r="H5" s="81"/>
      <c r="I5" s="81"/>
      <c r="J5" s="81"/>
      <c r="K5" s="81"/>
      <c r="L5" s="81"/>
    </row>
    <row r="6" spans="1:12" ht="12.75" customHeight="1">
      <c r="A6" s="8" t="s">
        <v>13</v>
      </c>
      <c r="B6" s="11"/>
      <c r="C6" s="11"/>
      <c r="D6" s="11"/>
      <c r="E6" s="11"/>
      <c r="F6" s="11"/>
      <c r="G6" s="11"/>
      <c r="H6" s="11"/>
      <c r="I6" s="11"/>
      <c r="J6" s="11"/>
      <c r="K6" s="11"/>
      <c r="L6" s="108"/>
    </row>
    <row r="7" spans="1:12" ht="12.75" customHeight="1">
      <c r="A7" s="8"/>
      <c r="B7" s="11"/>
      <c r="C7" s="11"/>
      <c r="D7" s="11"/>
      <c r="E7" s="11"/>
      <c r="F7" s="11"/>
      <c r="G7" s="11"/>
      <c r="H7" s="11"/>
      <c r="I7" s="11"/>
      <c r="J7" s="11"/>
      <c r="K7" s="11"/>
      <c r="L7" s="108"/>
    </row>
    <row r="8" spans="1:15" ht="12.75" customHeight="1">
      <c r="A8" s="8" t="s">
        <v>28</v>
      </c>
      <c r="B8" s="11"/>
      <c r="C8" s="11"/>
      <c r="D8" s="11"/>
      <c r="E8" s="11"/>
      <c r="F8" s="11"/>
      <c r="G8" s="11"/>
      <c r="H8" s="84"/>
      <c r="I8" s="11"/>
      <c r="J8" s="11"/>
      <c r="K8" s="11"/>
      <c r="L8" s="108"/>
      <c r="M8" s="245"/>
      <c r="N8" s="79"/>
      <c r="O8" s="79"/>
    </row>
    <row r="9" spans="1:15" ht="12.75" customHeight="1">
      <c r="A9" s="1" t="s">
        <v>140</v>
      </c>
      <c r="B9" s="345">
        <v>0</v>
      </c>
      <c r="C9" s="345">
        <v>63</v>
      </c>
      <c r="D9" s="345">
        <v>30</v>
      </c>
      <c r="E9" s="345">
        <v>10</v>
      </c>
      <c r="F9" s="345">
        <v>0</v>
      </c>
      <c r="G9" s="345">
        <v>40</v>
      </c>
      <c r="H9" s="345">
        <v>76</v>
      </c>
      <c r="I9" s="345">
        <v>285</v>
      </c>
      <c r="J9" s="345">
        <v>16</v>
      </c>
      <c r="K9" s="345">
        <v>31</v>
      </c>
      <c r="L9" s="345">
        <v>551</v>
      </c>
      <c r="M9" s="253"/>
      <c r="N9" s="253"/>
      <c r="O9" s="253"/>
    </row>
    <row r="10" spans="1:13" ht="12.75" customHeight="1">
      <c r="A10" s="1" t="s">
        <v>141</v>
      </c>
      <c r="B10" s="345">
        <v>1</v>
      </c>
      <c r="C10" s="345">
        <v>4</v>
      </c>
      <c r="D10" s="345">
        <v>16</v>
      </c>
      <c r="E10" s="345">
        <v>0</v>
      </c>
      <c r="F10" s="345">
        <v>0</v>
      </c>
      <c r="G10" s="345">
        <v>8</v>
      </c>
      <c r="H10" s="345">
        <v>4</v>
      </c>
      <c r="I10" s="345">
        <v>72</v>
      </c>
      <c r="J10" s="345">
        <v>2</v>
      </c>
      <c r="K10" s="345">
        <v>1</v>
      </c>
      <c r="L10" s="345">
        <v>108</v>
      </c>
      <c r="M10" s="122"/>
    </row>
    <row r="11" spans="1:13" ht="12.75" customHeight="1">
      <c r="A11" s="1" t="s">
        <v>42</v>
      </c>
      <c r="B11" s="345">
        <v>0</v>
      </c>
      <c r="C11" s="345">
        <v>13</v>
      </c>
      <c r="D11" s="345">
        <v>11</v>
      </c>
      <c r="E11" s="345">
        <v>3</v>
      </c>
      <c r="F11" s="345">
        <v>0</v>
      </c>
      <c r="G11" s="345">
        <v>20</v>
      </c>
      <c r="H11" s="345">
        <v>7</v>
      </c>
      <c r="I11" s="345">
        <v>204</v>
      </c>
      <c r="J11" s="345">
        <v>1</v>
      </c>
      <c r="K11" s="345">
        <v>6</v>
      </c>
      <c r="L11" s="345">
        <v>265</v>
      </c>
      <c r="M11" s="122"/>
    </row>
    <row r="12" spans="1:13" ht="12.75" customHeight="1">
      <c r="A12" s="1" t="s">
        <v>43</v>
      </c>
      <c r="B12" s="345">
        <v>0</v>
      </c>
      <c r="C12" s="345">
        <v>8</v>
      </c>
      <c r="D12" s="345">
        <v>0</v>
      </c>
      <c r="E12" s="345">
        <v>0</v>
      </c>
      <c r="F12" s="345">
        <v>0</v>
      </c>
      <c r="G12" s="345">
        <v>14</v>
      </c>
      <c r="H12" s="345">
        <v>89</v>
      </c>
      <c r="I12" s="345">
        <v>166</v>
      </c>
      <c r="J12" s="345">
        <v>5</v>
      </c>
      <c r="K12" s="345">
        <v>12</v>
      </c>
      <c r="L12" s="345">
        <v>294</v>
      </c>
      <c r="M12" s="122"/>
    </row>
    <row r="13" spans="1:13" ht="12.75" customHeight="1">
      <c r="A13" s="1" t="s">
        <v>142</v>
      </c>
      <c r="B13" s="345">
        <v>1</v>
      </c>
      <c r="C13" s="345">
        <v>43</v>
      </c>
      <c r="D13" s="345">
        <v>34</v>
      </c>
      <c r="E13" s="345">
        <v>1</v>
      </c>
      <c r="F13" s="345">
        <v>0</v>
      </c>
      <c r="G13" s="345">
        <v>45</v>
      </c>
      <c r="H13" s="345">
        <v>75</v>
      </c>
      <c r="I13" s="345">
        <v>244</v>
      </c>
      <c r="J13" s="345">
        <v>2</v>
      </c>
      <c r="K13" s="345">
        <v>45</v>
      </c>
      <c r="L13" s="345">
        <v>490</v>
      </c>
      <c r="M13" s="122"/>
    </row>
    <row r="14" spans="1:13" ht="12.75" customHeight="1">
      <c r="A14" s="1" t="s">
        <v>44</v>
      </c>
      <c r="B14" s="345">
        <v>2</v>
      </c>
      <c r="C14" s="345">
        <v>2</v>
      </c>
      <c r="D14" s="345">
        <v>0</v>
      </c>
      <c r="E14" s="345">
        <v>0</v>
      </c>
      <c r="F14" s="345">
        <v>0</v>
      </c>
      <c r="G14" s="345">
        <v>17</v>
      </c>
      <c r="H14" s="345">
        <v>121</v>
      </c>
      <c r="I14" s="345">
        <v>305</v>
      </c>
      <c r="J14" s="345">
        <v>1</v>
      </c>
      <c r="K14" s="345">
        <v>28</v>
      </c>
      <c r="L14" s="345">
        <v>476</v>
      </c>
      <c r="M14" s="122"/>
    </row>
    <row r="15" spans="1:13" ht="12.75" customHeight="1">
      <c r="A15" s="1" t="s">
        <v>45</v>
      </c>
      <c r="B15" s="345">
        <v>7</v>
      </c>
      <c r="C15" s="345">
        <v>18</v>
      </c>
      <c r="D15" s="345">
        <v>23</v>
      </c>
      <c r="E15" s="345">
        <v>3</v>
      </c>
      <c r="F15" s="345">
        <v>0</v>
      </c>
      <c r="G15" s="345">
        <v>26</v>
      </c>
      <c r="H15" s="345">
        <v>72</v>
      </c>
      <c r="I15" s="345">
        <v>78</v>
      </c>
      <c r="J15" s="345">
        <v>4</v>
      </c>
      <c r="K15" s="345">
        <v>158</v>
      </c>
      <c r="L15" s="345">
        <v>389</v>
      </c>
      <c r="M15" s="122"/>
    </row>
    <row r="16" spans="1:13" ht="12.75" customHeight="1">
      <c r="A16" s="1" t="s">
        <v>46</v>
      </c>
      <c r="B16" s="345">
        <v>0</v>
      </c>
      <c r="C16" s="345">
        <v>10</v>
      </c>
      <c r="D16" s="345">
        <v>0</v>
      </c>
      <c r="E16" s="345">
        <v>0</v>
      </c>
      <c r="F16" s="345">
        <v>0</v>
      </c>
      <c r="G16" s="345">
        <v>30</v>
      </c>
      <c r="H16" s="345">
        <v>59</v>
      </c>
      <c r="I16" s="345">
        <v>142</v>
      </c>
      <c r="J16" s="345">
        <v>8</v>
      </c>
      <c r="K16" s="345">
        <v>18</v>
      </c>
      <c r="L16" s="345">
        <v>267</v>
      </c>
      <c r="M16" s="122"/>
    </row>
    <row r="17" spans="1:13" ht="12.75" customHeight="1">
      <c r="A17" s="1" t="s">
        <v>47</v>
      </c>
      <c r="B17" s="345">
        <v>0</v>
      </c>
      <c r="C17" s="345">
        <v>16</v>
      </c>
      <c r="D17" s="345">
        <v>9</v>
      </c>
      <c r="E17" s="345">
        <v>2</v>
      </c>
      <c r="F17" s="345">
        <v>0</v>
      </c>
      <c r="G17" s="345">
        <v>46</v>
      </c>
      <c r="H17" s="345">
        <v>35</v>
      </c>
      <c r="I17" s="345">
        <v>283</v>
      </c>
      <c r="J17" s="345">
        <v>8</v>
      </c>
      <c r="K17" s="345">
        <v>19</v>
      </c>
      <c r="L17" s="345">
        <v>418</v>
      </c>
      <c r="M17" s="122"/>
    </row>
    <row r="18" spans="1:13" ht="12.75" customHeight="1">
      <c r="A18" s="1"/>
      <c r="B18" s="345"/>
      <c r="C18" s="345"/>
      <c r="D18" s="345"/>
      <c r="E18" s="345"/>
      <c r="F18" s="345"/>
      <c r="G18" s="345"/>
      <c r="H18" s="345"/>
      <c r="I18" s="345"/>
      <c r="J18" s="345"/>
      <c r="K18" s="345"/>
      <c r="L18" s="345"/>
      <c r="M18" s="122"/>
    </row>
    <row r="19" spans="1:13" ht="12.75" customHeight="1">
      <c r="A19" s="8" t="s">
        <v>27</v>
      </c>
      <c r="B19" s="345"/>
      <c r="C19" s="345"/>
      <c r="D19" s="345"/>
      <c r="E19" s="345"/>
      <c r="F19" s="345"/>
      <c r="G19" s="345"/>
      <c r="H19" s="345"/>
      <c r="I19" s="345"/>
      <c r="J19" s="345"/>
      <c r="K19" s="345"/>
      <c r="L19" s="345"/>
      <c r="M19" s="122"/>
    </row>
    <row r="20" spans="1:13" ht="12.75" customHeight="1">
      <c r="A20" s="1" t="s">
        <v>143</v>
      </c>
      <c r="B20" s="345">
        <v>0</v>
      </c>
      <c r="C20" s="345">
        <v>76</v>
      </c>
      <c r="D20" s="345">
        <v>23</v>
      </c>
      <c r="E20" s="345">
        <v>20</v>
      </c>
      <c r="F20" s="345">
        <v>0</v>
      </c>
      <c r="G20" s="345">
        <v>71</v>
      </c>
      <c r="H20" s="345">
        <v>135</v>
      </c>
      <c r="I20" s="345">
        <v>274</v>
      </c>
      <c r="J20" s="345">
        <v>15</v>
      </c>
      <c r="K20" s="345">
        <v>264</v>
      </c>
      <c r="L20" s="345">
        <v>878</v>
      </c>
      <c r="M20" s="122"/>
    </row>
    <row r="21" spans="1:13" ht="12.75" customHeight="1">
      <c r="A21" s="1" t="s">
        <v>283</v>
      </c>
      <c r="B21" s="345">
        <v>3</v>
      </c>
      <c r="C21" s="345">
        <v>45</v>
      </c>
      <c r="D21" s="345">
        <v>19</v>
      </c>
      <c r="E21" s="345">
        <v>7</v>
      </c>
      <c r="F21" s="345">
        <v>0</v>
      </c>
      <c r="G21" s="345">
        <v>38</v>
      </c>
      <c r="H21" s="345">
        <v>75</v>
      </c>
      <c r="I21" s="345">
        <v>39</v>
      </c>
      <c r="J21" s="345">
        <v>13</v>
      </c>
      <c r="K21" s="345">
        <v>17</v>
      </c>
      <c r="L21" s="345">
        <v>256</v>
      </c>
      <c r="M21" s="122"/>
    </row>
    <row r="22" spans="1:13" ht="12.75" customHeight="1">
      <c r="A22" s="1" t="s">
        <v>48</v>
      </c>
      <c r="B22" s="345">
        <v>4</v>
      </c>
      <c r="C22" s="345">
        <v>37</v>
      </c>
      <c r="D22" s="345">
        <v>55</v>
      </c>
      <c r="E22" s="345">
        <v>6</v>
      </c>
      <c r="F22" s="345">
        <v>0</v>
      </c>
      <c r="G22" s="345">
        <v>23</v>
      </c>
      <c r="H22" s="345">
        <v>104</v>
      </c>
      <c r="I22" s="345">
        <v>138</v>
      </c>
      <c r="J22" s="345">
        <v>25</v>
      </c>
      <c r="K22" s="345">
        <v>301</v>
      </c>
      <c r="L22" s="345">
        <v>693</v>
      </c>
      <c r="M22" s="122"/>
    </row>
    <row r="23" spans="1:13" ht="12.75" customHeight="1">
      <c r="A23" s="1" t="s">
        <v>49</v>
      </c>
      <c r="B23" s="345">
        <v>0</v>
      </c>
      <c r="C23" s="345">
        <v>29</v>
      </c>
      <c r="D23" s="345">
        <v>17</v>
      </c>
      <c r="E23" s="345">
        <v>10</v>
      </c>
      <c r="F23" s="345">
        <v>0</v>
      </c>
      <c r="G23" s="345">
        <v>22</v>
      </c>
      <c r="H23" s="345">
        <v>81</v>
      </c>
      <c r="I23" s="345">
        <v>257</v>
      </c>
      <c r="J23" s="345">
        <v>12</v>
      </c>
      <c r="K23" s="345">
        <v>166</v>
      </c>
      <c r="L23" s="345">
        <v>594</v>
      </c>
      <c r="M23" s="122"/>
    </row>
    <row r="24" spans="1:13" ht="12.75" customHeight="1">
      <c r="A24" s="1" t="s">
        <v>50</v>
      </c>
      <c r="B24" s="345">
        <v>2</v>
      </c>
      <c r="C24" s="345">
        <v>45</v>
      </c>
      <c r="D24" s="345">
        <v>22</v>
      </c>
      <c r="E24" s="345">
        <v>0</v>
      </c>
      <c r="F24" s="345">
        <v>1</v>
      </c>
      <c r="G24" s="345">
        <v>37</v>
      </c>
      <c r="H24" s="345">
        <v>242</v>
      </c>
      <c r="I24" s="345">
        <v>230</v>
      </c>
      <c r="J24" s="345">
        <v>40</v>
      </c>
      <c r="K24" s="345">
        <v>38</v>
      </c>
      <c r="L24" s="345">
        <v>657</v>
      </c>
      <c r="M24" s="122"/>
    </row>
    <row r="25" spans="1:13" ht="12.75" customHeight="1">
      <c r="A25" s="1" t="s">
        <v>51</v>
      </c>
      <c r="B25" s="345">
        <v>1</v>
      </c>
      <c r="C25" s="345">
        <v>58</v>
      </c>
      <c r="D25" s="345">
        <v>48</v>
      </c>
      <c r="E25" s="345">
        <v>8</v>
      </c>
      <c r="F25" s="345">
        <v>0</v>
      </c>
      <c r="G25" s="345">
        <v>50</v>
      </c>
      <c r="H25" s="345">
        <v>78</v>
      </c>
      <c r="I25" s="345">
        <v>212</v>
      </c>
      <c r="J25" s="345">
        <v>52</v>
      </c>
      <c r="K25" s="345">
        <v>237</v>
      </c>
      <c r="L25" s="345">
        <v>744</v>
      </c>
      <c r="M25" s="122"/>
    </row>
    <row r="26" spans="1:13" ht="12.75" customHeight="1">
      <c r="A26" s="1" t="s">
        <v>52</v>
      </c>
      <c r="B26" s="345">
        <v>1</v>
      </c>
      <c r="C26" s="345">
        <v>28</v>
      </c>
      <c r="D26" s="345">
        <v>23</v>
      </c>
      <c r="E26" s="345">
        <v>3</v>
      </c>
      <c r="F26" s="345">
        <v>1</v>
      </c>
      <c r="G26" s="345">
        <v>13</v>
      </c>
      <c r="H26" s="345">
        <v>64</v>
      </c>
      <c r="I26" s="345">
        <v>75</v>
      </c>
      <c r="J26" s="345">
        <v>4</v>
      </c>
      <c r="K26" s="345">
        <v>94</v>
      </c>
      <c r="L26" s="345">
        <v>306</v>
      </c>
      <c r="M26" s="122"/>
    </row>
    <row r="27" spans="1:13" ht="12.75" customHeight="1">
      <c r="A27" s="1" t="s">
        <v>109</v>
      </c>
      <c r="B27" s="345">
        <v>0</v>
      </c>
      <c r="C27" s="345">
        <v>27</v>
      </c>
      <c r="D27" s="345">
        <v>14</v>
      </c>
      <c r="E27" s="345">
        <v>1</v>
      </c>
      <c r="F27" s="345">
        <v>0</v>
      </c>
      <c r="G27" s="345">
        <v>17</v>
      </c>
      <c r="H27" s="345">
        <v>69</v>
      </c>
      <c r="I27" s="345">
        <v>100</v>
      </c>
      <c r="J27" s="345">
        <v>4</v>
      </c>
      <c r="K27" s="345">
        <v>60</v>
      </c>
      <c r="L27" s="345">
        <v>292</v>
      </c>
      <c r="M27" s="122"/>
    </row>
    <row r="28" spans="1:13" ht="12.75" customHeight="1">
      <c r="A28" s="1" t="s">
        <v>53</v>
      </c>
      <c r="B28" s="345">
        <v>0</v>
      </c>
      <c r="C28" s="345">
        <v>22</v>
      </c>
      <c r="D28" s="345">
        <v>14</v>
      </c>
      <c r="E28" s="345">
        <v>4</v>
      </c>
      <c r="F28" s="345">
        <v>0</v>
      </c>
      <c r="G28" s="345">
        <v>12</v>
      </c>
      <c r="H28" s="345">
        <v>27</v>
      </c>
      <c r="I28" s="345">
        <v>26</v>
      </c>
      <c r="J28" s="345">
        <v>7</v>
      </c>
      <c r="K28" s="345">
        <v>4</v>
      </c>
      <c r="L28" s="345">
        <v>116</v>
      </c>
      <c r="M28" s="122"/>
    </row>
    <row r="29" spans="1:13" ht="12.75" customHeight="1">
      <c r="A29" s="1" t="s">
        <v>54</v>
      </c>
      <c r="B29" s="345">
        <v>2</v>
      </c>
      <c r="C29" s="345">
        <v>47</v>
      </c>
      <c r="D29" s="345">
        <v>19</v>
      </c>
      <c r="E29" s="345">
        <v>14</v>
      </c>
      <c r="F29" s="345">
        <v>0</v>
      </c>
      <c r="G29" s="345">
        <v>25</v>
      </c>
      <c r="H29" s="345">
        <v>57</v>
      </c>
      <c r="I29" s="345">
        <v>98</v>
      </c>
      <c r="J29" s="345">
        <v>22</v>
      </c>
      <c r="K29" s="345">
        <v>93</v>
      </c>
      <c r="L29" s="345">
        <v>377</v>
      </c>
      <c r="M29" s="122"/>
    </row>
    <row r="30" spans="1:13" ht="12.75" customHeight="1">
      <c r="A30" s="1" t="s">
        <v>85</v>
      </c>
      <c r="B30" s="345">
        <v>0</v>
      </c>
      <c r="C30" s="345">
        <v>65</v>
      </c>
      <c r="D30" s="345">
        <v>6</v>
      </c>
      <c r="E30" s="345">
        <v>0</v>
      </c>
      <c r="F30" s="345">
        <v>1</v>
      </c>
      <c r="G30" s="345">
        <v>15</v>
      </c>
      <c r="H30" s="345">
        <v>95</v>
      </c>
      <c r="I30" s="345">
        <v>177</v>
      </c>
      <c r="J30" s="345">
        <v>5</v>
      </c>
      <c r="K30" s="345">
        <v>6</v>
      </c>
      <c r="L30" s="345">
        <v>370</v>
      </c>
      <c r="M30" s="122"/>
    </row>
    <row r="31" spans="1:13" ht="12.75" customHeight="1">
      <c r="A31" s="1" t="s">
        <v>285</v>
      </c>
      <c r="B31" s="345">
        <v>2</v>
      </c>
      <c r="C31" s="345">
        <v>45</v>
      </c>
      <c r="D31" s="345">
        <v>51</v>
      </c>
      <c r="E31" s="345">
        <v>3</v>
      </c>
      <c r="F31" s="345">
        <v>1</v>
      </c>
      <c r="G31" s="345">
        <v>37</v>
      </c>
      <c r="H31" s="345">
        <v>237</v>
      </c>
      <c r="I31" s="345">
        <v>310</v>
      </c>
      <c r="J31" s="345">
        <v>5</v>
      </c>
      <c r="K31" s="345">
        <v>156</v>
      </c>
      <c r="L31" s="345">
        <v>847</v>
      </c>
      <c r="M31" s="122"/>
    </row>
    <row r="32" spans="1:13" ht="12.75" customHeight="1">
      <c r="A32" s="95"/>
      <c r="B32" s="345"/>
      <c r="C32" s="345"/>
      <c r="D32" s="345"/>
      <c r="E32" s="345"/>
      <c r="F32" s="345"/>
      <c r="G32" s="345"/>
      <c r="H32" s="345"/>
      <c r="I32" s="345"/>
      <c r="J32" s="345"/>
      <c r="K32" s="345"/>
      <c r="L32" s="345"/>
      <c r="M32" s="122"/>
    </row>
    <row r="33" spans="1:13" ht="12.75" customHeight="1">
      <c r="A33" s="8" t="s">
        <v>29</v>
      </c>
      <c r="B33" s="345"/>
      <c r="C33" s="345"/>
      <c r="D33" s="345"/>
      <c r="E33" s="345"/>
      <c r="F33" s="345"/>
      <c r="G33" s="345"/>
      <c r="H33" s="345"/>
      <c r="I33" s="345"/>
      <c r="J33" s="345"/>
      <c r="K33" s="345"/>
      <c r="L33" s="345"/>
      <c r="M33" s="122"/>
    </row>
    <row r="34" spans="1:13" ht="12.75" customHeight="1">
      <c r="A34" s="1" t="s">
        <v>144</v>
      </c>
      <c r="B34" s="345">
        <v>4</v>
      </c>
      <c r="C34" s="345">
        <v>34</v>
      </c>
      <c r="D34" s="345">
        <v>23</v>
      </c>
      <c r="E34" s="345">
        <v>9</v>
      </c>
      <c r="F34" s="345">
        <v>0</v>
      </c>
      <c r="G34" s="345">
        <v>36</v>
      </c>
      <c r="H34" s="345">
        <v>59</v>
      </c>
      <c r="I34" s="345">
        <v>99</v>
      </c>
      <c r="J34" s="345">
        <v>34</v>
      </c>
      <c r="K34" s="345">
        <v>29</v>
      </c>
      <c r="L34" s="345">
        <v>327</v>
      </c>
      <c r="M34" s="122"/>
    </row>
    <row r="35" spans="1:13" ht="12.75" customHeight="1">
      <c r="A35" s="1" t="s">
        <v>145</v>
      </c>
      <c r="B35" s="345">
        <v>1</v>
      </c>
      <c r="C35" s="345">
        <v>28</v>
      </c>
      <c r="D35" s="345">
        <v>12</v>
      </c>
      <c r="E35" s="345">
        <v>4</v>
      </c>
      <c r="F35" s="345">
        <v>0</v>
      </c>
      <c r="G35" s="345">
        <v>12</v>
      </c>
      <c r="H35" s="345">
        <v>44</v>
      </c>
      <c r="I35" s="345">
        <v>86</v>
      </c>
      <c r="J35" s="345">
        <v>2</v>
      </c>
      <c r="K35" s="345">
        <v>22</v>
      </c>
      <c r="L35" s="345">
        <v>211</v>
      </c>
      <c r="M35" s="122"/>
    </row>
    <row r="36" spans="1:13" ht="12.75" customHeight="1">
      <c r="A36" s="1" t="s">
        <v>146</v>
      </c>
      <c r="B36" s="345">
        <v>0</v>
      </c>
      <c r="C36" s="345">
        <v>17</v>
      </c>
      <c r="D36" s="345">
        <v>14</v>
      </c>
      <c r="E36" s="345">
        <v>5</v>
      </c>
      <c r="F36" s="345">
        <v>0</v>
      </c>
      <c r="G36" s="345">
        <v>16</v>
      </c>
      <c r="H36" s="345">
        <v>20</v>
      </c>
      <c r="I36" s="345">
        <v>63</v>
      </c>
      <c r="J36" s="345">
        <v>17</v>
      </c>
      <c r="K36" s="345">
        <v>4</v>
      </c>
      <c r="L36" s="345">
        <v>156</v>
      </c>
      <c r="M36" s="122"/>
    </row>
    <row r="37" spans="1:13" ht="12.75" customHeight="1">
      <c r="A37" s="1" t="s">
        <v>55</v>
      </c>
      <c r="B37" s="345">
        <v>0</v>
      </c>
      <c r="C37" s="345">
        <v>25</v>
      </c>
      <c r="D37" s="345">
        <v>0</v>
      </c>
      <c r="E37" s="345">
        <v>0</v>
      </c>
      <c r="F37" s="345">
        <v>0</v>
      </c>
      <c r="G37" s="345">
        <v>12</v>
      </c>
      <c r="H37" s="345">
        <v>73</v>
      </c>
      <c r="I37" s="345">
        <v>63</v>
      </c>
      <c r="J37" s="345">
        <v>7</v>
      </c>
      <c r="K37" s="345">
        <v>10</v>
      </c>
      <c r="L37" s="345">
        <v>190</v>
      </c>
      <c r="M37" s="122"/>
    </row>
    <row r="38" spans="1:13" ht="12.75" customHeight="1">
      <c r="A38" s="1" t="s">
        <v>56</v>
      </c>
      <c r="B38" s="345">
        <v>0</v>
      </c>
      <c r="C38" s="345">
        <v>18</v>
      </c>
      <c r="D38" s="345">
        <v>7</v>
      </c>
      <c r="E38" s="345">
        <v>11</v>
      </c>
      <c r="F38" s="345">
        <v>0</v>
      </c>
      <c r="G38" s="345">
        <v>17</v>
      </c>
      <c r="H38" s="345">
        <v>34</v>
      </c>
      <c r="I38" s="345">
        <v>162</v>
      </c>
      <c r="J38" s="345">
        <v>10</v>
      </c>
      <c r="K38" s="345">
        <v>6</v>
      </c>
      <c r="L38" s="345">
        <v>265</v>
      </c>
      <c r="M38" s="122"/>
    </row>
    <row r="39" spans="1:13" ht="12.75" customHeight="1">
      <c r="A39" s="1" t="s">
        <v>57</v>
      </c>
      <c r="B39" s="345">
        <v>0</v>
      </c>
      <c r="C39" s="345">
        <v>48</v>
      </c>
      <c r="D39" s="345">
        <v>28</v>
      </c>
      <c r="E39" s="345">
        <v>11</v>
      </c>
      <c r="F39" s="345">
        <v>0</v>
      </c>
      <c r="G39" s="345">
        <v>40</v>
      </c>
      <c r="H39" s="345">
        <v>56</v>
      </c>
      <c r="I39" s="345">
        <v>38</v>
      </c>
      <c r="J39" s="345">
        <v>14</v>
      </c>
      <c r="K39" s="345">
        <v>93</v>
      </c>
      <c r="L39" s="345">
        <v>328</v>
      </c>
      <c r="M39" s="122"/>
    </row>
    <row r="40" spans="1:13" ht="12.75" customHeight="1">
      <c r="A40" s="1" t="s">
        <v>58</v>
      </c>
      <c r="B40" s="345">
        <v>3</v>
      </c>
      <c r="C40" s="345">
        <v>62</v>
      </c>
      <c r="D40" s="345">
        <v>55</v>
      </c>
      <c r="E40" s="345">
        <v>11</v>
      </c>
      <c r="F40" s="345">
        <v>0</v>
      </c>
      <c r="G40" s="345">
        <v>125</v>
      </c>
      <c r="H40" s="345">
        <v>133</v>
      </c>
      <c r="I40" s="345">
        <v>232</v>
      </c>
      <c r="J40" s="345">
        <v>2</v>
      </c>
      <c r="K40" s="345">
        <v>152</v>
      </c>
      <c r="L40" s="345">
        <v>775</v>
      </c>
      <c r="M40" s="122"/>
    </row>
    <row r="41" spans="1:13" ht="12.75" customHeight="1">
      <c r="A41" s="1" t="s">
        <v>59</v>
      </c>
      <c r="B41" s="345">
        <v>3</v>
      </c>
      <c r="C41" s="345">
        <v>107</v>
      </c>
      <c r="D41" s="345">
        <v>71</v>
      </c>
      <c r="E41" s="345">
        <v>16</v>
      </c>
      <c r="F41" s="345">
        <v>0</v>
      </c>
      <c r="G41" s="345">
        <v>75</v>
      </c>
      <c r="H41" s="345">
        <v>203</v>
      </c>
      <c r="I41" s="345">
        <v>256</v>
      </c>
      <c r="J41" s="345">
        <v>37</v>
      </c>
      <c r="K41" s="345">
        <v>59</v>
      </c>
      <c r="L41" s="345">
        <v>827</v>
      </c>
      <c r="M41" s="122"/>
    </row>
    <row r="42" spans="1:13" ht="12.75" customHeight="1">
      <c r="A42" s="1" t="s">
        <v>60</v>
      </c>
      <c r="B42" s="345">
        <v>5</v>
      </c>
      <c r="C42" s="345">
        <v>86</v>
      </c>
      <c r="D42" s="345">
        <v>27</v>
      </c>
      <c r="E42" s="345">
        <v>22</v>
      </c>
      <c r="F42" s="345">
        <v>0</v>
      </c>
      <c r="G42" s="345">
        <v>59</v>
      </c>
      <c r="H42" s="345">
        <v>117</v>
      </c>
      <c r="I42" s="345">
        <v>157</v>
      </c>
      <c r="J42" s="345">
        <v>21</v>
      </c>
      <c r="K42" s="345">
        <v>59</v>
      </c>
      <c r="L42" s="345">
        <v>553</v>
      </c>
      <c r="M42" s="122"/>
    </row>
    <row r="43" spans="1:12" ht="12.75" customHeight="1">
      <c r="A43" s="113"/>
      <c r="B43" s="90"/>
      <c r="C43" s="90"/>
      <c r="D43" s="90"/>
      <c r="E43" s="90"/>
      <c r="F43" s="90"/>
      <c r="G43" s="90"/>
      <c r="H43" s="90"/>
      <c r="I43" s="90"/>
      <c r="J43" s="90"/>
      <c r="K43" s="90"/>
      <c r="L43" s="346"/>
    </row>
    <row r="44" spans="1:12" ht="12.75" customHeight="1">
      <c r="A44" s="95"/>
      <c r="B44" s="11"/>
      <c r="C44" s="11"/>
      <c r="D44" s="11"/>
      <c r="E44" s="11"/>
      <c r="F44" s="11"/>
      <c r="G44" s="11"/>
      <c r="H44" s="11"/>
      <c r="I44" s="11"/>
      <c r="J44" s="11"/>
      <c r="K44" s="11"/>
      <c r="L44" s="108"/>
    </row>
    <row r="45" spans="1:12" ht="12.75">
      <c r="A45" s="85" t="s">
        <v>342</v>
      </c>
      <c r="B45" s="85"/>
      <c r="C45" s="85"/>
      <c r="D45" s="85"/>
      <c r="E45" s="85"/>
      <c r="F45" s="85"/>
      <c r="G45" s="85"/>
      <c r="H45" s="85"/>
      <c r="I45" s="85"/>
      <c r="J45" s="85"/>
      <c r="K45" s="85"/>
      <c r="L45" s="85"/>
    </row>
    <row r="46" spans="1:12" ht="13.5" thickBot="1">
      <c r="A46" s="95"/>
      <c r="B46" s="11"/>
      <c r="C46" s="11"/>
      <c r="D46" s="11"/>
      <c r="E46" s="11"/>
      <c r="F46" s="11"/>
      <c r="G46" s="11"/>
      <c r="H46" s="11"/>
      <c r="I46" s="11"/>
      <c r="J46" s="11"/>
      <c r="K46" s="11"/>
      <c r="L46" s="108"/>
    </row>
    <row r="47" spans="1:13" s="356" customFormat="1" ht="24.75" customHeight="1">
      <c r="A47" s="405" t="s">
        <v>182</v>
      </c>
      <c r="B47" s="112" t="s">
        <v>179</v>
      </c>
      <c r="C47" s="112"/>
      <c r="D47" s="112"/>
      <c r="E47" s="112"/>
      <c r="F47" s="112"/>
      <c r="G47" s="112"/>
      <c r="H47" s="112"/>
      <c r="I47" s="112"/>
      <c r="J47" s="112"/>
      <c r="K47" s="112"/>
      <c r="L47" s="409" t="s">
        <v>180</v>
      </c>
      <c r="M47" s="357"/>
    </row>
    <row r="48" spans="1:13" s="77" customFormat="1" ht="73.5" customHeight="1">
      <c r="A48" s="406"/>
      <c r="B48" s="202" t="s">
        <v>250</v>
      </c>
      <c r="C48" s="202" t="s">
        <v>4</v>
      </c>
      <c r="D48" s="202" t="s">
        <v>195</v>
      </c>
      <c r="E48" s="202" t="s">
        <v>196</v>
      </c>
      <c r="F48" s="202" t="s">
        <v>40</v>
      </c>
      <c r="G48" s="202" t="s">
        <v>5</v>
      </c>
      <c r="H48" s="202" t="s">
        <v>95</v>
      </c>
      <c r="I48" s="202" t="s">
        <v>6</v>
      </c>
      <c r="J48" s="202" t="s">
        <v>138</v>
      </c>
      <c r="K48" s="202" t="s">
        <v>181</v>
      </c>
      <c r="L48" s="410"/>
      <c r="M48" s="121"/>
    </row>
    <row r="49" spans="1:12" ht="12.75" customHeight="1">
      <c r="A49" s="95"/>
      <c r="B49" s="11"/>
      <c r="C49" s="11"/>
      <c r="D49" s="11"/>
      <c r="E49" s="11"/>
      <c r="F49" s="11"/>
      <c r="G49" s="11"/>
      <c r="H49" s="11"/>
      <c r="I49" s="11"/>
      <c r="J49" s="11"/>
      <c r="K49" s="11"/>
      <c r="L49" s="108"/>
    </row>
    <row r="50" spans="1:12" ht="12.75" customHeight="1">
      <c r="A50" s="8" t="s">
        <v>30</v>
      </c>
      <c r="B50" s="11"/>
      <c r="C50" s="11"/>
      <c r="D50" s="11"/>
      <c r="E50" s="11"/>
      <c r="F50" s="11"/>
      <c r="G50" s="11"/>
      <c r="H50" s="11"/>
      <c r="I50" s="11"/>
      <c r="J50" s="11"/>
      <c r="K50" s="11"/>
      <c r="L50" s="108"/>
    </row>
    <row r="51" spans="1:13" ht="12.75" customHeight="1">
      <c r="A51" s="1" t="s">
        <v>147</v>
      </c>
      <c r="B51" s="345">
        <v>3</v>
      </c>
      <c r="C51" s="345">
        <v>83</v>
      </c>
      <c r="D51" s="345">
        <v>28</v>
      </c>
      <c r="E51" s="345">
        <v>10</v>
      </c>
      <c r="F51" s="345">
        <v>0</v>
      </c>
      <c r="G51" s="345">
        <v>120</v>
      </c>
      <c r="H51" s="345">
        <v>176</v>
      </c>
      <c r="I51" s="345">
        <v>241</v>
      </c>
      <c r="J51" s="345">
        <v>10</v>
      </c>
      <c r="K51" s="345">
        <v>114</v>
      </c>
      <c r="L51" s="345">
        <v>785</v>
      </c>
      <c r="M51" s="122"/>
    </row>
    <row r="52" spans="1:13" ht="12.75" customHeight="1">
      <c r="A52" s="1" t="s">
        <v>61</v>
      </c>
      <c r="B52" s="345">
        <v>0</v>
      </c>
      <c r="C52" s="345">
        <v>40</v>
      </c>
      <c r="D52" s="345">
        <v>0</v>
      </c>
      <c r="E52" s="345">
        <v>13</v>
      </c>
      <c r="F52" s="345">
        <v>0</v>
      </c>
      <c r="G52" s="345">
        <v>29</v>
      </c>
      <c r="H52" s="345">
        <v>115</v>
      </c>
      <c r="I52" s="345">
        <v>147</v>
      </c>
      <c r="J52" s="345">
        <v>18</v>
      </c>
      <c r="K52" s="345">
        <v>160</v>
      </c>
      <c r="L52" s="345">
        <v>522</v>
      </c>
      <c r="M52" s="122"/>
    </row>
    <row r="53" spans="1:13" ht="12.75" customHeight="1">
      <c r="A53" s="1" t="s">
        <v>62</v>
      </c>
      <c r="B53" s="345">
        <v>0</v>
      </c>
      <c r="C53" s="345">
        <v>23</v>
      </c>
      <c r="D53" s="345">
        <v>0</v>
      </c>
      <c r="E53" s="345">
        <v>18</v>
      </c>
      <c r="F53" s="345">
        <v>0</v>
      </c>
      <c r="G53" s="345">
        <v>13</v>
      </c>
      <c r="H53" s="345">
        <v>39</v>
      </c>
      <c r="I53" s="345">
        <v>43</v>
      </c>
      <c r="J53" s="345">
        <v>11</v>
      </c>
      <c r="K53" s="345">
        <v>32</v>
      </c>
      <c r="L53" s="345">
        <v>179</v>
      </c>
      <c r="M53" s="122"/>
    </row>
    <row r="54" spans="1:13" ht="12.75" customHeight="1">
      <c r="A54" s="1" t="s">
        <v>117</v>
      </c>
      <c r="B54" s="345">
        <v>0</v>
      </c>
      <c r="C54" s="345">
        <v>22</v>
      </c>
      <c r="D54" s="345">
        <v>25</v>
      </c>
      <c r="E54" s="345">
        <v>25</v>
      </c>
      <c r="F54" s="345">
        <v>0</v>
      </c>
      <c r="G54" s="345">
        <v>29</v>
      </c>
      <c r="H54" s="345">
        <v>41</v>
      </c>
      <c r="I54" s="345">
        <v>33</v>
      </c>
      <c r="J54" s="345">
        <v>33</v>
      </c>
      <c r="K54" s="345">
        <v>45</v>
      </c>
      <c r="L54" s="345">
        <v>253</v>
      </c>
      <c r="M54" s="122"/>
    </row>
    <row r="55" spans="1:13" ht="12.75" customHeight="1">
      <c r="A55" s="1" t="s">
        <v>118</v>
      </c>
      <c r="B55" s="345">
        <v>0</v>
      </c>
      <c r="C55" s="345">
        <v>12</v>
      </c>
      <c r="D55" s="345">
        <v>2</v>
      </c>
      <c r="E55" s="345">
        <v>2</v>
      </c>
      <c r="F55" s="345">
        <v>0</v>
      </c>
      <c r="G55" s="345">
        <v>7</v>
      </c>
      <c r="H55" s="345">
        <v>35</v>
      </c>
      <c r="I55" s="345">
        <v>15</v>
      </c>
      <c r="J55" s="345">
        <v>6</v>
      </c>
      <c r="K55" s="345">
        <v>10</v>
      </c>
      <c r="L55" s="345">
        <v>89</v>
      </c>
      <c r="M55" s="122"/>
    </row>
    <row r="56" spans="1:13" ht="12.75" customHeight="1">
      <c r="A56" s="1" t="s">
        <v>148</v>
      </c>
      <c r="B56" s="345">
        <v>2</v>
      </c>
      <c r="C56" s="345">
        <v>59</v>
      </c>
      <c r="D56" s="345">
        <v>18</v>
      </c>
      <c r="E56" s="345">
        <v>8</v>
      </c>
      <c r="F56" s="345">
        <v>0</v>
      </c>
      <c r="G56" s="345">
        <v>27</v>
      </c>
      <c r="H56" s="345">
        <v>46</v>
      </c>
      <c r="I56" s="345">
        <v>31</v>
      </c>
      <c r="J56" s="345">
        <v>17</v>
      </c>
      <c r="K56" s="345">
        <v>22</v>
      </c>
      <c r="L56" s="345">
        <v>230</v>
      </c>
      <c r="M56" s="122"/>
    </row>
    <row r="57" spans="1:13" ht="12.75" customHeight="1">
      <c r="A57" s="1" t="s">
        <v>149</v>
      </c>
      <c r="B57" s="345">
        <v>1</v>
      </c>
      <c r="C57" s="345">
        <v>48</v>
      </c>
      <c r="D57" s="345">
        <v>62</v>
      </c>
      <c r="E57" s="345">
        <v>30</v>
      </c>
      <c r="F57" s="345">
        <v>0</v>
      </c>
      <c r="G57" s="345">
        <v>75</v>
      </c>
      <c r="H57" s="345">
        <v>115</v>
      </c>
      <c r="I57" s="345">
        <v>90</v>
      </c>
      <c r="J57" s="345">
        <v>23</v>
      </c>
      <c r="K57" s="345">
        <v>108</v>
      </c>
      <c r="L57" s="345">
        <v>552</v>
      </c>
      <c r="M57" s="122"/>
    </row>
    <row r="58" spans="1:13" ht="12.75" customHeight="1">
      <c r="A58" s="1"/>
      <c r="B58" s="345"/>
      <c r="C58" s="345"/>
      <c r="D58" s="345"/>
      <c r="E58" s="345"/>
      <c r="F58" s="345"/>
      <c r="G58" s="345"/>
      <c r="H58" s="345"/>
      <c r="I58" s="345"/>
      <c r="J58" s="345"/>
      <c r="K58" s="345"/>
      <c r="L58" s="345"/>
      <c r="M58" s="122"/>
    </row>
    <row r="59" spans="1:13" ht="12.75" customHeight="1">
      <c r="A59" s="8" t="s">
        <v>15</v>
      </c>
      <c r="B59" s="345"/>
      <c r="C59" s="345"/>
      <c r="D59" s="345"/>
      <c r="E59" s="345"/>
      <c r="F59" s="345"/>
      <c r="G59" s="345"/>
      <c r="H59" s="345"/>
      <c r="I59" s="345"/>
      <c r="J59" s="345"/>
      <c r="K59" s="345"/>
      <c r="L59" s="345"/>
      <c r="M59" s="122"/>
    </row>
    <row r="60" spans="1:13" ht="12.75" customHeight="1">
      <c r="A60" s="1" t="s">
        <v>150</v>
      </c>
      <c r="B60" s="345">
        <v>1</v>
      </c>
      <c r="C60" s="345">
        <v>13</v>
      </c>
      <c r="D60" s="345">
        <v>6</v>
      </c>
      <c r="E60" s="345">
        <v>10</v>
      </c>
      <c r="F60" s="345">
        <v>0</v>
      </c>
      <c r="G60" s="345">
        <v>6</v>
      </c>
      <c r="H60" s="345">
        <v>21</v>
      </c>
      <c r="I60" s="345">
        <v>20</v>
      </c>
      <c r="J60" s="345">
        <v>10</v>
      </c>
      <c r="K60" s="345">
        <v>5</v>
      </c>
      <c r="L60" s="345">
        <v>92</v>
      </c>
      <c r="M60" s="122"/>
    </row>
    <row r="61" spans="1:13" ht="12.75" customHeight="1">
      <c r="A61" s="1" t="s">
        <v>151</v>
      </c>
      <c r="B61" s="345">
        <v>0</v>
      </c>
      <c r="C61" s="345">
        <v>38</v>
      </c>
      <c r="D61" s="345">
        <v>18</v>
      </c>
      <c r="E61" s="345">
        <v>14</v>
      </c>
      <c r="F61" s="345">
        <v>0</v>
      </c>
      <c r="G61" s="345">
        <v>22</v>
      </c>
      <c r="H61" s="345">
        <v>61</v>
      </c>
      <c r="I61" s="345">
        <v>91</v>
      </c>
      <c r="J61" s="345">
        <v>0</v>
      </c>
      <c r="K61" s="345">
        <v>44</v>
      </c>
      <c r="L61" s="345">
        <v>288</v>
      </c>
      <c r="M61" s="122"/>
    </row>
    <row r="62" spans="1:13" s="2" customFormat="1" ht="12.75" customHeight="1">
      <c r="A62" s="1" t="s">
        <v>63</v>
      </c>
      <c r="B62" s="345">
        <v>0</v>
      </c>
      <c r="C62" s="345">
        <v>59</v>
      </c>
      <c r="D62" s="345">
        <v>19</v>
      </c>
      <c r="E62" s="345">
        <v>7</v>
      </c>
      <c r="F62" s="345">
        <v>0</v>
      </c>
      <c r="G62" s="345">
        <v>35</v>
      </c>
      <c r="H62" s="345">
        <v>101</v>
      </c>
      <c r="I62" s="345">
        <v>90</v>
      </c>
      <c r="J62" s="345">
        <v>7</v>
      </c>
      <c r="K62" s="345">
        <v>48</v>
      </c>
      <c r="L62" s="345">
        <v>366</v>
      </c>
      <c r="M62" s="122"/>
    </row>
    <row r="63" spans="1:13" s="2" customFormat="1" ht="12.75" customHeight="1">
      <c r="A63" s="1" t="s">
        <v>64</v>
      </c>
      <c r="B63" s="345">
        <v>5</v>
      </c>
      <c r="C63" s="345">
        <v>33</v>
      </c>
      <c r="D63" s="345">
        <v>26</v>
      </c>
      <c r="E63" s="345">
        <v>9</v>
      </c>
      <c r="F63" s="345">
        <v>0</v>
      </c>
      <c r="G63" s="345">
        <v>46</v>
      </c>
      <c r="H63" s="345">
        <v>140</v>
      </c>
      <c r="I63" s="345">
        <v>101</v>
      </c>
      <c r="J63" s="345">
        <v>19</v>
      </c>
      <c r="K63" s="345">
        <v>110</v>
      </c>
      <c r="L63" s="345">
        <v>489</v>
      </c>
      <c r="M63" s="122"/>
    </row>
    <row r="64" spans="1:13" s="2" customFormat="1" ht="12.75" customHeight="1">
      <c r="A64" s="1" t="s">
        <v>152</v>
      </c>
      <c r="B64" s="345">
        <v>2</v>
      </c>
      <c r="C64" s="345">
        <v>53</v>
      </c>
      <c r="D64" s="345">
        <v>14</v>
      </c>
      <c r="E64" s="345">
        <v>17</v>
      </c>
      <c r="F64" s="345">
        <v>0</v>
      </c>
      <c r="G64" s="345">
        <v>20</v>
      </c>
      <c r="H64" s="345">
        <v>100</v>
      </c>
      <c r="I64" s="345">
        <v>68</v>
      </c>
      <c r="J64" s="345">
        <v>10</v>
      </c>
      <c r="K64" s="345">
        <v>10</v>
      </c>
      <c r="L64" s="345">
        <v>294</v>
      </c>
      <c r="M64" s="122"/>
    </row>
    <row r="65" spans="1:13" s="2" customFormat="1" ht="12.75" customHeight="1">
      <c r="A65" s="1" t="s">
        <v>65</v>
      </c>
      <c r="B65" s="345">
        <v>2</v>
      </c>
      <c r="C65" s="345">
        <v>69</v>
      </c>
      <c r="D65" s="345">
        <v>57</v>
      </c>
      <c r="E65" s="345">
        <v>20</v>
      </c>
      <c r="F65" s="345">
        <v>0</v>
      </c>
      <c r="G65" s="345">
        <v>35</v>
      </c>
      <c r="H65" s="345">
        <v>183</v>
      </c>
      <c r="I65" s="345">
        <v>119</v>
      </c>
      <c r="J65" s="345">
        <v>27</v>
      </c>
      <c r="K65" s="345">
        <v>78</v>
      </c>
      <c r="L65" s="345">
        <v>590</v>
      </c>
      <c r="M65" s="122"/>
    </row>
    <row r="66" spans="1:13" s="2" customFormat="1" ht="12.75" customHeight="1">
      <c r="A66" s="1" t="s">
        <v>66</v>
      </c>
      <c r="B66" s="345">
        <v>4</v>
      </c>
      <c r="C66" s="345">
        <v>79</v>
      </c>
      <c r="D66" s="345">
        <v>68</v>
      </c>
      <c r="E66" s="345">
        <v>15</v>
      </c>
      <c r="F66" s="345">
        <v>0</v>
      </c>
      <c r="G66" s="345">
        <v>44</v>
      </c>
      <c r="H66" s="345">
        <v>284</v>
      </c>
      <c r="I66" s="345">
        <v>121</v>
      </c>
      <c r="J66" s="345">
        <v>27</v>
      </c>
      <c r="K66" s="345">
        <v>53</v>
      </c>
      <c r="L66" s="345">
        <v>695</v>
      </c>
      <c r="M66" s="122"/>
    </row>
    <row r="67" spans="1:13" s="2" customFormat="1" ht="12.75" customHeight="1">
      <c r="A67" s="1" t="s">
        <v>67</v>
      </c>
      <c r="B67" s="345">
        <v>1</v>
      </c>
      <c r="C67" s="345">
        <v>19</v>
      </c>
      <c r="D67" s="345">
        <v>19</v>
      </c>
      <c r="E67" s="345">
        <v>7</v>
      </c>
      <c r="F67" s="345">
        <v>0</v>
      </c>
      <c r="G67" s="345">
        <v>16</v>
      </c>
      <c r="H67" s="345">
        <v>88</v>
      </c>
      <c r="I67" s="345">
        <v>70</v>
      </c>
      <c r="J67" s="345">
        <v>15</v>
      </c>
      <c r="K67" s="345">
        <v>8</v>
      </c>
      <c r="L67" s="345">
        <v>243</v>
      </c>
      <c r="M67" s="122"/>
    </row>
    <row r="68" spans="1:13" ht="12.75" customHeight="1">
      <c r="A68" s="1" t="s">
        <v>153</v>
      </c>
      <c r="B68" s="345">
        <v>0</v>
      </c>
      <c r="C68" s="345">
        <v>44</v>
      </c>
      <c r="D68" s="345">
        <v>20</v>
      </c>
      <c r="E68" s="345">
        <v>8</v>
      </c>
      <c r="F68" s="345">
        <v>0</v>
      </c>
      <c r="G68" s="345">
        <v>18</v>
      </c>
      <c r="H68" s="345">
        <v>111</v>
      </c>
      <c r="I68" s="345">
        <v>67</v>
      </c>
      <c r="J68" s="345">
        <v>18</v>
      </c>
      <c r="K68" s="345">
        <v>41</v>
      </c>
      <c r="L68" s="345">
        <v>327</v>
      </c>
      <c r="M68" s="122"/>
    </row>
    <row r="69" spans="1:13" ht="12.75" customHeight="1">
      <c r="A69" s="95"/>
      <c r="B69" s="345"/>
      <c r="C69" s="345"/>
      <c r="D69" s="345"/>
      <c r="E69" s="345"/>
      <c r="F69" s="345"/>
      <c r="G69" s="345"/>
      <c r="H69" s="345"/>
      <c r="I69" s="345"/>
      <c r="J69" s="345"/>
      <c r="K69" s="345"/>
      <c r="L69" s="345"/>
      <c r="M69" s="122"/>
    </row>
    <row r="70" spans="1:13" ht="12.75" customHeight="1">
      <c r="A70" s="8" t="s">
        <v>31</v>
      </c>
      <c r="B70" s="345"/>
      <c r="C70" s="345"/>
      <c r="D70" s="345"/>
      <c r="E70" s="345"/>
      <c r="F70" s="345"/>
      <c r="G70" s="345"/>
      <c r="H70" s="345"/>
      <c r="I70" s="345"/>
      <c r="J70" s="345"/>
      <c r="K70" s="345"/>
      <c r="L70" s="345"/>
      <c r="M70" s="122"/>
    </row>
    <row r="71" spans="1:13" ht="12.75" customHeight="1">
      <c r="A71" s="1" t="s">
        <v>154</v>
      </c>
      <c r="B71" s="345">
        <v>3</v>
      </c>
      <c r="C71" s="345">
        <v>37</v>
      </c>
      <c r="D71" s="345">
        <v>19</v>
      </c>
      <c r="E71" s="345">
        <v>10</v>
      </c>
      <c r="F71" s="345">
        <v>0</v>
      </c>
      <c r="G71" s="345">
        <v>20</v>
      </c>
      <c r="H71" s="345">
        <v>75</v>
      </c>
      <c r="I71" s="345">
        <v>279</v>
      </c>
      <c r="J71" s="345">
        <v>11</v>
      </c>
      <c r="K71" s="345">
        <v>17</v>
      </c>
      <c r="L71" s="345">
        <v>471</v>
      </c>
      <c r="M71" s="122"/>
    </row>
    <row r="72" spans="1:13" ht="12.75" customHeight="1">
      <c r="A72" s="1" t="s">
        <v>288</v>
      </c>
      <c r="B72" s="345">
        <v>1</v>
      </c>
      <c r="C72" s="345">
        <v>60</v>
      </c>
      <c r="D72" s="345">
        <v>17</v>
      </c>
      <c r="E72" s="345">
        <v>11</v>
      </c>
      <c r="F72" s="345">
        <v>0</v>
      </c>
      <c r="G72" s="345">
        <v>32</v>
      </c>
      <c r="H72" s="345">
        <v>113</v>
      </c>
      <c r="I72" s="345">
        <v>85</v>
      </c>
      <c r="J72" s="345">
        <v>7</v>
      </c>
      <c r="K72" s="345">
        <v>55</v>
      </c>
      <c r="L72" s="345">
        <v>381</v>
      </c>
      <c r="M72" s="122"/>
    </row>
    <row r="73" spans="1:13" ht="12.75" customHeight="1">
      <c r="A73" s="1" t="s">
        <v>155</v>
      </c>
      <c r="B73" s="345">
        <v>1</v>
      </c>
      <c r="C73" s="345">
        <v>126</v>
      </c>
      <c r="D73" s="345">
        <v>35</v>
      </c>
      <c r="E73" s="345">
        <v>12</v>
      </c>
      <c r="F73" s="345">
        <v>0</v>
      </c>
      <c r="G73" s="345">
        <v>98</v>
      </c>
      <c r="H73" s="345">
        <v>203</v>
      </c>
      <c r="I73" s="345">
        <v>194</v>
      </c>
      <c r="J73" s="345">
        <v>74</v>
      </c>
      <c r="K73" s="345">
        <v>39</v>
      </c>
      <c r="L73" s="345">
        <v>782</v>
      </c>
      <c r="M73" s="122"/>
    </row>
    <row r="74" spans="1:13" ht="12.75" customHeight="1">
      <c r="A74" s="1" t="s">
        <v>156</v>
      </c>
      <c r="B74" s="345">
        <v>1</v>
      </c>
      <c r="C74" s="345">
        <v>66</v>
      </c>
      <c r="D74" s="345">
        <v>12</v>
      </c>
      <c r="E74" s="345">
        <v>8</v>
      </c>
      <c r="F74" s="345">
        <v>0</v>
      </c>
      <c r="G74" s="345">
        <v>25</v>
      </c>
      <c r="H74" s="345">
        <v>111</v>
      </c>
      <c r="I74" s="345">
        <v>61</v>
      </c>
      <c r="J74" s="345">
        <v>12</v>
      </c>
      <c r="K74" s="345">
        <v>18</v>
      </c>
      <c r="L74" s="345">
        <v>314</v>
      </c>
      <c r="M74" s="122"/>
    </row>
    <row r="75" spans="1:13" ht="12.75" customHeight="1">
      <c r="A75" s="1" t="s">
        <v>157</v>
      </c>
      <c r="B75" s="345">
        <v>1</v>
      </c>
      <c r="C75" s="345">
        <v>53</v>
      </c>
      <c r="D75" s="345">
        <v>39</v>
      </c>
      <c r="E75" s="345">
        <v>18</v>
      </c>
      <c r="F75" s="345">
        <v>2</v>
      </c>
      <c r="G75" s="345">
        <v>37</v>
      </c>
      <c r="H75" s="345">
        <v>127</v>
      </c>
      <c r="I75" s="345">
        <v>91</v>
      </c>
      <c r="J75" s="345">
        <v>27</v>
      </c>
      <c r="K75" s="345">
        <v>98</v>
      </c>
      <c r="L75" s="345">
        <v>493</v>
      </c>
      <c r="M75" s="122"/>
    </row>
    <row r="76" spans="1:13" ht="12.75" customHeight="1">
      <c r="A76" s="1" t="s">
        <v>158</v>
      </c>
      <c r="B76" s="345">
        <v>1</v>
      </c>
      <c r="C76" s="345">
        <v>33</v>
      </c>
      <c r="D76" s="345">
        <v>3</v>
      </c>
      <c r="E76" s="345">
        <v>1</v>
      </c>
      <c r="F76" s="345">
        <v>0</v>
      </c>
      <c r="G76" s="345">
        <v>29</v>
      </c>
      <c r="H76" s="345">
        <v>35</v>
      </c>
      <c r="I76" s="345">
        <v>110</v>
      </c>
      <c r="J76" s="345">
        <v>22</v>
      </c>
      <c r="K76" s="345">
        <v>105</v>
      </c>
      <c r="L76" s="345">
        <v>339</v>
      </c>
      <c r="M76" s="122"/>
    </row>
    <row r="77" spans="1:13" ht="12.75" customHeight="1">
      <c r="A77" s="1"/>
      <c r="B77" s="345"/>
      <c r="C77" s="345"/>
      <c r="D77" s="345"/>
      <c r="E77" s="345"/>
      <c r="F77" s="345"/>
      <c r="G77" s="345"/>
      <c r="H77" s="345"/>
      <c r="I77" s="345"/>
      <c r="J77" s="345"/>
      <c r="K77" s="345"/>
      <c r="L77" s="345"/>
      <c r="M77" s="122"/>
    </row>
    <row r="78" spans="1:13" ht="12.75" customHeight="1">
      <c r="A78" s="8" t="s">
        <v>14</v>
      </c>
      <c r="B78" s="345"/>
      <c r="C78" s="345"/>
      <c r="D78" s="345"/>
      <c r="E78" s="345"/>
      <c r="F78" s="345"/>
      <c r="G78" s="345"/>
      <c r="H78" s="345"/>
      <c r="I78" s="345"/>
      <c r="J78" s="345"/>
      <c r="K78" s="345"/>
      <c r="L78" s="345"/>
      <c r="M78" s="122"/>
    </row>
    <row r="79" spans="1:13" ht="12.75" customHeight="1">
      <c r="A79" s="1" t="s">
        <v>68</v>
      </c>
      <c r="B79" s="345">
        <v>0</v>
      </c>
      <c r="C79" s="345">
        <v>7</v>
      </c>
      <c r="D79" s="345">
        <v>0</v>
      </c>
      <c r="E79" s="345">
        <v>1</v>
      </c>
      <c r="F79" s="345">
        <v>1</v>
      </c>
      <c r="G79" s="345">
        <v>1</v>
      </c>
      <c r="H79" s="345">
        <v>1</v>
      </c>
      <c r="I79" s="345">
        <v>3</v>
      </c>
      <c r="J79" s="345">
        <v>1</v>
      </c>
      <c r="K79" s="345">
        <v>1</v>
      </c>
      <c r="L79" s="345">
        <v>16</v>
      </c>
      <c r="M79" s="122"/>
    </row>
    <row r="80" spans="1:13" ht="12.75" customHeight="1">
      <c r="A80" s="1" t="s">
        <v>69</v>
      </c>
      <c r="B80" s="345">
        <v>7</v>
      </c>
      <c r="C80" s="345">
        <v>68</v>
      </c>
      <c r="D80" s="345">
        <v>35</v>
      </c>
      <c r="E80" s="345">
        <v>6</v>
      </c>
      <c r="F80" s="345">
        <v>0</v>
      </c>
      <c r="G80" s="345">
        <v>44</v>
      </c>
      <c r="H80" s="345">
        <v>70</v>
      </c>
      <c r="I80" s="345">
        <v>113</v>
      </c>
      <c r="J80" s="345">
        <v>63</v>
      </c>
      <c r="K80" s="345">
        <v>46</v>
      </c>
      <c r="L80" s="345">
        <v>452</v>
      </c>
      <c r="M80" s="122"/>
    </row>
    <row r="81" spans="1:13" ht="12.75" customHeight="1">
      <c r="A81" s="1" t="s">
        <v>70</v>
      </c>
      <c r="B81" s="345">
        <v>0</v>
      </c>
      <c r="C81" s="345">
        <v>47</v>
      </c>
      <c r="D81" s="345">
        <v>90</v>
      </c>
      <c r="E81" s="345">
        <v>5</v>
      </c>
      <c r="F81" s="345">
        <v>1</v>
      </c>
      <c r="G81" s="345">
        <v>16</v>
      </c>
      <c r="H81" s="345">
        <v>95</v>
      </c>
      <c r="I81" s="345">
        <v>182</v>
      </c>
      <c r="J81" s="345">
        <v>98</v>
      </c>
      <c r="K81" s="345">
        <v>122</v>
      </c>
      <c r="L81" s="345">
        <v>656</v>
      </c>
      <c r="M81" s="122"/>
    </row>
    <row r="82" spans="1:13" ht="12.75" customHeight="1">
      <c r="A82" s="1" t="s">
        <v>71</v>
      </c>
      <c r="B82" s="345">
        <v>7</v>
      </c>
      <c r="C82" s="345">
        <v>60</v>
      </c>
      <c r="D82" s="345">
        <v>90</v>
      </c>
      <c r="E82" s="345">
        <v>20</v>
      </c>
      <c r="F82" s="345">
        <v>0</v>
      </c>
      <c r="G82" s="345">
        <v>27</v>
      </c>
      <c r="H82" s="345">
        <v>86</v>
      </c>
      <c r="I82" s="345">
        <v>108</v>
      </c>
      <c r="J82" s="345">
        <v>66</v>
      </c>
      <c r="K82" s="345">
        <v>127</v>
      </c>
      <c r="L82" s="345">
        <v>591</v>
      </c>
      <c r="M82" s="122"/>
    </row>
    <row r="83" spans="1:13" ht="12.75" customHeight="1">
      <c r="A83" s="1" t="s">
        <v>72</v>
      </c>
      <c r="B83" s="345">
        <v>2</v>
      </c>
      <c r="C83" s="345">
        <v>54</v>
      </c>
      <c r="D83" s="345">
        <v>29</v>
      </c>
      <c r="E83" s="345">
        <v>2</v>
      </c>
      <c r="F83" s="345">
        <v>0</v>
      </c>
      <c r="G83" s="345">
        <v>15</v>
      </c>
      <c r="H83" s="345">
        <v>82</v>
      </c>
      <c r="I83" s="345">
        <v>101</v>
      </c>
      <c r="J83" s="345">
        <v>42</v>
      </c>
      <c r="K83" s="345">
        <v>56</v>
      </c>
      <c r="L83" s="345">
        <v>383</v>
      </c>
      <c r="M83" s="122"/>
    </row>
    <row r="84" spans="1:13" ht="12.75" customHeight="1">
      <c r="A84" s="1" t="s">
        <v>73</v>
      </c>
      <c r="B84" s="345">
        <v>4</v>
      </c>
      <c r="C84" s="345">
        <v>76</v>
      </c>
      <c r="D84" s="345">
        <v>55</v>
      </c>
      <c r="E84" s="345">
        <v>19</v>
      </c>
      <c r="F84" s="345">
        <v>0</v>
      </c>
      <c r="G84" s="345">
        <v>22</v>
      </c>
      <c r="H84" s="345">
        <v>81</v>
      </c>
      <c r="I84" s="345">
        <v>71</v>
      </c>
      <c r="J84" s="345">
        <v>70</v>
      </c>
      <c r="K84" s="345">
        <v>67</v>
      </c>
      <c r="L84" s="345">
        <v>465</v>
      </c>
      <c r="M84" s="122"/>
    </row>
    <row r="85" spans="1:13" ht="12.75" customHeight="1">
      <c r="A85" s="1" t="s">
        <v>74</v>
      </c>
      <c r="B85" s="345">
        <v>5</v>
      </c>
      <c r="C85" s="345">
        <v>51</v>
      </c>
      <c r="D85" s="345">
        <v>20</v>
      </c>
      <c r="E85" s="345">
        <v>6</v>
      </c>
      <c r="F85" s="345">
        <v>0</v>
      </c>
      <c r="G85" s="345">
        <v>37</v>
      </c>
      <c r="H85" s="345">
        <v>62</v>
      </c>
      <c r="I85" s="345">
        <v>111</v>
      </c>
      <c r="J85" s="345">
        <v>37</v>
      </c>
      <c r="K85" s="345">
        <v>34</v>
      </c>
      <c r="L85" s="345">
        <v>363</v>
      </c>
      <c r="M85" s="122"/>
    </row>
    <row r="86" spans="1:13" ht="12.75" customHeight="1">
      <c r="A86" s="1" t="s">
        <v>251</v>
      </c>
      <c r="B86" s="345">
        <v>3</v>
      </c>
      <c r="C86" s="345">
        <v>97</v>
      </c>
      <c r="D86" s="345">
        <v>84</v>
      </c>
      <c r="E86" s="345">
        <v>8</v>
      </c>
      <c r="F86" s="345">
        <v>1</v>
      </c>
      <c r="G86" s="345">
        <v>27</v>
      </c>
      <c r="H86" s="345">
        <v>140</v>
      </c>
      <c r="I86" s="345">
        <v>170</v>
      </c>
      <c r="J86" s="345">
        <v>60</v>
      </c>
      <c r="K86" s="345">
        <v>45</v>
      </c>
      <c r="L86" s="345">
        <v>635</v>
      </c>
      <c r="M86" s="122"/>
    </row>
    <row r="87" spans="1:12" ht="12.75" customHeight="1">
      <c r="A87" s="113"/>
      <c r="B87" s="90"/>
      <c r="C87" s="90"/>
      <c r="D87" s="90"/>
      <c r="E87" s="90"/>
      <c r="F87" s="90"/>
      <c r="G87" s="90"/>
      <c r="H87" s="90"/>
      <c r="I87" s="90"/>
      <c r="J87" s="90"/>
      <c r="K87" s="90"/>
      <c r="L87" s="347"/>
    </row>
    <row r="88" spans="1:12" ht="12.75" customHeight="1">
      <c r="A88" s="95"/>
      <c r="B88" s="11"/>
      <c r="C88" s="11"/>
      <c r="D88" s="11"/>
      <c r="E88" s="11"/>
      <c r="F88" s="11"/>
      <c r="G88" s="11"/>
      <c r="H88" s="11"/>
      <c r="I88" s="11"/>
      <c r="J88" s="11"/>
      <c r="K88" s="11"/>
      <c r="L88" s="108"/>
    </row>
    <row r="89" spans="1:12" ht="15">
      <c r="A89" s="402" t="s">
        <v>313</v>
      </c>
      <c r="B89" s="402"/>
      <c r="C89" s="402"/>
      <c r="D89" s="402"/>
      <c r="E89" s="402"/>
      <c r="F89" s="402"/>
      <c r="G89" s="85"/>
      <c r="H89" s="85"/>
      <c r="I89" s="85"/>
      <c r="J89" s="85"/>
      <c r="K89" s="85"/>
      <c r="L89" s="85"/>
    </row>
    <row r="90" spans="1:12" ht="13.5" thickBot="1">
      <c r="A90" s="95"/>
      <c r="B90" s="11"/>
      <c r="C90" s="11"/>
      <c r="D90" s="11"/>
      <c r="E90" s="11"/>
      <c r="F90" s="11"/>
      <c r="G90" s="11"/>
      <c r="H90" s="11"/>
      <c r="I90" s="11"/>
      <c r="J90" s="11"/>
      <c r="K90" s="11"/>
      <c r="L90" s="108"/>
    </row>
    <row r="91" spans="1:14" s="356" customFormat="1" ht="24.75" customHeight="1">
      <c r="A91" s="405" t="s">
        <v>182</v>
      </c>
      <c r="B91" s="112" t="s">
        <v>179</v>
      </c>
      <c r="C91" s="112"/>
      <c r="D91" s="112"/>
      <c r="E91" s="112"/>
      <c r="F91" s="112"/>
      <c r="G91" s="112"/>
      <c r="H91" s="112"/>
      <c r="I91" s="112"/>
      <c r="J91" s="112"/>
      <c r="K91" s="112"/>
      <c r="L91" s="409" t="s">
        <v>180</v>
      </c>
      <c r="M91" s="355"/>
      <c r="N91" s="237"/>
    </row>
    <row r="92" spans="1:14" s="77" customFormat="1" ht="73.5" customHeight="1">
      <c r="A92" s="406"/>
      <c r="B92" s="202" t="s">
        <v>250</v>
      </c>
      <c r="C92" s="202" t="s">
        <v>4</v>
      </c>
      <c r="D92" s="202" t="s">
        <v>195</v>
      </c>
      <c r="E92" s="202" t="s">
        <v>196</v>
      </c>
      <c r="F92" s="202" t="s">
        <v>40</v>
      </c>
      <c r="G92" s="202" t="s">
        <v>5</v>
      </c>
      <c r="H92" s="202" t="s">
        <v>95</v>
      </c>
      <c r="I92" s="202" t="s">
        <v>6</v>
      </c>
      <c r="J92" s="202" t="s">
        <v>138</v>
      </c>
      <c r="K92" s="202" t="s">
        <v>181</v>
      </c>
      <c r="L92" s="410"/>
      <c r="M92" s="163"/>
      <c r="N92" s="164"/>
    </row>
    <row r="93" spans="1:14" ht="12.75" customHeight="1">
      <c r="A93" s="1"/>
      <c r="B93" s="348"/>
      <c r="C93" s="348"/>
      <c r="D93" s="348"/>
      <c r="E93" s="348"/>
      <c r="F93" s="348"/>
      <c r="G93" s="348"/>
      <c r="H93" s="348"/>
      <c r="I93" s="348"/>
      <c r="J93" s="348"/>
      <c r="K93" s="348"/>
      <c r="L93" s="349"/>
      <c r="M93" s="123"/>
      <c r="N93" s="2"/>
    </row>
    <row r="94" spans="1:14" ht="12.75" customHeight="1">
      <c r="A94" s="8" t="s">
        <v>32</v>
      </c>
      <c r="B94" s="350"/>
      <c r="C94" s="350"/>
      <c r="D94" s="350"/>
      <c r="E94" s="350"/>
      <c r="F94" s="350"/>
      <c r="G94" s="350"/>
      <c r="H94" s="350"/>
      <c r="I94" s="350"/>
      <c r="J94" s="350"/>
      <c r="K94" s="350"/>
      <c r="L94" s="351"/>
      <c r="M94" s="203"/>
      <c r="N94" s="2"/>
    </row>
    <row r="95" spans="1:14" ht="12.75" customHeight="1">
      <c r="A95" s="1" t="s">
        <v>159</v>
      </c>
      <c r="B95" s="345">
        <v>1</v>
      </c>
      <c r="C95" s="345">
        <v>59</v>
      </c>
      <c r="D95" s="345">
        <v>29</v>
      </c>
      <c r="E95" s="345">
        <v>4</v>
      </c>
      <c r="F95" s="345">
        <v>2</v>
      </c>
      <c r="G95" s="345">
        <v>28</v>
      </c>
      <c r="H95" s="345">
        <v>83</v>
      </c>
      <c r="I95" s="345">
        <v>255</v>
      </c>
      <c r="J95" s="345">
        <v>24</v>
      </c>
      <c r="K95" s="345">
        <v>8</v>
      </c>
      <c r="L95" s="345">
        <v>493</v>
      </c>
      <c r="M95" s="204"/>
      <c r="N95" s="2"/>
    </row>
    <row r="96" spans="1:14" ht="12.75" customHeight="1">
      <c r="A96" s="1" t="s">
        <v>160</v>
      </c>
      <c r="B96" s="345">
        <v>1</v>
      </c>
      <c r="C96" s="345">
        <v>31</v>
      </c>
      <c r="D96" s="345">
        <v>14</v>
      </c>
      <c r="E96" s="345">
        <v>1</v>
      </c>
      <c r="F96" s="345">
        <v>4</v>
      </c>
      <c r="G96" s="345">
        <v>5</v>
      </c>
      <c r="H96" s="345">
        <v>84</v>
      </c>
      <c r="I96" s="345">
        <v>147</v>
      </c>
      <c r="J96" s="345">
        <v>5</v>
      </c>
      <c r="K96" s="345">
        <v>12</v>
      </c>
      <c r="L96" s="345">
        <v>304</v>
      </c>
      <c r="M96" s="204"/>
      <c r="N96" s="2"/>
    </row>
    <row r="97" spans="1:13" s="2" customFormat="1" ht="12.75" customHeight="1">
      <c r="A97" s="1" t="s">
        <v>161</v>
      </c>
      <c r="B97" s="345">
        <v>1</v>
      </c>
      <c r="C97" s="345">
        <v>25</v>
      </c>
      <c r="D97" s="345">
        <v>12</v>
      </c>
      <c r="E97" s="345">
        <v>13</v>
      </c>
      <c r="F97" s="345">
        <v>0</v>
      </c>
      <c r="G97" s="345">
        <v>11</v>
      </c>
      <c r="H97" s="345">
        <v>74</v>
      </c>
      <c r="I97" s="345">
        <v>45</v>
      </c>
      <c r="J97" s="345">
        <v>9</v>
      </c>
      <c r="K97" s="345">
        <v>30</v>
      </c>
      <c r="L97" s="345">
        <v>220</v>
      </c>
      <c r="M97" s="204"/>
    </row>
    <row r="98" spans="1:13" s="2" customFormat="1" ht="12.75" customHeight="1">
      <c r="A98" s="1" t="s">
        <v>162</v>
      </c>
      <c r="B98" s="345">
        <v>1</v>
      </c>
      <c r="C98" s="345">
        <v>65</v>
      </c>
      <c r="D98" s="345">
        <v>25</v>
      </c>
      <c r="E98" s="345">
        <v>16</v>
      </c>
      <c r="F98" s="345">
        <v>1</v>
      </c>
      <c r="G98" s="345">
        <v>23</v>
      </c>
      <c r="H98" s="345">
        <v>89</v>
      </c>
      <c r="I98" s="345">
        <v>55</v>
      </c>
      <c r="J98" s="345">
        <v>19</v>
      </c>
      <c r="K98" s="345">
        <v>16</v>
      </c>
      <c r="L98" s="345">
        <v>310</v>
      </c>
      <c r="M98" s="204"/>
    </row>
    <row r="99" spans="1:13" s="2" customFormat="1" ht="12.75" customHeight="1">
      <c r="A99" s="1" t="s">
        <v>76</v>
      </c>
      <c r="B99" s="345">
        <v>0</v>
      </c>
      <c r="C99" s="345">
        <v>22</v>
      </c>
      <c r="D99" s="345">
        <v>10</v>
      </c>
      <c r="E99" s="345">
        <v>4</v>
      </c>
      <c r="F99" s="345">
        <v>0</v>
      </c>
      <c r="G99" s="345">
        <v>39</v>
      </c>
      <c r="H99" s="345">
        <v>36</v>
      </c>
      <c r="I99" s="345">
        <v>52</v>
      </c>
      <c r="J99" s="345">
        <v>7</v>
      </c>
      <c r="K99" s="345">
        <v>6</v>
      </c>
      <c r="L99" s="345">
        <v>176</v>
      </c>
      <c r="M99" s="204"/>
    </row>
    <row r="100" spans="1:13" s="2" customFormat="1" ht="12.75" customHeight="1">
      <c r="A100" s="1" t="s">
        <v>77</v>
      </c>
      <c r="B100" s="345">
        <v>1</v>
      </c>
      <c r="C100" s="345">
        <v>27</v>
      </c>
      <c r="D100" s="345">
        <v>0</v>
      </c>
      <c r="E100" s="345">
        <v>0</v>
      </c>
      <c r="F100" s="345">
        <v>0</v>
      </c>
      <c r="G100" s="345">
        <v>10</v>
      </c>
      <c r="H100" s="345">
        <v>49</v>
      </c>
      <c r="I100" s="345">
        <v>64</v>
      </c>
      <c r="J100" s="345">
        <v>11</v>
      </c>
      <c r="K100" s="345">
        <v>1</v>
      </c>
      <c r="L100" s="345">
        <v>163</v>
      </c>
      <c r="M100" s="204"/>
    </row>
    <row r="101" spans="1:13" s="2" customFormat="1" ht="12.75" customHeight="1">
      <c r="A101" s="1" t="s">
        <v>78</v>
      </c>
      <c r="B101" s="345">
        <v>0</v>
      </c>
      <c r="C101" s="345">
        <v>10</v>
      </c>
      <c r="D101" s="345">
        <v>32</v>
      </c>
      <c r="E101" s="345">
        <v>3</v>
      </c>
      <c r="F101" s="345">
        <v>0</v>
      </c>
      <c r="G101" s="345">
        <v>33</v>
      </c>
      <c r="H101" s="345">
        <v>81</v>
      </c>
      <c r="I101" s="345">
        <v>170</v>
      </c>
      <c r="J101" s="345">
        <v>12</v>
      </c>
      <c r="K101" s="345">
        <v>52</v>
      </c>
      <c r="L101" s="345">
        <v>393</v>
      </c>
      <c r="M101" s="204"/>
    </row>
    <row r="102" spans="1:13" s="2" customFormat="1" ht="12.75" customHeight="1">
      <c r="A102" s="1" t="s">
        <v>79</v>
      </c>
      <c r="B102" s="345">
        <v>0</v>
      </c>
      <c r="C102" s="345">
        <v>40</v>
      </c>
      <c r="D102" s="345">
        <v>24</v>
      </c>
      <c r="E102" s="345">
        <v>2</v>
      </c>
      <c r="F102" s="345">
        <v>0</v>
      </c>
      <c r="G102" s="345">
        <v>30</v>
      </c>
      <c r="H102" s="345">
        <v>108</v>
      </c>
      <c r="I102" s="345">
        <v>64</v>
      </c>
      <c r="J102" s="345">
        <v>11</v>
      </c>
      <c r="K102" s="345">
        <v>23</v>
      </c>
      <c r="L102" s="345">
        <v>302</v>
      </c>
      <c r="M102" s="204"/>
    </row>
    <row r="103" spans="1:13" s="2" customFormat="1" ht="12.75" customHeight="1">
      <c r="A103" s="1" t="s">
        <v>163</v>
      </c>
      <c r="B103" s="345">
        <v>1</v>
      </c>
      <c r="C103" s="345">
        <v>5</v>
      </c>
      <c r="D103" s="345">
        <v>3</v>
      </c>
      <c r="E103" s="345">
        <v>1</v>
      </c>
      <c r="F103" s="345">
        <v>0</v>
      </c>
      <c r="G103" s="345">
        <v>14</v>
      </c>
      <c r="H103" s="345">
        <v>33</v>
      </c>
      <c r="I103" s="345">
        <v>11</v>
      </c>
      <c r="J103" s="345">
        <v>11</v>
      </c>
      <c r="K103" s="345">
        <v>10</v>
      </c>
      <c r="L103" s="345">
        <v>89</v>
      </c>
      <c r="M103" s="204"/>
    </row>
    <row r="104" spans="1:13" s="2" customFormat="1" ht="12.75" customHeight="1">
      <c r="A104" s="1" t="s">
        <v>83</v>
      </c>
      <c r="B104" s="345">
        <v>1</v>
      </c>
      <c r="C104" s="345">
        <v>26</v>
      </c>
      <c r="D104" s="345">
        <v>16</v>
      </c>
      <c r="E104" s="345">
        <v>1</v>
      </c>
      <c r="F104" s="345">
        <v>0</v>
      </c>
      <c r="G104" s="345">
        <v>11</v>
      </c>
      <c r="H104" s="345">
        <v>62</v>
      </c>
      <c r="I104" s="345">
        <v>32</v>
      </c>
      <c r="J104" s="345">
        <v>8</v>
      </c>
      <c r="K104" s="345">
        <v>27</v>
      </c>
      <c r="L104" s="345">
        <v>184</v>
      </c>
      <c r="M104" s="204"/>
    </row>
    <row r="105" spans="1:13" s="2" customFormat="1" ht="12.75" customHeight="1">
      <c r="A105" s="1" t="s">
        <v>80</v>
      </c>
      <c r="B105" s="345">
        <v>0</v>
      </c>
      <c r="C105" s="345">
        <v>44</v>
      </c>
      <c r="D105" s="345">
        <v>33</v>
      </c>
      <c r="E105" s="345">
        <v>5</v>
      </c>
      <c r="F105" s="345">
        <v>0</v>
      </c>
      <c r="G105" s="345">
        <v>38</v>
      </c>
      <c r="H105" s="345">
        <v>81</v>
      </c>
      <c r="I105" s="345">
        <v>240</v>
      </c>
      <c r="J105" s="345">
        <v>24</v>
      </c>
      <c r="K105" s="345">
        <v>45</v>
      </c>
      <c r="L105" s="345">
        <v>510</v>
      </c>
      <c r="M105" s="204"/>
    </row>
    <row r="106" spans="1:13" s="2" customFormat="1" ht="12.75" customHeight="1">
      <c r="A106" s="1" t="s">
        <v>84</v>
      </c>
      <c r="B106" s="345">
        <v>0</v>
      </c>
      <c r="C106" s="345">
        <v>29</v>
      </c>
      <c r="D106" s="345">
        <v>18</v>
      </c>
      <c r="E106" s="345">
        <v>1</v>
      </c>
      <c r="F106" s="345">
        <v>0</v>
      </c>
      <c r="G106" s="345">
        <v>36</v>
      </c>
      <c r="H106" s="345">
        <v>57</v>
      </c>
      <c r="I106" s="345">
        <v>43</v>
      </c>
      <c r="J106" s="345">
        <v>23</v>
      </c>
      <c r="K106" s="345">
        <v>25</v>
      </c>
      <c r="L106" s="345">
        <v>232</v>
      </c>
      <c r="M106" s="204"/>
    </row>
    <row r="107" spans="1:13" s="2" customFormat="1" ht="12.75" customHeight="1">
      <c r="A107" s="1" t="s">
        <v>81</v>
      </c>
      <c r="B107" s="345">
        <v>1</v>
      </c>
      <c r="C107" s="345">
        <v>42</v>
      </c>
      <c r="D107" s="345">
        <v>21</v>
      </c>
      <c r="E107" s="345">
        <v>18</v>
      </c>
      <c r="F107" s="345">
        <v>0</v>
      </c>
      <c r="G107" s="345">
        <v>16</v>
      </c>
      <c r="H107" s="345">
        <v>29</v>
      </c>
      <c r="I107" s="345">
        <v>38</v>
      </c>
      <c r="J107" s="345">
        <v>18</v>
      </c>
      <c r="K107" s="345">
        <v>4</v>
      </c>
      <c r="L107" s="345">
        <v>187</v>
      </c>
      <c r="M107" s="204"/>
    </row>
    <row r="108" spans="1:13" s="2" customFormat="1" ht="12.75" customHeight="1">
      <c r="A108" s="1" t="s">
        <v>164</v>
      </c>
      <c r="B108" s="345">
        <v>1</v>
      </c>
      <c r="C108" s="345">
        <v>11</v>
      </c>
      <c r="D108" s="345">
        <v>8</v>
      </c>
      <c r="E108" s="345">
        <v>4</v>
      </c>
      <c r="F108" s="345">
        <v>0</v>
      </c>
      <c r="G108" s="345">
        <v>14</v>
      </c>
      <c r="H108" s="345">
        <v>32</v>
      </c>
      <c r="I108" s="345">
        <v>85</v>
      </c>
      <c r="J108" s="345">
        <v>2</v>
      </c>
      <c r="K108" s="345">
        <v>22</v>
      </c>
      <c r="L108" s="345">
        <v>179</v>
      </c>
      <c r="M108" s="205"/>
    </row>
    <row r="109" spans="1:13" s="2" customFormat="1" ht="12.75" customHeight="1">
      <c r="A109" s="1" t="s">
        <v>165</v>
      </c>
      <c r="B109" s="345">
        <v>3</v>
      </c>
      <c r="C109" s="345">
        <v>48</v>
      </c>
      <c r="D109" s="345">
        <v>17</v>
      </c>
      <c r="E109" s="345">
        <v>4</v>
      </c>
      <c r="F109" s="345">
        <v>0</v>
      </c>
      <c r="G109" s="345">
        <v>16</v>
      </c>
      <c r="H109" s="345">
        <v>87</v>
      </c>
      <c r="I109" s="345">
        <v>92</v>
      </c>
      <c r="J109" s="345">
        <v>12</v>
      </c>
      <c r="K109" s="345">
        <v>31</v>
      </c>
      <c r="L109" s="345">
        <v>310</v>
      </c>
      <c r="M109" s="205"/>
    </row>
    <row r="110" spans="1:13" s="2" customFormat="1" ht="12.75" customHeight="1">
      <c r="A110" s="1" t="s">
        <v>166</v>
      </c>
      <c r="B110" s="345">
        <v>3</v>
      </c>
      <c r="C110" s="345">
        <v>42</v>
      </c>
      <c r="D110" s="345">
        <v>13</v>
      </c>
      <c r="E110" s="345">
        <v>3</v>
      </c>
      <c r="F110" s="345">
        <v>1</v>
      </c>
      <c r="G110" s="345">
        <v>47</v>
      </c>
      <c r="H110" s="345">
        <v>132</v>
      </c>
      <c r="I110" s="345">
        <v>66</v>
      </c>
      <c r="J110" s="345">
        <v>43</v>
      </c>
      <c r="K110" s="345">
        <v>87</v>
      </c>
      <c r="L110" s="345">
        <v>437</v>
      </c>
      <c r="M110" s="205"/>
    </row>
    <row r="111" spans="1:13" s="2" customFormat="1" ht="12.75" customHeight="1">
      <c r="A111" s="1" t="s">
        <v>167</v>
      </c>
      <c r="B111" s="345">
        <v>11</v>
      </c>
      <c r="C111" s="345">
        <v>65</v>
      </c>
      <c r="D111" s="345">
        <v>13</v>
      </c>
      <c r="E111" s="345">
        <v>11</v>
      </c>
      <c r="F111" s="345">
        <v>0</v>
      </c>
      <c r="G111" s="345">
        <v>37</v>
      </c>
      <c r="H111" s="345">
        <v>114</v>
      </c>
      <c r="I111" s="345">
        <v>90</v>
      </c>
      <c r="J111" s="345">
        <v>15</v>
      </c>
      <c r="K111" s="345">
        <v>26</v>
      </c>
      <c r="L111" s="345">
        <v>382</v>
      </c>
      <c r="M111" s="205"/>
    </row>
    <row r="112" spans="1:13" s="2" customFormat="1" ht="12.75" customHeight="1">
      <c r="A112" s="95"/>
      <c r="B112" s="345"/>
      <c r="C112" s="345"/>
      <c r="D112" s="345"/>
      <c r="E112" s="345"/>
      <c r="F112" s="345"/>
      <c r="G112" s="345"/>
      <c r="H112" s="345"/>
      <c r="I112" s="345"/>
      <c r="J112" s="345"/>
      <c r="K112" s="345"/>
      <c r="L112" s="345"/>
      <c r="M112" s="205"/>
    </row>
    <row r="113" spans="1:13" s="2" customFormat="1" ht="12.75" customHeight="1">
      <c r="A113" s="8" t="s">
        <v>33</v>
      </c>
      <c r="B113" s="345"/>
      <c r="C113" s="345"/>
      <c r="D113" s="345"/>
      <c r="E113" s="345"/>
      <c r="F113" s="345"/>
      <c r="G113" s="345"/>
      <c r="H113" s="345"/>
      <c r="I113" s="345"/>
      <c r="J113" s="345"/>
      <c r="K113" s="345"/>
      <c r="L113" s="345"/>
      <c r="M113" s="205"/>
    </row>
    <row r="114" spans="1:13" s="2" customFormat="1" ht="12.75" customHeight="1">
      <c r="A114" s="1" t="s">
        <v>168</v>
      </c>
      <c r="B114" s="345">
        <v>14</v>
      </c>
      <c r="C114" s="345">
        <v>68</v>
      </c>
      <c r="D114" s="345">
        <v>36</v>
      </c>
      <c r="E114" s="345">
        <v>18</v>
      </c>
      <c r="F114" s="345">
        <v>0</v>
      </c>
      <c r="G114" s="345">
        <v>51</v>
      </c>
      <c r="H114" s="345">
        <v>166</v>
      </c>
      <c r="I114" s="345">
        <v>400</v>
      </c>
      <c r="J114" s="345">
        <v>17</v>
      </c>
      <c r="K114" s="345">
        <v>173</v>
      </c>
      <c r="L114" s="345">
        <v>943</v>
      </c>
      <c r="M114" s="205"/>
    </row>
    <row r="115" spans="1:13" s="2" customFormat="1" ht="12.75" customHeight="1">
      <c r="A115" s="1" t="s">
        <v>169</v>
      </c>
      <c r="B115" s="345">
        <v>0</v>
      </c>
      <c r="C115" s="345">
        <v>40</v>
      </c>
      <c r="D115" s="345">
        <v>26</v>
      </c>
      <c r="E115" s="345">
        <v>13</v>
      </c>
      <c r="F115" s="345">
        <v>0</v>
      </c>
      <c r="G115" s="345">
        <v>18</v>
      </c>
      <c r="H115" s="345">
        <v>105</v>
      </c>
      <c r="I115" s="345">
        <v>62</v>
      </c>
      <c r="J115" s="345">
        <v>51</v>
      </c>
      <c r="K115" s="345">
        <v>20</v>
      </c>
      <c r="L115" s="345">
        <v>335</v>
      </c>
      <c r="M115" s="205"/>
    </row>
    <row r="116" spans="1:13" s="2" customFormat="1" ht="12.75" customHeight="1">
      <c r="A116" s="1" t="s">
        <v>82</v>
      </c>
      <c r="B116" s="345">
        <v>1</v>
      </c>
      <c r="C116" s="345">
        <v>52</v>
      </c>
      <c r="D116" s="345">
        <v>30</v>
      </c>
      <c r="E116" s="345">
        <v>10</v>
      </c>
      <c r="F116" s="345">
        <v>0</v>
      </c>
      <c r="G116" s="345">
        <v>22</v>
      </c>
      <c r="H116" s="345">
        <v>141</v>
      </c>
      <c r="I116" s="345">
        <v>44</v>
      </c>
      <c r="J116" s="345">
        <v>11</v>
      </c>
      <c r="K116" s="345">
        <v>34</v>
      </c>
      <c r="L116" s="345">
        <v>345</v>
      </c>
      <c r="M116" s="205"/>
    </row>
    <row r="117" spans="1:13" s="2" customFormat="1" ht="12.75" customHeight="1">
      <c r="A117" s="1" t="s">
        <v>170</v>
      </c>
      <c r="B117" s="345">
        <v>2</v>
      </c>
      <c r="C117" s="345">
        <v>42</v>
      </c>
      <c r="D117" s="345">
        <v>38</v>
      </c>
      <c r="E117" s="345">
        <v>7</v>
      </c>
      <c r="F117" s="345">
        <v>1</v>
      </c>
      <c r="G117" s="345">
        <v>41</v>
      </c>
      <c r="H117" s="345">
        <v>98</v>
      </c>
      <c r="I117" s="345">
        <v>72</v>
      </c>
      <c r="J117" s="345">
        <v>24</v>
      </c>
      <c r="K117" s="345">
        <v>31</v>
      </c>
      <c r="L117" s="345">
        <v>356</v>
      </c>
      <c r="M117" s="205"/>
    </row>
    <row r="118" spans="1:13" s="2" customFormat="1" ht="12.75" customHeight="1">
      <c r="A118" s="1" t="s">
        <v>171</v>
      </c>
      <c r="B118" s="345">
        <v>0</v>
      </c>
      <c r="C118" s="345">
        <v>68</v>
      </c>
      <c r="D118" s="345">
        <v>46</v>
      </c>
      <c r="E118" s="345">
        <v>9</v>
      </c>
      <c r="F118" s="345">
        <v>0</v>
      </c>
      <c r="G118" s="345">
        <v>19</v>
      </c>
      <c r="H118" s="345">
        <v>39</v>
      </c>
      <c r="I118" s="345">
        <v>159</v>
      </c>
      <c r="J118" s="345">
        <v>20</v>
      </c>
      <c r="K118" s="345">
        <v>21</v>
      </c>
      <c r="L118" s="345">
        <v>381</v>
      </c>
      <c r="M118" s="205"/>
    </row>
    <row r="119" spans="1:13" s="1" customFormat="1" ht="12.75" customHeight="1">
      <c r="A119" s="1" t="s">
        <v>172</v>
      </c>
      <c r="B119" s="345">
        <v>0</v>
      </c>
      <c r="C119" s="345">
        <v>37</v>
      </c>
      <c r="D119" s="345">
        <v>34</v>
      </c>
      <c r="E119" s="345">
        <v>25</v>
      </c>
      <c r="F119" s="345">
        <v>0</v>
      </c>
      <c r="G119" s="345">
        <v>29</v>
      </c>
      <c r="H119" s="345">
        <v>82</v>
      </c>
      <c r="I119" s="345">
        <v>95</v>
      </c>
      <c r="J119" s="345">
        <v>25</v>
      </c>
      <c r="K119" s="345">
        <v>29</v>
      </c>
      <c r="L119" s="345">
        <v>356</v>
      </c>
      <c r="M119" s="205"/>
    </row>
    <row r="120" spans="1:13" s="79" customFormat="1" ht="12.75" customHeight="1">
      <c r="A120" s="1" t="s">
        <v>173</v>
      </c>
      <c r="B120" s="345">
        <v>0</v>
      </c>
      <c r="C120" s="345">
        <v>0</v>
      </c>
      <c r="D120" s="345">
        <v>0</v>
      </c>
      <c r="E120" s="345">
        <v>0</v>
      </c>
      <c r="F120" s="345">
        <v>0</v>
      </c>
      <c r="G120" s="345">
        <v>0</v>
      </c>
      <c r="H120" s="345">
        <v>1</v>
      </c>
      <c r="I120" s="345">
        <v>9</v>
      </c>
      <c r="J120" s="345">
        <v>0</v>
      </c>
      <c r="K120" s="345">
        <v>0</v>
      </c>
      <c r="L120" s="345">
        <v>10</v>
      </c>
      <c r="M120" s="205"/>
    </row>
    <row r="121" spans="1:13" s="2" customFormat="1" ht="12.75" customHeight="1">
      <c r="A121" s="1" t="s">
        <v>284</v>
      </c>
      <c r="B121" s="345">
        <v>0</v>
      </c>
      <c r="C121" s="345">
        <v>46</v>
      </c>
      <c r="D121" s="345">
        <v>5</v>
      </c>
      <c r="E121" s="345">
        <v>9</v>
      </c>
      <c r="F121" s="345">
        <v>0</v>
      </c>
      <c r="G121" s="345">
        <v>38</v>
      </c>
      <c r="H121" s="345">
        <v>80</v>
      </c>
      <c r="I121" s="345">
        <v>18</v>
      </c>
      <c r="J121" s="345">
        <v>19</v>
      </c>
      <c r="K121" s="345">
        <v>28</v>
      </c>
      <c r="L121" s="345">
        <v>243</v>
      </c>
      <c r="M121" s="205"/>
    </row>
    <row r="122" spans="1:13" s="2" customFormat="1" ht="12.75" customHeight="1">
      <c r="A122" s="1" t="s">
        <v>174</v>
      </c>
      <c r="B122" s="345">
        <v>0</v>
      </c>
      <c r="C122" s="345">
        <v>34</v>
      </c>
      <c r="D122" s="345">
        <v>17</v>
      </c>
      <c r="E122" s="345">
        <v>29</v>
      </c>
      <c r="F122" s="345">
        <v>0</v>
      </c>
      <c r="G122" s="345">
        <v>23</v>
      </c>
      <c r="H122" s="345">
        <v>72</v>
      </c>
      <c r="I122" s="345">
        <v>49</v>
      </c>
      <c r="J122" s="345">
        <v>7</v>
      </c>
      <c r="K122" s="345">
        <v>41</v>
      </c>
      <c r="L122" s="345">
        <v>272</v>
      </c>
      <c r="M122" s="205"/>
    </row>
    <row r="123" spans="1:13" s="2" customFormat="1" ht="12.75" customHeight="1">
      <c r="A123" s="1"/>
      <c r="B123" s="345"/>
      <c r="C123" s="345"/>
      <c r="D123" s="345"/>
      <c r="E123" s="345"/>
      <c r="F123" s="345"/>
      <c r="G123" s="345"/>
      <c r="H123" s="345"/>
      <c r="I123" s="345"/>
      <c r="J123" s="345"/>
      <c r="K123" s="345"/>
      <c r="L123" s="345"/>
      <c r="M123" s="205"/>
    </row>
    <row r="124" spans="1:13" s="2" customFormat="1" ht="12.75" customHeight="1">
      <c r="A124" s="8" t="s">
        <v>16</v>
      </c>
      <c r="B124" s="345"/>
      <c r="C124" s="345"/>
      <c r="D124" s="345"/>
      <c r="E124" s="345"/>
      <c r="F124" s="345"/>
      <c r="G124" s="345"/>
      <c r="H124" s="345"/>
      <c r="I124" s="345"/>
      <c r="J124" s="345"/>
      <c r="K124" s="345"/>
      <c r="L124" s="345"/>
      <c r="M124" s="205"/>
    </row>
    <row r="125" spans="1:13" s="2" customFormat="1" ht="12.75" customHeight="1">
      <c r="A125" s="1" t="s">
        <v>175</v>
      </c>
      <c r="B125" s="345">
        <v>0</v>
      </c>
      <c r="C125" s="345">
        <v>48</v>
      </c>
      <c r="D125" s="345">
        <v>42</v>
      </c>
      <c r="E125" s="345">
        <v>5</v>
      </c>
      <c r="F125" s="345">
        <v>0</v>
      </c>
      <c r="G125" s="345">
        <v>34</v>
      </c>
      <c r="H125" s="345">
        <v>75</v>
      </c>
      <c r="I125" s="345">
        <v>175</v>
      </c>
      <c r="J125" s="345">
        <v>9</v>
      </c>
      <c r="K125" s="345">
        <v>60</v>
      </c>
      <c r="L125" s="345">
        <v>448</v>
      </c>
      <c r="M125" s="205"/>
    </row>
    <row r="126" spans="1:13" s="2" customFormat="1" ht="12.75" customHeight="1">
      <c r="A126" s="1" t="s">
        <v>21</v>
      </c>
      <c r="B126" s="345">
        <v>0</v>
      </c>
      <c r="C126" s="345">
        <v>42</v>
      </c>
      <c r="D126" s="345">
        <v>35</v>
      </c>
      <c r="E126" s="345">
        <v>5</v>
      </c>
      <c r="F126" s="345">
        <v>0</v>
      </c>
      <c r="G126" s="345">
        <v>20</v>
      </c>
      <c r="H126" s="345">
        <v>48</v>
      </c>
      <c r="I126" s="345">
        <v>77</v>
      </c>
      <c r="J126" s="345">
        <v>13</v>
      </c>
      <c r="K126" s="345">
        <v>47</v>
      </c>
      <c r="L126" s="345">
        <v>287</v>
      </c>
      <c r="M126" s="205"/>
    </row>
    <row r="127" spans="1:13" s="2" customFormat="1" ht="12.75" customHeight="1">
      <c r="A127" s="1" t="s">
        <v>176</v>
      </c>
      <c r="B127" s="345">
        <v>0</v>
      </c>
      <c r="C127" s="345">
        <v>31</v>
      </c>
      <c r="D127" s="345">
        <v>16</v>
      </c>
      <c r="E127" s="345">
        <v>13</v>
      </c>
      <c r="F127" s="345">
        <v>0</v>
      </c>
      <c r="G127" s="345">
        <v>13</v>
      </c>
      <c r="H127" s="345">
        <v>29</v>
      </c>
      <c r="I127" s="345">
        <v>110</v>
      </c>
      <c r="J127" s="345">
        <v>6</v>
      </c>
      <c r="K127" s="345">
        <v>14</v>
      </c>
      <c r="L127" s="345">
        <v>232</v>
      </c>
      <c r="M127" s="205"/>
    </row>
    <row r="128" spans="1:13" s="2" customFormat="1" ht="12.75" customHeight="1">
      <c r="A128" s="1" t="s">
        <v>177</v>
      </c>
      <c r="B128" s="345">
        <v>0</v>
      </c>
      <c r="C128" s="345">
        <v>31</v>
      </c>
      <c r="D128" s="345">
        <v>44</v>
      </c>
      <c r="E128" s="345">
        <v>6</v>
      </c>
      <c r="F128" s="345">
        <v>0</v>
      </c>
      <c r="G128" s="345">
        <v>19</v>
      </c>
      <c r="H128" s="345">
        <v>120</v>
      </c>
      <c r="I128" s="345">
        <v>90</v>
      </c>
      <c r="J128" s="345">
        <v>24</v>
      </c>
      <c r="K128" s="345">
        <v>14</v>
      </c>
      <c r="L128" s="345">
        <v>348</v>
      </c>
      <c r="M128" s="205"/>
    </row>
    <row r="129" spans="1:13" s="2" customFormat="1" ht="12.75" customHeight="1">
      <c r="A129" s="1" t="s">
        <v>17</v>
      </c>
      <c r="B129" s="345">
        <v>0</v>
      </c>
      <c r="C129" s="345">
        <v>7</v>
      </c>
      <c r="D129" s="345">
        <v>3</v>
      </c>
      <c r="E129" s="345">
        <v>0</v>
      </c>
      <c r="F129" s="345">
        <v>0</v>
      </c>
      <c r="G129" s="345">
        <v>1</v>
      </c>
      <c r="H129" s="345">
        <v>8</v>
      </c>
      <c r="I129" s="345">
        <v>17</v>
      </c>
      <c r="J129" s="345">
        <v>1</v>
      </c>
      <c r="K129" s="345">
        <v>0</v>
      </c>
      <c r="L129" s="345">
        <v>37</v>
      </c>
      <c r="M129" s="205"/>
    </row>
    <row r="130" spans="1:13" s="2" customFormat="1" ht="12.75" customHeight="1">
      <c r="A130" s="1" t="s">
        <v>18</v>
      </c>
      <c r="B130" s="345">
        <v>2</v>
      </c>
      <c r="C130" s="345">
        <v>63</v>
      </c>
      <c r="D130" s="345">
        <v>1</v>
      </c>
      <c r="E130" s="345">
        <v>3</v>
      </c>
      <c r="F130" s="345">
        <v>0</v>
      </c>
      <c r="G130" s="345">
        <v>5</v>
      </c>
      <c r="H130" s="345">
        <v>95</v>
      </c>
      <c r="I130" s="345">
        <v>53</v>
      </c>
      <c r="J130" s="345">
        <v>6</v>
      </c>
      <c r="K130" s="345">
        <v>8</v>
      </c>
      <c r="L130" s="345">
        <v>236</v>
      </c>
      <c r="M130" s="205"/>
    </row>
    <row r="131" spans="1:13" s="2" customFormat="1" ht="12.75" customHeight="1">
      <c r="A131" s="1" t="s">
        <v>178</v>
      </c>
      <c r="B131" s="345">
        <v>0</v>
      </c>
      <c r="C131" s="345">
        <v>26</v>
      </c>
      <c r="D131" s="345">
        <v>21</v>
      </c>
      <c r="E131" s="345">
        <v>11</v>
      </c>
      <c r="F131" s="345">
        <v>0</v>
      </c>
      <c r="G131" s="345">
        <v>13</v>
      </c>
      <c r="H131" s="345">
        <v>57</v>
      </c>
      <c r="I131" s="345">
        <v>153</v>
      </c>
      <c r="J131" s="345">
        <v>11</v>
      </c>
      <c r="K131" s="345">
        <v>22</v>
      </c>
      <c r="L131" s="345">
        <v>314</v>
      </c>
      <c r="M131" s="205"/>
    </row>
    <row r="132" spans="1:13" s="2" customFormat="1" ht="12.75" customHeight="1">
      <c r="A132" s="1" t="s">
        <v>19</v>
      </c>
      <c r="B132" s="352">
        <v>0</v>
      </c>
      <c r="C132" s="345">
        <v>18</v>
      </c>
      <c r="D132" s="345">
        <v>4</v>
      </c>
      <c r="E132" s="345">
        <v>1</v>
      </c>
      <c r="F132" s="345">
        <v>0</v>
      </c>
      <c r="G132" s="345">
        <v>9</v>
      </c>
      <c r="H132" s="345">
        <v>52</v>
      </c>
      <c r="I132" s="345">
        <v>14</v>
      </c>
      <c r="J132" s="345">
        <v>2</v>
      </c>
      <c r="K132" s="345">
        <v>4</v>
      </c>
      <c r="L132" s="345">
        <v>104</v>
      </c>
      <c r="M132" s="205"/>
    </row>
    <row r="133" spans="1:13" s="2" customFormat="1" ht="12.75" customHeight="1">
      <c r="A133" s="1"/>
      <c r="B133" s="353"/>
      <c r="C133" s="353"/>
      <c r="D133" s="353"/>
      <c r="E133" s="353"/>
      <c r="F133" s="353"/>
      <c r="G133" s="353"/>
      <c r="H133" s="353"/>
      <c r="I133" s="353"/>
      <c r="J133" s="353"/>
      <c r="K133" s="353"/>
      <c r="L133" s="353"/>
      <c r="M133" s="205"/>
    </row>
    <row r="134" spans="1:13" ht="12.75" customHeight="1">
      <c r="A134" s="80" t="s">
        <v>110</v>
      </c>
      <c r="B134" s="354">
        <v>144</v>
      </c>
      <c r="C134" s="353">
        <v>3899</v>
      </c>
      <c r="D134" s="353">
        <v>2267</v>
      </c>
      <c r="E134" s="353">
        <v>779</v>
      </c>
      <c r="F134" s="353">
        <v>18</v>
      </c>
      <c r="G134" s="353">
        <v>2733</v>
      </c>
      <c r="H134" s="353">
        <v>7977</v>
      </c>
      <c r="I134" s="353">
        <v>11043</v>
      </c>
      <c r="J134" s="354">
        <v>1736</v>
      </c>
      <c r="K134" s="353">
        <v>4877</v>
      </c>
      <c r="L134" s="353">
        <v>35473</v>
      </c>
      <c r="M134" s="206"/>
    </row>
    <row r="135" spans="1:13" s="2" customFormat="1" ht="12.75" customHeight="1" thickBot="1">
      <c r="A135" s="162"/>
      <c r="B135" s="207"/>
      <c r="C135" s="207"/>
      <c r="D135" s="207"/>
      <c r="E135" s="207"/>
      <c r="F135" s="207"/>
      <c r="G135" s="207"/>
      <c r="H135" s="207"/>
      <c r="I135" s="207"/>
      <c r="J135" s="207"/>
      <c r="K135" s="207"/>
      <c r="L135" s="207"/>
      <c r="M135" s="208"/>
    </row>
    <row r="136" spans="1:13" s="2" customFormat="1" ht="12.75" customHeight="1">
      <c r="A136" s="1"/>
      <c r="B136" s="1"/>
      <c r="C136" s="1"/>
      <c r="D136" s="1"/>
      <c r="E136" s="1"/>
      <c r="F136" s="1"/>
      <c r="G136" s="1"/>
      <c r="H136" s="1"/>
      <c r="I136" s="1"/>
      <c r="J136" s="1"/>
      <c r="K136" s="1"/>
      <c r="L136" s="8"/>
      <c r="M136" s="123"/>
    </row>
    <row r="137" spans="1:13" s="2" customFormat="1" ht="12.75" customHeight="1">
      <c r="A137" s="8" t="s">
        <v>119</v>
      </c>
      <c r="B137" s="1"/>
      <c r="C137" s="1"/>
      <c r="D137" s="1"/>
      <c r="E137" s="1"/>
      <c r="F137" s="1"/>
      <c r="G137" s="1"/>
      <c r="H137" s="1"/>
      <c r="I137" s="1"/>
      <c r="J137" s="1"/>
      <c r="K137" s="1"/>
      <c r="L137" s="8"/>
      <c r="M137" s="123"/>
    </row>
    <row r="138" spans="1:13" ht="12.75">
      <c r="A138" s="363" t="s">
        <v>314</v>
      </c>
      <c r="B138" s="363"/>
      <c r="C138" s="363"/>
      <c r="D138" s="363"/>
      <c r="E138" s="363"/>
      <c r="F138" s="363"/>
      <c r="G138" s="363"/>
      <c r="H138" s="363"/>
      <c r="I138" s="363"/>
      <c r="J138" s="363"/>
      <c r="K138" s="363"/>
      <c r="L138" s="363"/>
      <c r="M138" s="123"/>
    </row>
    <row r="139" spans="1:13" s="2" customFormat="1" ht="12.75" customHeight="1">
      <c r="A139" s="1" t="s">
        <v>252</v>
      </c>
      <c r="B139" s="1"/>
      <c r="C139" s="1"/>
      <c r="D139" s="1"/>
      <c r="E139" s="1"/>
      <c r="F139" s="1"/>
      <c r="G139" s="1"/>
      <c r="H139" s="1"/>
      <c r="I139" s="1"/>
      <c r="J139" s="1"/>
      <c r="K139" s="1"/>
      <c r="L139" s="8"/>
      <c r="M139" s="123"/>
    </row>
    <row r="140" spans="1:13" ht="15" customHeight="1">
      <c r="A140" s="363" t="s">
        <v>242</v>
      </c>
      <c r="B140" s="363"/>
      <c r="C140" s="363"/>
      <c r="D140" s="363"/>
      <c r="E140" s="363"/>
      <c r="F140" s="363"/>
      <c r="G140" s="363"/>
      <c r="H140" s="363"/>
      <c r="I140" s="363"/>
      <c r="J140" s="363"/>
      <c r="K140" s="363"/>
      <c r="L140" s="363"/>
      <c r="M140" s="123"/>
    </row>
    <row r="141" spans="1:12" ht="15" customHeight="1">
      <c r="A141" s="408" t="s">
        <v>319</v>
      </c>
      <c r="B141" s="408"/>
      <c r="C141" s="408"/>
      <c r="D141" s="408"/>
      <c r="E141" s="408"/>
      <c r="F141" s="408"/>
      <c r="G141" s="408"/>
      <c r="H141" s="408"/>
      <c r="I141" s="408"/>
      <c r="J141" s="408"/>
      <c r="K141" s="408"/>
      <c r="L141" s="408"/>
    </row>
  </sheetData>
  <sheetProtection/>
  <mergeCells count="11">
    <mergeCell ref="L91:L92"/>
    <mergeCell ref="A89:F89"/>
    <mergeCell ref="A141:L141"/>
    <mergeCell ref="A1:C1"/>
    <mergeCell ref="A140:L140"/>
    <mergeCell ref="A47:A48"/>
    <mergeCell ref="L47:L48"/>
    <mergeCell ref="A3:A4"/>
    <mergeCell ref="L3:L4"/>
    <mergeCell ref="A138:L138"/>
    <mergeCell ref="A91:A92"/>
  </mergeCells>
  <hyperlinks>
    <hyperlink ref="L1" location="Index!A1" display="Index"/>
  </hyperlinks>
  <printOptions/>
  <pageMargins left="0.75" right="0.75" top="1" bottom="1" header="0.5" footer="0.5"/>
  <pageSetup fitToHeight="0" horizontalDpi="600" verticalDpi="600" orientation="landscape" paperSize="9" scale="59" r:id="rId1"/>
  <headerFooter alignWithMargins="0">
    <oddHeader>&amp;CCoroners Statistics 2015</oddHeader>
  </headerFooter>
  <rowBreaks count="2" manualBreakCount="2">
    <brk id="44" max="11" man="1"/>
    <brk id="88" max="11" man="1"/>
  </rowBreaks>
</worksheet>
</file>

<file path=xl/worksheets/sheet14.xml><?xml version="1.0" encoding="utf-8"?>
<worksheet xmlns="http://schemas.openxmlformats.org/spreadsheetml/2006/main" xmlns:r="http://schemas.openxmlformats.org/officeDocument/2006/relationships">
  <dimension ref="A1:J149"/>
  <sheetViews>
    <sheetView zoomScalePageLayoutView="0" workbookViewId="0" topLeftCell="A1">
      <selection activeCell="G89" sqref="G89"/>
    </sheetView>
  </sheetViews>
  <sheetFormatPr defaultColWidth="9.140625" defaultRowHeight="12.75"/>
  <cols>
    <col min="1" max="1" width="44.140625" style="289" customWidth="1"/>
    <col min="2" max="2" width="16.7109375" style="306" customWidth="1"/>
    <col min="3" max="3" width="9.8515625" style="289" customWidth="1"/>
    <col min="4" max="16384" width="9.140625" style="289" customWidth="1"/>
  </cols>
  <sheetData>
    <row r="1" spans="1:3" ht="32.25" customHeight="1">
      <c r="A1" s="414" t="s">
        <v>343</v>
      </c>
      <c r="B1" s="360"/>
      <c r="C1" s="307" t="s">
        <v>186</v>
      </c>
    </row>
    <row r="2" ht="13.5" thickBot="1">
      <c r="C2" s="308"/>
    </row>
    <row r="3" spans="1:3" s="297" customFormat="1" ht="45.75" customHeight="1">
      <c r="A3" s="309" t="s">
        <v>182</v>
      </c>
      <c r="B3" s="310">
        <v>2014</v>
      </c>
      <c r="C3" s="311">
        <v>2015</v>
      </c>
    </row>
    <row r="4" spans="1:4" ht="12.75" customHeight="1">
      <c r="A4" s="312"/>
      <c r="B4" s="313"/>
      <c r="C4" s="314"/>
      <c r="D4" s="297"/>
    </row>
    <row r="5" spans="1:4" ht="12.75" customHeight="1">
      <c r="A5" s="315" t="s">
        <v>13</v>
      </c>
      <c r="B5" s="304"/>
      <c r="C5" s="314"/>
      <c r="D5" s="297"/>
    </row>
    <row r="6" spans="1:4" ht="12.75" customHeight="1">
      <c r="A6" s="315"/>
      <c r="B6" s="304"/>
      <c r="C6" s="314"/>
      <c r="D6" s="297"/>
    </row>
    <row r="7" spans="1:4" ht="12.75" customHeight="1">
      <c r="A7" s="315" t="s">
        <v>28</v>
      </c>
      <c r="B7" s="304"/>
      <c r="C7" s="314"/>
      <c r="D7" s="297"/>
    </row>
    <row r="8" spans="1:10" ht="12.75" customHeight="1">
      <c r="A8" s="304" t="s">
        <v>140</v>
      </c>
      <c r="B8" s="317">
        <v>17.45288753799392</v>
      </c>
      <c r="C8" s="318">
        <v>11.420289855072463</v>
      </c>
      <c r="D8" s="319"/>
      <c r="E8" s="317"/>
      <c r="F8" s="317"/>
      <c r="G8" s="317"/>
      <c r="H8" s="317"/>
      <c r="I8" s="317"/>
      <c r="J8" s="317"/>
    </row>
    <row r="9" spans="1:5" ht="12.75" customHeight="1">
      <c r="A9" s="304" t="s">
        <v>141</v>
      </c>
      <c r="B9" s="317">
        <v>3</v>
      </c>
      <c r="C9" s="318">
        <v>6.083333333333333</v>
      </c>
      <c r="D9" s="319"/>
      <c r="E9" s="317"/>
    </row>
    <row r="10" spans="1:5" ht="12.75" customHeight="1">
      <c r="A10" s="304" t="s">
        <v>42</v>
      </c>
      <c r="B10" s="317">
        <v>19.683908045977013</v>
      </c>
      <c r="C10" s="318">
        <v>9.8</v>
      </c>
      <c r="D10" s="319"/>
      <c r="E10" s="317"/>
    </row>
    <row r="11" spans="1:5" ht="12.75" customHeight="1">
      <c r="A11" s="304" t="s">
        <v>43</v>
      </c>
      <c r="B11" s="317">
        <v>20.76923076923077</v>
      </c>
      <c r="C11" s="318">
        <v>7.418367346938775</v>
      </c>
      <c r="D11" s="319"/>
      <c r="E11" s="317"/>
    </row>
    <row r="12" spans="1:5" ht="12.75" customHeight="1">
      <c r="A12" s="304" t="s">
        <v>142</v>
      </c>
      <c r="B12" s="317">
        <v>33.092352092352094</v>
      </c>
      <c r="C12" s="318">
        <v>8.473790322580646</v>
      </c>
      <c r="D12" s="319"/>
      <c r="E12" s="317"/>
    </row>
    <row r="13" spans="1:5" ht="12.75" customHeight="1">
      <c r="A13" s="304" t="s">
        <v>44</v>
      </c>
      <c r="B13" s="317">
        <v>15.454212454212454</v>
      </c>
      <c r="C13" s="318">
        <v>9.386221294363256</v>
      </c>
      <c r="D13" s="319"/>
      <c r="E13" s="317"/>
    </row>
    <row r="14" spans="1:5" ht="12.75" customHeight="1">
      <c r="A14" s="304" t="s">
        <v>45</v>
      </c>
      <c r="B14" s="317">
        <v>37.06721915285451</v>
      </c>
      <c r="C14" s="318">
        <v>20.82948717948718</v>
      </c>
      <c r="D14" s="319"/>
      <c r="E14" s="317"/>
    </row>
    <row r="15" spans="1:6" ht="12.75" customHeight="1">
      <c r="A15" s="304" t="s">
        <v>46</v>
      </c>
      <c r="B15" s="317">
        <v>16.158450704225352</v>
      </c>
      <c r="C15" s="318">
        <v>7.037313432835821</v>
      </c>
      <c r="D15" s="319"/>
      <c r="E15" s="317"/>
      <c r="F15" s="317"/>
    </row>
    <row r="16" spans="1:5" ht="12.75" customHeight="1">
      <c r="A16" s="304" t="s">
        <v>47</v>
      </c>
      <c r="B16" s="317">
        <v>10.712041884816754</v>
      </c>
      <c r="C16" s="318">
        <v>6.2243436754176615</v>
      </c>
      <c r="D16" s="319"/>
      <c r="E16" s="317"/>
    </row>
    <row r="17" spans="1:5" ht="12.75" customHeight="1">
      <c r="A17" s="304"/>
      <c r="B17" s="317"/>
      <c r="C17" s="318"/>
      <c r="D17" s="319"/>
      <c r="E17" s="317"/>
    </row>
    <row r="18" spans="1:5" ht="12.75" customHeight="1">
      <c r="A18" s="315" t="s">
        <v>27</v>
      </c>
      <c r="B18" s="317"/>
      <c r="C18" s="318"/>
      <c r="D18" s="319"/>
      <c r="E18" s="317"/>
    </row>
    <row r="19" spans="1:5" ht="12.75" customHeight="1">
      <c r="A19" s="304" t="s">
        <v>143</v>
      </c>
      <c r="B19" s="317">
        <v>26.050798258345427</v>
      </c>
      <c r="C19" s="318">
        <v>16.506741573033707</v>
      </c>
      <c r="D19" s="319"/>
      <c r="E19" s="317"/>
    </row>
    <row r="20" spans="1:5" ht="12.75" customHeight="1">
      <c r="A20" s="304" t="s">
        <v>334</v>
      </c>
      <c r="B20" s="316" t="s">
        <v>10</v>
      </c>
      <c r="C20" s="318">
        <v>28.55859375</v>
      </c>
      <c r="D20" s="319"/>
      <c r="E20" s="317"/>
    </row>
    <row r="21" spans="1:5" s="329" customFormat="1" ht="12.75" customHeight="1">
      <c r="A21" s="305" t="s">
        <v>320</v>
      </c>
      <c r="B21" s="328">
        <v>19</v>
      </c>
      <c r="C21" s="333" t="s">
        <v>10</v>
      </c>
      <c r="D21" s="327"/>
      <c r="E21" s="328"/>
    </row>
    <row r="22" spans="1:5" s="329" customFormat="1" ht="12.75" customHeight="1">
      <c r="A22" s="305" t="s">
        <v>321</v>
      </c>
      <c r="B22" s="328">
        <v>32</v>
      </c>
      <c r="C22" s="333" t="s">
        <v>10</v>
      </c>
      <c r="D22" s="327"/>
      <c r="E22" s="328"/>
    </row>
    <row r="23" spans="1:5" ht="12.75" customHeight="1">
      <c r="A23" s="304" t="s">
        <v>48</v>
      </c>
      <c r="B23" s="317">
        <v>39.885416666666664</v>
      </c>
      <c r="C23" s="318">
        <v>40.19047619047619</v>
      </c>
      <c r="D23" s="319"/>
      <c r="E23" s="317"/>
    </row>
    <row r="24" spans="1:5" ht="12.75" customHeight="1">
      <c r="A24" s="304" t="s">
        <v>49</v>
      </c>
      <c r="B24" s="317">
        <v>37.897476340694006</v>
      </c>
      <c r="C24" s="318">
        <v>18.058178752107924</v>
      </c>
      <c r="D24" s="319"/>
      <c r="E24" s="317"/>
    </row>
    <row r="25" spans="1:5" ht="12.75" customHeight="1">
      <c r="A25" s="304" t="s">
        <v>50</v>
      </c>
      <c r="B25" s="317">
        <v>20.494454713493532</v>
      </c>
      <c r="C25" s="318">
        <v>18.88769230769231</v>
      </c>
      <c r="D25" s="319"/>
      <c r="E25" s="317"/>
    </row>
    <row r="26" spans="1:5" ht="12.75" customHeight="1">
      <c r="A26" s="304" t="s">
        <v>51</v>
      </c>
      <c r="B26" s="317">
        <v>18.986688851913478</v>
      </c>
      <c r="C26" s="318">
        <v>14.743297587131368</v>
      </c>
      <c r="D26" s="319"/>
      <c r="E26" s="317"/>
    </row>
    <row r="27" spans="1:5" ht="12.75" customHeight="1">
      <c r="A27" s="304" t="s">
        <v>52</v>
      </c>
      <c r="B27" s="317">
        <v>14.200934579439252</v>
      </c>
      <c r="C27" s="318">
        <v>13.474358974358974</v>
      </c>
      <c r="D27" s="319"/>
      <c r="E27" s="317"/>
    </row>
    <row r="28" spans="1:5" ht="12.75" customHeight="1">
      <c r="A28" s="304" t="s">
        <v>109</v>
      </c>
      <c r="B28" s="317">
        <v>20.50225225225225</v>
      </c>
      <c r="C28" s="318">
        <v>17.529310344827586</v>
      </c>
      <c r="D28" s="319"/>
      <c r="E28" s="317"/>
    </row>
    <row r="29" spans="1:5" ht="12.75" customHeight="1">
      <c r="A29" s="304" t="s">
        <v>53</v>
      </c>
      <c r="B29" s="317">
        <v>22.07391304347826</v>
      </c>
      <c r="C29" s="318">
        <v>17.61637931034483</v>
      </c>
      <c r="D29" s="319"/>
      <c r="E29" s="317"/>
    </row>
    <row r="30" spans="1:5" ht="12.75" customHeight="1">
      <c r="A30" s="304" t="s">
        <v>54</v>
      </c>
      <c r="B30" s="317">
        <v>21.4025069637883</v>
      </c>
      <c r="C30" s="318">
        <v>23.230971128608925</v>
      </c>
      <c r="D30" s="319"/>
      <c r="E30" s="317"/>
    </row>
    <row r="31" spans="1:5" ht="12.75" customHeight="1">
      <c r="A31" s="304" t="s">
        <v>85</v>
      </c>
      <c r="B31" s="317">
        <v>22.032258064516128</v>
      </c>
      <c r="C31" s="318">
        <v>11.495923913043478</v>
      </c>
      <c r="D31" s="319"/>
      <c r="E31" s="317"/>
    </row>
    <row r="32" spans="1:5" ht="12.75" customHeight="1">
      <c r="A32" s="304" t="s">
        <v>335</v>
      </c>
      <c r="B32" s="316" t="s">
        <v>10</v>
      </c>
      <c r="C32" s="318">
        <v>8.561091340450771</v>
      </c>
      <c r="D32" s="319"/>
      <c r="E32" s="317"/>
    </row>
    <row r="33" spans="1:5" s="329" customFormat="1" ht="12.75" customHeight="1">
      <c r="A33" s="305" t="s">
        <v>325</v>
      </c>
      <c r="B33" s="328">
        <v>9.095078299776286</v>
      </c>
      <c r="C33" s="333" t="s">
        <v>10</v>
      </c>
      <c r="D33" s="327"/>
      <c r="E33" s="328"/>
    </row>
    <row r="34" spans="1:5" s="329" customFormat="1" ht="12.75" customHeight="1">
      <c r="A34" s="305" t="s">
        <v>326</v>
      </c>
      <c r="B34" s="328">
        <v>20</v>
      </c>
      <c r="C34" s="333" t="s">
        <v>10</v>
      </c>
      <c r="D34" s="327"/>
      <c r="E34" s="328"/>
    </row>
    <row r="35" spans="1:5" ht="12.75" customHeight="1">
      <c r="A35" s="320"/>
      <c r="B35" s="317"/>
      <c r="C35" s="318"/>
      <c r="D35" s="319"/>
      <c r="E35" s="317"/>
    </row>
    <row r="36" spans="1:5" ht="12.75" customHeight="1">
      <c r="A36" s="315" t="s">
        <v>29</v>
      </c>
      <c r="B36" s="317"/>
      <c r="C36" s="318"/>
      <c r="D36" s="319"/>
      <c r="E36" s="317"/>
    </row>
    <row r="37" spans="1:5" ht="12.75" customHeight="1">
      <c r="A37" s="304" t="s">
        <v>144</v>
      </c>
      <c r="B37" s="317">
        <v>22.462809917355372</v>
      </c>
      <c r="C37" s="318">
        <v>19.01063829787234</v>
      </c>
      <c r="D37" s="319"/>
      <c r="E37" s="317"/>
    </row>
    <row r="38" spans="1:5" ht="12.75" customHeight="1">
      <c r="A38" s="304" t="s">
        <v>145</v>
      </c>
      <c r="B38" s="317">
        <v>37.115</v>
      </c>
      <c r="C38" s="318">
        <v>22.629032258064516</v>
      </c>
      <c r="D38" s="319"/>
      <c r="E38" s="317"/>
    </row>
    <row r="39" spans="1:5" ht="12.75" customHeight="1">
      <c r="A39" s="304" t="s">
        <v>146</v>
      </c>
      <c r="B39" s="317">
        <v>33.83838383838384</v>
      </c>
      <c r="C39" s="318">
        <v>21.43225806451613</v>
      </c>
      <c r="D39" s="319"/>
      <c r="E39" s="317"/>
    </row>
    <row r="40" spans="1:5" ht="12.75" customHeight="1">
      <c r="A40" s="304" t="s">
        <v>55</v>
      </c>
      <c r="B40" s="317">
        <v>19.080882352941178</v>
      </c>
      <c r="C40" s="318">
        <v>15.389175257731958</v>
      </c>
      <c r="D40" s="319"/>
      <c r="E40" s="317"/>
    </row>
    <row r="41" spans="1:5" ht="12.75" customHeight="1">
      <c r="A41" s="304" t="s">
        <v>56</v>
      </c>
      <c r="B41" s="317">
        <v>22.636029411764707</v>
      </c>
      <c r="C41" s="318">
        <v>12.041970802919709</v>
      </c>
      <c r="D41" s="319"/>
      <c r="E41" s="317"/>
    </row>
    <row r="42" spans="1:5" ht="12.75" customHeight="1">
      <c r="A42" s="304" t="s">
        <v>57</v>
      </c>
      <c r="B42" s="317">
        <v>26.70175438596491</v>
      </c>
      <c r="C42" s="318">
        <v>21.81024096385542</v>
      </c>
      <c r="D42" s="319"/>
      <c r="E42" s="317"/>
    </row>
    <row r="43" spans="1:5" ht="12.75" customHeight="1">
      <c r="A43" s="304" t="s">
        <v>58</v>
      </c>
      <c r="B43" s="317">
        <v>26.46183800623053</v>
      </c>
      <c r="C43" s="318">
        <v>19.01540436456996</v>
      </c>
      <c r="D43" s="319"/>
      <c r="E43" s="317"/>
    </row>
    <row r="44" spans="1:5" ht="12.75" customHeight="1">
      <c r="A44" s="304" t="s">
        <v>59</v>
      </c>
      <c r="B44" s="317">
        <v>38.20143149284254</v>
      </c>
      <c r="C44" s="318">
        <v>32.251193317422434</v>
      </c>
      <c r="D44" s="319"/>
      <c r="E44" s="317"/>
    </row>
    <row r="45" spans="1:5" ht="12.75" customHeight="1">
      <c r="A45" s="304" t="s">
        <v>60</v>
      </c>
      <c r="B45" s="317">
        <v>27.844086021505376</v>
      </c>
      <c r="C45" s="318">
        <v>19.882405745062837</v>
      </c>
      <c r="D45" s="319"/>
      <c r="E45" s="317"/>
    </row>
    <row r="46" spans="1:5" ht="12.75" customHeight="1" thickBot="1">
      <c r="A46" s="321"/>
      <c r="B46" s="322"/>
      <c r="C46" s="308"/>
      <c r="D46" s="319"/>
      <c r="E46" s="317"/>
    </row>
    <row r="47" spans="1:5" ht="12.75" customHeight="1">
      <c r="A47" s="323"/>
      <c r="C47" s="335"/>
      <c r="D47" s="319"/>
      <c r="E47" s="317"/>
    </row>
    <row r="48" spans="1:5" ht="35.25" customHeight="1">
      <c r="A48" s="415" t="s">
        <v>344</v>
      </c>
      <c r="B48" s="360"/>
      <c r="C48" s="360"/>
      <c r="D48" s="319"/>
      <c r="E48" s="317"/>
    </row>
    <row r="49" spans="1:5" ht="13.5" thickBot="1">
      <c r="A49" s="323"/>
      <c r="C49" s="336"/>
      <c r="D49" s="319"/>
      <c r="E49" s="317"/>
    </row>
    <row r="50" spans="1:5" s="297" customFormat="1" ht="45.75" customHeight="1">
      <c r="A50" s="309" t="s">
        <v>182</v>
      </c>
      <c r="B50" s="310" t="s">
        <v>258</v>
      </c>
      <c r="C50" s="324">
        <v>2015</v>
      </c>
      <c r="D50" s="319"/>
      <c r="E50" s="317"/>
    </row>
    <row r="51" spans="1:5" ht="12.75" customHeight="1">
      <c r="A51" s="304"/>
      <c r="B51" s="325"/>
      <c r="D51" s="319"/>
      <c r="E51" s="317"/>
    </row>
    <row r="52" spans="1:5" ht="12.75" customHeight="1">
      <c r="A52" s="315" t="s">
        <v>30</v>
      </c>
      <c r="B52" s="325"/>
      <c r="D52" s="319"/>
      <c r="E52" s="317"/>
    </row>
    <row r="53" spans="1:5" ht="12.75" customHeight="1">
      <c r="A53" s="304" t="s">
        <v>147</v>
      </c>
      <c r="B53" s="317">
        <v>32.71978021978022</v>
      </c>
      <c r="C53" s="318">
        <v>22.71641791044776</v>
      </c>
      <c r="D53" s="319"/>
      <c r="E53" s="317"/>
    </row>
    <row r="54" spans="1:5" ht="12.75" customHeight="1">
      <c r="A54" s="304" t="s">
        <v>61</v>
      </c>
      <c r="B54" s="317">
        <v>22.84958217270195</v>
      </c>
      <c r="C54" s="318">
        <v>14.55377358490566</v>
      </c>
      <c r="D54" s="319"/>
      <c r="E54" s="317"/>
    </row>
    <row r="55" spans="1:5" ht="12.75" customHeight="1">
      <c r="A55" s="304" t="s">
        <v>62</v>
      </c>
      <c r="B55" s="317">
        <v>25.943661971830984</v>
      </c>
      <c r="C55" s="318">
        <v>15.197142857142858</v>
      </c>
      <c r="D55" s="319"/>
      <c r="E55" s="317"/>
    </row>
    <row r="56" spans="1:5" ht="12.75" customHeight="1">
      <c r="A56" s="304" t="s">
        <v>117</v>
      </c>
      <c r="B56" s="317">
        <v>30.07608695652174</v>
      </c>
      <c r="C56" s="318">
        <v>35.81439393939394</v>
      </c>
      <c r="D56" s="319"/>
      <c r="E56" s="317"/>
    </row>
    <row r="57" spans="1:5" ht="12.75" customHeight="1">
      <c r="A57" s="304" t="s">
        <v>118</v>
      </c>
      <c r="B57" s="317">
        <v>28.397727272727273</v>
      </c>
      <c r="C57" s="318">
        <v>24.586021505376344</v>
      </c>
      <c r="D57" s="319"/>
      <c r="E57" s="317"/>
    </row>
    <row r="58" spans="1:5" ht="12.75" customHeight="1">
      <c r="A58" s="304" t="s">
        <v>148</v>
      </c>
      <c r="B58" s="317">
        <v>35.06028368794326</v>
      </c>
      <c r="C58" s="318">
        <v>28.298319327731093</v>
      </c>
      <c r="D58" s="319"/>
      <c r="E58" s="317"/>
    </row>
    <row r="59" spans="1:5" ht="12.75" customHeight="1">
      <c r="A59" s="304" t="s">
        <v>149</v>
      </c>
      <c r="B59" s="317">
        <v>27.854229607250755</v>
      </c>
      <c r="C59" s="318">
        <v>20.625448028673834</v>
      </c>
      <c r="D59" s="319"/>
      <c r="E59" s="317"/>
    </row>
    <row r="60" spans="1:5" ht="12.75" customHeight="1">
      <c r="A60" s="304"/>
      <c r="B60" s="317"/>
      <c r="C60" s="318"/>
      <c r="D60" s="319"/>
      <c r="E60" s="317"/>
    </row>
    <row r="61" spans="1:5" ht="12.75" customHeight="1">
      <c r="A61" s="315" t="s">
        <v>15</v>
      </c>
      <c r="B61" s="317"/>
      <c r="C61" s="318"/>
      <c r="D61" s="319"/>
      <c r="E61" s="317"/>
    </row>
    <row r="62" spans="1:5" ht="12.75" customHeight="1">
      <c r="A62" s="304" t="s">
        <v>150</v>
      </c>
      <c r="B62" s="317">
        <v>22.779411764705884</v>
      </c>
      <c r="C62" s="318">
        <v>22.46276595744681</v>
      </c>
      <c r="D62" s="319"/>
      <c r="E62" s="317"/>
    </row>
    <row r="63" spans="1:5" ht="12.75" customHeight="1">
      <c r="A63" s="304" t="s">
        <v>151</v>
      </c>
      <c r="B63" s="317">
        <v>17.45689655172414</v>
      </c>
      <c r="C63" s="318">
        <v>13.026666666666667</v>
      </c>
      <c r="D63" s="319"/>
      <c r="E63" s="317"/>
    </row>
    <row r="64" spans="1:5" ht="12.75" customHeight="1">
      <c r="A64" s="304" t="s">
        <v>63</v>
      </c>
      <c r="B64" s="317">
        <v>19.630239520958085</v>
      </c>
      <c r="C64" s="318">
        <v>15.505479452054795</v>
      </c>
      <c r="D64" s="319"/>
      <c r="E64" s="317"/>
    </row>
    <row r="65" spans="1:5" ht="12.75" customHeight="1">
      <c r="A65" s="304" t="s">
        <v>64</v>
      </c>
      <c r="B65" s="317">
        <v>21.433734939759034</v>
      </c>
      <c r="C65" s="318">
        <v>26.722672064777328</v>
      </c>
      <c r="D65" s="319"/>
      <c r="E65" s="317"/>
    </row>
    <row r="66" spans="1:5" ht="12.75" customHeight="1">
      <c r="A66" s="304" t="s">
        <v>152</v>
      </c>
      <c r="B66" s="317">
        <v>13.166666666666666</v>
      </c>
      <c r="C66" s="318">
        <v>10.968543046357615</v>
      </c>
      <c r="D66" s="319"/>
      <c r="E66" s="317"/>
    </row>
    <row r="67" spans="1:5" ht="12.75" customHeight="1">
      <c r="A67" s="304" t="s">
        <v>65</v>
      </c>
      <c r="B67" s="317">
        <v>41.64821428571429</v>
      </c>
      <c r="C67" s="318">
        <v>12.12248322147651</v>
      </c>
      <c r="D67" s="319"/>
      <c r="E67" s="317"/>
    </row>
    <row r="68" spans="1:5" ht="12.75" customHeight="1">
      <c r="A68" s="304" t="s">
        <v>66</v>
      </c>
      <c r="B68" s="317">
        <v>28.604477611940297</v>
      </c>
      <c r="C68" s="318">
        <v>8.163165266106443</v>
      </c>
      <c r="D68" s="319"/>
      <c r="E68" s="317"/>
    </row>
    <row r="69" spans="1:5" ht="12.75" customHeight="1">
      <c r="A69" s="304" t="s">
        <v>67</v>
      </c>
      <c r="B69" s="317">
        <v>12.0625</v>
      </c>
      <c r="C69" s="318">
        <v>10.530364372469636</v>
      </c>
      <c r="D69" s="319"/>
      <c r="E69" s="317"/>
    </row>
    <row r="70" spans="1:5" ht="12.75" customHeight="1">
      <c r="A70" s="304" t="s">
        <v>153</v>
      </c>
      <c r="B70" s="317">
        <v>13.620437956204379</v>
      </c>
      <c r="C70" s="318">
        <v>14.798192771084338</v>
      </c>
      <c r="D70" s="319"/>
      <c r="E70" s="317"/>
    </row>
    <row r="71" spans="1:5" ht="12.75" customHeight="1">
      <c r="A71" s="304"/>
      <c r="B71" s="317"/>
      <c r="C71" s="318"/>
      <c r="D71" s="319"/>
      <c r="E71" s="317"/>
    </row>
    <row r="72" spans="1:5" ht="12.75" customHeight="1">
      <c r="A72" s="315" t="s">
        <v>31</v>
      </c>
      <c r="B72" s="317"/>
      <c r="C72" s="318"/>
      <c r="D72" s="319"/>
      <c r="E72" s="317"/>
    </row>
    <row r="73" spans="1:5" ht="12.75" customHeight="1">
      <c r="A73" s="304" t="s">
        <v>154</v>
      </c>
      <c r="B73" s="317">
        <v>21.9</v>
      </c>
      <c r="C73" s="318">
        <v>13.742616033755274</v>
      </c>
      <c r="D73" s="319"/>
      <c r="E73" s="317"/>
    </row>
    <row r="74" spans="1:5" ht="12.75" customHeight="1">
      <c r="A74" s="304" t="s">
        <v>336</v>
      </c>
      <c r="B74" s="316" t="s">
        <v>10</v>
      </c>
      <c r="C74" s="318">
        <v>20.762148337595907</v>
      </c>
      <c r="D74" s="319"/>
      <c r="E74" s="317"/>
    </row>
    <row r="75" spans="1:5" s="329" customFormat="1" ht="12.75" customHeight="1">
      <c r="A75" s="305" t="s">
        <v>322</v>
      </c>
      <c r="B75" s="328">
        <v>29</v>
      </c>
      <c r="C75" s="333" t="s">
        <v>10</v>
      </c>
      <c r="D75" s="327"/>
      <c r="E75" s="328"/>
    </row>
    <row r="76" spans="1:5" s="329" customFormat="1" ht="12.75" customHeight="1">
      <c r="A76" s="305" t="s">
        <v>323</v>
      </c>
      <c r="B76" s="328">
        <v>23</v>
      </c>
      <c r="C76" s="333" t="s">
        <v>10</v>
      </c>
      <c r="D76" s="327"/>
      <c r="E76" s="328"/>
    </row>
    <row r="77" spans="1:5" s="329" customFormat="1" ht="12.75" customHeight="1">
      <c r="A77" s="305" t="s">
        <v>324</v>
      </c>
      <c r="B77" s="328">
        <v>31</v>
      </c>
      <c r="C77" s="333" t="s">
        <v>10</v>
      </c>
      <c r="D77" s="327"/>
      <c r="E77" s="328"/>
    </row>
    <row r="78" spans="1:5" ht="12.75" customHeight="1">
      <c r="A78" s="304" t="s">
        <v>155</v>
      </c>
      <c r="B78" s="317">
        <v>34.10680751173709</v>
      </c>
      <c r="C78" s="318">
        <v>16.173223350253807</v>
      </c>
      <c r="D78" s="319"/>
      <c r="E78" s="317"/>
    </row>
    <row r="79" spans="1:5" ht="12.75">
      <c r="A79" s="304" t="s">
        <v>156</v>
      </c>
      <c r="B79" s="317">
        <v>27.738907849829353</v>
      </c>
      <c r="C79" s="318">
        <v>25.3671875</v>
      </c>
      <c r="D79" s="319"/>
      <c r="E79" s="317"/>
    </row>
    <row r="80" spans="1:5" ht="12.75" customHeight="1">
      <c r="A80" s="304" t="s">
        <v>157</v>
      </c>
      <c r="B80" s="317">
        <v>24.879734848484848</v>
      </c>
      <c r="C80" s="318">
        <v>20.526052104208418</v>
      </c>
      <c r="D80" s="319"/>
      <c r="E80" s="317"/>
    </row>
    <row r="81" spans="1:5" ht="12.75" customHeight="1">
      <c r="A81" s="304" t="s">
        <v>158</v>
      </c>
      <c r="B81" s="317">
        <v>23.715953307392997</v>
      </c>
      <c r="C81" s="318">
        <v>20.42463768115942</v>
      </c>
      <c r="D81" s="319"/>
      <c r="E81" s="317"/>
    </row>
    <row r="82" spans="1:5" ht="12.75" customHeight="1">
      <c r="A82" s="304"/>
      <c r="B82" s="317"/>
      <c r="C82" s="318"/>
      <c r="D82" s="319"/>
      <c r="E82" s="317"/>
    </row>
    <row r="83" spans="1:5" ht="12.75" customHeight="1">
      <c r="A83" s="315" t="s">
        <v>14</v>
      </c>
      <c r="B83" s="317"/>
      <c r="C83" s="318"/>
      <c r="D83" s="319"/>
      <c r="E83" s="317"/>
    </row>
    <row r="84" spans="1:5" ht="12.75" customHeight="1">
      <c r="A84" s="304" t="s">
        <v>68</v>
      </c>
      <c r="B84" s="317">
        <v>28.366666666666667</v>
      </c>
      <c r="C84" s="318">
        <v>22.4375</v>
      </c>
      <c r="D84" s="319"/>
      <c r="E84" s="317"/>
    </row>
    <row r="85" spans="1:5" ht="12.75" customHeight="1">
      <c r="A85" s="304" t="s">
        <v>69</v>
      </c>
      <c r="B85" s="317">
        <v>40.05065359477124</v>
      </c>
      <c r="C85" s="318">
        <v>34.817477876106196</v>
      </c>
      <c r="D85" s="319"/>
      <c r="E85" s="317"/>
    </row>
    <row r="86" spans="1:5" ht="12.75" customHeight="1">
      <c r="A86" s="304" t="s">
        <v>70</v>
      </c>
      <c r="B86" s="317">
        <v>23.748931623931625</v>
      </c>
      <c r="C86" s="318">
        <v>19.631424375917767</v>
      </c>
      <c r="D86" s="319"/>
      <c r="E86" s="317"/>
    </row>
    <row r="87" spans="1:5" ht="12.75" customHeight="1">
      <c r="A87" s="304" t="s">
        <v>71</v>
      </c>
      <c r="B87" s="317">
        <v>53.398963730569946</v>
      </c>
      <c r="C87" s="318">
        <v>48.67922948073702</v>
      </c>
      <c r="D87" s="319"/>
      <c r="E87" s="317"/>
    </row>
    <row r="88" spans="1:5" ht="12.75" customHeight="1">
      <c r="A88" s="304" t="s">
        <v>72</v>
      </c>
      <c r="B88" s="317">
        <v>22.261517615176153</v>
      </c>
      <c r="C88" s="318">
        <v>24.619592875318066</v>
      </c>
      <c r="D88" s="319"/>
      <c r="E88" s="317"/>
    </row>
    <row r="89" spans="1:5" ht="12.75" customHeight="1">
      <c r="A89" s="304" t="s">
        <v>73</v>
      </c>
      <c r="B89" s="317">
        <v>36.278625954198475</v>
      </c>
      <c r="C89" s="318">
        <v>28.296558704453442</v>
      </c>
      <c r="D89" s="319"/>
      <c r="E89" s="317"/>
    </row>
    <row r="90" spans="1:5" ht="12.75" customHeight="1">
      <c r="A90" s="304" t="s">
        <v>74</v>
      </c>
      <c r="B90" s="317">
        <v>34.777227722772274</v>
      </c>
      <c r="C90" s="318">
        <v>22.763736263736263</v>
      </c>
      <c r="D90" s="319"/>
      <c r="E90" s="317"/>
    </row>
    <row r="91" spans="1:5" ht="12.75" customHeight="1">
      <c r="A91" s="304" t="s">
        <v>75</v>
      </c>
      <c r="B91" s="317">
        <v>50.49170124481328</v>
      </c>
      <c r="C91" s="318">
        <v>60.64055299539171</v>
      </c>
      <c r="D91" s="319"/>
      <c r="E91" s="317"/>
    </row>
    <row r="92" spans="1:5" ht="12.75" customHeight="1" thickBot="1">
      <c r="A92" s="321"/>
      <c r="B92" s="322"/>
      <c r="C92" s="308"/>
      <c r="D92" s="319"/>
      <c r="E92" s="317"/>
    </row>
    <row r="93" spans="1:5" ht="12.75" customHeight="1">
      <c r="A93" s="323"/>
      <c r="D93" s="319"/>
      <c r="E93" s="317"/>
    </row>
    <row r="94" spans="1:5" ht="38.25" customHeight="1">
      <c r="A94" s="415" t="s">
        <v>344</v>
      </c>
      <c r="B94" s="360"/>
      <c r="C94" s="360"/>
      <c r="D94" s="319"/>
      <c r="E94" s="317"/>
    </row>
    <row r="95" spans="1:5" ht="13.5" thickBot="1">
      <c r="A95" s="321"/>
      <c r="C95" s="308"/>
      <c r="D95" s="319"/>
      <c r="E95" s="317"/>
    </row>
    <row r="96" spans="1:5" s="297" customFormat="1" ht="45.75" customHeight="1">
      <c r="A96" s="326" t="s">
        <v>182</v>
      </c>
      <c r="B96" s="310" t="s">
        <v>258</v>
      </c>
      <c r="C96" s="310">
        <v>2015</v>
      </c>
      <c r="D96" s="319"/>
      <c r="E96" s="317"/>
    </row>
    <row r="97" spans="1:5" ht="12.75" customHeight="1">
      <c r="A97" s="304"/>
      <c r="B97" s="325"/>
      <c r="D97" s="319"/>
      <c r="E97" s="317"/>
    </row>
    <row r="98" spans="1:5" ht="12.75" customHeight="1">
      <c r="A98" s="315" t="s">
        <v>32</v>
      </c>
      <c r="B98" s="325"/>
      <c r="D98" s="319"/>
      <c r="E98" s="317"/>
    </row>
    <row r="99" spans="1:5" ht="12.75" customHeight="1">
      <c r="A99" s="304" t="s">
        <v>159</v>
      </c>
      <c r="B99" s="317">
        <v>23.466666666666665</v>
      </c>
      <c r="C99" s="318">
        <v>14.304259634888439</v>
      </c>
      <c r="D99" s="319"/>
      <c r="E99" s="317"/>
    </row>
    <row r="100" spans="1:5" ht="12.75" customHeight="1">
      <c r="A100" s="304" t="s">
        <v>160</v>
      </c>
      <c r="B100" s="317">
        <v>16.821229050279328</v>
      </c>
      <c r="C100" s="318">
        <v>11.887043189368772</v>
      </c>
      <c r="D100" s="319"/>
      <c r="E100" s="317"/>
    </row>
    <row r="101" spans="1:5" s="304" customFormat="1" ht="12.75" customHeight="1">
      <c r="A101" s="304" t="s">
        <v>161</v>
      </c>
      <c r="B101" s="317">
        <v>14.025</v>
      </c>
      <c r="C101" s="318">
        <v>11.953125</v>
      </c>
      <c r="D101" s="319"/>
      <c r="E101" s="317"/>
    </row>
    <row r="102" spans="1:5" s="304" customFormat="1" ht="12.75" customHeight="1">
      <c r="A102" s="304" t="s">
        <v>162</v>
      </c>
      <c r="B102" s="317">
        <v>29.804744525547445</v>
      </c>
      <c r="C102" s="318">
        <v>24.90759075907591</v>
      </c>
      <c r="D102" s="319"/>
      <c r="E102" s="317"/>
    </row>
    <row r="103" spans="1:5" ht="12.75" customHeight="1">
      <c r="A103" s="304" t="s">
        <v>76</v>
      </c>
      <c r="B103" s="317">
        <v>27.08974358974359</v>
      </c>
      <c r="C103" s="318">
        <v>14.190340909090908</v>
      </c>
      <c r="D103" s="319"/>
      <c r="E103" s="317"/>
    </row>
    <row r="104" spans="1:5" ht="12.75" customHeight="1">
      <c r="A104" s="304" t="s">
        <v>77</v>
      </c>
      <c r="B104" s="317">
        <v>11.423076923076923</v>
      </c>
      <c r="C104" s="318">
        <v>8.653614457831326</v>
      </c>
      <c r="D104" s="319"/>
      <c r="E104" s="317"/>
    </row>
    <row r="105" spans="1:5" ht="12.75" customHeight="1">
      <c r="A105" s="304" t="s">
        <v>78</v>
      </c>
      <c r="B105" s="317">
        <v>33.168055555555554</v>
      </c>
      <c r="C105" s="318">
        <v>23.57840616966581</v>
      </c>
      <c r="D105" s="319"/>
      <c r="E105" s="317"/>
    </row>
    <row r="106" spans="1:5" ht="12.75" customHeight="1">
      <c r="A106" s="304" t="s">
        <v>79</v>
      </c>
      <c r="B106" s="317">
        <v>21.56512605042017</v>
      </c>
      <c r="C106" s="318">
        <v>14.199013157894736</v>
      </c>
      <c r="D106" s="319"/>
      <c r="E106" s="317"/>
    </row>
    <row r="107" spans="1:5" ht="12.75" customHeight="1">
      <c r="A107" s="304" t="s">
        <v>163</v>
      </c>
      <c r="B107" s="317">
        <v>44.625</v>
      </c>
      <c r="C107" s="318">
        <v>32.43258426966292</v>
      </c>
      <c r="D107" s="319"/>
      <c r="E107" s="317"/>
    </row>
    <row r="108" spans="1:5" ht="12.75" customHeight="1">
      <c r="A108" s="304" t="s">
        <v>83</v>
      </c>
      <c r="B108" s="317">
        <v>35.57006369426752</v>
      </c>
      <c r="C108" s="318">
        <v>22.405263157894737</v>
      </c>
      <c r="D108" s="319"/>
      <c r="E108" s="317"/>
    </row>
    <row r="109" spans="1:5" ht="12.75" customHeight="1">
      <c r="A109" s="304" t="s">
        <v>80</v>
      </c>
      <c r="B109" s="317">
        <v>24.054276315789473</v>
      </c>
      <c r="C109" s="318">
        <v>16.56764705882353</v>
      </c>
      <c r="D109" s="319"/>
      <c r="E109" s="317"/>
    </row>
    <row r="110" spans="1:5" ht="12.75" customHeight="1">
      <c r="A110" s="304" t="s">
        <v>84</v>
      </c>
      <c r="B110" s="317">
        <v>30.564432989690722</v>
      </c>
      <c r="C110" s="318">
        <v>40.19130434782609</v>
      </c>
      <c r="D110" s="319"/>
      <c r="E110" s="317"/>
    </row>
    <row r="111" spans="1:5" ht="12.75" customHeight="1">
      <c r="A111" s="304" t="s">
        <v>81</v>
      </c>
      <c r="B111" s="317">
        <v>17.554140127388536</v>
      </c>
      <c r="C111" s="318">
        <v>14.816939890710383</v>
      </c>
      <c r="D111" s="319"/>
      <c r="E111" s="317"/>
    </row>
    <row r="112" spans="1:5" ht="12.75" customHeight="1">
      <c r="A112" s="304" t="s">
        <v>164</v>
      </c>
      <c r="B112" s="317">
        <v>21.545871559633028</v>
      </c>
      <c r="C112" s="318">
        <v>18.14887640449438</v>
      </c>
      <c r="D112" s="319"/>
      <c r="E112" s="317"/>
    </row>
    <row r="113" spans="1:5" ht="12.75" customHeight="1">
      <c r="A113" s="304" t="s">
        <v>165</v>
      </c>
      <c r="B113" s="317">
        <v>26.353932584269664</v>
      </c>
      <c r="C113" s="318">
        <v>18.92924528301887</v>
      </c>
      <c r="D113" s="319"/>
      <c r="E113" s="317"/>
    </row>
    <row r="114" spans="1:5" ht="12.75" customHeight="1">
      <c r="A114" s="304" t="s">
        <v>166</v>
      </c>
      <c r="B114" s="317">
        <v>34.7920892494929</v>
      </c>
      <c r="C114" s="318">
        <v>33.69373549883991</v>
      </c>
      <c r="D114" s="319"/>
      <c r="E114" s="317"/>
    </row>
    <row r="115" spans="1:5" ht="12.75" customHeight="1">
      <c r="A115" s="304" t="s">
        <v>167</v>
      </c>
      <c r="B115" s="317">
        <v>21.34237288135593</v>
      </c>
      <c r="C115" s="318">
        <v>18.3505291005291</v>
      </c>
      <c r="D115" s="319"/>
      <c r="E115" s="317"/>
    </row>
    <row r="116" spans="1:5" ht="12.75" customHeight="1">
      <c r="A116" s="323"/>
      <c r="B116" s="317"/>
      <c r="C116" s="318"/>
      <c r="D116" s="319"/>
      <c r="E116" s="317"/>
    </row>
    <row r="117" spans="1:5" ht="12.75" customHeight="1">
      <c r="A117" s="315" t="s">
        <v>33</v>
      </c>
      <c r="B117" s="317"/>
      <c r="C117" s="318"/>
      <c r="D117" s="319"/>
      <c r="E117" s="317"/>
    </row>
    <row r="118" spans="1:5" ht="12.75" customHeight="1">
      <c r="A118" s="304" t="s">
        <v>168</v>
      </c>
      <c r="B118" s="317">
        <v>26.224893917963225</v>
      </c>
      <c r="C118" s="318">
        <v>16.130085653104924</v>
      </c>
      <c r="D118" s="319"/>
      <c r="E118" s="317"/>
    </row>
    <row r="119" spans="1:5" ht="12.75" customHeight="1">
      <c r="A119" s="304" t="s">
        <v>169</v>
      </c>
      <c r="B119" s="317">
        <v>40.07084188911704</v>
      </c>
      <c r="C119" s="318">
        <v>33.54315476190476</v>
      </c>
      <c r="D119" s="319"/>
      <c r="E119" s="317"/>
    </row>
    <row r="120" spans="1:5" ht="12.75" customHeight="1">
      <c r="A120" s="304" t="s">
        <v>82</v>
      </c>
      <c r="B120" s="317">
        <v>41.50454545454546</v>
      </c>
      <c r="C120" s="318">
        <v>35.58040935672515</v>
      </c>
      <c r="D120" s="319"/>
      <c r="E120" s="317"/>
    </row>
    <row r="121" spans="1:5" ht="12.75" customHeight="1">
      <c r="A121" s="304" t="s">
        <v>170</v>
      </c>
      <c r="B121" s="317">
        <v>26.602941176470587</v>
      </c>
      <c r="C121" s="318">
        <v>22.14804469273743</v>
      </c>
      <c r="D121" s="319"/>
      <c r="E121" s="317"/>
    </row>
    <row r="122" spans="1:5" ht="12.75" customHeight="1">
      <c r="A122" s="304" t="s">
        <v>171</v>
      </c>
      <c r="B122" s="317">
        <v>19.724358974358974</v>
      </c>
      <c r="C122" s="318">
        <v>18.502570694087403</v>
      </c>
      <c r="D122" s="319"/>
      <c r="E122" s="317"/>
    </row>
    <row r="123" spans="1:5" ht="12.75" customHeight="1">
      <c r="A123" s="304" t="s">
        <v>172</v>
      </c>
      <c r="B123" s="317">
        <v>35.05520504731861</v>
      </c>
      <c r="C123" s="318">
        <v>29.73763736263736</v>
      </c>
      <c r="D123" s="319"/>
      <c r="E123" s="317"/>
    </row>
    <row r="124" spans="1:5" ht="12.75" customHeight="1">
      <c r="A124" s="304" t="s">
        <v>173</v>
      </c>
      <c r="B124" s="317">
        <v>39.666666666666664</v>
      </c>
      <c r="C124" s="318">
        <v>6.5</v>
      </c>
      <c r="D124" s="319"/>
      <c r="E124" s="317"/>
    </row>
    <row r="125" spans="1:5" ht="12.75" customHeight="1">
      <c r="A125" s="304" t="s">
        <v>337</v>
      </c>
      <c r="B125" s="316" t="s">
        <v>10</v>
      </c>
      <c r="C125" s="318">
        <v>24.673387096774192</v>
      </c>
      <c r="D125" s="319"/>
      <c r="E125" s="317"/>
    </row>
    <row r="126" spans="1:5" s="329" customFormat="1" ht="12.75" customHeight="1">
      <c r="A126" s="305" t="s">
        <v>327</v>
      </c>
      <c r="B126" s="328">
        <v>19</v>
      </c>
      <c r="C126" s="333" t="s">
        <v>10</v>
      </c>
      <c r="D126" s="327"/>
      <c r="E126" s="328"/>
    </row>
    <row r="127" spans="1:5" s="329" customFormat="1" ht="12.75" customHeight="1">
      <c r="A127" s="305" t="s">
        <v>328</v>
      </c>
      <c r="B127" s="328">
        <v>36</v>
      </c>
      <c r="C127" s="333" t="s">
        <v>10</v>
      </c>
      <c r="D127" s="327"/>
      <c r="E127" s="328"/>
    </row>
    <row r="128" spans="1:5" ht="12.75" customHeight="1">
      <c r="A128" s="304" t="s">
        <v>174</v>
      </c>
      <c r="B128" s="317">
        <v>26.28828828828829</v>
      </c>
      <c r="C128" s="318">
        <v>24.4812734082397</v>
      </c>
      <c r="D128" s="319"/>
      <c r="E128" s="317"/>
    </row>
    <row r="129" spans="1:5" ht="12.75" customHeight="1">
      <c r="A129" s="304"/>
      <c r="B129" s="317"/>
      <c r="C129" s="318"/>
      <c r="D129" s="319"/>
      <c r="E129" s="317"/>
    </row>
    <row r="130" spans="1:5" ht="12.75" customHeight="1">
      <c r="A130" s="315" t="s">
        <v>16</v>
      </c>
      <c r="B130" s="317"/>
      <c r="C130" s="318"/>
      <c r="D130" s="319"/>
      <c r="E130" s="317"/>
    </row>
    <row r="131" spans="1:5" ht="12.75" customHeight="1">
      <c r="A131" s="304" t="s">
        <v>175</v>
      </c>
      <c r="B131" s="317">
        <v>16.827635327635328</v>
      </c>
      <c r="C131" s="318">
        <v>14.280898876404494</v>
      </c>
      <c r="D131" s="319"/>
      <c r="E131" s="317"/>
    </row>
    <row r="132" spans="1:5" ht="12.75" customHeight="1">
      <c r="A132" s="304" t="s">
        <v>21</v>
      </c>
      <c r="B132" s="317">
        <v>16.2012987012987</v>
      </c>
      <c r="C132" s="318">
        <v>15.04623287671233</v>
      </c>
      <c r="D132" s="319"/>
      <c r="E132" s="317"/>
    </row>
    <row r="133" spans="1:5" ht="12.75" customHeight="1">
      <c r="A133" s="304" t="s">
        <v>176</v>
      </c>
      <c r="B133" s="317">
        <v>20.575581395348838</v>
      </c>
      <c r="C133" s="318">
        <v>13.664502164502165</v>
      </c>
      <c r="D133" s="319"/>
      <c r="E133" s="317"/>
    </row>
    <row r="134" spans="1:5" ht="12.75" customHeight="1">
      <c r="A134" s="304" t="s">
        <v>177</v>
      </c>
      <c r="B134" s="317">
        <v>26.143250688705233</v>
      </c>
      <c r="C134" s="318">
        <v>26</v>
      </c>
      <c r="D134" s="319"/>
      <c r="E134" s="317"/>
    </row>
    <row r="135" spans="1:5" ht="12.75" customHeight="1">
      <c r="A135" s="304" t="s">
        <v>17</v>
      </c>
      <c r="B135" s="317">
        <v>26.28125</v>
      </c>
      <c r="C135" s="318">
        <v>11.371794871794872</v>
      </c>
      <c r="D135" s="319"/>
      <c r="E135" s="317"/>
    </row>
    <row r="136" spans="1:5" ht="12.75" customHeight="1">
      <c r="A136" s="304" t="s">
        <v>18</v>
      </c>
      <c r="B136" s="317">
        <v>33.21835443037975</v>
      </c>
      <c r="C136" s="318">
        <v>25.43673469387755</v>
      </c>
      <c r="D136" s="319"/>
      <c r="E136" s="317"/>
    </row>
    <row r="137" spans="1:5" ht="12.75" customHeight="1">
      <c r="A137" s="304" t="s">
        <v>178</v>
      </c>
      <c r="B137" s="317">
        <v>33.95639534883721</v>
      </c>
      <c r="C137" s="318">
        <v>24.71884984025559</v>
      </c>
      <c r="D137" s="319"/>
      <c r="E137" s="317"/>
    </row>
    <row r="138" spans="1:5" ht="12.75" customHeight="1">
      <c r="A138" s="304" t="s">
        <v>19</v>
      </c>
      <c r="B138" s="317">
        <v>34.45528455284553</v>
      </c>
      <c r="C138" s="318">
        <v>21.985576923076923</v>
      </c>
      <c r="D138" s="319"/>
      <c r="E138" s="317"/>
    </row>
    <row r="139" spans="1:5" ht="12.75" customHeight="1">
      <c r="A139" s="330"/>
      <c r="B139" s="289"/>
      <c r="D139" s="319"/>
      <c r="E139" s="317"/>
    </row>
    <row r="140" spans="1:5" ht="12.75" customHeight="1">
      <c r="A140" s="331" t="s">
        <v>20</v>
      </c>
      <c r="B140" s="288">
        <v>28</v>
      </c>
      <c r="C140" s="288">
        <v>20.48316474796021</v>
      </c>
      <c r="D140" s="319"/>
      <c r="E140" s="317"/>
    </row>
    <row r="141" spans="1:5" ht="12.75" customHeight="1" thickBot="1">
      <c r="A141" s="308"/>
      <c r="B141" s="332"/>
      <c r="C141" s="308"/>
      <c r="D141" s="317"/>
      <c r="E141" s="317"/>
    </row>
    <row r="142" ht="12.75" customHeight="1">
      <c r="A142" s="304"/>
    </row>
    <row r="143" spans="1:3" ht="12.75" customHeight="1">
      <c r="A143" s="290" t="s">
        <v>119</v>
      </c>
      <c r="B143" s="289"/>
      <c r="C143" s="291"/>
    </row>
    <row r="144" spans="1:4" ht="12.75">
      <c r="A144" s="369" t="s">
        <v>220</v>
      </c>
      <c r="B144" s="413"/>
      <c r="C144" s="413"/>
      <c r="D144" s="340"/>
    </row>
    <row r="145" spans="1:4" ht="29.25" customHeight="1">
      <c r="A145" s="400" t="s">
        <v>221</v>
      </c>
      <c r="B145" s="413"/>
      <c r="C145" s="413"/>
      <c r="D145" s="340"/>
    </row>
    <row r="146" spans="1:4" ht="12.75" customHeight="1">
      <c r="A146" s="334" t="s">
        <v>338</v>
      </c>
      <c r="B146" s="340"/>
      <c r="C146" s="340"/>
      <c r="D146" s="340"/>
    </row>
    <row r="147" spans="1:4" ht="27" customHeight="1">
      <c r="A147" s="400" t="s">
        <v>333</v>
      </c>
      <c r="B147" s="413"/>
      <c r="C147" s="413"/>
      <c r="D147" s="340"/>
    </row>
    <row r="148" spans="1:2" ht="12.75">
      <c r="A148" s="334"/>
      <c r="B148" s="334"/>
    </row>
    <row r="149" spans="1:2" ht="12.75">
      <c r="A149" s="292"/>
      <c r="B149" s="289"/>
    </row>
    <row r="150" ht="15" customHeight="1"/>
  </sheetData>
  <sheetProtection/>
  <mergeCells count="6">
    <mergeCell ref="A144:C144"/>
    <mergeCell ref="A145:C145"/>
    <mergeCell ref="A147:C147"/>
    <mergeCell ref="A1:B1"/>
    <mergeCell ref="A48:C48"/>
    <mergeCell ref="A94:C94"/>
  </mergeCells>
  <hyperlinks>
    <hyperlink ref="C1" location="Index!A1" display="Index"/>
  </hyperlinks>
  <printOptions/>
  <pageMargins left="0.7" right="0.7" top="0.75" bottom="0.75" header="0.3" footer="0.3"/>
  <pageSetup horizontalDpi="600" verticalDpi="600" orientation="portrait" paperSize="9" r:id="rId1"/>
  <ignoredErrors>
    <ignoredError sqref="B96 B50" numberStoredAsText="1"/>
  </ignoredErrors>
</worksheet>
</file>

<file path=xl/worksheets/sheet2.xml><?xml version="1.0" encoding="utf-8"?>
<worksheet xmlns="http://schemas.openxmlformats.org/spreadsheetml/2006/main" xmlns:r="http://schemas.openxmlformats.org/officeDocument/2006/relationships">
  <dimension ref="A1:N23"/>
  <sheetViews>
    <sheetView showGridLines="0" zoomScale="85" zoomScaleNormal="85" zoomScaleSheetLayoutView="100" workbookViewId="0" topLeftCell="A1">
      <selection activeCell="I9" sqref="I9"/>
    </sheetView>
  </sheetViews>
  <sheetFormatPr defaultColWidth="9.140625" defaultRowHeight="12.75"/>
  <cols>
    <col min="1" max="1" width="10.7109375" style="14" customWidth="1"/>
    <col min="2" max="2" width="16.7109375" style="14" customWidth="1"/>
    <col min="3" max="3" width="2.28125" style="14" customWidth="1"/>
    <col min="4" max="5" width="16.7109375" style="14" customWidth="1"/>
    <col min="6" max="6" width="15.7109375" style="14" customWidth="1"/>
    <col min="7" max="7" width="17.7109375" style="14" customWidth="1"/>
    <col min="8" max="8" width="3.7109375" style="14" customWidth="1"/>
    <col min="9" max="16384" width="9.140625" style="14" customWidth="1"/>
  </cols>
  <sheetData>
    <row r="1" spans="1:8" ht="15">
      <c r="A1" s="225" t="s">
        <v>273</v>
      </c>
      <c r="B1" s="225"/>
      <c r="C1" s="225"/>
      <c r="D1" s="225"/>
      <c r="E1" s="183"/>
      <c r="F1" s="183"/>
      <c r="G1" s="186" t="s">
        <v>186</v>
      </c>
      <c r="H1" s="6"/>
    </row>
    <row r="2" spans="2:8" ht="14.25">
      <c r="B2" s="6"/>
      <c r="C2" s="6"/>
      <c r="D2" s="6"/>
      <c r="E2" s="6"/>
      <c r="F2" s="6"/>
      <c r="G2" s="6"/>
      <c r="H2" s="6"/>
    </row>
    <row r="3" spans="1:8" ht="15" thickBot="1">
      <c r="A3" s="3"/>
      <c r="E3" s="3"/>
      <c r="F3" s="4"/>
      <c r="G3" s="4" t="s">
        <v>36</v>
      </c>
      <c r="H3" s="6"/>
    </row>
    <row r="4" spans="1:8" ht="33.75" customHeight="1">
      <c r="A4" s="96"/>
      <c r="B4" s="96"/>
      <c r="C4" s="96"/>
      <c r="D4" s="96"/>
      <c r="E4" s="16" t="s">
        <v>1</v>
      </c>
      <c r="F4" s="16" t="s">
        <v>2</v>
      </c>
      <c r="G4" s="16" t="s">
        <v>254</v>
      </c>
      <c r="H4" s="6"/>
    </row>
    <row r="5" spans="1:8" ht="14.25" customHeight="1">
      <c r="A5" s="70"/>
      <c r="E5" s="20"/>
      <c r="F5" s="20"/>
      <c r="G5" s="20"/>
      <c r="H5" s="6"/>
    </row>
    <row r="6" spans="1:14" s="34" customFormat="1" ht="38.25" customHeight="1">
      <c r="A6" s="13" t="s">
        <v>300</v>
      </c>
      <c r="E6" s="125">
        <v>127576</v>
      </c>
      <c r="F6" s="125">
        <v>108760</v>
      </c>
      <c r="G6" s="125">
        <v>236406</v>
      </c>
      <c r="H6" s="7"/>
      <c r="I6" s="131"/>
      <c r="M6" s="258"/>
      <c r="N6" s="258"/>
    </row>
    <row r="7" spans="1:8" ht="15" customHeight="1">
      <c r="A7" s="101" t="s">
        <v>87</v>
      </c>
      <c r="E7" s="216"/>
      <c r="F7" s="216"/>
      <c r="G7" s="216"/>
      <c r="H7" s="6"/>
    </row>
    <row r="8" spans="1:8" ht="15" customHeight="1">
      <c r="A8" s="100" t="s">
        <v>88</v>
      </c>
      <c r="E8" s="5">
        <v>19524</v>
      </c>
      <c r="F8" s="5">
        <v>13333</v>
      </c>
      <c r="G8" s="5">
        <v>32857</v>
      </c>
      <c r="H8" s="6"/>
    </row>
    <row r="9" spans="1:9" ht="15" customHeight="1">
      <c r="A9" s="100" t="s">
        <v>255</v>
      </c>
      <c r="E9" s="5">
        <v>104821</v>
      </c>
      <c r="F9" s="276">
        <v>93687</v>
      </c>
      <c r="G9" s="276">
        <v>198578</v>
      </c>
      <c r="H9" s="6"/>
      <c r="I9" s="337"/>
    </row>
    <row r="10" spans="1:9" ht="15" customHeight="1">
      <c r="A10" s="100" t="s">
        <v>253</v>
      </c>
      <c r="E10" s="5">
        <v>3231</v>
      </c>
      <c r="F10" s="276">
        <v>1740</v>
      </c>
      <c r="G10" s="276">
        <v>4971</v>
      </c>
      <c r="H10" s="243"/>
      <c r="I10" s="243"/>
    </row>
    <row r="11" spans="1:9" ht="15" customHeight="1">
      <c r="A11" s="6"/>
      <c r="E11" s="243"/>
      <c r="F11" s="243"/>
      <c r="G11" s="243"/>
      <c r="H11" s="243"/>
      <c r="I11" s="243"/>
    </row>
    <row r="12" spans="1:8" ht="15" customHeight="1">
      <c r="A12" s="101" t="s">
        <v>89</v>
      </c>
      <c r="E12" s="130"/>
      <c r="F12" s="130"/>
      <c r="G12" s="210"/>
      <c r="H12" s="6"/>
    </row>
    <row r="13" spans="1:8" ht="15" customHeight="1">
      <c r="A13" s="100" t="s">
        <v>90</v>
      </c>
      <c r="E13" s="5">
        <v>55249</v>
      </c>
      <c r="F13" s="5">
        <v>33957</v>
      </c>
      <c r="G13" s="211">
        <v>89206</v>
      </c>
      <c r="H13" s="6"/>
    </row>
    <row r="14" spans="1:9" ht="15" customHeight="1">
      <c r="A14" s="100" t="s">
        <v>256</v>
      </c>
      <c r="E14" s="5">
        <v>72327</v>
      </c>
      <c r="F14" s="5">
        <v>74803</v>
      </c>
      <c r="G14" s="211">
        <v>147200</v>
      </c>
      <c r="H14" s="6"/>
      <c r="I14" s="118"/>
    </row>
    <row r="15" spans="1:8" ht="15" customHeight="1">
      <c r="A15" s="233"/>
      <c r="B15" s="234"/>
      <c r="C15" s="234"/>
      <c r="D15" s="234"/>
      <c r="E15" s="235"/>
      <c r="F15" s="235"/>
      <c r="G15" s="236"/>
      <c r="H15" s="6"/>
    </row>
    <row r="16" spans="1:8" ht="14.25">
      <c r="A16" s="6"/>
      <c r="B16" s="6"/>
      <c r="C16" s="6"/>
      <c r="D16" s="6"/>
      <c r="E16" s="6"/>
      <c r="F16" s="6"/>
      <c r="G16" s="6"/>
      <c r="H16" s="6"/>
    </row>
    <row r="17" spans="1:8" ht="14.25">
      <c r="A17" s="8" t="s">
        <v>119</v>
      </c>
      <c r="B17" s="6"/>
      <c r="C17" s="6"/>
      <c r="D17" s="6"/>
      <c r="E17" s="5"/>
      <c r="F17" s="5"/>
      <c r="G17" s="5"/>
      <c r="H17" s="6"/>
    </row>
    <row r="18" spans="1:8" ht="27" customHeight="1">
      <c r="A18" s="361" t="s">
        <v>257</v>
      </c>
      <c r="B18" s="361"/>
      <c r="C18" s="361"/>
      <c r="D18" s="361"/>
      <c r="E18" s="361"/>
      <c r="F18" s="361"/>
      <c r="G18" s="361"/>
      <c r="H18" s="6"/>
    </row>
    <row r="19" spans="1:8" ht="14.25">
      <c r="A19" s="361"/>
      <c r="B19" s="361"/>
      <c r="C19" s="361"/>
      <c r="D19" s="361"/>
      <c r="E19" s="361"/>
      <c r="F19" s="361"/>
      <c r="G19" s="361"/>
      <c r="H19" s="361"/>
    </row>
    <row r="20" spans="1:8" ht="14.25">
      <c r="A20" s="22"/>
      <c r="B20" s="22"/>
      <c r="C20" s="22"/>
      <c r="D20" s="22"/>
      <c r="E20" s="22"/>
      <c r="F20" s="22"/>
      <c r="G20" s="22"/>
      <c r="H20" s="226"/>
    </row>
    <row r="21" spans="2:8" ht="14.25">
      <c r="B21" s="6"/>
      <c r="C21" s="6"/>
      <c r="D21" s="6"/>
      <c r="E21" s="6"/>
      <c r="F21" s="6"/>
      <c r="G21" s="6"/>
      <c r="H21" s="6"/>
    </row>
    <row r="23" ht="14.25">
      <c r="A23" s="2"/>
    </row>
  </sheetData>
  <sheetProtection/>
  <mergeCells count="2">
    <mergeCell ref="A18:G18"/>
    <mergeCell ref="A19:H19"/>
  </mergeCells>
  <hyperlinks>
    <hyperlink ref="G1" location="Index!A1" display="Index"/>
  </hyperlinks>
  <printOptions/>
  <pageMargins left="0.75" right="0.75" top="1" bottom="1" header="0.5" footer="0.5"/>
  <pageSetup horizontalDpi="600" verticalDpi="600" orientation="landscape" paperSize="9" scale="64" r:id="rId1"/>
  <headerFooter alignWithMargins="0">
    <oddHeader>&amp;CCoroners Statistics 2015</oddHeader>
  </headerFooter>
</worksheet>
</file>

<file path=xl/worksheets/sheet3.xml><?xml version="1.0" encoding="utf-8"?>
<worksheet xmlns="http://schemas.openxmlformats.org/spreadsheetml/2006/main" xmlns:r="http://schemas.openxmlformats.org/officeDocument/2006/relationships">
  <dimension ref="A1:I45"/>
  <sheetViews>
    <sheetView showGridLines="0" zoomScale="85" zoomScaleNormal="85" workbookViewId="0" topLeftCell="A1">
      <selection activeCell="A1" sqref="A1"/>
    </sheetView>
  </sheetViews>
  <sheetFormatPr defaultColWidth="9.140625" defaultRowHeight="12.75"/>
  <cols>
    <col min="1" max="1" width="10.7109375" style="14" customWidth="1"/>
    <col min="2" max="2" width="16.7109375" style="14" customWidth="1"/>
    <col min="3" max="3" width="3.421875" style="14" customWidth="1"/>
    <col min="4" max="5" width="16.7109375" style="14" customWidth="1"/>
    <col min="6" max="6" width="2.7109375" style="14" customWidth="1"/>
    <col min="7" max="7" width="20.00390625" style="14" customWidth="1"/>
    <col min="8" max="8" width="17.7109375" style="14" customWidth="1"/>
    <col min="9" max="9" width="10.00390625" style="14" bestFit="1" customWidth="1"/>
    <col min="10" max="16384" width="9.140625" style="14" customWidth="1"/>
  </cols>
  <sheetData>
    <row r="1" spans="1:8" s="24" customFormat="1" ht="15">
      <c r="A1" s="141" t="s">
        <v>292</v>
      </c>
      <c r="B1" s="141"/>
      <c r="C1" s="141"/>
      <c r="D1" s="141"/>
      <c r="E1" s="141"/>
      <c r="F1" s="141"/>
      <c r="G1" s="141"/>
      <c r="H1" s="187" t="s">
        <v>186</v>
      </c>
    </row>
    <row r="2" s="24" customFormat="1" ht="14.25"/>
    <row r="3" spans="1:8" s="24" customFormat="1" ht="15" thickBot="1">
      <c r="A3" s="25" t="s">
        <v>0</v>
      </c>
      <c r="B3" s="25"/>
      <c r="C3" s="25"/>
      <c r="D3" s="25"/>
      <c r="E3" s="25"/>
      <c r="F3" s="25"/>
      <c r="G3" s="25"/>
      <c r="H3" s="26" t="s">
        <v>101</v>
      </c>
    </row>
    <row r="4" spans="1:9" s="24" customFormat="1" ht="26.25" customHeight="1">
      <c r="A4" s="365" t="s">
        <v>7</v>
      </c>
      <c r="B4" s="367" t="s">
        <v>187</v>
      </c>
      <c r="C4" s="29"/>
      <c r="D4" s="18" t="s">
        <v>8</v>
      </c>
      <c r="E4" s="18"/>
      <c r="F4" s="27"/>
      <c r="G4" s="18" t="s">
        <v>97</v>
      </c>
      <c r="H4" s="18"/>
      <c r="I4" s="97"/>
    </row>
    <row r="5" spans="1:9" s="24" customFormat="1" ht="57" customHeight="1">
      <c r="A5" s="366"/>
      <c r="B5" s="368"/>
      <c r="C5" s="30"/>
      <c r="D5" s="28" t="s">
        <v>188</v>
      </c>
      <c r="E5" s="28" t="s">
        <v>226</v>
      </c>
      <c r="F5" s="28"/>
      <c r="G5" s="28" t="s">
        <v>36</v>
      </c>
      <c r="H5" s="28" t="s">
        <v>227</v>
      </c>
      <c r="I5" s="97"/>
    </row>
    <row r="6" spans="1:9" s="24" customFormat="1" ht="14.25">
      <c r="A6" s="98"/>
      <c r="B6" s="99"/>
      <c r="C6" s="99"/>
      <c r="D6" s="99"/>
      <c r="E6" s="99"/>
      <c r="F6" s="99"/>
      <c r="G6" s="99"/>
      <c r="H6" s="99"/>
      <c r="I6" s="97"/>
    </row>
    <row r="7" spans="1:8" s="24" customFormat="1" ht="14.25">
      <c r="A7" s="52">
        <v>1950</v>
      </c>
      <c r="B7" s="181">
        <v>510301</v>
      </c>
      <c r="C7" s="53"/>
      <c r="D7" s="181">
        <v>83571</v>
      </c>
      <c r="E7" s="171">
        <v>0.16376805062110403</v>
      </c>
      <c r="F7" s="54"/>
      <c r="G7" s="181">
        <v>25784</v>
      </c>
      <c r="H7" s="171">
        <v>0.3085280779217671</v>
      </c>
    </row>
    <row r="8" spans="1:8" s="24" customFormat="1" ht="14.25">
      <c r="A8" s="52">
        <v>1960</v>
      </c>
      <c r="B8" s="181">
        <v>526268</v>
      </c>
      <c r="C8" s="53"/>
      <c r="D8" s="181">
        <v>101079</v>
      </c>
      <c r="E8" s="171">
        <v>0.1920675397326077</v>
      </c>
      <c r="F8" s="54"/>
      <c r="G8" s="181">
        <v>26305</v>
      </c>
      <c r="H8" s="171">
        <v>0.26024198893934447</v>
      </c>
    </row>
    <row r="9" spans="1:8" s="24" customFormat="1" ht="14.25">
      <c r="A9" s="52">
        <v>1970</v>
      </c>
      <c r="B9" s="181">
        <v>575194</v>
      </c>
      <c r="C9" s="53"/>
      <c r="D9" s="181">
        <v>133400</v>
      </c>
      <c r="E9" s="171">
        <v>0.23191933240611962</v>
      </c>
      <c r="F9" s="54"/>
      <c r="G9" s="181">
        <v>24900</v>
      </c>
      <c r="H9" s="171">
        <v>0.18665667166416788</v>
      </c>
    </row>
    <row r="10" spans="1:8" s="24" customFormat="1" ht="14.25">
      <c r="A10" s="52">
        <v>1980</v>
      </c>
      <c r="B10" s="181">
        <v>581385</v>
      </c>
      <c r="C10" s="53"/>
      <c r="D10" s="181">
        <v>170207</v>
      </c>
      <c r="E10" s="171">
        <v>0.2927536979704162</v>
      </c>
      <c r="F10" s="54"/>
      <c r="G10" s="181">
        <v>23087</v>
      </c>
      <c r="H10" s="171">
        <v>0.13564071982938422</v>
      </c>
    </row>
    <row r="11" spans="1:8" s="24" customFormat="1" ht="14.25">
      <c r="A11" s="52">
        <v>1990</v>
      </c>
      <c r="B11" s="181">
        <v>564846</v>
      </c>
      <c r="C11" s="53"/>
      <c r="D11" s="181">
        <v>180058</v>
      </c>
      <c r="E11" s="171">
        <v>0.3187995750708215</v>
      </c>
      <c r="F11" s="54"/>
      <c r="G11" s="181">
        <v>22120</v>
      </c>
      <c r="H11" s="171">
        <v>0.12284930411311912</v>
      </c>
    </row>
    <row r="12" spans="1:8" s="24" customFormat="1" ht="14.25">
      <c r="A12" s="52"/>
      <c r="B12" s="181"/>
      <c r="C12" s="53"/>
      <c r="D12" s="53"/>
      <c r="E12" s="171"/>
      <c r="F12" s="54"/>
      <c r="G12" s="181"/>
      <c r="H12" s="171"/>
    </row>
    <row r="13" spans="1:8" s="24" customFormat="1" ht="14.25">
      <c r="A13" s="52">
        <v>1995</v>
      </c>
      <c r="B13" s="181">
        <v>565902</v>
      </c>
      <c r="C13" s="53"/>
      <c r="D13" s="181">
        <v>208522</v>
      </c>
      <c r="E13" s="171">
        <v>0.3684772275058225</v>
      </c>
      <c r="F13" s="54"/>
      <c r="G13" s="181">
        <v>22670</v>
      </c>
      <c r="H13" s="171">
        <v>0.10871754539089402</v>
      </c>
    </row>
    <row r="14" spans="1:8" s="24" customFormat="1" ht="14.25">
      <c r="A14" s="52">
        <v>1996</v>
      </c>
      <c r="B14" s="181">
        <v>563007</v>
      </c>
      <c r="C14" s="53"/>
      <c r="D14" s="181">
        <v>212584</v>
      </c>
      <c r="E14" s="171">
        <v>0.3775867795604673</v>
      </c>
      <c r="F14" s="54"/>
      <c r="G14" s="181">
        <v>22318</v>
      </c>
      <c r="H14" s="171">
        <v>0.10498438264403719</v>
      </c>
    </row>
    <row r="15" spans="1:8" s="24" customFormat="1" ht="14.25">
      <c r="A15" s="52">
        <v>1997</v>
      </c>
      <c r="B15" s="181">
        <v>558052</v>
      </c>
      <c r="C15" s="53"/>
      <c r="D15" s="181">
        <v>208578</v>
      </c>
      <c r="E15" s="171">
        <v>0.3737608681628235</v>
      </c>
      <c r="F15" s="54"/>
      <c r="G15" s="181">
        <v>22703</v>
      </c>
      <c r="H15" s="171">
        <v>0.10884657058750204</v>
      </c>
    </row>
    <row r="16" spans="1:8" s="24" customFormat="1" ht="14.25" customHeight="1">
      <c r="A16" s="52">
        <v>1998</v>
      </c>
      <c r="B16" s="181">
        <v>553435</v>
      </c>
      <c r="C16" s="53"/>
      <c r="D16" s="181">
        <v>211433</v>
      </c>
      <c r="E16" s="171">
        <v>0.38203763766295956</v>
      </c>
      <c r="F16" s="54"/>
      <c r="G16" s="181">
        <v>23568</v>
      </c>
      <c r="H16" s="171">
        <v>0.11146793546891924</v>
      </c>
    </row>
    <row r="17" spans="1:8" s="24" customFormat="1" ht="14.25">
      <c r="A17" s="52">
        <v>1999</v>
      </c>
      <c r="B17" s="181">
        <v>553532</v>
      </c>
      <c r="C17" s="53"/>
      <c r="D17" s="181">
        <v>220176</v>
      </c>
      <c r="E17" s="171">
        <v>0.39776562149975064</v>
      </c>
      <c r="F17" s="54"/>
      <c r="G17" s="181">
        <v>24375</v>
      </c>
      <c r="H17" s="171">
        <v>0.11070688903422717</v>
      </c>
    </row>
    <row r="18" spans="1:8" s="24" customFormat="1" ht="14.25">
      <c r="A18" s="52"/>
      <c r="B18" s="181"/>
      <c r="C18" s="53"/>
      <c r="D18" s="53"/>
      <c r="E18" s="171"/>
      <c r="F18" s="54"/>
      <c r="G18" s="181"/>
      <c r="H18" s="171"/>
    </row>
    <row r="19" spans="1:8" s="24" customFormat="1" ht="14.25">
      <c r="A19" s="52">
        <v>2000</v>
      </c>
      <c r="B19" s="181">
        <v>537877</v>
      </c>
      <c r="C19" s="53"/>
      <c r="D19" s="181">
        <v>218092</v>
      </c>
      <c r="E19" s="171">
        <v>0.4054674108255032</v>
      </c>
      <c r="F19" s="54"/>
      <c r="G19" s="181">
        <v>24857</v>
      </c>
      <c r="H19" s="171">
        <v>0.11397483630761329</v>
      </c>
    </row>
    <row r="20" spans="1:8" s="24" customFormat="1" ht="14.25">
      <c r="A20" s="52">
        <v>2001</v>
      </c>
      <c r="B20" s="181">
        <v>532498</v>
      </c>
      <c r="C20" s="53"/>
      <c r="D20" s="181">
        <v>224286</v>
      </c>
      <c r="E20" s="171">
        <v>0.42119594815379585</v>
      </c>
      <c r="F20" s="54"/>
      <c r="G20" s="181">
        <v>25793</v>
      </c>
      <c r="H20" s="171">
        <v>0.1150004904452351</v>
      </c>
    </row>
    <row r="21" spans="1:8" s="24" customFormat="1" ht="14.25">
      <c r="A21" s="52">
        <v>2002</v>
      </c>
      <c r="B21" s="181">
        <v>535356</v>
      </c>
      <c r="C21" s="53"/>
      <c r="D21" s="181">
        <v>224999</v>
      </c>
      <c r="E21" s="171">
        <v>0.42027921607304297</v>
      </c>
      <c r="F21" s="54"/>
      <c r="G21" s="181">
        <v>26430</v>
      </c>
      <c r="H21" s="171">
        <v>0.11746718874306109</v>
      </c>
    </row>
    <row r="22" spans="1:8" s="24" customFormat="1" ht="14.25">
      <c r="A22" s="52">
        <v>2003</v>
      </c>
      <c r="B22" s="181">
        <v>539151</v>
      </c>
      <c r="C22" s="53"/>
      <c r="D22" s="181">
        <v>227790</v>
      </c>
      <c r="E22" s="171">
        <v>0.4224975934385729</v>
      </c>
      <c r="F22" s="54"/>
      <c r="G22" s="181">
        <v>27113</v>
      </c>
      <c r="H22" s="171">
        <v>0.11902629614996268</v>
      </c>
    </row>
    <row r="23" spans="1:8" s="24" customFormat="1" ht="14.25">
      <c r="A23" s="52">
        <v>2004</v>
      </c>
      <c r="B23" s="181">
        <v>514250</v>
      </c>
      <c r="C23" s="53"/>
      <c r="D23" s="181">
        <v>225511</v>
      </c>
      <c r="E23" s="171">
        <v>0.438524064171123</v>
      </c>
      <c r="F23" s="54"/>
      <c r="G23" s="181">
        <v>28274</v>
      </c>
      <c r="H23" s="171">
        <v>0.12537747604329724</v>
      </c>
    </row>
    <row r="24" spans="1:8" s="24" customFormat="1" ht="14.25">
      <c r="A24" s="52"/>
      <c r="B24" s="181"/>
      <c r="C24" s="53"/>
      <c r="D24" s="181"/>
      <c r="E24" s="171"/>
      <c r="F24" s="54"/>
      <c r="G24" s="181"/>
      <c r="H24" s="171"/>
    </row>
    <row r="25" spans="1:9" s="24" customFormat="1" ht="14.25">
      <c r="A25" s="52">
        <v>2005</v>
      </c>
      <c r="B25" s="182">
        <v>512993</v>
      </c>
      <c r="C25" s="19"/>
      <c r="D25" s="181">
        <v>232401</v>
      </c>
      <c r="E25" s="171">
        <v>0.45302957350295225</v>
      </c>
      <c r="F25" s="54"/>
      <c r="G25" s="181">
        <v>29271</v>
      </c>
      <c r="H25" s="171">
        <v>0.12595040468844798</v>
      </c>
      <c r="I25" s="344"/>
    </row>
    <row r="26" spans="1:9" s="24" customFormat="1" ht="14.25">
      <c r="A26" s="52">
        <v>2006</v>
      </c>
      <c r="B26" s="182">
        <v>502599</v>
      </c>
      <c r="C26" s="19"/>
      <c r="D26" s="181">
        <v>230007</v>
      </c>
      <c r="E26" s="171">
        <v>0.4576343016315161</v>
      </c>
      <c r="F26" s="54"/>
      <c r="G26" s="181">
        <v>29327</v>
      </c>
      <c r="H26" s="171">
        <v>0.12750481507084568</v>
      </c>
      <c r="I26" s="344"/>
    </row>
    <row r="27" spans="1:9" s="24" customFormat="1" ht="14.25">
      <c r="A27" s="135">
        <v>2007</v>
      </c>
      <c r="B27" s="182">
        <v>504052</v>
      </c>
      <c r="C27" s="19"/>
      <c r="D27" s="181">
        <v>234458</v>
      </c>
      <c r="E27" s="171">
        <v>0.46514645314372327</v>
      </c>
      <c r="F27" s="54"/>
      <c r="G27" s="181">
        <v>30841</v>
      </c>
      <c r="H27" s="171">
        <v>0.13154168337186192</v>
      </c>
      <c r="I27" s="344"/>
    </row>
    <row r="28" spans="1:9" s="24" customFormat="1" ht="14.25">
      <c r="A28" s="135">
        <v>2008</v>
      </c>
      <c r="B28" s="182">
        <v>509090</v>
      </c>
      <c r="D28" s="181">
        <v>234784</v>
      </c>
      <c r="E28" s="171">
        <v>0.4611836806851441</v>
      </c>
      <c r="F28" s="119"/>
      <c r="G28" s="181">
        <v>30999</v>
      </c>
      <c r="H28" s="171">
        <v>0.1320319953659534</v>
      </c>
      <c r="I28" s="344"/>
    </row>
    <row r="29" spans="1:9" s="24" customFormat="1" ht="14.25">
      <c r="A29" s="135">
        <v>2009</v>
      </c>
      <c r="B29" s="182">
        <v>491348</v>
      </c>
      <c r="C29" s="126"/>
      <c r="D29" s="181">
        <v>229883</v>
      </c>
      <c r="E29" s="171">
        <v>0.4678944454846667</v>
      </c>
      <c r="G29" s="181">
        <v>30977</v>
      </c>
      <c r="H29" s="171">
        <v>0.1347417779111697</v>
      </c>
      <c r="I29" s="344"/>
    </row>
    <row r="30" spans="1:9" s="24" customFormat="1" ht="14.25">
      <c r="A30" s="52"/>
      <c r="B30" s="182"/>
      <c r="C30" s="126"/>
      <c r="D30" s="181"/>
      <c r="E30" s="171"/>
      <c r="G30" s="181"/>
      <c r="H30" s="171"/>
      <c r="I30" s="344"/>
    </row>
    <row r="31" spans="1:9" s="24" customFormat="1" ht="14.25">
      <c r="A31" s="135">
        <v>2010</v>
      </c>
      <c r="B31" s="182">
        <v>493242</v>
      </c>
      <c r="C31" s="126"/>
      <c r="D31" s="181">
        <v>230595</v>
      </c>
      <c r="E31" s="171">
        <v>0.4675088496113469</v>
      </c>
      <c r="G31" s="181">
        <v>30788</v>
      </c>
      <c r="H31" s="171">
        <v>0.13351547084715626</v>
      </c>
      <c r="I31" s="344"/>
    </row>
    <row r="32" spans="1:9" s="24" customFormat="1" ht="14.25">
      <c r="A32" s="135">
        <v>2011</v>
      </c>
      <c r="B32" s="182">
        <v>484367</v>
      </c>
      <c r="D32" s="181">
        <v>222371</v>
      </c>
      <c r="E32" s="171">
        <v>0.45876067317379315</v>
      </c>
      <c r="G32" s="181">
        <v>30981</v>
      </c>
      <c r="H32" s="171">
        <v>0.13932122444023726</v>
      </c>
      <c r="I32" s="344"/>
    </row>
    <row r="33" spans="1:9" s="24" customFormat="1" ht="13.5" customHeight="1">
      <c r="A33" s="135">
        <v>2012</v>
      </c>
      <c r="B33" s="182">
        <v>499331</v>
      </c>
      <c r="C33" s="136"/>
      <c r="D33" s="181">
        <v>227721</v>
      </c>
      <c r="E33" s="171">
        <v>0.456056764518571</v>
      </c>
      <c r="F33" s="136"/>
      <c r="G33" s="181">
        <v>32542</v>
      </c>
      <c r="H33" s="171">
        <v>0.14290293824460634</v>
      </c>
      <c r="I33" s="344"/>
    </row>
    <row r="34" spans="1:9" s="24" customFormat="1" ht="13.5" customHeight="1">
      <c r="A34" s="135">
        <v>2013</v>
      </c>
      <c r="B34" s="182">
        <v>506790</v>
      </c>
      <c r="C34" s="136"/>
      <c r="D34" s="181">
        <v>227984</v>
      </c>
      <c r="E34" s="171">
        <v>0.4498589159217822</v>
      </c>
      <c r="F34" s="136"/>
      <c r="G34" s="181">
        <v>29942</v>
      </c>
      <c r="H34" s="171">
        <v>0.13133377780896904</v>
      </c>
      <c r="I34" s="344"/>
    </row>
    <row r="35" spans="1:9" s="24" customFormat="1" ht="13.5" customHeight="1">
      <c r="A35" s="52" t="s">
        <v>258</v>
      </c>
      <c r="B35" s="280">
        <v>501424</v>
      </c>
      <c r="C35" s="279" t="s">
        <v>317</v>
      </c>
      <c r="D35" s="181">
        <v>223841</v>
      </c>
      <c r="E35" s="171">
        <f>D35/B35</f>
        <v>0.44641062254698616</v>
      </c>
      <c r="F35" s="136"/>
      <c r="G35" s="181">
        <v>25889</v>
      </c>
      <c r="H35" s="171">
        <v>0.1156579893763877</v>
      </c>
      <c r="I35" s="344"/>
    </row>
    <row r="36" spans="1:9" s="24" customFormat="1" ht="13.5" customHeight="1">
      <c r="A36" s="52"/>
      <c r="B36" s="182"/>
      <c r="C36" s="279"/>
      <c r="D36" s="181"/>
      <c r="E36" s="171"/>
      <c r="F36" s="136"/>
      <c r="G36" s="181"/>
      <c r="H36" s="171"/>
      <c r="I36" s="344"/>
    </row>
    <row r="37" spans="1:9" s="24" customFormat="1" ht="13.5" customHeight="1">
      <c r="A37" s="52" t="s">
        <v>274</v>
      </c>
      <c r="B37" s="280">
        <v>529613</v>
      </c>
      <c r="C37" s="279" t="s">
        <v>316</v>
      </c>
      <c r="D37" s="181">
        <v>236406</v>
      </c>
      <c r="E37" s="171">
        <v>0.4474505053563993</v>
      </c>
      <c r="F37" s="136"/>
      <c r="G37" s="181">
        <v>32857</v>
      </c>
      <c r="H37" s="171">
        <v>0.13898547414194226</v>
      </c>
      <c r="I37" s="344"/>
    </row>
    <row r="38" spans="1:8" s="24" customFormat="1" ht="15" thickBot="1">
      <c r="A38" s="55"/>
      <c r="B38" s="56"/>
      <c r="C38" s="56"/>
      <c r="D38" s="56"/>
      <c r="E38" s="57"/>
      <c r="F38" s="57"/>
      <c r="G38" s="56"/>
      <c r="H38" s="57"/>
    </row>
    <row r="39" spans="2:7" s="24" customFormat="1" ht="14.25" customHeight="1">
      <c r="B39" s="284"/>
      <c r="C39" s="284"/>
      <c r="D39" s="284"/>
      <c r="G39" s="284"/>
    </row>
    <row r="40" s="24" customFormat="1" ht="14.25" customHeight="1">
      <c r="A40" s="137" t="s">
        <v>119</v>
      </c>
    </row>
    <row r="41" spans="1:8" s="24" customFormat="1" ht="51" customHeight="1">
      <c r="A41" s="363" t="s">
        <v>217</v>
      </c>
      <c r="B41" s="364"/>
      <c r="C41" s="364"/>
      <c r="D41" s="364"/>
      <c r="E41" s="364"/>
      <c r="F41" s="364"/>
      <c r="G41" s="364"/>
      <c r="H41" s="364"/>
    </row>
    <row r="42" spans="1:8" ht="14.25" customHeight="1">
      <c r="A42" s="369" t="s">
        <v>309</v>
      </c>
      <c r="B42" s="370"/>
      <c r="C42" s="370"/>
      <c r="D42" s="370"/>
      <c r="E42" s="370"/>
      <c r="F42" s="370"/>
      <c r="G42" s="370"/>
      <c r="H42" s="370"/>
    </row>
    <row r="43" spans="1:8" ht="43.5" customHeight="1">
      <c r="A43" s="370"/>
      <c r="B43" s="370"/>
      <c r="C43" s="370"/>
      <c r="D43" s="370"/>
      <c r="E43" s="370"/>
      <c r="F43" s="370"/>
      <c r="G43" s="370"/>
      <c r="H43" s="370"/>
    </row>
    <row r="44" spans="1:5" ht="14.25">
      <c r="A44" s="362"/>
      <c r="B44" s="362"/>
      <c r="C44" s="362"/>
      <c r="D44" s="362"/>
      <c r="E44" s="362"/>
    </row>
    <row r="45" ht="14.25">
      <c r="A45" s="2"/>
    </row>
  </sheetData>
  <sheetProtection/>
  <mergeCells count="5">
    <mergeCell ref="A44:E44"/>
    <mergeCell ref="A41:H41"/>
    <mergeCell ref="A4:A5"/>
    <mergeCell ref="B4:B5"/>
    <mergeCell ref="A42:H43"/>
  </mergeCells>
  <hyperlinks>
    <hyperlink ref="H1" location="Index!A1" display="Index"/>
  </hyperlinks>
  <printOptions/>
  <pageMargins left="0.75" right="0.75" top="1" bottom="1" header="0.5" footer="0.5"/>
  <pageSetup horizontalDpi="600" verticalDpi="600" orientation="landscape" paperSize="9" scale="65" r:id="rId1"/>
  <headerFooter alignWithMargins="0">
    <oddHeader>&amp;CCoroners Statistics 2015</oddHeader>
  </headerFooter>
  <ignoredErrors>
    <ignoredError sqref="A35 A37" numberStoredAsText="1"/>
  </ignoredErrors>
</worksheet>
</file>

<file path=xl/worksheets/sheet4.xml><?xml version="1.0" encoding="utf-8"?>
<worksheet xmlns="http://schemas.openxmlformats.org/spreadsheetml/2006/main" xmlns:r="http://schemas.openxmlformats.org/officeDocument/2006/relationships">
  <dimension ref="A1:BG48"/>
  <sheetViews>
    <sheetView showGridLines="0" zoomScale="85" zoomScaleNormal="85" workbookViewId="0" topLeftCell="A4">
      <selection activeCell="N32" sqref="N32"/>
    </sheetView>
  </sheetViews>
  <sheetFormatPr defaultColWidth="9.140625" defaultRowHeight="12.75"/>
  <cols>
    <col min="1" max="1" width="8.57421875" style="39" customWidth="1"/>
    <col min="2" max="2" width="10.140625" style="32" customWidth="1"/>
    <col min="3" max="3" width="10.421875" style="32" customWidth="1"/>
    <col min="4" max="5" width="9.28125" style="32" customWidth="1"/>
    <col min="6" max="7" width="10.7109375" style="32" customWidth="1"/>
    <col min="8" max="8" width="12.57421875" style="32" customWidth="1"/>
    <col min="9" max="11" width="9.28125" style="32" customWidth="1"/>
    <col min="12" max="12" width="10.7109375" style="32" customWidth="1"/>
    <col min="13" max="13" width="12.57421875" style="32" customWidth="1"/>
    <col min="14" max="16" width="9.28125" style="32" customWidth="1"/>
    <col min="17" max="17" width="10.7109375" style="32" customWidth="1"/>
    <col min="18" max="18" width="11.7109375" style="32" customWidth="1"/>
    <col min="19" max="19" width="10.7109375" style="32" customWidth="1"/>
    <col min="20" max="20" width="7.8515625" style="32" customWidth="1"/>
    <col min="21" max="21" width="9.7109375" style="32" customWidth="1"/>
    <col min="22" max="23" width="9.28125" style="32" customWidth="1"/>
    <col min="24" max="24" width="2.57421875" style="32" customWidth="1"/>
    <col min="25" max="26" width="9.421875" style="34" customWidth="1"/>
    <col min="27" max="27" width="2.57421875" style="34" customWidth="1"/>
    <col min="28" max="28" width="10.57421875" style="34" customWidth="1"/>
    <col min="29" max="29" width="2.7109375" style="32" customWidth="1"/>
    <col min="30" max="30" width="10.57421875" style="32" customWidth="1"/>
    <col min="31" max="31" width="10.7109375" style="32" customWidth="1"/>
    <col min="32" max="32" width="2.7109375" style="32" customWidth="1"/>
    <col min="33" max="33" width="10.7109375" style="32" customWidth="1"/>
    <col min="34" max="34" width="9.140625" style="32" customWidth="1"/>
    <col min="35" max="35" width="9.00390625" style="32" customWidth="1"/>
    <col min="36" max="37" width="12.140625" style="32" customWidth="1"/>
    <col min="38" max="38" width="2.57421875" style="32" customWidth="1"/>
    <col min="39" max="39" width="10.7109375" style="32" customWidth="1"/>
    <col min="40" max="40" width="14.8515625" style="32" customWidth="1"/>
    <col min="41" max="41" width="9.28125" style="32" customWidth="1"/>
    <col min="42" max="42" width="18.7109375" style="32" customWidth="1"/>
    <col min="43" max="43" width="10.57421875" style="32" customWidth="1"/>
    <col min="44" max="44" width="2.7109375" style="32" customWidth="1"/>
    <col min="45" max="45" width="10.7109375" style="32" customWidth="1"/>
    <col min="46" max="49" width="9.140625" style="32" customWidth="1"/>
    <col min="50" max="51" width="12.00390625" style="32" customWidth="1"/>
    <col min="52" max="52" width="2.7109375" style="32" customWidth="1"/>
    <col min="53" max="53" width="12.00390625" style="32" customWidth="1"/>
    <col min="54" max="16384" width="9.140625" style="32" customWidth="1"/>
  </cols>
  <sheetData>
    <row r="1" spans="1:59" s="34" customFormat="1" ht="15">
      <c r="A1" s="371" t="s">
        <v>293</v>
      </c>
      <c r="B1" s="371"/>
      <c r="C1" s="371"/>
      <c r="D1" s="371"/>
      <c r="E1" s="371"/>
      <c r="F1" s="371"/>
      <c r="G1" s="371"/>
      <c r="H1" s="371"/>
      <c r="I1" s="371"/>
      <c r="J1" s="371"/>
      <c r="K1" s="141"/>
      <c r="L1" s="141"/>
      <c r="M1" s="141"/>
      <c r="N1" s="141"/>
      <c r="O1" s="141"/>
      <c r="P1" s="141"/>
      <c r="Q1" s="141"/>
      <c r="R1" s="141"/>
      <c r="S1" s="188" t="s">
        <v>186</v>
      </c>
      <c r="W1" s="141"/>
      <c r="X1" s="141"/>
      <c r="Y1" s="371"/>
      <c r="Z1" s="371"/>
      <c r="AA1" s="371"/>
      <c r="AB1" s="371"/>
      <c r="AC1" s="371"/>
      <c r="AD1" s="371"/>
      <c r="AE1" s="371"/>
      <c r="AF1" s="371"/>
      <c r="AG1" s="371"/>
      <c r="AH1" s="371"/>
      <c r="AI1" s="371"/>
      <c r="AJ1" s="141"/>
      <c r="AK1" s="141"/>
      <c r="AL1" s="371"/>
      <c r="AM1" s="371"/>
      <c r="AN1" s="371"/>
      <c r="AO1" s="371"/>
      <c r="AP1" s="371"/>
      <c r="AQ1" s="371"/>
      <c r="AR1" s="371"/>
      <c r="AS1" s="371"/>
      <c r="AT1" s="371"/>
      <c r="AU1" s="371"/>
      <c r="AV1" s="371"/>
      <c r="AW1" s="371"/>
      <c r="AX1" s="141"/>
      <c r="AY1" s="141"/>
      <c r="AZ1" s="141"/>
      <c r="BA1" s="141"/>
      <c r="BB1" s="141"/>
      <c r="BC1" s="141"/>
      <c r="BD1" s="141"/>
      <c r="BE1" s="141"/>
      <c r="BF1" s="141"/>
      <c r="BG1" s="141"/>
    </row>
    <row r="2" spans="1:2" ht="14.25">
      <c r="A2" s="38"/>
      <c r="B2" s="31"/>
    </row>
    <row r="3" spans="1:35" s="34" customFormat="1" ht="15" thickBot="1">
      <c r="A3" s="59" t="s">
        <v>0</v>
      </c>
      <c r="G3" s="4"/>
      <c r="I3" s="7"/>
      <c r="J3" s="61"/>
      <c r="L3" s="35"/>
      <c r="Q3" s="35"/>
      <c r="R3" s="7"/>
      <c r="S3" s="35" t="s">
        <v>101</v>
      </c>
      <c r="AD3" s="35"/>
      <c r="AE3" s="35"/>
      <c r="AF3" s="7"/>
      <c r="AI3" s="32"/>
    </row>
    <row r="4" spans="1:35" s="7" customFormat="1" ht="30" customHeight="1">
      <c r="A4" s="376" t="s">
        <v>7</v>
      </c>
      <c r="B4" s="46" t="s">
        <v>26</v>
      </c>
      <c r="C4" s="47"/>
      <c r="D4" s="266" t="s">
        <v>98</v>
      </c>
      <c r="E4" s="47"/>
      <c r="F4" s="47"/>
      <c r="G4" s="270"/>
      <c r="H4" s="47"/>
      <c r="I4" s="270"/>
      <c r="J4" s="46" t="s">
        <v>99</v>
      </c>
      <c r="K4" s="47"/>
      <c r="L4" s="47"/>
      <c r="M4" s="47"/>
      <c r="N4" s="270"/>
      <c r="O4" s="46" t="s">
        <v>329</v>
      </c>
      <c r="P4" s="47"/>
      <c r="Q4" s="47"/>
      <c r="R4" s="47"/>
      <c r="S4" s="47"/>
      <c r="W4" s="32"/>
      <c r="X4" s="32"/>
      <c r="Y4" s="34"/>
      <c r="Z4" s="34"/>
      <c r="AA4" s="34"/>
      <c r="AB4" s="34"/>
      <c r="AC4" s="32"/>
      <c r="AD4" s="32"/>
      <c r="AE4" s="32"/>
      <c r="AF4" s="32"/>
      <c r="AG4" s="32"/>
      <c r="AH4" s="32"/>
      <c r="AI4" s="32"/>
    </row>
    <row r="5" spans="1:35" s="7" customFormat="1" ht="52.5" customHeight="1">
      <c r="A5" s="377"/>
      <c r="B5" s="372" t="s">
        <v>37</v>
      </c>
      <c r="C5" s="374" t="s">
        <v>230</v>
      </c>
      <c r="D5" s="48" t="s">
        <v>35</v>
      </c>
      <c r="E5" s="49"/>
      <c r="F5" s="48" t="s">
        <v>24</v>
      </c>
      <c r="G5" s="49"/>
      <c r="H5" s="372" t="s">
        <v>86</v>
      </c>
      <c r="I5" s="374" t="s">
        <v>230</v>
      </c>
      <c r="J5" s="48" t="s">
        <v>35</v>
      </c>
      <c r="K5" s="49"/>
      <c r="L5" s="48" t="s">
        <v>24</v>
      </c>
      <c r="M5" s="49"/>
      <c r="N5" s="378" t="s">
        <v>38</v>
      </c>
      <c r="O5" s="48" t="s">
        <v>35</v>
      </c>
      <c r="P5" s="49"/>
      <c r="Q5" s="48" t="s">
        <v>24</v>
      </c>
      <c r="R5" s="49"/>
      <c r="S5" s="372" t="s">
        <v>184</v>
      </c>
      <c r="W5" s="32"/>
      <c r="X5" s="32"/>
      <c r="Y5" s="34"/>
      <c r="Z5" s="34"/>
      <c r="AA5" s="34"/>
      <c r="AB5" s="34"/>
      <c r="AC5" s="32"/>
      <c r="AD5" s="32"/>
      <c r="AE5" s="32"/>
      <c r="AF5" s="32"/>
      <c r="AG5" s="32"/>
      <c r="AH5" s="32"/>
      <c r="AI5" s="32"/>
    </row>
    <row r="6" spans="1:35" s="44" customFormat="1" ht="61.5" customHeight="1">
      <c r="A6" s="373"/>
      <c r="B6" s="373"/>
      <c r="C6" s="375"/>
      <c r="D6" s="28" t="s">
        <v>36</v>
      </c>
      <c r="E6" s="28" t="s">
        <v>25</v>
      </c>
      <c r="F6" s="28" t="s">
        <v>36</v>
      </c>
      <c r="G6" s="144" t="s">
        <v>25</v>
      </c>
      <c r="H6" s="373"/>
      <c r="I6" s="375"/>
      <c r="J6" s="28" t="s">
        <v>36</v>
      </c>
      <c r="K6" s="28" t="s">
        <v>228</v>
      </c>
      <c r="L6" s="28" t="s">
        <v>91</v>
      </c>
      <c r="M6" s="28" t="s">
        <v>228</v>
      </c>
      <c r="N6" s="379"/>
      <c r="O6" s="28" t="s">
        <v>36</v>
      </c>
      <c r="P6" s="28" t="s">
        <v>229</v>
      </c>
      <c r="Q6" s="28" t="s">
        <v>91</v>
      </c>
      <c r="R6" s="28" t="s">
        <v>229</v>
      </c>
      <c r="S6" s="368"/>
      <c r="X6" s="32"/>
      <c r="Y6" s="237"/>
      <c r="Z6" s="237"/>
      <c r="AA6" s="34"/>
      <c r="AB6" s="34"/>
      <c r="AC6" s="32"/>
      <c r="AD6" s="32"/>
      <c r="AE6" s="32"/>
      <c r="AF6" s="32"/>
      <c r="AG6" s="32"/>
      <c r="AH6" s="32"/>
      <c r="AI6" s="32"/>
    </row>
    <row r="7" spans="1:35" s="34" customFormat="1" ht="15">
      <c r="A7" s="41"/>
      <c r="B7" s="58"/>
      <c r="C7" s="267"/>
      <c r="D7" s="58"/>
      <c r="E7" s="7"/>
      <c r="F7" s="58"/>
      <c r="G7" s="58"/>
      <c r="H7" s="58"/>
      <c r="I7" s="271"/>
      <c r="J7" s="58"/>
      <c r="K7" s="7"/>
      <c r="L7" s="58"/>
      <c r="M7" s="7"/>
      <c r="N7" s="272"/>
      <c r="O7" s="58"/>
      <c r="P7" s="7"/>
      <c r="Q7" s="58"/>
      <c r="R7" s="7"/>
      <c r="S7" s="58"/>
      <c r="W7" s="32"/>
      <c r="X7" s="32"/>
      <c r="AC7" s="32"/>
      <c r="AD7" s="32"/>
      <c r="AE7" s="32"/>
      <c r="AF7" s="32"/>
      <c r="AG7" s="32"/>
      <c r="AH7" s="32"/>
      <c r="AI7" s="32"/>
    </row>
    <row r="8" spans="1:35" s="34" customFormat="1" ht="15">
      <c r="A8" s="41">
        <v>1995</v>
      </c>
      <c r="B8" s="17">
        <v>126398</v>
      </c>
      <c r="C8" s="268">
        <v>0.6061614601816595</v>
      </c>
      <c r="D8" s="9">
        <v>22247</v>
      </c>
      <c r="E8" s="172">
        <v>0.9813409792677548</v>
      </c>
      <c r="F8" s="9">
        <v>423</v>
      </c>
      <c r="G8" s="172">
        <v>0.01865902073224526</v>
      </c>
      <c r="H8" s="17">
        <v>22670</v>
      </c>
      <c r="I8" s="268">
        <v>0.10871754539089401</v>
      </c>
      <c r="J8" s="9">
        <v>104151</v>
      </c>
      <c r="K8" s="172">
        <v>0.5603975206077955</v>
      </c>
      <c r="L8" s="9">
        <v>81701</v>
      </c>
      <c r="M8" s="172">
        <v>0.43960247939220454</v>
      </c>
      <c r="N8" s="273">
        <v>185852</v>
      </c>
      <c r="O8" s="132" t="s">
        <v>10</v>
      </c>
      <c r="P8" s="132" t="s">
        <v>10</v>
      </c>
      <c r="Q8" s="132" t="s">
        <v>10</v>
      </c>
      <c r="R8" s="132" t="s">
        <v>10</v>
      </c>
      <c r="S8" s="125" t="s">
        <v>10</v>
      </c>
      <c r="U8" s="238"/>
      <c r="W8" s="239"/>
      <c r="X8" s="32"/>
      <c r="AC8" s="32"/>
      <c r="AD8" s="32"/>
      <c r="AE8" s="32"/>
      <c r="AF8" s="32"/>
      <c r="AG8" s="32"/>
      <c r="AH8" s="32"/>
      <c r="AI8" s="32"/>
    </row>
    <row r="9" spans="1:35" s="34" customFormat="1" ht="15">
      <c r="A9" s="41">
        <v>1996</v>
      </c>
      <c r="B9" s="17">
        <v>126184</v>
      </c>
      <c r="C9" s="268">
        <v>0.5935724231362661</v>
      </c>
      <c r="D9" s="9">
        <v>21863</v>
      </c>
      <c r="E9" s="172">
        <v>0.9796128685366072</v>
      </c>
      <c r="F9" s="9">
        <v>455</v>
      </c>
      <c r="G9" s="172">
        <v>0.02038713146339278</v>
      </c>
      <c r="H9" s="17">
        <v>22318</v>
      </c>
      <c r="I9" s="268">
        <v>0.10498438264403719</v>
      </c>
      <c r="J9" s="9">
        <v>104321</v>
      </c>
      <c r="K9" s="172">
        <v>0.5482902883331756</v>
      </c>
      <c r="L9" s="9">
        <v>85945</v>
      </c>
      <c r="M9" s="172">
        <v>0.45170971166682433</v>
      </c>
      <c r="N9" s="273">
        <v>190266</v>
      </c>
      <c r="O9" s="132" t="s">
        <v>10</v>
      </c>
      <c r="P9" s="132" t="s">
        <v>10</v>
      </c>
      <c r="Q9" s="132" t="s">
        <v>10</v>
      </c>
      <c r="R9" s="132" t="s">
        <v>10</v>
      </c>
      <c r="S9" s="125" t="s">
        <v>10</v>
      </c>
      <c r="U9" s="238"/>
      <c r="W9" s="239"/>
      <c r="X9" s="32"/>
      <c r="AC9" s="32"/>
      <c r="AD9" s="32"/>
      <c r="AE9" s="32"/>
      <c r="AF9" s="32"/>
      <c r="AG9" s="32"/>
      <c r="AH9" s="32"/>
      <c r="AI9" s="32"/>
    </row>
    <row r="10" spans="1:35" s="34" customFormat="1" ht="15">
      <c r="A10" s="41">
        <v>1997</v>
      </c>
      <c r="B10" s="17">
        <v>123015</v>
      </c>
      <c r="C10" s="268">
        <v>0.5897793631159566</v>
      </c>
      <c r="D10" s="9">
        <v>22336</v>
      </c>
      <c r="E10" s="172">
        <v>0.9838347354975113</v>
      </c>
      <c r="F10" s="9">
        <v>367</v>
      </c>
      <c r="G10" s="172">
        <v>0.016165264502488657</v>
      </c>
      <c r="H10" s="17">
        <v>22703</v>
      </c>
      <c r="I10" s="268">
        <v>0.10884657058750204</v>
      </c>
      <c r="J10" s="9">
        <v>100679</v>
      </c>
      <c r="K10" s="172">
        <v>0.5416489576328177</v>
      </c>
      <c r="L10" s="9">
        <v>85196</v>
      </c>
      <c r="M10" s="172">
        <v>0.45835104236718227</v>
      </c>
      <c r="N10" s="273">
        <v>185875</v>
      </c>
      <c r="O10" s="132" t="s">
        <v>10</v>
      </c>
      <c r="P10" s="132" t="s">
        <v>10</v>
      </c>
      <c r="Q10" s="132" t="s">
        <v>10</v>
      </c>
      <c r="R10" s="132" t="s">
        <v>10</v>
      </c>
      <c r="S10" s="125" t="s">
        <v>10</v>
      </c>
      <c r="U10" s="238"/>
      <c r="W10" s="239"/>
      <c r="X10" s="32"/>
      <c r="AC10" s="32"/>
      <c r="AD10" s="32"/>
      <c r="AE10" s="32"/>
      <c r="AF10" s="32"/>
      <c r="AG10" s="32"/>
      <c r="AH10" s="32"/>
      <c r="AI10" s="32"/>
    </row>
    <row r="11" spans="1:35" s="34" customFormat="1" ht="15">
      <c r="A11" s="41">
        <v>1998</v>
      </c>
      <c r="B11" s="17">
        <v>124356</v>
      </c>
      <c r="C11" s="268">
        <v>0.5881579507456263</v>
      </c>
      <c r="D11" s="9">
        <v>23191</v>
      </c>
      <c r="E11" s="172">
        <v>0.9840037338764427</v>
      </c>
      <c r="F11" s="9">
        <v>377</v>
      </c>
      <c r="G11" s="172">
        <v>0.015996266123557364</v>
      </c>
      <c r="H11" s="17">
        <v>23568</v>
      </c>
      <c r="I11" s="268">
        <v>0.11146793546891923</v>
      </c>
      <c r="J11" s="9">
        <v>101165</v>
      </c>
      <c r="K11" s="172">
        <v>0.538498389801187</v>
      </c>
      <c r="L11" s="9">
        <v>86700</v>
      </c>
      <c r="M11" s="172">
        <v>0.461501610198813</v>
      </c>
      <c r="N11" s="273">
        <v>187865</v>
      </c>
      <c r="O11" s="132" t="s">
        <v>10</v>
      </c>
      <c r="P11" s="132" t="s">
        <v>10</v>
      </c>
      <c r="Q11" s="132" t="s">
        <v>10</v>
      </c>
      <c r="R11" s="132" t="s">
        <v>10</v>
      </c>
      <c r="S11" s="125" t="s">
        <v>10</v>
      </c>
      <c r="U11" s="238"/>
      <c r="W11" s="239"/>
      <c r="X11" s="32"/>
      <c r="AC11" s="32"/>
      <c r="AD11" s="32"/>
      <c r="AE11" s="32"/>
      <c r="AF11" s="32"/>
      <c r="AG11" s="32"/>
      <c r="AH11" s="32"/>
      <c r="AI11" s="32"/>
    </row>
    <row r="12" spans="1:35" s="34" customFormat="1" ht="15">
      <c r="A12" s="41">
        <v>1999</v>
      </c>
      <c r="B12" s="17">
        <v>124780</v>
      </c>
      <c r="C12" s="268">
        <v>0.5667284354334714</v>
      </c>
      <c r="D12" s="9">
        <v>23896</v>
      </c>
      <c r="E12" s="172">
        <v>0.9803487179487179</v>
      </c>
      <c r="F12" s="9">
        <v>479</v>
      </c>
      <c r="G12" s="172">
        <v>0.01965128205128205</v>
      </c>
      <c r="H12" s="17">
        <v>24375</v>
      </c>
      <c r="I12" s="268">
        <v>0.11070688903422717</v>
      </c>
      <c r="J12" s="9">
        <v>100884</v>
      </c>
      <c r="K12" s="172">
        <v>0.515237409410575</v>
      </c>
      <c r="L12" s="9">
        <v>94917</v>
      </c>
      <c r="M12" s="172">
        <v>0.484762590589425</v>
      </c>
      <c r="N12" s="273">
        <v>195801</v>
      </c>
      <c r="O12" s="132" t="s">
        <v>10</v>
      </c>
      <c r="P12" s="132" t="s">
        <v>10</v>
      </c>
      <c r="Q12" s="132" t="s">
        <v>10</v>
      </c>
      <c r="R12" s="132" t="s">
        <v>10</v>
      </c>
      <c r="S12" s="125" t="s">
        <v>10</v>
      </c>
      <c r="U12" s="238"/>
      <c r="W12" s="239"/>
      <c r="X12" s="32"/>
      <c r="AC12" s="32"/>
      <c r="AD12" s="32"/>
      <c r="AE12" s="32"/>
      <c r="AF12" s="32"/>
      <c r="AG12" s="32"/>
      <c r="AH12" s="32"/>
      <c r="AI12" s="32"/>
    </row>
    <row r="13" spans="1:35" s="34" customFormat="1" ht="15">
      <c r="A13" s="41"/>
      <c r="B13" s="17"/>
      <c r="C13" s="268"/>
      <c r="D13" s="9"/>
      <c r="E13" s="172"/>
      <c r="F13" s="9"/>
      <c r="G13" s="172"/>
      <c r="H13" s="17"/>
      <c r="I13" s="268"/>
      <c r="J13" s="9"/>
      <c r="K13" s="172"/>
      <c r="L13" s="9"/>
      <c r="M13" s="172"/>
      <c r="N13" s="273"/>
      <c r="O13" s="9"/>
      <c r="P13" s="172"/>
      <c r="Q13" s="9"/>
      <c r="R13" s="172"/>
      <c r="S13" s="17"/>
      <c r="U13" s="238"/>
      <c r="W13" s="239"/>
      <c r="X13" s="32"/>
      <c r="AC13" s="32"/>
      <c r="AD13" s="32"/>
      <c r="AE13" s="32"/>
      <c r="AF13" s="32"/>
      <c r="AG13" s="32"/>
      <c r="AH13" s="32"/>
      <c r="AI13" s="32"/>
    </row>
    <row r="14" spans="1:35" s="34" customFormat="1" ht="15">
      <c r="A14" s="41">
        <v>2000</v>
      </c>
      <c r="B14" s="17">
        <v>124536</v>
      </c>
      <c r="C14" s="268">
        <v>0.5710250719879684</v>
      </c>
      <c r="D14" s="9">
        <v>24117</v>
      </c>
      <c r="E14" s="172">
        <v>0.9702297139638734</v>
      </c>
      <c r="F14" s="9">
        <v>740</v>
      </c>
      <c r="G14" s="172">
        <v>0.029770286036126643</v>
      </c>
      <c r="H14" s="17">
        <v>24857</v>
      </c>
      <c r="I14" s="268">
        <v>0.1139748363076133</v>
      </c>
      <c r="J14" s="9">
        <v>100419</v>
      </c>
      <c r="K14" s="172">
        <v>0.5196729370973168</v>
      </c>
      <c r="L14" s="9">
        <v>92816</v>
      </c>
      <c r="M14" s="172">
        <v>0.4803270629026833</v>
      </c>
      <c r="N14" s="273">
        <v>193235</v>
      </c>
      <c r="O14" s="132" t="s">
        <v>10</v>
      </c>
      <c r="P14" s="132" t="s">
        <v>10</v>
      </c>
      <c r="Q14" s="132" t="s">
        <v>10</v>
      </c>
      <c r="R14" s="132" t="s">
        <v>10</v>
      </c>
      <c r="S14" s="125" t="s">
        <v>10</v>
      </c>
      <c r="U14" s="238"/>
      <c r="W14" s="239"/>
      <c r="X14" s="32"/>
      <c r="AC14" s="32"/>
      <c r="AD14" s="32"/>
      <c r="AE14" s="32"/>
      <c r="AF14" s="32"/>
      <c r="AG14" s="32"/>
      <c r="AH14" s="32"/>
      <c r="AI14" s="32"/>
    </row>
    <row r="15" spans="1:35" s="34" customFormat="1" ht="15">
      <c r="A15" s="41">
        <v>2001</v>
      </c>
      <c r="B15" s="17">
        <v>121112</v>
      </c>
      <c r="C15" s="268">
        <v>0.5399891210329668</v>
      </c>
      <c r="D15" s="9">
        <v>24617</v>
      </c>
      <c r="E15" s="172">
        <v>0.9544062342496026</v>
      </c>
      <c r="F15" s="9">
        <v>1176</v>
      </c>
      <c r="G15" s="172">
        <v>0.04559376575039739</v>
      </c>
      <c r="H15" s="17">
        <v>25793</v>
      </c>
      <c r="I15" s="268">
        <v>0.1150004904452351</v>
      </c>
      <c r="J15" s="9">
        <v>96495</v>
      </c>
      <c r="K15" s="172">
        <v>0.4861380502083197</v>
      </c>
      <c r="L15" s="9">
        <v>101998</v>
      </c>
      <c r="M15" s="172">
        <v>0.5138619497916803</v>
      </c>
      <c r="N15" s="273">
        <v>198493</v>
      </c>
      <c r="O15" s="132" t="s">
        <v>10</v>
      </c>
      <c r="P15" s="132" t="s">
        <v>10</v>
      </c>
      <c r="Q15" s="132" t="s">
        <v>10</v>
      </c>
      <c r="R15" s="132" t="s">
        <v>10</v>
      </c>
      <c r="S15" s="125" t="s">
        <v>10</v>
      </c>
      <c r="U15" s="238"/>
      <c r="W15" s="239"/>
      <c r="X15" s="32"/>
      <c r="AC15" s="32"/>
      <c r="AD15" s="32"/>
      <c r="AE15" s="32"/>
      <c r="AF15" s="32"/>
      <c r="AG15" s="32"/>
      <c r="AH15" s="32"/>
      <c r="AI15" s="32"/>
    </row>
    <row r="16" spans="1:35" s="34" customFormat="1" ht="15">
      <c r="A16" s="41">
        <v>2002</v>
      </c>
      <c r="B16" s="17">
        <v>117684</v>
      </c>
      <c r="C16" s="268">
        <v>0.523042324632554</v>
      </c>
      <c r="D16" s="9">
        <v>25363</v>
      </c>
      <c r="E16" s="172">
        <v>0.9596292092319334</v>
      </c>
      <c r="F16" s="9">
        <v>1067</v>
      </c>
      <c r="G16" s="172">
        <v>0.04037079076806659</v>
      </c>
      <c r="H16" s="17">
        <v>26430</v>
      </c>
      <c r="I16" s="268">
        <v>0.11746718874306109</v>
      </c>
      <c r="J16" s="9">
        <v>92321</v>
      </c>
      <c r="K16" s="172">
        <v>0.4649315854942111</v>
      </c>
      <c r="L16" s="9">
        <v>106248</v>
      </c>
      <c r="M16" s="172">
        <v>0.5350684145057889</v>
      </c>
      <c r="N16" s="273">
        <v>198569</v>
      </c>
      <c r="O16" s="132" t="s">
        <v>10</v>
      </c>
      <c r="P16" s="132" t="s">
        <v>10</v>
      </c>
      <c r="Q16" s="132" t="s">
        <v>10</v>
      </c>
      <c r="R16" s="132" t="s">
        <v>10</v>
      </c>
      <c r="S16" s="125" t="s">
        <v>10</v>
      </c>
      <c r="U16" s="238"/>
      <c r="W16" s="239"/>
      <c r="X16" s="32"/>
      <c r="AC16" s="32"/>
      <c r="AD16" s="32"/>
      <c r="AE16" s="32"/>
      <c r="AF16" s="32"/>
      <c r="AG16" s="32"/>
      <c r="AH16" s="32"/>
      <c r="AI16" s="32"/>
    </row>
    <row r="17" spans="1:35" s="34" customFormat="1" ht="15">
      <c r="A17" s="41">
        <v>2003</v>
      </c>
      <c r="B17" s="17">
        <v>119610</v>
      </c>
      <c r="C17" s="268">
        <v>0.5250888976689055</v>
      </c>
      <c r="D17" s="9">
        <v>25754</v>
      </c>
      <c r="E17" s="172">
        <v>0.9498764430347066</v>
      </c>
      <c r="F17" s="9">
        <v>1359</v>
      </c>
      <c r="G17" s="172">
        <v>0.0501235569652934</v>
      </c>
      <c r="H17" s="17">
        <v>27113</v>
      </c>
      <c r="I17" s="268">
        <v>0.11902629614996268</v>
      </c>
      <c r="J17" s="9">
        <v>93856</v>
      </c>
      <c r="K17" s="172">
        <v>0.4676968461756953</v>
      </c>
      <c r="L17" s="9">
        <v>106821</v>
      </c>
      <c r="M17" s="172">
        <v>0.5323031538243047</v>
      </c>
      <c r="N17" s="273">
        <v>200677</v>
      </c>
      <c r="O17" s="132" t="s">
        <v>10</v>
      </c>
      <c r="P17" s="132" t="s">
        <v>10</v>
      </c>
      <c r="Q17" s="132" t="s">
        <v>10</v>
      </c>
      <c r="R17" s="132" t="s">
        <v>10</v>
      </c>
      <c r="S17" s="125" t="s">
        <v>10</v>
      </c>
      <c r="U17" s="238"/>
      <c r="W17" s="239"/>
      <c r="X17" s="32"/>
      <c r="AC17" s="32"/>
      <c r="AD17" s="32"/>
      <c r="AE17" s="32"/>
      <c r="AF17" s="32"/>
      <c r="AG17" s="32"/>
      <c r="AH17" s="32"/>
      <c r="AI17" s="32"/>
    </row>
    <row r="18" spans="1:35" s="34" customFormat="1" ht="15">
      <c r="A18" s="41">
        <v>2004</v>
      </c>
      <c r="B18" s="17">
        <v>115773</v>
      </c>
      <c r="C18" s="268">
        <v>0.5133807220046915</v>
      </c>
      <c r="D18" s="9">
        <v>26618</v>
      </c>
      <c r="E18" s="172">
        <v>0.9414302893117351</v>
      </c>
      <c r="F18" s="9">
        <v>1656</v>
      </c>
      <c r="G18" s="172">
        <v>0.05856971068826484</v>
      </c>
      <c r="H18" s="17">
        <v>28274</v>
      </c>
      <c r="I18" s="268">
        <v>0.12537747604329721</v>
      </c>
      <c r="J18" s="9">
        <v>89155</v>
      </c>
      <c r="K18" s="172">
        <v>0.452019651485269</v>
      </c>
      <c r="L18" s="9">
        <v>108082</v>
      </c>
      <c r="M18" s="172">
        <v>0.547980348514731</v>
      </c>
      <c r="N18" s="273">
        <v>197237</v>
      </c>
      <c r="O18" s="132" t="s">
        <v>10</v>
      </c>
      <c r="P18" s="132" t="s">
        <v>10</v>
      </c>
      <c r="Q18" s="132" t="s">
        <v>10</v>
      </c>
      <c r="R18" s="132" t="s">
        <v>10</v>
      </c>
      <c r="S18" s="125" t="s">
        <v>10</v>
      </c>
      <c r="U18" s="238"/>
      <c r="W18" s="239"/>
      <c r="X18" s="32"/>
      <c r="AC18" s="32"/>
      <c r="AD18" s="32"/>
      <c r="AE18" s="32"/>
      <c r="AF18" s="32"/>
      <c r="AG18" s="32"/>
      <c r="AH18" s="32"/>
      <c r="AI18" s="32"/>
    </row>
    <row r="19" spans="1:35" s="34" customFormat="1" ht="15">
      <c r="A19" s="41"/>
      <c r="B19" s="17"/>
      <c r="C19" s="268"/>
      <c r="D19" s="9"/>
      <c r="E19" s="172"/>
      <c r="F19" s="9"/>
      <c r="G19" s="172"/>
      <c r="H19" s="17"/>
      <c r="I19" s="268"/>
      <c r="J19" s="9"/>
      <c r="K19" s="172"/>
      <c r="L19" s="9"/>
      <c r="M19" s="172"/>
      <c r="N19" s="273"/>
      <c r="O19" s="9"/>
      <c r="P19" s="172"/>
      <c r="Q19" s="9"/>
      <c r="R19" s="172"/>
      <c r="S19" s="17"/>
      <c r="U19" s="238"/>
      <c r="W19" s="239"/>
      <c r="X19" s="32"/>
      <c r="AC19" s="32"/>
      <c r="AD19" s="32"/>
      <c r="AE19" s="32"/>
      <c r="AF19" s="32"/>
      <c r="AG19" s="32"/>
      <c r="AH19" s="32"/>
      <c r="AI19" s="32"/>
    </row>
    <row r="20" spans="1:35" s="34" customFormat="1" ht="15">
      <c r="A20" s="41">
        <v>2005</v>
      </c>
      <c r="B20" s="17">
        <v>114620</v>
      </c>
      <c r="C20" s="268">
        <v>0.4931992547364254</v>
      </c>
      <c r="D20" s="9">
        <v>27537</v>
      </c>
      <c r="E20" s="172">
        <v>0.9407604796556318</v>
      </c>
      <c r="F20" s="9">
        <v>1734</v>
      </c>
      <c r="G20" s="172">
        <v>0.05923952034436815</v>
      </c>
      <c r="H20" s="17">
        <v>29271</v>
      </c>
      <c r="I20" s="268">
        <v>0.12595040468844798</v>
      </c>
      <c r="J20" s="9">
        <v>87083</v>
      </c>
      <c r="K20" s="172">
        <v>0.42870575493526314</v>
      </c>
      <c r="L20" s="9">
        <v>116047</v>
      </c>
      <c r="M20" s="172">
        <v>0.5712942450647369</v>
      </c>
      <c r="N20" s="273">
        <v>203130</v>
      </c>
      <c r="O20" s="132" t="s">
        <v>10</v>
      </c>
      <c r="P20" s="132" t="s">
        <v>10</v>
      </c>
      <c r="Q20" s="132" t="s">
        <v>10</v>
      </c>
      <c r="R20" s="132" t="s">
        <v>10</v>
      </c>
      <c r="S20" s="125" t="s">
        <v>10</v>
      </c>
      <c r="U20" s="238"/>
      <c r="W20" s="239"/>
      <c r="X20" s="32"/>
      <c r="AC20" s="32"/>
      <c r="AD20" s="32"/>
      <c r="AE20" s="32"/>
      <c r="AF20" s="32"/>
      <c r="AG20" s="32"/>
      <c r="AH20" s="32"/>
      <c r="AI20" s="32"/>
    </row>
    <row r="21" spans="1:35" s="34" customFormat="1" ht="15">
      <c r="A21" s="41">
        <v>2006</v>
      </c>
      <c r="B21" s="17">
        <v>110224</v>
      </c>
      <c r="C21" s="268">
        <v>0.4792201976461586</v>
      </c>
      <c r="D21" s="9">
        <v>27305</v>
      </c>
      <c r="E21" s="172">
        <v>0.9310532955979132</v>
      </c>
      <c r="F21" s="9">
        <v>2022</v>
      </c>
      <c r="G21" s="172">
        <v>0.06894670440208682</v>
      </c>
      <c r="H21" s="17">
        <v>29327</v>
      </c>
      <c r="I21" s="268">
        <v>0.12750481507084566</v>
      </c>
      <c r="J21" s="9">
        <v>82919</v>
      </c>
      <c r="K21" s="172">
        <v>0.4131901534781742</v>
      </c>
      <c r="L21" s="9">
        <v>117761</v>
      </c>
      <c r="M21" s="172">
        <v>0.5868098465218258</v>
      </c>
      <c r="N21" s="273">
        <v>200680</v>
      </c>
      <c r="O21" s="132" t="s">
        <v>10</v>
      </c>
      <c r="P21" s="132" t="s">
        <v>10</v>
      </c>
      <c r="Q21" s="132" t="s">
        <v>10</v>
      </c>
      <c r="R21" s="132" t="s">
        <v>10</v>
      </c>
      <c r="S21" s="125" t="s">
        <v>10</v>
      </c>
      <c r="U21" s="238"/>
      <c r="W21" s="239"/>
      <c r="X21" s="32"/>
      <c r="AC21" s="32"/>
      <c r="AD21" s="32"/>
      <c r="AE21" s="32"/>
      <c r="AF21" s="32"/>
      <c r="AG21" s="32"/>
      <c r="AH21" s="32"/>
      <c r="AI21" s="32"/>
    </row>
    <row r="22" spans="1:35" s="34" customFormat="1" ht="15">
      <c r="A22" s="41">
        <v>2007</v>
      </c>
      <c r="B22" s="17">
        <v>110360</v>
      </c>
      <c r="C22" s="268">
        <v>0.4707026418377705</v>
      </c>
      <c r="D22" s="9">
        <v>28510</v>
      </c>
      <c r="E22" s="172">
        <v>0.9244187931649428</v>
      </c>
      <c r="F22" s="9">
        <v>2331</v>
      </c>
      <c r="G22" s="172">
        <v>0.07558120683505723</v>
      </c>
      <c r="H22" s="17">
        <v>30841</v>
      </c>
      <c r="I22" s="268">
        <v>0.13154168337186192</v>
      </c>
      <c r="J22" s="9">
        <v>81850</v>
      </c>
      <c r="K22" s="172">
        <v>0.4019801882946905</v>
      </c>
      <c r="L22" s="9">
        <v>121767</v>
      </c>
      <c r="M22" s="172">
        <v>0.5980198117053095</v>
      </c>
      <c r="N22" s="273">
        <v>203617</v>
      </c>
      <c r="O22" s="132" t="s">
        <v>10</v>
      </c>
      <c r="P22" s="132" t="s">
        <v>10</v>
      </c>
      <c r="Q22" s="132" t="s">
        <v>10</v>
      </c>
      <c r="R22" s="132" t="s">
        <v>10</v>
      </c>
      <c r="S22" s="125" t="s">
        <v>10</v>
      </c>
      <c r="U22" s="238"/>
      <c r="W22" s="239"/>
      <c r="X22" s="32"/>
      <c r="AC22" s="32"/>
      <c r="AD22" s="32"/>
      <c r="AE22" s="32"/>
      <c r="AF22" s="32"/>
      <c r="AG22" s="32"/>
      <c r="AH22" s="32"/>
      <c r="AI22" s="32"/>
    </row>
    <row r="23" spans="1:35" s="34" customFormat="1" ht="15">
      <c r="A23" s="41">
        <v>2008</v>
      </c>
      <c r="B23" s="17">
        <v>108360</v>
      </c>
      <c r="C23" s="268">
        <v>0.46153059833719506</v>
      </c>
      <c r="D23" s="9">
        <v>28518</v>
      </c>
      <c r="E23" s="172">
        <v>0.919965160166457</v>
      </c>
      <c r="F23" s="9">
        <v>2481</v>
      </c>
      <c r="G23" s="172">
        <v>0.08003483983354302</v>
      </c>
      <c r="H23" s="17">
        <v>30999</v>
      </c>
      <c r="I23" s="268">
        <v>0.1320319953659534</v>
      </c>
      <c r="J23" s="9">
        <v>79842</v>
      </c>
      <c r="K23" s="172">
        <v>0.391795274431386</v>
      </c>
      <c r="L23" s="9">
        <v>123943</v>
      </c>
      <c r="M23" s="172">
        <v>0.6082047255686139</v>
      </c>
      <c r="N23" s="273">
        <v>203785</v>
      </c>
      <c r="O23" s="132" t="s">
        <v>10</v>
      </c>
      <c r="P23" s="132" t="s">
        <v>10</v>
      </c>
      <c r="Q23" s="132" t="s">
        <v>10</v>
      </c>
      <c r="R23" s="132" t="s">
        <v>10</v>
      </c>
      <c r="S23" s="125" t="s">
        <v>10</v>
      </c>
      <c r="U23" s="238"/>
      <c r="W23" s="239"/>
      <c r="X23" s="32"/>
      <c r="AC23" s="32"/>
      <c r="AD23" s="32"/>
      <c r="AE23" s="32"/>
      <c r="AF23" s="32"/>
      <c r="AG23" s="32"/>
      <c r="AH23" s="32"/>
      <c r="AI23" s="32"/>
    </row>
    <row r="24" spans="1:35" s="34" customFormat="1" ht="15">
      <c r="A24" s="41">
        <v>2009</v>
      </c>
      <c r="B24" s="17">
        <v>105354</v>
      </c>
      <c r="C24" s="268">
        <v>0.4582940017313155</v>
      </c>
      <c r="D24" s="9">
        <v>28213</v>
      </c>
      <c r="E24" s="172">
        <v>0.9107725086354392</v>
      </c>
      <c r="F24" s="9">
        <v>2764</v>
      </c>
      <c r="G24" s="172">
        <v>0.0892274913645608</v>
      </c>
      <c r="H24" s="17">
        <v>30977</v>
      </c>
      <c r="I24" s="268">
        <v>0.1347511560228464</v>
      </c>
      <c r="J24" s="9">
        <v>77141</v>
      </c>
      <c r="K24" s="172">
        <v>0.3878264104652449</v>
      </c>
      <c r="L24" s="9">
        <v>121765</v>
      </c>
      <c r="M24" s="172">
        <v>0.6121735895347551</v>
      </c>
      <c r="N24" s="273">
        <v>198906</v>
      </c>
      <c r="O24" s="132" t="s">
        <v>10</v>
      </c>
      <c r="P24" s="132" t="s">
        <v>10</v>
      </c>
      <c r="Q24" s="132" t="s">
        <v>10</v>
      </c>
      <c r="R24" s="132" t="s">
        <v>10</v>
      </c>
      <c r="S24" s="125" t="s">
        <v>10</v>
      </c>
      <c r="U24" s="238"/>
      <c r="W24" s="239"/>
      <c r="X24" s="32"/>
      <c r="AC24" s="32"/>
      <c r="AD24" s="32"/>
      <c r="AE24" s="32"/>
      <c r="AF24" s="32"/>
      <c r="AG24" s="32"/>
      <c r="AH24" s="32"/>
      <c r="AI24" s="32"/>
    </row>
    <row r="25" spans="1:35" s="34" customFormat="1" ht="15">
      <c r="A25" s="41"/>
      <c r="B25" s="17"/>
      <c r="C25" s="268"/>
      <c r="D25" s="9"/>
      <c r="E25" s="172"/>
      <c r="F25" s="9"/>
      <c r="G25" s="172"/>
      <c r="H25" s="17"/>
      <c r="I25" s="268"/>
      <c r="J25" s="9"/>
      <c r="K25" s="172"/>
      <c r="L25" s="9"/>
      <c r="M25" s="172"/>
      <c r="N25" s="273"/>
      <c r="O25" s="9"/>
      <c r="P25" s="172"/>
      <c r="Q25" s="9"/>
      <c r="R25" s="172"/>
      <c r="S25" s="17"/>
      <c r="U25" s="238"/>
      <c r="W25" s="239"/>
      <c r="X25" s="32"/>
      <c r="AC25" s="32"/>
      <c r="AD25" s="32"/>
      <c r="AE25" s="32"/>
      <c r="AF25" s="32"/>
      <c r="AG25" s="32"/>
      <c r="AH25" s="32"/>
      <c r="AI25" s="32"/>
    </row>
    <row r="26" spans="1:35" s="34" customFormat="1" ht="15">
      <c r="A26" s="41">
        <v>2010</v>
      </c>
      <c r="B26" s="17">
        <v>101943</v>
      </c>
      <c r="C26" s="268">
        <v>0.44208677551551423</v>
      </c>
      <c r="D26" s="9">
        <v>27401</v>
      </c>
      <c r="E26" s="172">
        <v>0.8899896063401325</v>
      </c>
      <c r="F26" s="9">
        <v>3387</v>
      </c>
      <c r="G26" s="172">
        <v>0.11001039365986748</v>
      </c>
      <c r="H26" s="17">
        <v>30788</v>
      </c>
      <c r="I26" s="268">
        <v>0.13351547084715626</v>
      </c>
      <c r="J26" s="9">
        <v>74542</v>
      </c>
      <c r="K26" s="172">
        <v>0.37307001256212247</v>
      </c>
      <c r="L26" s="9">
        <v>125265</v>
      </c>
      <c r="M26" s="172">
        <v>0.6269299874378775</v>
      </c>
      <c r="N26" s="273">
        <v>199807</v>
      </c>
      <c r="O26" s="132" t="s">
        <v>10</v>
      </c>
      <c r="P26" s="132" t="s">
        <v>10</v>
      </c>
      <c r="Q26" s="132" t="s">
        <v>10</v>
      </c>
      <c r="R26" s="132" t="s">
        <v>10</v>
      </c>
      <c r="S26" s="125" t="s">
        <v>10</v>
      </c>
      <c r="U26" s="238"/>
      <c r="W26" s="239"/>
      <c r="X26" s="32"/>
      <c r="AC26" s="32"/>
      <c r="AD26" s="32"/>
      <c r="AE26" s="32"/>
      <c r="AF26" s="32"/>
      <c r="AG26" s="32"/>
      <c r="AH26" s="32"/>
      <c r="AI26" s="32"/>
    </row>
    <row r="27" spans="1:35" s="34" customFormat="1" ht="15">
      <c r="A27" s="41">
        <v>2011</v>
      </c>
      <c r="B27" s="17">
        <v>93954</v>
      </c>
      <c r="C27" s="268">
        <v>0.42251012946832095</v>
      </c>
      <c r="D27" s="9">
        <v>27162</v>
      </c>
      <c r="E27" s="172">
        <v>0.8767308995836157</v>
      </c>
      <c r="F27" s="9">
        <v>3819</v>
      </c>
      <c r="G27" s="172">
        <v>0.12326910041638424</v>
      </c>
      <c r="H27" s="17">
        <v>30981</v>
      </c>
      <c r="I27" s="268">
        <v>0.13932122444023726</v>
      </c>
      <c r="J27" s="9">
        <v>66792</v>
      </c>
      <c r="K27" s="172">
        <v>0.34898375045718166</v>
      </c>
      <c r="L27" s="9">
        <v>124598</v>
      </c>
      <c r="M27" s="172">
        <v>0.6510162495428183</v>
      </c>
      <c r="N27" s="273">
        <v>191390</v>
      </c>
      <c r="O27" s="132" t="s">
        <v>10</v>
      </c>
      <c r="P27" s="132" t="s">
        <v>10</v>
      </c>
      <c r="Q27" s="132" t="s">
        <v>10</v>
      </c>
      <c r="R27" s="132" t="s">
        <v>10</v>
      </c>
      <c r="S27" s="125" t="s">
        <v>10</v>
      </c>
      <c r="U27" s="238"/>
      <c r="W27" s="239"/>
      <c r="X27" s="32"/>
      <c r="AC27" s="32"/>
      <c r="AD27" s="32"/>
      <c r="AE27" s="32"/>
      <c r="AF27" s="32"/>
      <c r="AG27" s="32"/>
      <c r="AH27" s="32"/>
      <c r="AI27" s="32"/>
    </row>
    <row r="28" spans="1:35" s="34" customFormat="1" ht="15">
      <c r="A28" s="41">
        <v>2012</v>
      </c>
      <c r="B28" s="17">
        <v>94814</v>
      </c>
      <c r="C28" s="268">
        <v>0.41636037080462496</v>
      </c>
      <c r="D28" s="9">
        <v>28279</v>
      </c>
      <c r="E28" s="172">
        <v>0.8690000614590375</v>
      </c>
      <c r="F28" s="9">
        <v>4263</v>
      </c>
      <c r="G28" s="172">
        <v>0.13099993854096245</v>
      </c>
      <c r="H28" s="17">
        <v>32542</v>
      </c>
      <c r="I28" s="268">
        <v>0.14290293824460634</v>
      </c>
      <c r="J28" s="9">
        <v>66535</v>
      </c>
      <c r="K28" s="172">
        <v>0.3410075187199213</v>
      </c>
      <c r="L28" s="9">
        <v>128644</v>
      </c>
      <c r="M28" s="172">
        <v>0.6591077933589167</v>
      </c>
      <c r="N28" s="273">
        <v>195179</v>
      </c>
      <c r="O28" s="132" t="s">
        <v>10</v>
      </c>
      <c r="P28" s="132" t="s">
        <v>10</v>
      </c>
      <c r="Q28" s="132" t="s">
        <v>10</v>
      </c>
      <c r="R28" s="132" t="s">
        <v>10</v>
      </c>
      <c r="S28" s="125" t="s">
        <v>10</v>
      </c>
      <c r="T28" s="131"/>
      <c r="U28" s="238"/>
      <c r="W28" s="239"/>
      <c r="X28" s="32"/>
      <c r="AC28" s="32"/>
      <c r="AD28" s="32"/>
      <c r="AE28" s="32"/>
      <c r="AF28" s="32"/>
      <c r="AG28" s="32"/>
      <c r="AH28" s="32"/>
      <c r="AI28" s="32"/>
    </row>
    <row r="29" spans="1:35" s="34" customFormat="1" ht="15">
      <c r="A29" s="41">
        <v>2013</v>
      </c>
      <c r="B29" s="17">
        <v>94455</v>
      </c>
      <c r="C29" s="268">
        <v>0.41430538985191945</v>
      </c>
      <c r="D29" s="9">
        <v>25221</v>
      </c>
      <c r="E29" s="172">
        <v>0.8423285017700889</v>
      </c>
      <c r="F29" s="9">
        <v>4721</v>
      </c>
      <c r="G29" s="172">
        <v>0.15767149822991117</v>
      </c>
      <c r="H29" s="17">
        <v>29942</v>
      </c>
      <c r="I29" s="268">
        <v>0.13133377780896904</v>
      </c>
      <c r="J29" s="9">
        <v>67423</v>
      </c>
      <c r="K29" s="172">
        <v>0.34377565328234544</v>
      </c>
      <c r="L29" s="9">
        <v>128702</v>
      </c>
      <c r="M29" s="172">
        <v>0.6562243467176545</v>
      </c>
      <c r="N29" s="273">
        <v>196125</v>
      </c>
      <c r="O29" s="9">
        <v>1811</v>
      </c>
      <c r="P29" s="172">
        <v>0.9447052686489307</v>
      </c>
      <c r="Q29" s="9">
        <v>106</v>
      </c>
      <c r="R29" s="172">
        <v>0.05529473135106938</v>
      </c>
      <c r="S29" s="17">
        <v>1917</v>
      </c>
      <c r="T29" s="131"/>
      <c r="U29" s="238"/>
      <c r="X29" s="32"/>
      <c r="AC29" s="32"/>
      <c r="AD29" s="32"/>
      <c r="AE29" s="32"/>
      <c r="AF29" s="32"/>
      <c r="AG29" s="32"/>
      <c r="AH29" s="32"/>
      <c r="AI29" s="32"/>
    </row>
    <row r="30" spans="1:35" s="34" customFormat="1" ht="15">
      <c r="A30" s="41">
        <v>2014</v>
      </c>
      <c r="B30" s="17">
        <v>89875</v>
      </c>
      <c r="C30" s="268">
        <v>0.40151268087615766</v>
      </c>
      <c r="D30" s="9">
        <v>19734</v>
      </c>
      <c r="E30" s="172">
        <v>0.762254239252192</v>
      </c>
      <c r="F30" s="9">
        <v>6155</v>
      </c>
      <c r="G30" s="172">
        <v>0.23774576074780795</v>
      </c>
      <c r="H30" s="212">
        <v>25889</v>
      </c>
      <c r="I30" s="268">
        <f>H30/'Table 2'!D35</f>
        <v>0.1156579893763877</v>
      </c>
      <c r="J30" s="9">
        <v>67108</v>
      </c>
      <c r="K30" s="172">
        <v>0.3445782885075531</v>
      </c>
      <c r="L30" s="9">
        <v>127646</v>
      </c>
      <c r="M30" s="172">
        <v>0.6554217114924469</v>
      </c>
      <c r="N30" s="274">
        <v>194754</v>
      </c>
      <c r="O30" s="9">
        <v>3033</v>
      </c>
      <c r="P30" s="172">
        <v>0.948405253283302</v>
      </c>
      <c r="Q30" s="9">
        <v>165</v>
      </c>
      <c r="R30" s="172">
        <v>0.051594746716697934</v>
      </c>
      <c r="S30" s="17">
        <v>3198</v>
      </c>
      <c r="T30" s="131"/>
      <c r="U30" s="238"/>
      <c r="X30" s="32"/>
      <c r="AC30" s="32"/>
      <c r="AD30" s="32"/>
      <c r="AE30" s="32"/>
      <c r="AF30" s="32"/>
      <c r="AG30" s="32"/>
      <c r="AH30" s="32"/>
      <c r="AI30" s="32"/>
    </row>
    <row r="31" spans="1:35" s="34" customFormat="1" ht="15">
      <c r="A31" s="41"/>
      <c r="B31" s="17"/>
      <c r="C31" s="268"/>
      <c r="D31" s="9"/>
      <c r="E31" s="172"/>
      <c r="F31" s="9"/>
      <c r="G31" s="172"/>
      <c r="H31" s="212"/>
      <c r="I31" s="268"/>
      <c r="J31" s="9"/>
      <c r="K31" s="172"/>
      <c r="L31" s="9"/>
      <c r="M31" s="172"/>
      <c r="N31" s="274"/>
      <c r="O31" s="9"/>
      <c r="P31" s="172"/>
      <c r="Q31" s="9"/>
      <c r="R31" s="172"/>
      <c r="S31" s="17"/>
      <c r="T31" s="131"/>
      <c r="U31" s="238"/>
      <c r="X31" s="32"/>
      <c r="AC31" s="32"/>
      <c r="AD31" s="32"/>
      <c r="AE31" s="32"/>
      <c r="AF31" s="32"/>
      <c r="AG31" s="32"/>
      <c r="AH31" s="32"/>
      <c r="AI31" s="32"/>
    </row>
    <row r="32" spans="1:35" s="34" customFormat="1" ht="15">
      <c r="A32" s="41">
        <v>2015</v>
      </c>
      <c r="B32" s="17">
        <v>89206</v>
      </c>
      <c r="C32" s="268">
        <v>0.3773423686370058</v>
      </c>
      <c r="D32" s="9">
        <v>18337</v>
      </c>
      <c r="E32" s="172">
        <v>0.5580850351523268</v>
      </c>
      <c r="F32" s="9">
        <v>14520</v>
      </c>
      <c r="G32" s="172">
        <v>0.44191496484767323</v>
      </c>
      <c r="H32" s="255">
        <v>32857</v>
      </c>
      <c r="I32" s="268">
        <v>0.13898547414194226</v>
      </c>
      <c r="J32" s="9">
        <v>66549</v>
      </c>
      <c r="K32" s="172">
        <v>0.33512775836195347</v>
      </c>
      <c r="L32" s="9">
        <v>132029</v>
      </c>
      <c r="M32" s="172">
        <v>0.6648722416380465</v>
      </c>
      <c r="N32" s="273">
        <v>198578</v>
      </c>
      <c r="O32" s="9">
        <v>4320</v>
      </c>
      <c r="P32" s="172">
        <v>0.8690404345202173</v>
      </c>
      <c r="Q32" s="9">
        <v>651</v>
      </c>
      <c r="R32" s="172">
        <v>0.13095956547978274</v>
      </c>
      <c r="S32" s="17">
        <v>4971</v>
      </c>
      <c r="T32" s="131"/>
      <c r="U32" s="238"/>
      <c r="X32" s="32"/>
      <c r="AC32" s="32"/>
      <c r="AD32" s="32"/>
      <c r="AE32" s="32"/>
      <c r="AF32" s="32"/>
      <c r="AG32" s="32"/>
      <c r="AH32" s="32"/>
      <c r="AI32" s="32"/>
    </row>
    <row r="33" spans="1:35" s="34" customFormat="1" ht="15" thickBot="1">
      <c r="A33" s="59"/>
      <c r="B33" s="285"/>
      <c r="C33" s="269"/>
      <c r="D33" s="60"/>
      <c r="E33" s="61"/>
      <c r="F33" s="61"/>
      <c r="G33" s="61"/>
      <c r="H33" s="60"/>
      <c r="I33" s="269"/>
      <c r="J33" s="61"/>
      <c r="K33" s="61"/>
      <c r="L33" s="60"/>
      <c r="M33" s="61"/>
      <c r="N33" s="275"/>
      <c r="O33" s="61"/>
      <c r="P33" s="61"/>
      <c r="Q33" s="61"/>
      <c r="R33" s="61"/>
      <c r="S33" s="60"/>
      <c r="X33" s="32"/>
      <c r="Y33" s="7"/>
      <c r="Z33" s="7"/>
      <c r="AA33" s="7"/>
      <c r="AB33" s="7"/>
      <c r="AC33" s="7"/>
      <c r="AD33" s="9"/>
      <c r="AE33" s="7"/>
      <c r="AF33" s="7"/>
      <c r="AG33" s="7"/>
      <c r="AH33" s="7"/>
      <c r="AI33" s="9"/>
    </row>
    <row r="34" spans="1:35" ht="14.25">
      <c r="A34" s="40"/>
      <c r="B34" s="36"/>
      <c r="C34" s="10"/>
      <c r="D34" s="10"/>
      <c r="E34" s="10"/>
      <c r="F34" s="36"/>
      <c r="G34" s="10"/>
      <c r="H34" s="256"/>
      <c r="I34" s="10"/>
      <c r="J34" s="10"/>
      <c r="K34" s="10"/>
      <c r="L34" s="36"/>
      <c r="M34" s="10"/>
      <c r="N34" s="10"/>
      <c r="O34" s="10"/>
      <c r="P34" s="10"/>
      <c r="Q34" s="10"/>
      <c r="R34" s="10"/>
      <c r="S34" s="36"/>
      <c r="W34" s="10"/>
      <c r="X34" s="10"/>
      <c r="Y34" s="7"/>
      <c r="Z34" s="7"/>
      <c r="AA34" s="7"/>
      <c r="AB34" s="7"/>
      <c r="AC34" s="10"/>
      <c r="AD34" s="10"/>
      <c r="AE34" s="10"/>
      <c r="AF34" s="10"/>
      <c r="AG34" s="10"/>
      <c r="AH34" s="10"/>
      <c r="AI34" s="10"/>
    </row>
    <row r="35" spans="1:35" ht="14.25">
      <c r="A35" s="138" t="s">
        <v>119</v>
      </c>
      <c r="B35" s="256"/>
      <c r="C35" s="10"/>
      <c r="D35" s="10"/>
      <c r="E35" s="10"/>
      <c r="F35" s="10"/>
      <c r="G35" s="10"/>
      <c r="H35" s="10"/>
      <c r="I35" s="10"/>
      <c r="J35" s="10"/>
      <c r="K35" s="10"/>
      <c r="L35" s="10"/>
      <c r="M35" s="10"/>
      <c r="N35" s="10"/>
      <c r="O35" s="10"/>
      <c r="P35" s="10"/>
      <c r="Q35" s="10"/>
      <c r="R35" s="10"/>
      <c r="S35" s="10"/>
      <c r="W35" s="10"/>
      <c r="X35" s="10"/>
      <c r="Y35" s="7"/>
      <c r="Z35" s="7"/>
      <c r="AA35" s="7"/>
      <c r="AB35" s="7"/>
      <c r="AC35" s="10"/>
      <c r="AD35" s="10"/>
      <c r="AE35" s="10"/>
      <c r="AF35" s="10"/>
      <c r="AG35" s="10"/>
      <c r="AH35" s="10"/>
      <c r="AI35" s="10"/>
    </row>
    <row r="36" spans="1:35" ht="14.25">
      <c r="A36" s="40" t="s">
        <v>244</v>
      </c>
      <c r="B36" s="36"/>
      <c r="C36" s="10"/>
      <c r="D36" s="10"/>
      <c r="E36" s="10"/>
      <c r="F36" s="10"/>
      <c r="G36" s="10"/>
      <c r="H36" s="10"/>
      <c r="I36" s="10"/>
      <c r="J36" s="10"/>
      <c r="K36" s="10"/>
      <c r="L36" s="10"/>
      <c r="M36" s="10"/>
      <c r="N36" s="10"/>
      <c r="O36" s="10"/>
      <c r="P36" s="10"/>
      <c r="Q36" s="10"/>
      <c r="R36" s="10"/>
      <c r="S36" s="10"/>
      <c r="W36" s="10"/>
      <c r="X36" s="10"/>
      <c r="Y36" s="7"/>
      <c r="Z36" s="7"/>
      <c r="AA36" s="7"/>
      <c r="AB36" s="7"/>
      <c r="AC36" s="10"/>
      <c r="AD36" s="10"/>
      <c r="AE36" s="10"/>
      <c r="AF36" s="10"/>
      <c r="AG36" s="10"/>
      <c r="AH36" s="10"/>
      <c r="AI36" s="10"/>
    </row>
    <row r="37" spans="1:35" ht="40.5" customHeight="1">
      <c r="A37" s="363" t="s">
        <v>231</v>
      </c>
      <c r="B37" s="363"/>
      <c r="C37" s="363"/>
      <c r="D37" s="363"/>
      <c r="E37" s="363"/>
      <c r="F37" s="363"/>
      <c r="G37" s="363"/>
      <c r="H37" s="363"/>
      <c r="I37" s="363"/>
      <c r="J37" s="363"/>
      <c r="K37" s="363"/>
      <c r="L37" s="363"/>
      <c r="M37" s="363"/>
      <c r="N37" s="363"/>
      <c r="O37" s="363"/>
      <c r="P37" s="363"/>
      <c r="Q37" s="363"/>
      <c r="R37" s="363"/>
      <c r="S37" s="363"/>
      <c r="W37" s="142"/>
      <c r="X37" s="142"/>
      <c r="Y37" s="213"/>
      <c r="Z37" s="213"/>
      <c r="AA37" s="213"/>
      <c r="AB37" s="213"/>
      <c r="AC37" s="142"/>
      <c r="AD37" s="142"/>
      <c r="AE37" s="142"/>
      <c r="AF37" s="142"/>
      <c r="AG37" s="142"/>
      <c r="AH37" s="142"/>
      <c r="AI37" s="142"/>
    </row>
    <row r="38" spans="1:8" ht="14.25">
      <c r="A38" s="362" t="s">
        <v>249</v>
      </c>
      <c r="B38" s="362"/>
      <c r="C38" s="362"/>
      <c r="D38" s="362"/>
      <c r="E38" s="362"/>
      <c r="F38" s="362"/>
      <c r="G38" s="362"/>
      <c r="H38" s="362"/>
    </row>
    <row r="44" ht="14.25">
      <c r="AE44" s="7"/>
    </row>
    <row r="45" spans="31:46" ht="14.25">
      <c r="AE45" s="10"/>
      <c r="AN45" s="7"/>
      <c r="AO45" s="7"/>
      <c r="AP45" s="9"/>
      <c r="AQ45" s="7"/>
      <c r="AR45" s="41"/>
      <c r="AS45" s="7"/>
      <c r="AT45" s="7"/>
    </row>
    <row r="46" spans="31:46" ht="14.25">
      <c r="AE46" s="10"/>
      <c r="AN46" s="10"/>
      <c r="AO46" s="10"/>
      <c r="AP46" s="10"/>
      <c r="AQ46" s="10"/>
      <c r="AR46" s="10"/>
      <c r="AS46" s="10"/>
      <c r="AT46" s="10"/>
    </row>
    <row r="47" spans="31:46" ht="14.25">
      <c r="AE47" s="142"/>
      <c r="AN47" s="10"/>
      <c r="AO47" s="10"/>
      <c r="AP47" s="10"/>
      <c r="AQ47" s="10"/>
      <c r="AR47" s="10"/>
      <c r="AS47" s="10"/>
      <c r="AT47" s="10"/>
    </row>
    <row r="48" spans="40:46" ht="12.75" customHeight="1">
      <c r="AN48" s="146"/>
      <c r="AO48" s="146"/>
      <c r="AP48" s="146"/>
      <c r="AQ48" s="146"/>
      <c r="AR48" s="146"/>
      <c r="AS48" s="146"/>
      <c r="AT48" s="142"/>
    </row>
  </sheetData>
  <sheetProtection/>
  <mergeCells count="12">
    <mergeCell ref="N5:N6"/>
    <mergeCell ref="I5:I6"/>
    <mergeCell ref="A1:J1"/>
    <mergeCell ref="AL1:AW1"/>
    <mergeCell ref="Y1:AI1"/>
    <mergeCell ref="H5:H6"/>
    <mergeCell ref="S5:S6"/>
    <mergeCell ref="A38:H38"/>
    <mergeCell ref="A37:S37"/>
    <mergeCell ref="C5:C6"/>
    <mergeCell ref="A4:A6"/>
    <mergeCell ref="B5:B6"/>
  </mergeCells>
  <conditionalFormatting sqref="U5:Z32">
    <cfRule type="containsText" priority="1" dxfId="0" operator="containsText" stopIfTrue="1" text="FALSE">
      <formula>NOT(ISERROR(SEARCH("FALSE",U5)))</formula>
    </cfRule>
  </conditionalFormatting>
  <hyperlinks>
    <hyperlink ref="S1" location="Index!A1" display="Index"/>
  </hyperlinks>
  <printOptions/>
  <pageMargins left="0.75" right="0.75" top="1" bottom="1" header="0.5" footer="0.5"/>
  <pageSetup horizontalDpi="600" verticalDpi="600" orientation="landscape" paperSize="9" scale="55" r:id="rId1"/>
  <headerFooter alignWithMargins="0">
    <oddHeader>&amp;CCoroners Statistics 2015</oddHeader>
  </headerFooter>
</worksheet>
</file>

<file path=xl/worksheets/sheet5.xml><?xml version="1.0" encoding="utf-8"?>
<worksheet xmlns="http://schemas.openxmlformats.org/spreadsheetml/2006/main" xmlns:r="http://schemas.openxmlformats.org/officeDocument/2006/relationships">
  <dimension ref="A1:N18"/>
  <sheetViews>
    <sheetView showGridLines="0" zoomScale="80" zoomScaleNormal="80" workbookViewId="0" topLeftCell="A1">
      <selection activeCell="Q3" sqref="Q3"/>
    </sheetView>
  </sheetViews>
  <sheetFormatPr defaultColWidth="9.140625" defaultRowHeight="12.75"/>
  <cols>
    <col min="1" max="1" width="8.00390625" style="39" customWidth="1"/>
    <col min="2" max="3" width="10.140625" style="32" customWidth="1"/>
    <col min="4" max="4" width="2.7109375" style="32" customWidth="1"/>
    <col min="5" max="6" width="10.140625" style="32" customWidth="1"/>
    <col min="7" max="7" width="2.7109375" style="32" customWidth="1"/>
    <col min="8" max="9" width="10.140625" style="32" customWidth="1"/>
    <col min="10" max="10" width="2.7109375" style="32" customWidth="1"/>
    <col min="11" max="12" width="10.140625" style="32" customWidth="1"/>
    <col min="13" max="13" width="2.7109375" style="32" customWidth="1"/>
    <col min="14" max="14" width="11.140625" style="32" customWidth="1"/>
    <col min="15" max="15" width="2.57421875" style="32" customWidth="1"/>
    <col min="16" max="16" width="3.28125" style="32" customWidth="1"/>
    <col min="17" max="18" width="11.57421875" style="32" customWidth="1"/>
    <col min="19" max="19" width="3.8515625" style="32" customWidth="1"/>
    <col min="20" max="16384" width="9.140625" style="32" customWidth="1"/>
  </cols>
  <sheetData>
    <row r="1" spans="1:14" ht="15">
      <c r="A1" s="383" t="s">
        <v>294</v>
      </c>
      <c r="B1" s="383"/>
      <c r="C1" s="383"/>
      <c r="D1" s="383"/>
      <c r="E1" s="383"/>
      <c r="F1" s="383"/>
      <c r="G1" s="384"/>
      <c r="H1" s="384"/>
      <c r="I1" s="385"/>
      <c r="N1" s="189" t="s">
        <v>186</v>
      </c>
    </row>
    <row r="3" spans="1:14" ht="15" thickBot="1">
      <c r="A3" s="59" t="s">
        <v>0</v>
      </c>
      <c r="B3" s="61"/>
      <c r="C3" s="61"/>
      <c r="D3" s="61"/>
      <c r="E3" s="61"/>
      <c r="F3" s="115"/>
      <c r="G3" s="115"/>
      <c r="H3" s="115"/>
      <c r="I3" s="115"/>
      <c r="J3" s="115"/>
      <c r="K3" s="115"/>
      <c r="L3" s="115"/>
      <c r="M3" s="115"/>
      <c r="N3" s="115" t="s">
        <v>36</v>
      </c>
    </row>
    <row r="4" spans="1:14" ht="46.5" customHeight="1">
      <c r="A4" s="365" t="s">
        <v>7</v>
      </c>
      <c r="B4" s="386" t="s">
        <v>124</v>
      </c>
      <c r="C4" s="387"/>
      <c r="D4" s="7"/>
      <c r="E4" s="386" t="s">
        <v>125</v>
      </c>
      <c r="F4" s="387"/>
      <c r="G4" s="143"/>
      <c r="H4" s="386" t="s">
        <v>131</v>
      </c>
      <c r="I4" s="386"/>
      <c r="J4" s="143"/>
      <c r="K4" s="386" t="s">
        <v>132</v>
      </c>
      <c r="L4" s="386"/>
      <c r="M4" s="143"/>
      <c r="N4" s="388" t="s">
        <v>289</v>
      </c>
    </row>
    <row r="5" spans="1:14" ht="57" customHeight="1">
      <c r="A5" s="366"/>
      <c r="B5" s="28" t="s">
        <v>36</v>
      </c>
      <c r="C5" s="28" t="s">
        <v>133</v>
      </c>
      <c r="D5" s="43"/>
      <c r="E5" s="28" t="s">
        <v>36</v>
      </c>
      <c r="F5" s="28" t="s">
        <v>133</v>
      </c>
      <c r="G5" s="28"/>
      <c r="H5" s="144" t="s">
        <v>36</v>
      </c>
      <c r="I5" s="28" t="s">
        <v>133</v>
      </c>
      <c r="J5" s="28"/>
      <c r="K5" s="144" t="s">
        <v>36</v>
      </c>
      <c r="L5" s="28" t="s">
        <v>133</v>
      </c>
      <c r="M5" s="28"/>
      <c r="N5" s="368"/>
    </row>
    <row r="6" spans="1:14" ht="14.25">
      <c r="A6" s="21"/>
      <c r="B6" s="70"/>
      <c r="C6" s="70"/>
      <c r="D6" s="64"/>
      <c r="E6" s="69"/>
      <c r="F6" s="71"/>
      <c r="G6" s="71"/>
      <c r="H6" s="71"/>
      <c r="I6" s="71"/>
      <c r="J6" s="71"/>
      <c r="K6" s="71"/>
      <c r="L6" s="71"/>
      <c r="M6" s="71"/>
      <c r="N6" s="71"/>
    </row>
    <row r="7" spans="1:14" ht="14.25">
      <c r="A7" s="135">
        <v>2011</v>
      </c>
      <c r="B7" s="20">
        <v>89691</v>
      </c>
      <c r="C7" s="173">
        <v>0.9546267322306661</v>
      </c>
      <c r="D7" s="34"/>
      <c r="E7" s="20">
        <v>4263</v>
      </c>
      <c r="F7" s="174">
        <v>0.04537326776933393</v>
      </c>
      <c r="G7" s="103"/>
      <c r="H7" s="167">
        <v>17950</v>
      </c>
      <c r="I7" s="174">
        <v>0.19105093982161483</v>
      </c>
      <c r="J7" s="103"/>
      <c r="K7" s="167">
        <v>12108</v>
      </c>
      <c r="L7" s="174">
        <v>0.12887157545181685</v>
      </c>
      <c r="M7" s="103"/>
      <c r="N7" s="20">
        <v>93954</v>
      </c>
    </row>
    <row r="8" spans="1:14" ht="14.25">
      <c r="A8" s="135">
        <v>2012</v>
      </c>
      <c r="B8" s="20">
        <v>90184</v>
      </c>
      <c r="C8" s="173">
        <v>0.951167549096125</v>
      </c>
      <c r="D8" s="34"/>
      <c r="E8" s="20">
        <v>4630</v>
      </c>
      <c r="F8" s="174">
        <v>0.048832450903874954</v>
      </c>
      <c r="G8" s="103"/>
      <c r="H8" s="167">
        <v>18700</v>
      </c>
      <c r="I8" s="174">
        <v>0.19722825743033728</v>
      </c>
      <c r="J8" s="103"/>
      <c r="K8" s="167">
        <v>12613</v>
      </c>
      <c r="L8" s="174">
        <v>0.1330288775919168</v>
      </c>
      <c r="M8" s="103"/>
      <c r="N8" s="20">
        <v>94814</v>
      </c>
    </row>
    <row r="9" spans="1:14" ht="14.25">
      <c r="A9" s="135">
        <v>2013</v>
      </c>
      <c r="B9" s="20">
        <v>89580</v>
      </c>
      <c r="C9" s="173">
        <v>0.9483881213276163</v>
      </c>
      <c r="D9" s="34"/>
      <c r="E9" s="20">
        <v>4876</v>
      </c>
      <c r="F9" s="174">
        <v>0.05162246572441904</v>
      </c>
      <c r="G9" s="103"/>
      <c r="H9" s="167">
        <v>19086</v>
      </c>
      <c r="I9" s="174">
        <v>0.20206447514689535</v>
      </c>
      <c r="J9" s="103"/>
      <c r="K9" s="167">
        <v>13285</v>
      </c>
      <c r="L9" s="174">
        <v>0.1406489862897676</v>
      </c>
      <c r="M9" s="103"/>
      <c r="N9" s="20">
        <v>94455</v>
      </c>
    </row>
    <row r="10" spans="1:14" ht="14.25">
      <c r="A10" s="135">
        <v>2014</v>
      </c>
      <c r="B10" s="20">
        <v>84950</v>
      </c>
      <c r="C10" s="173">
        <v>0.9452016689847009</v>
      </c>
      <c r="D10" s="34"/>
      <c r="E10" s="20">
        <v>4925</v>
      </c>
      <c r="F10" s="174">
        <v>0.054798331015299025</v>
      </c>
      <c r="G10" s="103"/>
      <c r="H10" s="167">
        <v>18433</v>
      </c>
      <c r="I10" s="174">
        <v>0.205095966620306</v>
      </c>
      <c r="J10" s="103"/>
      <c r="K10" s="167">
        <v>13704</v>
      </c>
      <c r="L10" s="174">
        <v>0.15247844228094576</v>
      </c>
      <c r="M10" s="103"/>
      <c r="N10" s="20">
        <v>89875</v>
      </c>
    </row>
    <row r="11" spans="1:14" ht="14.25">
      <c r="A11" s="135"/>
      <c r="B11" s="20"/>
      <c r="C11" s="173"/>
      <c r="D11" s="34"/>
      <c r="E11" s="20"/>
      <c r="F11" s="174"/>
      <c r="G11" s="103"/>
      <c r="H11" s="167"/>
      <c r="I11" s="174"/>
      <c r="J11" s="103"/>
      <c r="K11" s="167"/>
      <c r="L11" s="174"/>
      <c r="M11" s="103"/>
      <c r="N11" s="20"/>
    </row>
    <row r="12" spans="1:14" ht="14.25">
      <c r="A12" s="135">
        <v>2015</v>
      </c>
      <c r="B12" s="20">
        <v>84923</v>
      </c>
      <c r="C12" s="173">
        <v>0.9519875344707756</v>
      </c>
      <c r="D12" s="34"/>
      <c r="E12" s="20">
        <v>4303</v>
      </c>
      <c r="F12" s="173">
        <v>0.048236665695132616</v>
      </c>
      <c r="G12" s="103"/>
      <c r="H12" s="167">
        <v>18659</v>
      </c>
      <c r="I12" s="173">
        <v>0.20916754478398314</v>
      </c>
      <c r="J12" s="103"/>
      <c r="K12" s="167">
        <v>14732</v>
      </c>
      <c r="L12" s="173">
        <v>0.16514584220792322</v>
      </c>
      <c r="M12" s="103"/>
      <c r="N12" s="20">
        <v>89206</v>
      </c>
    </row>
    <row r="13" spans="1:14" ht="15" thickBot="1">
      <c r="A13" s="73"/>
      <c r="B13" s="3"/>
      <c r="C13" s="75"/>
      <c r="D13" s="75"/>
      <c r="E13" s="74"/>
      <c r="F13" s="3"/>
      <c r="G13" s="3"/>
      <c r="H13" s="3"/>
      <c r="I13" s="277"/>
      <c r="J13" s="3"/>
      <c r="K13" s="3"/>
      <c r="L13" s="277"/>
      <c r="M13" s="3"/>
      <c r="N13" s="3"/>
    </row>
    <row r="14" spans="8:12" ht="12.75">
      <c r="H14" s="259"/>
      <c r="I14" s="185"/>
      <c r="K14" s="286"/>
      <c r="L14" s="185"/>
    </row>
    <row r="15" spans="1:2" ht="12.75">
      <c r="A15" s="38" t="s">
        <v>185</v>
      </c>
      <c r="B15" s="145"/>
    </row>
    <row r="16" spans="1:14" ht="12.75">
      <c r="A16" s="381" t="s">
        <v>218</v>
      </c>
      <c r="B16" s="382"/>
      <c r="C16" s="382"/>
      <c r="D16" s="382"/>
      <c r="E16" s="382"/>
      <c r="F16" s="382"/>
      <c r="G16" s="382"/>
      <c r="H16" s="382"/>
      <c r="I16" s="382"/>
      <c r="J16" s="382"/>
      <c r="K16" s="382"/>
      <c r="L16" s="382"/>
      <c r="M16" s="382"/>
      <c r="N16" s="382"/>
    </row>
    <row r="17" spans="1:14" ht="12.75">
      <c r="A17" s="382"/>
      <c r="B17" s="382"/>
      <c r="C17" s="382"/>
      <c r="D17" s="382"/>
      <c r="E17" s="382"/>
      <c r="F17" s="382"/>
      <c r="G17" s="382"/>
      <c r="H17" s="382"/>
      <c r="I17" s="382"/>
      <c r="J17" s="382"/>
      <c r="K17" s="382"/>
      <c r="L17" s="382"/>
      <c r="M17" s="382"/>
      <c r="N17" s="382"/>
    </row>
    <row r="18" spans="1:14" ht="43.5" customHeight="1">
      <c r="A18" s="380" t="s">
        <v>303</v>
      </c>
      <c r="B18" s="380"/>
      <c r="C18" s="380"/>
      <c r="D18" s="380"/>
      <c r="E18" s="380"/>
      <c r="F18" s="380"/>
      <c r="G18" s="380"/>
      <c r="H18" s="380"/>
      <c r="I18" s="380"/>
      <c r="J18" s="380"/>
      <c r="K18" s="380"/>
      <c r="L18" s="380"/>
      <c r="M18" s="380"/>
      <c r="N18" s="380"/>
    </row>
  </sheetData>
  <sheetProtection/>
  <mergeCells count="9">
    <mergeCell ref="A18:N18"/>
    <mergeCell ref="A16:N17"/>
    <mergeCell ref="A1:I1"/>
    <mergeCell ref="A4:A5"/>
    <mergeCell ref="B4:C4"/>
    <mergeCell ref="N4:N5"/>
    <mergeCell ref="E4:F4"/>
    <mergeCell ref="H4:I4"/>
    <mergeCell ref="K4:L4"/>
  </mergeCells>
  <hyperlinks>
    <hyperlink ref="N1" location="Index!A1" display="Index"/>
  </hyperlinks>
  <printOptions/>
  <pageMargins left="0.75" right="0.75" top="1" bottom="1" header="0.5" footer="0.5"/>
  <pageSetup horizontalDpi="600" verticalDpi="600" orientation="landscape" paperSize="9" scale="64" r:id="rId1"/>
  <headerFooter alignWithMargins="0">
    <oddHeader>&amp;CCoroners Statistics 2015</oddHeader>
  </headerFooter>
</worksheet>
</file>

<file path=xl/worksheets/sheet6.xml><?xml version="1.0" encoding="utf-8"?>
<worksheet xmlns="http://schemas.openxmlformats.org/spreadsheetml/2006/main" xmlns:r="http://schemas.openxmlformats.org/officeDocument/2006/relationships">
  <dimension ref="A1:T18"/>
  <sheetViews>
    <sheetView showGridLines="0" zoomScale="85" zoomScaleNormal="85" workbookViewId="0" topLeftCell="A1">
      <selection activeCell="C12" sqref="C12"/>
    </sheetView>
  </sheetViews>
  <sheetFormatPr defaultColWidth="9.140625" defaultRowHeight="12.75"/>
  <cols>
    <col min="1" max="1" width="9.7109375" style="39" customWidth="1"/>
    <col min="2" max="3" width="14.7109375" style="32" customWidth="1"/>
    <col min="4" max="4" width="2.7109375" style="32" customWidth="1"/>
    <col min="5" max="6" width="14.7109375" style="32" customWidth="1"/>
    <col min="7" max="7" width="2.7109375" style="32" customWidth="1"/>
    <col min="8" max="9" width="14.7109375" style="32" customWidth="1"/>
    <col min="10" max="10" width="2.7109375" style="32" customWidth="1"/>
    <col min="11" max="12" width="14.7109375" style="32" customWidth="1"/>
    <col min="13" max="13" width="2.7109375" style="32" customWidth="1"/>
    <col min="14" max="14" width="13.57421875" style="32" customWidth="1"/>
    <col min="15" max="15" width="2.57421875" style="32" customWidth="1"/>
    <col min="16" max="16" width="10.57421875" style="32" customWidth="1"/>
    <col min="17" max="17" width="3.28125" style="32" customWidth="1"/>
    <col min="18" max="19" width="11.57421875" style="32" customWidth="1"/>
    <col min="20" max="20" width="3.8515625" style="32" customWidth="1"/>
    <col min="21" max="16384" width="9.140625" style="32" customWidth="1"/>
  </cols>
  <sheetData>
    <row r="1" spans="1:8" ht="15">
      <c r="A1" s="383" t="s">
        <v>295</v>
      </c>
      <c r="B1" s="383"/>
      <c r="C1" s="383"/>
      <c r="D1" s="383"/>
      <c r="E1" s="383"/>
      <c r="F1" s="383"/>
      <c r="G1" s="184"/>
      <c r="H1" s="190" t="s">
        <v>186</v>
      </c>
    </row>
    <row r="2" spans="10:13" ht="12.75">
      <c r="J2" s="10"/>
      <c r="K2" s="10"/>
      <c r="L2" s="10"/>
      <c r="M2" s="10"/>
    </row>
    <row r="3" spans="1:13" s="34" customFormat="1" ht="15" thickBot="1">
      <c r="A3" s="59" t="s">
        <v>0</v>
      </c>
      <c r="B3" s="61"/>
      <c r="C3" s="61"/>
      <c r="D3" s="61"/>
      <c r="E3" s="61"/>
      <c r="F3" s="115"/>
      <c r="G3" s="115"/>
      <c r="H3" s="115" t="s">
        <v>36</v>
      </c>
      <c r="J3" s="66"/>
      <c r="K3" s="66"/>
      <c r="L3" s="7"/>
      <c r="M3" s="7"/>
    </row>
    <row r="4" spans="1:11" s="7" customFormat="1" ht="27.75" customHeight="1">
      <c r="A4" s="365" t="s">
        <v>7</v>
      </c>
      <c r="B4" s="67" t="s">
        <v>123</v>
      </c>
      <c r="C4" s="68"/>
      <c r="E4" s="67" t="s">
        <v>122</v>
      </c>
      <c r="F4" s="114"/>
      <c r="G4" s="143"/>
      <c r="H4" s="388" t="s">
        <v>100</v>
      </c>
      <c r="J4" s="143"/>
      <c r="K4" s="388"/>
    </row>
    <row r="5" spans="1:11" s="44" customFormat="1" ht="57" customHeight="1">
      <c r="A5" s="366"/>
      <c r="B5" s="28" t="s">
        <v>36</v>
      </c>
      <c r="C5" s="28" t="s">
        <v>120</v>
      </c>
      <c r="D5" s="43"/>
      <c r="E5" s="28" t="s">
        <v>36</v>
      </c>
      <c r="F5" s="28" t="s">
        <v>120</v>
      </c>
      <c r="G5" s="28"/>
      <c r="H5" s="368"/>
      <c r="J5" s="45"/>
      <c r="K5" s="388"/>
    </row>
    <row r="6" spans="1:20" s="64" customFormat="1" ht="15" customHeight="1">
      <c r="A6" s="21"/>
      <c r="B6" s="70"/>
      <c r="C6" s="70"/>
      <c r="E6" s="69"/>
      <c r="F6" s="71"/>
      <c r="G6" s="71"/>
      <c r="H6" s="71"/>
      <c r="J6" s="71"/>
      <c r="K6" s="71"/>
      <c r="L6" s="44"/>
      <c r="M6" s="44"/>
      <c r="T6" s="72"/>
    </row>
    <row r="7" spans="1:20" s="34" customFormat="1" ht="15" customHeight="1">
      <c r="A7" s="135">
        <v>2011</v>
      </c>
      <c r="B7" s="20">
        <v>1837</v>
      </c>
      <c r="C7" s="173">
        <v>0.008260969281066326</v>
      </c>
      <c r="E7" s="20">
        <v>5008</v>
      </c>
      <c r="F7" s="174">
        <v>0.022520922242558607</v>
      </c>
      <c r="G7" s="103"/>
      <c r="H7" s="20">
        <v>222371</v>
      </c>
      <c r="J7" s="103"/>
      <c r="K7" s="20"/>
      <c r="L7" s="7"/>
      <c r="M7" s="7"/>
      <c r="T7" s="14"/>
    </row>
    <row r="8" spans="1:20" s="34" customFormat="1" ht="15" customHeight="1">
      <c r="A8" s="135">
        <v>2012</v>
      </c>
      <c r="B8" s="20">
        <v>1766</v>
      </c>
      <c r="C8" s="173">
        <v>0.007755103833199398</v>
      </c>
      <c r="E8" s="20">
        <v>5030</v>
      </c>
      <c r="F8" s="174">
        <v>0.022088432775194206</v>
      </c>
      <c r="G8" s="103"/>
      <c r="H8" s="20">
        <v>227721</v>
      </c>
      <c r="J8" s="103"/>
      <c r="K8" s="20"/>
      <c r="L8" s="7"/>
      <c r="M8" s="7"/>
      <c r="T8" s="14"/>
    </row>
    <row r="9" spans="1:20" s="34" customFormat="1" ht="15" customHeight="1">
      <c r="A9" s="135">
        <v>2013</v>
      </c>
      <c r="B9" s="20">
        <v>1815</v>
      </c>
      <c r="C9" s="173">
        <v>0.00796108498842024</v>
      </c>
      <c r="E9" s="20">
        <v>5051</v>
      </c>
      <c r="F9" s="174">
        <v>0.022155063513229</v>
      </c>
      <c r="G9" s="103"/>
      <c r="H9" s="20">
        <v>227984</v>
      </c>
      <c r="J9" s="103"/>
      <c r="K9" s="20"/>
      <c r="L9" s="7"/>
      <c r="M9" s="7"/>
      <c r="T9" s="14"/>
    </row>
    <row r="10" spans="1:20" s="34" customFormat="1" ht="15" customHeight="1">
      <c r="A10" s="135">
        <v>2014</v>
      </c>
      <c r="B10" s="20">
        <v>1860</v>
      </c>
      <c r="C10" s="173">
        <v>0.008309469668201983</v>
      </c>
      <c r="E10" s="20">
        <v>5232</v>
      </c>
      <c r="F10" s="174">
        <v>0.023373734034426222</v>
      </c>
      <c r="G10" s="103"/>
      <c r="H10" s="20">
        <v>223841</v>
      </c>
      <c r="J10" s="103"/>
      <c r="K10" s="20"/>
      <c r="L10" s="7"/>
      <c r="M10" s="7"/>
      <c r="T10" s="14"/>
    </row>
    <row r="11" spans="1:20" s="34" customFormat="1" ht="15" customHeight="1">
      <c r="A11" s="135"/>
      <c r="B11" s="20"/>
      <c r="C11" s="173"/>
      <c r="E11" s="20"/>
      <c r="F11" s="174"/>
      <c r="G11" s="103"/>
      <c r="H11" s="20"/>
      <c r="J11" s="103"/>
      <c r="K11" s="20"/>
      <c r="L11" s="7"/>
      <c r="M11" s="7"/>
      <c r="T11" s="14"/>
    </row>
    <row r="12" spans="1:20" s="34" customFormat="1" ht="15" customHeight="1">
      <c r="A12" s="135">
        <v>2015</v>
      </c>
      <c r="B12" s="20">
        <v>1874</v>
      </c>
      <c r="C12" s="257">
        <v>0.007929388666982602</v>
      </c>
      <c r="E12" s="20">
        <v>5339</v>
      </c>
      <c r="F12" s="174">
        <v>0.02259071829937039</v>
      </c>
      <c r="G12" s="103"/>
      <c r="H12" s="20">
        <v>236406</v>
      </c>
      <c r="J12" s="103"/>
      <c r="K12" s="20"/>
      <c r="L12" s="7"/>
      <c r="M12" s="7"/>
      <c r="T12" s="14"/>
    </row>
    <row r="13" spans="1:20" s="34" customFormat="1" ht="15" customHeight="1" thickBot="1">
      <c r="A13" s="73"/>
      <c r="B13" s="281"/>
      <c r="C13" s="281"/>
      <c r="D13" s="281"/>
      <c r="E13" s="281"/>
      <c r="F13" s="3"/>
      <c r="G13" s="3"/>
      <c r="H13" s="3"/>
      <c r="J13" s="6"/>
      <c r="K13" s="6"/>
      <c r="L13" s="7"/>
      <c r="M13" s="7"/>
      <c r="T13" s="14"/>
    </row>
    <row r="14" spans="1:13" ht="12.75">
      <c r="A14" s="65"/>
      <c r="B14" s="244"/>
      <c r="C14" s="244"/>
      <c r="D14" s="282"/>
      <c r="E14" s="282"/>
      <c r="F14" s="37"/>
      <c r="G14" s="37"/>
      <c r="H14" s="37"/>
      <c r="J14" s="37"/>
      <c r="K14" s="37"/>
      <c r="L14" s="10"/>
      <c r="M14" s="10"/>
    </row>
    <row r="15" spans="1:13" ht="12.75">
      <c r="A15" s="139" t="s">
        <v>119</v>
      </c>
      <c r="D15" s="37"/>
      <c r="E15" s="37"/>
      <c r="F15" s="37"/>
      <c r="G15" s="37"/>
      <c r="H15" s="37"/>
      <c r="J15" s="37"/>
      <c r="K15" s="37"/>
      <c r="L15" s="10"/>
      <c r="M15" s="10"/>
    </row>
    <row r="16" spans="1:13" ht="66.75" customHeight="1">
      <c r="A16" s="390" t="s">
        <v>259</v>
      </c>
      <c r="B16" s="391"/>
      <c r="C16" s="391"/>
      <c r="D16" s="391"/>
      <c r="E16" s="391"/>
      <c r="F16" s="391"/>
      <c r="G16" s="391"/>
      <c r="H16" s="391"/>
      <c r="J16" s="10"/>
      <c r="K16" s="10"/>
      <c r="L16" s="10"/>
      <c r="M16" s="10"/>
    </row>
    <row r="17" spans="1:8" ht="12.75">
      <c r="A17" s="389"/>
      <c r="B17" s="389"/>
      <c r="C17" s="389"/>
      <c r="D17" s="389"/>
      <c r="E17" s="389"/>
      <c r="F17" s="389"/>
      <c r="G17" s="389"/>
      <c r="H17" s="389"/>
    </row>
    <row r="18" spans="1:8" ht="13.5" customHeight="1">
      <c r="A18" s="389"/>
      <c r="B18" s="389"/>
      <c r="C18" s="389"/>
      <c r="D18" s="389"/>
      <c r="E18" s="389"/>
      <c r="F18" s="389"/>
      <c r="G18" s="389"/>
      <c r="H18" s="389"/>
    </row>
  </sheetData>
  <sheetProtection/>
  <mergeCells count="7">
    <mergeCell ref="A1:F1"/>
    <mergeCell ref="K4:K5"/>
    <mergeCell ref="H4:H5"/>
    <mergeCell ref="A18:H18"/>
    <mergeCell ref="A17:H17"/>
    <mergeCell ref="A4:A5"/>
    <mergeCell ref="A16:H16"/>
  </mergeCells>
  <hyperlinks>
    <hyperlink ref="H1" location="Index!A1" display="Index"/>
  </hyperlinks>
  <printOptions/>
  <pageMargins left="0.75" right="0.75" top="1" bottom="1" header="0.5" footer="0.5"/>
  <pageSetup horizontalDpi="600" verticalDpi="600" orientation="landscape" paperSize="9" scale="64" r:id="rId1"/>
  <headerFooter alignWithMargins="0">
    <oddHeader>&amp;CCoroners Statistics 2015</oddHeader>
  </headerFooter>
</worksheet>
</file>

<file path=xl/worksheets/sheet7.xml><?xml version="1.0" encoding="utf-8"?>
<worksheet xmlns="http://schemas.openxmlformats.org/spreadsheetml/2006/main" xmlns:r="http://schemas.openxmlformats.org/officeDocument/2006/relationships">
  <dimension ref="A1:M22"/>
  <sheetViews>
    <sheetView showGridLines="0" zoomScale="85" zoomScaleNormal="85" workbookViewId="0" topLeftCell="A1">
      <selection activeCell="O4" sqref="O4"/>
    </sheetView>
  </sheetViews>
  <sheetFormatPr defaultColWidth="9.140625" defaultRowHeight="12.75"/>
  <cols>
    <col min="1" max="1" width="10.7109375" style="14" customWidth="1"/>
    <col min="2" max="2" width="11.00390625" style="14" customWidth="1"/>
    <col min="3" max="3" width="13.140625" style="14" customWidth="1"/>
    <col min="4" max="4" width="15.8515625" style="14" customWidth="1"/>
    <col min="5" max="5" width="14.7109375" style="14" customWidth="1"/>
    <col min="6" max="6" width="16.57421875" style="14" customWidth="1"/>
    <col min="7" max="7" width="17.00390625" style="14" customWidth="1"/>
    <col min="8" max="8" width="20.57421875" style="14" customWidth="1"/>
    <col min="9" max="9" width="18.00390625" style="14" customWidth="1"/>
    <col min="10" max="11" width="18.140625" style="14" customWidth="1"/>
    <col min="12" max="12" width="17.28125" style="14" customWidth="1"/>
    <col min="13" max="13" width="10.00390625" style="14" bestFit="1" customWidth="1"/>
    <col min="14" max="16384" width="9.140625" style="14" customWidth="1"/>
  </cols>
  <sheetData>
    <row r="1" spans="1:12" ht="15">
      <c r="A1" s="383" t="s">
        <v>296</v>
      </c>
      <c r="B1" s="383"/>
      <c r="C1" s="383"/>
      <c r="D1" s="383"/>
      <c r="E1" s="385"/>
      <c r="L1" s="187" t="s">
        <v>186</v>
      </c>
    </row>
    <row r="2" spans="2:5" ht="14.25">
      <c r="B2" s="6"/>
      <c r="C2" s="6"/>
      <c r="D2" s="6"/>
      <c r="E2" s="6"/>
    </row>
    <row r="3" spans="1:12" ht="15" thickBot="1">
      <c r="A3" s="3" t="s">
        <v>0</v>
      </c>
      <c r="B3" s="3"/>
      <c r="C3" s="3"/>
      <c r="D3" s="4"/>
      <c r="E3" s="3"/>
      <c r="F3" s="3"/>
      <c r="G3" s="3"/>
      <c r="H3" s="3"/>
      <c r="I3" s="3"/>
      <c r="J3" s="3"/>
      <c r="K3" s="3"/>
      <c r="L3" s="4" t="s">
        <v>36</v>
      </c>
    </row>
    <row r="4" spans="1:12" ht="66" customHeight="1">
      <c r="A4" s="169" t="s">
        <v>7</v>
      </c>
      <c r="B4" s="30" t="s">
        <v>247</v>
      </c>
      <c r="C4" s="30" t="s">
        <v>245</v>
      </c>
      <c r="D4" s="30" t="s">
        <v>126</v>
      </c>
      <c r="E4" s="30" t="s">
        <v>127</v>
      </c>
      <c r="F4" s="30" t="s">
        <v>128</v>
      </c>
      <c r="G4" s="30" t="s">
        <v>129</v>
      </c>
      <c r="H4" s="30" t="s">
        <v>130</v>
      </c>
      <c r="I4" s="30" t="s">
        <v>233</v>
      </c>
      <c r="J4" s="30" t="s">
        <v>246</v>
      </c>
      <c r="K4" s="30" t="s">
        <v>318</v>
      </c>
      <c r="L4" s="30" t="s">
        <v>248</v>
      </c>
    </row>
    <row r="5" spans="1:11" ht="14.25" customHeight="1">
      <c r="A5" s="21"/>
      <c r="C5" s="20"/>
      <c r="D5" s="20"/>
      <c r="E5" s="6"/>
      <c r="K5" s="227"/>
    </row>
    <row r="6" spans="1:12" ht="14.25" customHeight="1">
      <c r="A6" s="170">
        <v>2011</v>
      </c>
      <c r="B6" s="5">
        <v>185</v>
      </c>
      <c r="C6" s="5">
        <v>22</v>
      </c>
      <c r="D6" s="5">
        <v>3</v>
      </c>
      <c r="E6" s="5">
        <v>83</v>
      </c>
      <c r="F6" s="5">
        <v>13</v>
      </c>
      <c r="G6" s="20" t="s">
        <v>9</v>
      </c>
      <c r="H6" s="20" t="s">
        <v>9</v>
      </c>
      <c r="I6" s="5">
        <v>4</v>
      </c>
      <c r="J6" s="5">
        <v>11</v>
      </c>
      <c r="K6" s="246" t="s">
        <v>9</v>
      </c>
      <c r="L6" s="217">
        <v>321</v>
      </c>
    </row>
    <row r="7" spans="1:12" ht="15">
      <c r="A7" s="170">
        <v>2012</v>
      </c>
      <c r="B7" s="5">
        <v>152</v>
      </c>
      <c r="C7" s="5">
        <v>9</v>
      </c>
      <c r="D7" s="5">
        <v>1</v>
      </c>
      <c r="E7" s="5">
        <v>93</v>
      </c>
      <c r="F7" s="5">
        <v>6</v>
      </c>
      <c r="G7" s="20" t="s">
        <v>9</v>
      </c>
      <c r="H7" s="20" t="s">
        <v>9</v>
      </c>
      <c r="I7" s="5">
        <v>6</v>
      </c>
      <c r="J7" s="5">
        <v>14</v>
      </c>
      <c r="K7" s="246" t="s">
        <v>9</v>
      </c>
      <c r="L7" s="217">
        <v>281</v>
      </c>
    </row>
    <row r="8" spans="1:12" ht="15" customHeight="1">
      <c r="A8" s="170">
        <v>2013</v>
      </c>
      <c r="B8" s="14">
        <v>155</v>
      </c>
      <c r="C8" s="5">
        <v>12</v>
      </c>
      <c r="D8" s="5">
        <v>2</v>
      </c>
      <c r="E8" s="6">
        <v>97</v>
      </c>
      <c r="F8" s="5">
        <v>2</v>
      </c>
      <c r="G8" s="227" t="s">
        <v>9</v>
      </c>
      <c r="H8" s="227" t="s">
        <v>9</v>
      </c>
      <c r="I8" s="14">
        <v>2</v>
      </c>
      <c r="J8" s="14">
        <v>11</v>
      </c>
      <c r="K8" s="246" t="s">
        <v>9</v>
      </c>
      <c r="L8" s="218">
        <v>281</v>
      </c>
    </row>
    <row r="9" spans="1:12" ht="15" customHeight="1">
      <c r="A9" s="170">
        <v>2014</v>
      </c>
      <c r="B9" s="14">
        <v>220</v>
      </c>
      <c r="C9" s="5">
        <v>10</v>
      </c>
      <c r="D9" s="5">
        <v>4</v>
      </c>
      <c r="E9" s="6">
        <v>100</v>
      </c>
      <c r="F9" s="5">
        <v>2</v>
      </c>
      <c r="G9" s="14">
        <v>1</v>
      </c>
      <c r="H9" s="227" t="s">
        <v>9</v>
      </c>
      <c r="I9" s="14">
        <v>1</v>
      </c>
      <c r="J9" s="14">
        <v>14</v>
      </c>
      <c r="K9" s="246" t="s">
        <v>9</v>
      </c>
      <c r="L9" s="218">
        <v>352</v>
      </c>
    </row>
    <row r="10" spans="1:12" ht="15" customHeight="1">
      <c r="A10" s="170"/>
      <c r="C10" s="5"/>
      <c r="D10" s="5"/>
      <c r="E10" s="6"/>
      <c r="F10" s="5"/>
      <c r="H10" s="227"/>
      <c r="K10" s="246"/>
      <c r="L10" s="218"/>
    </row>
    <row r="11" spans="1:13" ht="15" customHeight="1">
      <c r="A11" s="170">
        <v>2015</v>
      </c>
      <c r="B11" s="283">
        <v>261</v>
      </c>
      <c r="C11" s="5">
        <v>11</v>
      </c>
      <c r="D11" s="5">
        <v>1</v>
      </c>
      <c r="E11" s="6">
        <v>188</v>
      </c>
      <c r="F11" s="5">
        <v>5</v>
      </c>
      <c r="G11" s="227" t="s">
        <v>9</v>
      </c>
      <c r="H11" s="227" t="s">
        <v>9</v>
      </c>
      <c r="I11" s="14">
        <v>1</v>
      </c>
      <c r="J11" s="14">
        <v>17</v>
      </c>
      <c r="K11" s="118">
        <v>7183</v>
      </c>
      <c r="L11" s="262">
        <v>7667</v>
      </c>
      <c r="M11" s="287"/>
    </row>
    <row r="12" spans="1:12" s="34" customFormat="1" ht="15" customHeight="1" thickBot="1">
      <c r="A12" s="15"/>
      <c r="B12" s="12"/>
      <c r="C12" s="60"/>
      <c r="D12" s="60"/>
      <c r="E12" s="61"/>
      <c r="F12" s="61"/>
      <c r="G12" s="61"/>
      <c r="H12" s="61"/>
      <c r="I12" s="61"/>
      <c r="J12" s="61"/>
      <c r="K12" s="61"/>
      <c r="L12" s="261"/>
    </row>
    <row r="13" spans="1:13" ht="14.25">
      <c r="A13" s="6"/>
      <c r="B13" s="194"/>
      <c r="C13" s="194"/>
      <c r="D13" s="194"/>
      <c r="E13" s="194"/>
      <c r="F13" s="194"/>
      <c r="G13" s="194"/>
      <c r="H13" s="194"/>
      <c r="I13" s="194"/>
      <c r="J13" s="194"/>
      <c r="K13" s="194"/>
      <c r="M13" s="194"/>
    </row>
    <row r="14" spans="1:5" ht="15" customHeight="1">
      <c r="A14" s="191" t="s">
        <v>232</v>
      </c>
      <c r="B14" s="22"/>
      <c r="C14" s="22"/>
      <c r="D14" s="22"/>
      <c r="E14" s="6"/>
    </row>
    <row r="15" spans="1:12" ht="14.25" customHeight="1">
      <c r="A15" s="380" t="s">
        <v>308</v>
      </c>
      <c r="B15" s="380"/>
      <c r="C15" s="380"/>
      <c r="D15" s="380"/>
      <c r="E15" s="380"/>
      <c r="F15" s="380"/>
      <c r="G15" s="380"/>
      <c r="H15" s="380"/>
      <c r="I15" s="380"/>
      <c r="J15" s="380"/>
      <c r="K15" s="380"/>
      <c r="L15" s="380"/>
    </row>
    <row r="16" spans="1:12" ht="11.25" customHeight="1">
      <c r="A16" s="380"/>
      <c r="B16" s="380"/>
      <c r="C16" s="380"/>
      <c r="D16" s="380"/>
      <c r="E16" s="380"/>
      <c r="F16" s="380"/>
      <c r="G16" s="380"/>
      <c r="H16" s="380"/>
      <c r="I16" s="380"/>
      <c r="J16" s="380"/>
      <c r="K16" s="380"/>
      <c r="L16" s="380"/>
    </row>
    <row r="17" spans="1:12" ht="34.5" customHeight="1">
      <c r="A17" s="393" t="s">
        <v>305</v>
      </c>
      <c r="B17" s="360"/>
      <c r="C17" s="360"/>
      <c r="D17" s="360"/>
      <c r="E17" s="360"/>
      <c r="F17" s="360"/>
      <c r="G17" s="360"/>
      <c r="H17" s="360"/>
      <c r="I17" s="360"/>
      <c r="J17" s="360"/>
      <c r="K17" s="360"/>
      <c r="L17" s="360"/>
    </row>
    <row r="18" spans="1:12" ht="37.5" customHeight="1">
      <c r="A18" s="394" t="s">
        <v>306</v>
      </c>
      <c r="B18" s="391"/>
      <c r="C18" s="391"/>
      <c r="D18" s="391"/>
      <c r="E18" s="391"/>
      <c r="F18" s="391"/>
      <c r="G18" s="391"/>
      <c r="H18" s="391"/>
      <c r="I18" s="391"/>
      <c r="J18" s="391"/>
      <c r="K18" s="391"/>
      <c r="L18" s="391"/>
    </row>
    <row r="19" spans="1:12" ht="20.25" customHeight="1">
      <c r="A19" s="392" t="s">
        <v>304</v>
      </c>
      <c r="B19" s="360"/>
      <c r="C19" s="360"/>
      <c r="D19" s="360"/>
      <c r="E19" s="360"/>
      <c r="F19" s="360"/>
      <c r="G19" s="360"/>
      <c r="H19" s="360"/>
      <c r="I19" s="360"/>
      <c r="J19" s="360"/>
      <c r="K19" s="360"/>
      <c r="L19" s="360"/>
    </row>
    <row r="20" spans="1:12" ht="33.75" customHeight="1">
      <c r="A20" s="395" t="s">
        <v>331</v>
      </c>
      <c r="B20" s="396"/>
      <c r="C20" s="396"/>
      <c r="D20" s="396"/>
      <c r="E20" s="396"/>
      <c r="F20" s="396"/>
      <c r="G20" s="396"/>
      <c r="H20" s="396"/>
      <c r="I20" s="396"/>
      <c r="J20" s="396"/>
      <c r="K20" s="396"/>
      <c r="L20" s="396"/>
    </row>
    <row r="21" spans="1:12" ht="14.25">
      <c r="A21" s="78" t="str">
        <f>"- = zero"</f>
        <v>- = zero</v>
      </c>
      <c r="B21" s="193"/>
      <c r="C21" s="193"/>
      <c r="D21" s="193"/>
      <c r="E21" s="193"/>
      <c r="F21" s="193"/>
      <c r="G21" s="193"/>
      <c r="H21" s="193"/>
      <c r="I21" s="193"/>
      <c r="J21" s="193"/>
      <c r="K21" s="193"/>
      <c r="L21" s="193"/>
    </row>
    <row r="22" spans="2:12" ht="14.25">
      <c r="B22" s="193"/>
      <c r="C22" s="193"/>
      <c r="D22" s="193"/>
      <c r="E22" s="193"/>
      <c r="F22" s="193"/>
      <c r="G22" s="193"/>
      <c r="H22" s="193"/>
      <c r="I22" s="193"/>
      <c r="J22" s="193"/>
      <c r="K22" s="193"/>
      <c r="L22" s="193"/>
    </row>
  </sheetData>
  <sheetProtection/>
  <mergeCells count="6">
    <mergeCell ref="A19:L19"/>
    <mergeCell ref="A1:E1"/>
    <mergeCell ref="A15:L16"/>
    <mergeCell ref="A17:L17"/>
    <mergeCell ref="A18:L18"/>
    <mergeCell ref="A20:L20"/>
  </mergeCells>
  <hyperlinks>
    <hyperlink ref="L1" location="Index!A1" display="Index"/>
  </hyperlinks>
  <printOptions/>
  <pageMargins left="0.75" right="0.75" top="1" bottom="1" header="0.5" footer="0.5"/>
  <pageSetup horizontalDpi="600" verticalDpi="600" orientation="landscape" paperSize="9" scale="64" r:id="rId1"/>
  <headerFooter alignWithMargins="0">
    <oddHeader>&amp;CCoroners Statistics 2015</oddHeader>
  </headerFooter>
</worksheet>
</file>

<file path=xl/worksheets/sheet8.xml><?xml version="1.0" encoding="utf-8"?>
<worksheet xmlns="http://schemas.openxmlformats.org/spreadsheetml/2006/main" xmlns:r="http://schemas.openxmlformats.org/officeDocument/2006/relationships">
  <dimension ref="A1:BJ36"/>
  <sheetViews>
    <sheetView showGridLines="0" zoomScale="85" zoomScaleNormal="85" workbookViewId="0" topLeftCell="A1">
      <pane xSplit="2" ySplit="5" topLeftCell="C6" activePane="bottomRight" state="frozen"/>
      <selection pane="topLeft" activeCell="A1" sqref="A1:E1"/>
      <selection pane="topRight" activeCell="A1" sqref="A1:E1"/>
      <selection pane="bottomLeft" activeCell="A1" sqref="A1:E1"/>
      <selection pane="bottomRight" activeCell="E26" sqref="E26"/>
    </sheetView>
  </sheetViews>
  <sheetFormatPr defaultColWidth="9.140625" defaultRowHeight="12.75"/>
  <cols>
    <col min="1" max="1" width="7.140625" style="2" customWidth="1"/>
    <col min="2" max="2" width="1.421875" style="2" customWidth="1"/>
    <col min="3" max="4" width="8.7109375" style="2" customWidth="1"/>
    <col min="5" max="5" width="10.7109375" style="2" customWidth="1"/>
    <col min="6" max="6" width="11.7109375" style="14" customWidth="1"/>
    <col min="7" max="7" width="11.28125" style="14" customWidth="1"/>
    <col min="8" max="13" width="8.7109375" style="14" customWidth="1"/>
    <col min="14" max="14" width="11.421875" style="14" customWidth="1"/>
    <col min="15" max="23" width="8.7109375" style="14" customWidth="1"/>
    <col min="24" max="26" width="9.57421875" style="14" bestFit="1" customWidth="1"/>
    <col min="27" max="33" width="9.28125" style="14" bestFit="1" customWidth="1"/>
    <col min="34" max="34" width="9.57421875" style="14" bestFit="1" customWidth="1"/>
    <col min="35" max="40" width="9.28125" style="14" bestFit="1" customWidth="1"/>
    <col min="41" max="41" width="10.8515625" style="14" customWidth="1"/>
    <col min="42" max="44" width="9.28125" style="14" bestFit="1" customWidth="1"/>
    <col min="45" max="45" width="10.140625" style="14" bestFit="1" customWidth="1"/>
    <col min="46" max="50" width="9.28125" style="14" bestFit="1" customWidth="1"/>
    <col min="51" max="53" width="9.57421875" style="14" bestFit="1" customWidth="1"/>
    <col min="54" max="56" width="9.28125" style="14" bestFit="1" customWidth="1"/>
    <col min="57" max="57" width="14.00390625" style="14" customWidth="1"/>
    <col min="58" max="16384" width="9.140625" style="14" customWidth="1"/>
  </cols>
  <sheetData>
    <row r="1" spans="1:17" ht="15">
      <c r="A1" s="214" t="s">
        <v>291</v>
      </c>
      <c r="B1" s="214"/>
      <c r="C1" s="116"/>
      <c r="E1" s="192"/>
      <c r="Q1" s="192" t="s">
        <v>186</v>
      </c>
    </row>
    <row r="2" spans="1:5" ht="14.25">
      <c r="A2" s="1"/>
      <c r="B2" s="1"/>
      <c r="C2" s="1"/>
      <c r="D2" s="1"/>
      <c r="E2" s="1"/>
    </row>
    <row r="3" spans="1:56" ht="15" customHeight="1">
      <c r="A3" s="234"/>
      <c r="B3" s="234"/>
      <c r="C3" s="6"/>
      <c r="D3" s="6"/>
      <c r="E3" s="6"/>
      <c r="F3" s="6"/>
      <c r="G3" s="6"/>
      <c r="H3" s="6"/>
      <c r="I3" s="6"/>
      <c r="J3" s="6"/>
      <c r="K3" s="6"/>
      <c r="L3" s="6"/>
      <c r="M3" s="6"/>
      <c r="N3" s="6"/>
      <c r="O3" s="6"/>
      <c r="P3" s="6"/>
      <c r="Q3" s="6"/>
      <c r="R3" s="6"/>
      <c r="S3" s="6"/>
      <c r="T3" s="6"/>
      <c r="U3" s="6"/>
      <c r="V3" s="6"/>
      <c r="W3" s="6"/>
      <c r="BD3" s="14" t="s">
        <v>36</v>
      </c>
    </row>
    <row r="4" spans="1:61" ht="44.25" customHeight="1">
      <c r="A4" s="240" t="s">
        <v>7</v>
      </c>
      <c r="B4" s="200"/>
      <c r="C4" s="397" t="s">
        <v>193</v>
      </c>
      <c r="D4" s="397"/>
      <c r="E4" s="397"/>
      <c r="F4" s="397" t="s">
        <v>191</v>
      </c>
      <c r="G4" s="397"/>
      <c r="H4" s="397"/>
      <c r="I4" s="397" t="s">
        <v>198</v>
      </c>
      <c r="J4" s="397"/>
      <c r="K4" s="397"/>
      <c r="L4" s="397" t="s">
        <v>199</v>
      </c>
      <c r="M4" s="397"/>
      <c r="N4" s="397"/>
      <c r="O4" s="397" t="s">
        <v>243</v>
      </c>
      <c r="P4" s="397"/>
      <c r="Q4" s="397"/>
      <c r="R4" s="397" t="s">
        <v>200</v>
      </c>
      <c r="S4" s="397"/>
      <c r="T4" s="397"/>
      <c r="U4" s="397" t="s">
        <v>234</v>
      </c>
      <c r="V4" s="397"/>
      <c r="W4" s="397"/>
      <c r="X4" s="397" t="s">
        <v>235</v>
      </c>
      <c r="Y4" s="397"/>
      <c r="Z4" s="397"/>
      <c r="AA4" s="397" t="s">
        <v>236</v>
      </c>
      <c r="AB4" s="397"/>
      <c r="AC4" s="397"/>
      <c r="AD4" s="397" t="s">
        <v>237</v>
      </c>
      <c r="AE4" s="397"/>
      <c r="AF4" s="397"/>
      <c r="AG4" s="397" t="s">
        <v>205</v>
      </c>
      <c r="AH4" s="397"/>
      <c r="AI4" s="397"/>
      <c r="AJ4" s="397" t="s">
        <v>192</v>
      </c>
      <c r="AK4" s="397"/>
      <c r="AL4" s="397"/>
      <c r="AM4" s="397" t="s">
        <v>219</v>
      </c>
      <c r="AN4" s="397"/>
      <c r="AO4" s="397"/>
      <c r="AP4" s="397" t="s">
        <v>201</v>
      </c>
      <c r="AQ4" s="397"/>
      <c r="AR4" s="397"/>
      <c r="AS4" s="397" t="s">
        <v>202</v>
      </c>
      <c r="AT4" s="397"/>
      <c r="AU4" s="397"/>
      <c r="AV4" s="397" t="s">
        <v>203</v>
      </c>
      <c r="AW4" s="397"/>
      <c r="AX4" s="397"/>
      <c r="AY4" s="397" t="s">
        <v>204</v>
      </c>
      <c r="AZ4" s="397"/>
      <c r="BA4" s="397"/>
      <c r="BB4" s="397" t="s">
        <v>206</v>
      </c>
      <c r="BC4" s="397"/>
      <c r="BD4" s="397"/>
      <c r="BG4" s="198"/>
      <c r="BH4" s="198"/>
      <c r="BI4" s="198"/>
    </row>
    <row r="5" spans="1:56" s="198" customFormat="1" ht="16.5" customHeight="1">
      <c r="A5" s="241"/>
      <c r="B5" s="196"/>
      <c r="C5" s="197" t="s">
        <v>194</v>
      </c>
      <c r="D5" s="197" t="s">
        <v>197</v>
      </c>
      <c r="E5" s="197" t="s">
        <v>3</v>
      </c>
      <c r="F5" s="197" t="s">
        <v>194</v>
      </c>
      <c r="G5" s="197" t="s">
        <v>197</v>
      </c>
      <c r="H5" s="197" t="s">
        <v>3</v>
      </c>
      <c r="I5" s="197" t="s">
        <v>194</v>
      </c>
      <c r="J5" s="197" t="s">
        <v>197</v>
      </c>
      <c r="K5" s="197" t="s">
        <v>3</v>
      </c>
      <c r="L5" s="197" t="s">
        <v>194</v>
      </c>
      <c r="M5" s="197" t="s">
        <v>197</v>
      </c>
      <c r="N5" s="197" t="s">
        <v>3</v>
      </c>
      <c r="O5" s="197" t="s">
        <v>194</v>
      </c>
      <c r="P5" s="197" t="s">
        <v>197</v>
      </c>
      <c r="Q5" s="197" t="s">
        <v>3</v>
      </c>
      <c r="R5" s="197" t="s">
        <v>194</v>
      </c>
      <c r="S5" s="197" t="s">
        <v>197</v>
      </c>
      <c r="T5" s="197" t="s">
        <v>3</v>
      </c>
      <c r="U5" s="197" t="s">
        <v>194</v>
      </c>
      <c r="V5" s="197" t="s">
        <v>197</v>
      </c>
      <c r="W5" s="197" t="s">
        <v>3</v>
      </c>
      <c r="X5" s="197" t="s">
        <v>194</v>
      </c>
      <c r="Y5" s="197" t="s">
        <v>197</v>
      </c>
      <c r="Z5" s="197" t="s">
        <v>3</v>
      </c>
      <c r="AA5" s="197" t="s">
        <v>194</v>
      </c>
      <c r="AB5" s="197" t="s">
        <v>197</v>
      </c>
      <c r="AC5" s="197" t="s">
        <v>3</v>
      </c>
      <c r="AD5" s="197" t="s">
        <v>194</v>
      </c>
      <c r="AE5" s="197" t="s">
        <v>197</v>
      </c>
      <c r="AF5" s="197" t="s">
        <v>3</v>
      </c>
      <c r="AG5" s="197" t="s">
        <v>194</v>
      </c>
      <c r="AH5" s="197" t="s">
        <v>197</v>
      </c>
      <c r="AI5" s="197" t="s">
        <v>3</v>
      </c>
      <c r="AJ5" s="197" t="s">
        <v>194</v>
      </c>
      <c r="AK5" s="197" t="s">
        <v>197</v>
      </c>
      <c r="AL5" s="197" t="s">
        <v>3</v>
      </c>
      <c r="AM5" s="197" t="s">
        <v>194</v>
      </c>
      <c r="AN5" s="197" t="s">
        <v>197</v>
      </c>
      <c r="AO5" s="197" t="s">
        <v>3</v>
      </c>
      <c r="AP5" s="197" t="s">
        <v>194</v>
      </c>
      <c r="AQ5" s="197" t="s">
        <v>197</v>
      </c>
      <c r="AR5" s="197" t="s">
        <v>3</v>
      </c>
      <c r="AS5" s="197" t="s">
        <v>194</v>
      </c>
      <c r="AT5" s="197" t="s">
        <v>197</v>
      </c>
      <c r="AU5" s="197" t="s">
        <v>3</v>
      </c>
      <c r="AV5" s="197" t="s">
        <v>194</v>
      </c>
      <c r="AW5" s="197" t="s">
        <v>197</v>
      </c>
      <c r="AX5" s="197" t="s">
        <v>3</v>
      </c>
      <c r="AY5" s="197" t="s">
        <v>194</v>
      </c>
      <c r="AZ5" s="197" t="s">
        <v>197</v>
      </c>
      <c r="BA5" s="197" t="s">
        <v>3</v>
      </c>
      <c r="BB5" s="197" t="s">
        <v>194</v>
      </c>
      <c r="BC5" s="197" t="s">
        <v>197</v>
      </c>
      <c r="BD5" s="197" t="s">
        <v>3</v>
      </c>
    </row>
    <row r="6" spans="1:61" ht="15">
      <c r="A6" s="242">
        <v>1995</v>
      </c>
      <c r="B6" s="199"/>
      <c r="C6" s="228">
        <v>14047</v>
      </c>
      <c r="D6" s="228">
        <v>6004</v>
      </c>
      <c r="E6" s="228">
        <v>20051</v>
      </c>
      <c r="F6" s="229">
        <v>123</v>
      </c>
      <c r="G6" s="229">
        <v>94</v>
      </c>
      <c r="H6" s="229">
        <v>217</v>
      </c>
      <c r="I6" s="230">
        <v>3</v>
      </c>
      <c r="J6" s="230">
        <v>3</v>
      </c>
      <c r="K6" s="230">
        <v>6</v>
      </c>
      <c r="L6" s="229">
        <v>2829</v>
      </c>
      <c r="M6" s="229">
        <v>750</v>
      </c>
      <c r="N6" s="229">
        <v>3579</v>
      </c>
      <c r="O6" s="230" t="s">
        <v>9</v>
      </c>
      <c r="P6" s="230" t="s">
        <v>9</v>
      </c>
      <c r="Q6" s="230" t="s">
        <v>9</v>
      </c>
      <c r="R6" s="229">
        <v>16</v>
      </c>
      <c r="S6" s="229">
        <v>19</v>
      </c>
      <c r="T6" s="229">
        <v>35</v>
      </c>
      <c r="U6" s="230">
        <v>115</v>
      </c>
      <c r="V6" s="230">
        <v>24</v>
      </c>
      <c r="W6" s="230">
        <v>139</v>
      </c>
      <c r="X6" s="230">
        <v>142</v>
      </c>
      <c r="Y6" s="230">
        <v>20</v>
      </c>
      <c r="Z6" s="230">
        <v>162</v>
      </c>
      <c r="AA6" s="230" t="s">
        <v>10</v>
      </c>
      <c r="AB6" s="230" t="s">
        <v>10</v>
      </c>
      <c r="AC6" s="230" t="s">
        <v>10</v>
      </c>
      <c r="AD6" s="230" t="s">
        <v>10</v>
      </c>
      <c r="AE6" s="230" t="s">
        <v>10</v>
      </c>
      <c r="AF6" s="230" t="s">
        <v>10</v>
      </c>
      <c r="AG6" s="230">
        <v>8</v>
      </c>
      <c r="AH6" s="230">
        <v>1</v>
      </c>
      <c r="AI6" s="230">
        <v>9</v>
      </c>
      <c r="AJ6" s="230">
        <v>1792</v>
      </c>
      <c r="AK6" s="230">
        <v>86</v>
      </c>
      <c r="AL6" s="230">
        <v>1878</v>
      </c>
      <c r="AM6" s="229">
        <v>5780</v>
      </c>
      <c r="AN6" s="229">
        <v>3362</v>
      </c>
      <c r="AO6" s="229">
        <v>9142</v>
      </c>
      <c r="AP6" s="229">
        <v>6</v>
      </c>
      <c r="AQ6" s="229">
        <v>2</v>
      </c>
      <c r="AR6" s="229">
        <v>8</v>
      </c>
      <c r="AS6" s="229">
        <v>1625</v>
      </c>
      <c r="AT6" s="229">
        <v>858</v>
      </c>
      <c r="AU6" s="229">
        <v>2483</v>
      </c>
      <c r="AV6" s="229">
        <v>1523</v>
      </c>
      <c r="AW6" s="229">
        <v>734</v>
      </c>
      <c r="AX6" s="229">
        <v>2257</v>
      </c>
      <c r="AY6" s="230" t="s">
        <v>10</v>
      </c>
      <c r="AZ6" s="230" t="s">
        <v>10</v>
      </c>
      <c r="BA6" s="230" t="s">
        <v>10</v>
      </c>
      <c r="BB6" s="229">
        <v>85</v>
      </c>
      <c r="BC6" s="229">
        <v>51</v>
      </c>
      <c r="BD6" s="229">
        <v>136</v>
      </c>
      <c r="BE6" s="194"/>
      <c r="BF6" s="257"/>
      <c r="BG6" s="257"/>
      <c r="BH6" s="257"/>
      <c r="BI6" s="257"/>
    </row>
    <row r="7" spans="1:61" ht="15">
      <c r="A7" s="242">
        <v>1996</v>
      </c>
      <c r="B7" s="199"/>
      <c r="C7" s="228">
        <v>13825</v>
      </c>
      <c r="D7" s="228">
        <v>6030</v>
      </c>
      <c r="E7" s="228">
        <v>19855</v>
      </c>
      <c r="F7" s="229">
        <v>98</v>
      </c>
      <c r="G7" s="229">
        <v>71</v>
      </c>
      <c r="H7" s="229">
        <v>169</v>
      </c>
      <c r="I7" s="230">
        <v>1</v>
      </c>
      <c r="J7" s="230" t="s">
        <v>9</v>
      </c>
      <c r="K7" s="230">
        <v>1</v>
      </c>
      <c r="L7" s="229">
        <v>2630</v>
      </c>
      <c r="M7" s="229">
        <v>769</v>
      </c>
      <c r="N7" s="229">
        <v>3399</v>
      </c>
      <c r="O7" s="230" t="s">
        <v>9</v>
      </c>
      <c r="P7" s="230" t="s">
        <v>9</v>
      </c>
      <c r="Q7" s="230" t="s">
        <v>9</v>
      </c>
      <c r="R7" s="229">
        <v>33</v>
      </c>
      <c r="S7" s="229">
        <v>26</v>
      </c>
      <c r="T7" s="229">
        <v>59</v>
      </c>
      <c r="U7" s="230">
        <v>129</v>
      </c>
      <c r="V7" s="230">
        <v>27</v>
      </c>
      <c r="W7" s="230">
        <v>156</v>
      </c>
      <c r="X7" s="230">
        <v>172</v>
      </c>
      <c r="Y7" s="230">
        <v>27</v>
      </c>
      <c r="Z7" s="230">
        <v>199</v>
      </c>
      <c r="AA7" s="230" t="s">
        <v>10</v>
      </c>
      <c r="AB7" s="230" t="s">
        <v>10</v>
      </c>
      <c r="AC7" s="230" t="s">
        <v>10</v>
      </c>
      <c r="AD7" s="230" t="s">
        <v>10</v>
      </c>
      <c r="AE7" s="230" t="s">
        <v>10</v>
      </c>
      <c r="AF7" s="230" t="s">
        <v>10</v>
      </c>
      <c r="AG7" s="230">
        <v>4</v>
      </c>
      <c r="AH7" s="230">
        <v>1</v>
      </c>
      <c r="AI7" s="230">
        <v>5</v>
      </c>
      <c r="AJ7" s="230">
        <v>1709</v>
      </c>
      <c r="AK7" s="230">
        <v>75</v>
      </c>
      <c r="AL7" s="230">
        <v>1784</v>
      </c>
      <c r="AM7" s="229">
        <v>5856</v>
      </c>
      <c r="AN7" s="229">
        <v>3430</v>
      </c>
      <c r="AO7" s="229">
        <v>9286</v>
      </c>
      <c r="AP7" s="229">
        <v>2</v>
      </c>
      <c r="AQ7" s="229">
        <v>4</v>
      </c>
      <c r="AR7" s="229">
        <v>6</v>
      </c>
      <c r="AS7" s="229">
        <v>1604</v>
      </c>
      <c r="AT7" s="229">
        <v>894</v>
      </c>
      <c r="AU7" s="229">
        <v>2498</v>
      </c>
      <c r="AV7" s="229">
        <v>1504</v>
      </c>
      <c r="AW7" s="229">
        <v>647</v>
      </c>
      <c r="AX7" s="229">
        <v>2151</v>
      </c>
      <c r="AY7" s="230" t="s">
        <v>10</v>
      </c>
      <c r="AZ7" s="230" t="s">
        <v>10</v>
      </c>
      <c r="BA7" s="230" t="s">
        <v>10</v>
      </c>
      <c r="BB7" s="229">
        <v>83</v>
      </c>
      <c r="BC7" s="229">
        <v>59</v>
      </c>
      <c r="BD7" s="229">
        <v>142</v>
      </c>
      <c r="BE7" s="302"/>
      <c r="BF7" s="303"/>
      <c r="BG7" s="257"/>
      <c r="BH7" s="257"/>
      <c r="BI7" s="257"/>
    </row>
    <row r="8" spans="1:61" ht="15">
      <c r="A8" s="242">
        <v>1997</v>
      </c>
      <c r="B8" s="199"/>
      <c r="C8" s="228">
        <v>14540</v>
      </c>
      <c r="D8" s="228">
        <v>6159</v>
      </c>
      <c r="E8" s="228">
        <v>20699</v>
      </c>
      <c r="F8" s="229">
        <v>99</v>
      </c>
      <c r="G8" s="229">
        <v>66</v>
      </c>
      <c r="H8" s="229">
        <v>165</v>
      </c>
      <c r="I8" s="230">
        <v>1</v>
      </c>
      <c r="J8" s="230">
        <v>1</v>
      </c>
      <c r="K8" s="230">
        <v>2</v>
      </c>
      <c r="L8" s="229">
        <v>2580</v>
      </c>
      <c r="M8" s="229">
        <v>775</v>
      </c>
      <c r="N8" s="229">
        <v>3355</v>
      </c>
      <c r="O8" s="230" t="s">
        <v>9</v>
      </c>
      <c r="P8" s="230" t="s">
        <v>9</v>
      </c>
      <c r="Q8" s="230" t="s">
        <v>9</v>
      </c>
      <c r="R8" s="229">
        <v>34</v>
      </c>
      <c r="S8" s="229">
        <v>25</v>
      </c>
      <c r="T8" s="229">
        <v>59</v>
      </c>
      <c r="U8" s="230">
        <v>144</v>
      </c>
      <c r="V8" s="230">
        <v>33</v>
      </c>
      <c r="W8" s="230">
        <v>177</v>
      </c>
      <c r="X8" s="230">
        <v>189</v>
      </c>
      <c r="Y8" s="230">
        <v>31</v>
      </c>
      <c r="Z8" s="230">
        <v>220</v>
      </c>
      <c r="AA8" s="230" t="s">
        <v>10</v>
      </c>
      <c r="AB8" s="230" t="s">
        <v>10</v>
      </c>
      <c r="AC8" s="230" t="s">
        <v>10</v>
      </c>
      <c r="AD8" s="230" t="s">
        <v>10</v>
      </c>
      <c r="AE8" s="230" t="s">
        <v>10</v>
      </c>
      <c r="AF8" s="230" t="s">
        <v>10</v>
      </c>
      <c r="AG8" s="230">
        <v>2</v>
      </c>
      <c r="AH8" s="230">
        <v>2</v>
      </c>
      <c r="AI8" s="230">
        <v>4</v>
      </c>
      <c r="AJ8" s="230">
        <v>1750</v>
      </c>
      <c r="AK8" s="230">
        <v>86</v>
      </c>
      <c r="AL8" s="230">
        <v>1836</v>
      </c>
      <c r="AM8" s="229">
        <v>6270</v>
      </c>
      <c r="AN8" s="229">
        <v>3376</v>
      </c>
      <c r="AO8" s="229">
        <v>9646</v>
      </c>
      <c r="AP8" s="229">
        <v>4</v>
      </c>
      <c r="AQ8" s="229">
        <v>2</v>
      </c>
      <c r="AR8" s="229">
        <v>6</v>
      </c>
      <c r="AS8" s="229">
        <v>1769</v>
      </c>
      <c r="AT8" s="229">
        <v>987</v>
      </c>
      <c r="AU8" s="229">
        <v>2756</v>
      </c>
      <c r="AV8" s="229">
        <v>1599</v>
      </c>
      <c r="AW8" s="229">
        <v>720</v>
      </c>
      <c r="AX8" s="229">
        <v>2319</v>
      </c>
      <c r="AY8" s="230" t="s">
        <v>10</v>
      </c>
      <c r="AZ8" s="230" t="s">
        <v>10</v>
      </c>
      <c r="BA8" s="230" t="s">
        <v>10</v>
      </c>
      <c r="BB8" s="229">
        <v>99</v>
      </c>
      <c r="BC8" s="229">
        <v>55</v>
      </c>
      <c r="BD8" s="229">
        <v>154</v>
      </c>
      <c r="BE8" s="302"/>
      <c r="BF8" s="303"/>
      <c r="BG8" s="257"/>
      <c r="BH8" s="257"/>
      <c r="BI8" s="257"/>
    </row>
    <row r="9" spans="1:61" ht="15">
      <c r="A9" s="242">
        <v>1998</v>
      </c>
      <c r="B9" s="199"/>
      <c r="C9" s="228">
        <v>15318</v>
      </c>
      <c r="D9" s="228">
        <v>6015</v>
      </c>
      <c r="E9" s="228">
        <v>21333</v>
      </c>
      <c r="F9" s="229">
        <v>95</v>
      </c>
      <c r="G9" s="229">
        <v>47</v>
      </c>
      <c r="H9" s="229">
        <v>142</v>
      </c>
      <c r="I9" s="230">
        <v>3</v>
      </c>
      <c r="J9" s="230" t="s">
        <v>9</v>
      </c>
      <c r="K9" s="230">
        <v>3</v>
      </c>
      <c r="L9" s="229">
        <v>2923</v>
      </c>
      <c r="M9" s="229">
        <v>833</v>
      </c>
      <c r="N9" s="229">
        <v>3756</v>
      </c>
      <c r="O9" s="230" t="s">
        <v>9</v>
      </c>
      <c r="P9" s="230" t="s">
        <v>9</v>
      </c>
      <c r="Q9" s="230" t="s">
        <v>9</v>
      </c>
      <c r="R9" s="229">
        <v>30</v>
      </c>
      <c r="S9" s="229">
        <v>17</v>
      </c>
      <c r="T9" s="229">
        <v>47</v>
      </c>
      <c r="U9" s="230">
        <v>215</v>
      </c>
      <c r="V9" s="230">
        <v>43</v>
      </c>
      <c r="W9" s="230">
        <v>258</v>
      </c>
      <c r="X9" s="230">
        <v>196</v>
      </c>
      <c r="Y9" s="230">
        <v>41</v>
      </c>
      <c r="Z9" s="230">
        <v>237</v>
      </c>
      <c r="AA9" s="230" t="s">
        <v>10</v>
      </c>
      <c r="AB9" s="230" t="s">
        <v>10</v>
      </c>
      <c r="AC9" s="230" t="s">
        <v>10</v>
      </c>
      <c r="AD9" s="230" t="s">
        <v>10</v>
      </c>
      <c r="AE9" s="230" t="s">
        <v>10</v>
      </c>
      <c r="AF9" s="230" t="s">
        <v>10</v>
      </c>
      <c r="AG9" s="230">
        <v>5</v>
      </c>
      <c r="AH9" s="230" t="s">
        <v>9</v>
      </c>
      <c r="AI9" s="230">
        <v>5</v>
      </c>
      <c r="AJ9" s="230">
        <v>1997</v>
      </c>
      <c r="AK9" s="230">
        <v>94</v>
      </c>
      <c r="AL9" s="230">
        <v>2091</v>
      </c>
      <c r="AM9" s="229">
        <v>6032</v>
      </c>
      <c r="AN9" s="229">
        <v>3167</v>
      </c>
      <c r="AO9" s="229">
        <v>9199</v>
      </c>
      <c r="AP9" s="229">
        <v>6</v>
      </c>
      <c r="AQ9" s="229">
        <v>6</v>
      </c>
      <c r="AR9" s="229">
        <v>12</v>
      </c>
      <c r="AS9" s="229">
        <v>1878</v>
      </c>
      <c r="AT9" s="229">
        <v>974</v>
      </c>
      <c r="AU9" s="229">
        <v>2852</v>
      </c>
      <c r="AV9" s="229">
        <v>1830</v>
      </c>
      <c r="AW9" s="229">
        <v>741</v>
      </c>
      <c r="AX9" s="229">
        <v>2571</v>
      </c>
      <c r="AY9" s="230" t="s">
        <v>10</v>
      </c>
      <c r="AZ9" s="230" t="s">
        <v>10</v>
      </c>
      <c r="BA9" s="230" t="s">
        <v>10</v>
      </c>
      <c r="BB9" s="229">
        <v>108</v>
      </c>
      <c r="BC9" s="229">
        <v>52</v>
      </c>
      <c r="BD9" s="229">
        <v>160</v>
      </c>
      <c r="BE9" s="302"/>
      <c r="BF9" s="303"/>
      <c r="BG9" s="257"/>
      <c r="BH9" s="257"/>
      <c r="BI9" s="257"/>
    </row>
    <row r="10" spans="1:62" ht="15">
      <c r="A10" s="242">
        <v>1999</v>
      </c>
      <c r="B10" s="199"/>
      <c r="C10" s="228">
        <v>15971</v>
      </c>
      <c r="D10" s="228">
        <v>6378</v>
      </c>
      <c r="E10" s="228">
        <v>22349</v>
      </c>
      <c r="F10" s="229">
        <v>102</v>
      </c>
      <c r="G10" s="229">
        <v>65</v>
      </c>
      <c r="H10" s="229">
        <v>167</v>
      </c>
      <c r="I10" s="230" t="s">
        <v>9</v>
      </c>
      <c r="J10" s="230">
        <v>2</v>
      </c>
      <c r="K10" s="230">
        <v>2</v>
      </c>
      <c r="L10" s="229">
        <v>2845</v>
      </c>
      <c r="M10" s="229">
        <v>848</v>
      </c>
      <c r="N10" s="229">
        <v>3693</v>
      </c>
      <c r="O10" s="230" t="s">
        <v>9</v>
      </c>
      <c r="P10" s="230" t="s">
        <v>9</v>
      </c>
      <c r="Q10" s="230" t="s">
        <v>9</v>
      </c>
      <c r="R10" s="229">
        <v>23</v>
      </c>
      <c r="S10" s="229">
        <v>21</v>
      </c>
      <c r="T10" s="229">
        <v>44</v>
      </c>
      <c r="U10" s="230">
        <v>235</v>
      </c>
      <c r="V10" s="230">
        <v>54</v>
      </c>
      <c r="W10" s="230">
        <v>289</v>
      </c>
      <c r="X10" s="230">
        <v>254</v>
      </c>
      <c r="Y10" s="230">
        <v>30</v>
      </c>
      <c r="Z10" s="230">
        <v>284</v>
      </c>
      <c r="AA10" s="230" t="s">
        <v>10</v>
      </c>
      <c r="AB10" s="230" t="s">
        <v>10</v>
      </c>
      <c r="AC10" s="230" t="s">
        <v>10</v>
      </c>
      <c r="AD10" s="230" t="s">
        <v>10</v>
      </c>
      <c r="AE10" s="230" t="s">
        <v>10</v>
      </c>
      <c r="AF10" s="230" t="s">
        <v>10</v>
      </c>
      <c r="AG10" s="230" t="s">
        <v>9</v>
      </c>
      <c r="AH10" s="230">
        <v>1</v>
      </c>
      <c r="AI10" s="230">
        <v>1</v>
      </c>
      <c r="AJ10" s="230">
        <v>2277</v>
      </c>
      <c r="AK10" s="230">
        <v>96</v>
      </c>
      <c r="AL10" s="230">
        <v>2373</v>
      </c>
      <c r="AM10" s="229">
        <v>6191</v>
      </c>
      <c r="AN10" s="229">
        <v>3367</v>
      </c>
      <c r="AO10" s="229">
        <v>9558</v>
      </c>
      <c r="AP10" s="229">
        <v>2</v>
      </c>
      <c r="AQ10" s="229">
        <v>2</v>
      </c>
      <c r="AR10" s="229">
        <v>4</v>
      </c>
      <c r="AS10" s="229">
        <v>2158</v>
      </c>
      <c r="AT10" s="229">
        <v>1148</v>
      </c>
      <c r="AU10" s="229">
        <v>3306</v>
      </c>
      <c r="AV10" s="229">
        <v>1804</v>
      </c>
      <c r="AW10" s="229">
        <v>705</v>
      </c>
      <c r="AX10" s="229">
        <v>2509</v>
      </c>
      <c r="AY10" s="230" t="s">
        <v>9</v>
      </c>
      <c r="AZ10" s="230" t="s">
        <v>9</v>
      </c>
      <c r="BA10" s="20" t="s">
        <v>9</v>
      </c>
      <c r="BB10" s="229">
        <v>80</v>
      </c>
      <c r="BC10" s="229">
        <v>39</v>
      </c>
      <c r="BD10" s="229">
        <v>119</v>
      </c>
      <c r="BE10" s="302"/>
      <c r="BF10" s="303"/>
      <c r="BG10" s="257"/>
      <c r="BH10" s="257"/>
      <c r="BI10" s="257"/>
      <c r="BJ10" s="257"/>
    </row>
    <row r="11" spans="1:62" ht="15">
      <c r="A11" s="242">
        <v>2000</v>
      </c>
      <c r="B11" s="199"/>
      <c r="C11" s="228">
        <v>16454</v>
      </c>
      <c r="D11" s="228">
        <v>6634</v>
      </c>
      <c r="E11" s="228">
        <v>23088</v>
      </c>
      <c r="F11" s="229">
        <v>114</v>
      </c>
      <c r="G11" s="229">
        <v>64</v>
      </c>
      <c r="H11" s="229">
        <v>178</v>
      </c>
      <c r="I11" s="230">
        <v>3</v>
      </c>
      <c r="J11" s="230">
        <v>1</v>
      </c>
      <c r="K11" s="230">
        <v>4</v>
      </c>
      <c r="L11" s="229">
        <v>2772</v>
      </c>
      <c r="M11" s="229">
        <v>854</v>
      </c>
      <c r="N11" s="229">
        <v>3626</v>
      </c>
      <c r="O11" s="230" t="s">
        <v>9</v>
      </c>
      <c r="P11" s="230" t="s">
        <v>9</v>
      </c>
      <c r="Q11" s="230" t="s">
        <v>9</v>
      </c>
      <c r="R11" s="229">
        <v>16</v>
      </c>
      <c r="S11" s="229">
        <v>17</v>
      </c>
      <c r="T11" s="229">
        <v>33</v>
      </c>
      <c r="U11" s="230">
        <v>281</v>
      </c>
      <c r="V11" s="230">
        <v>42</v>
      </c>
      <c r="W11" s="230">
        <v>323</v>
      </c>
      <c r="X11" s="230">
        <v>242</v>
      </c>
      <c r="Y11" s="230">
        <v>40</v>
      </c>
      <c r="Z11" s="230">
        <v>282</v>
      </c>
      <c r="AA11" s="230" t="s">
        <v>10</v>
      </c>
      <c r="AB11" s="230" t="s">
        <v>10</v>
      </c>
      <c r="AC11" s="230" t="s">
        <v>10</v>
      </c>
      <c r="AD11" s="230" t="s">
        <v>10</v>
      </c>
      <c r="AE11" s="230" t="s">
        <v>10</v>
      </c>
      <c r="AF11" s="230" t="s">
        <v>10</v>
      </c>
      <c r="AG11" s="230">
        <v>3</v>
      </c>
      <c r="AH11" s="230">
        <v>1</v>
      </c>
      <c r="AI11" s="230">
        <v>4</v>
      </c>
      <c r="AJ11" s="230">
        <v>2490</v>
      </c>
      <c r="AK11" s="230">
        <v>101</v>
      </c>
      <c r="AL11" s="230">
        <v>2591</v>
      </c>
      <c r="AM11" s="229">
        <v>6333</v>
      </c>
      <c r="AN11" s="229">
        <v>3463</v>
      </c>
      <c r="AO11" s="229">
        <v>9796</v>
      </c>
      <c r="AP11" s="229">
        <v>1</v>
      </c>
      <c r="AQ11" s="229">
        <v>3</v>
      </c>
      <c r="AR11" s="229">
        <v>4</v>
      </c>
      <c r="AS11" s="229">
        <v>2359</v>
      </c>
      <c r="AT11" s="229">
        <v>1283</v>
      </c>
      <c r="AU11" s="229">
        <v>3642</v>
      </c>
      <c r="AV11" s="229">
        <v>1728</v>
      </c>
      <c r="AW11" s="229">
        <v>721</v>
      </c>
      <c r="AX11" s="229">
        <v>2449</v>
      </c>
      <c r="AY11" s="230" t="s">
        <v>9</v>
      </c>
      <c r="AZ11" s="230" t="s">
        <v>9</v>
      </c>
      <c r="BA11" s="20" t="s">
        <v>9</v>
      </c>
      <c r="BB11" s="229">
        <v>112</v>
      </c>
      <c r="BC11" s="229">
        <v>44</v>
      </c>
      <c r="BD11" s="229">
        <v>156</v>
      </c>
      <c r="BE11" s="302"/>
      <c r="BF11" s="303"/>
      <c r="BG11" s="257"/>
      <c r="BH11" s="257"/>
      <c r="BI11" s="257"/>
      <c r="BJ11" s="257"/>
    </row>
    <row r="12" spans="1:62" ht="15" customHeight="1">
      <c r="A12" s="242">
        <v>2001</v>
      </c>
      <c r="B12" s="199"/>
      <c r="C12" s="228">
        <v>16609</v>
      </c>
      <c r="D12" s="228">
        <v>7008</v>
      </c>
      <c r="E12" s="228">
        <v>23617</v>
      </c>
      <c r="F12" s="229">
        <v>103</v>
      </c>
      <c r="G12" s="229">
        <v>89</v>
      </c>
      <c r="H12" s="229">
        <v>192</v>
      </c>
      <c r="I12" s="230">
        <v>1</v>
      </c>
      <c r="J12" s="230">
        <v>1</v>
      </c>
      <c r="K12" s="230">
        <v>2</v>
      </c>
      <c r="L12" s="229">
        <v>2649</v>
      </c>
      <c r="M12" s="229">
        <v>740</v>
      </c>
      <c r="N12" s="229">
        <v>3389</v>
      </c>
      <c r="O12" s="230" t="s">
        <v>9</v>
      </c>
      <c r="P12" s="230" t="s">
        <v>9</v>
      </c>
      <c r="Q12" s="230" t="s">
        <v>9</v>
      </c>
      <c r="R12" s="229">
        <v>20</v>
      </c>
      <c r="S12" s="229">
        <v>23</v>
      </c>
      <c r="T12" s="229">
        <v>43</v>
      </c>
      <c r="U12" s="230">
        <v>255</v>
      </c>
      <c r="V12" s="230">
        <v>54</v>
      </c>
      <c r="W12" s="230">
        <v>309</v>
      </c>
      <c r="X12" s="230">
        <v>264</v>
      </c>
      <c r="Y12" s="230">
        <v>49</v>
      </c>
      <c r="Z12" s="230">
        <v>313</v>
      </c>
      <c r="AA12" s="230" t="s">
        <v>10</v>
      </c>
      <c r="AB12" s="230" t="s">
        <v>10</v>
      </c>
      <c r="AC12" s="230" t="s">
        <v>10</v>
      </c>
      <c r="AD12" s="230" t="s">
        <v>10</v>
      </c>
      <c r="AE12" s="230" t="s">
        <v>10</v>
      </c>
      <c r="AF12" s="230" t="s">
        <v>10</v>
      </c>
      <c r="AG12" s="230">
        <v>3</v>
      </c>
      <c r="AH12" s="230">
        <v>3</v>
      </c>
      <c r="AI12" s="230">
        <v>6</v>
      </c>
      <c r="AJ12" s="230">
        <v>2542</v>
      </c>
      <c r="AK12" s="230">
        <v>119</v>
      </c>
      <c r="AL12" s="230">
        <v>2661</v>
      </c>
      <c r="AM12" s="229">
        <v>6297</v>
      </c>
      <c r="AN12" s="229">
        <v>3585</v>
      </c>
      <c r="AO12" s="229">
        <v>9882</v>
      </c>
      <c r="AP12" s="229">
        <v>4</v>
      </c>
      <c r="AQ12" s="229">
        <v>4</v>
      </c>
      <c r="AR12" s="229">
        <v>8</v>
      </c>
      <c r="AS12" s="229">
        <v>2594</v>
      </c>
      <c r="AT12" s="229">
        <v>1474</v>
      </c>
      <c r="AU12" s="229">
        <v>4068</v>
      </c>
      <c r="AV12" s="229">
        <v>1738</v>
      </c>
      <c r="AW12" s="229">
        <v>781</v>
      </c>
      <c r="AX12" s="229">
        <v>2519</v>
      </c>
      <c r="AY12" s="230" t="s">
        <v>9</v>
      </c>
      <c r="AZ12" s="230" t="s">
        <v>9</v>
      </c>
      <c r="BA12" s="20" t="s">
        <v>9</v>
      </c>
      <c r="BB12" s="229">
        <v>139</v>
      </c>
      <c r="BC12" s="229">
        <v>86</v>
      </c>
      <c r="BD12" s="229">
        <v>225</v>
      </c>
      <c r="BE12" s="302"/>
      <c r="BF12" s="303"/>
      <c r="BG12" s="257"/>
      <c r="BH12" s="257"/>
      <c r="BI12" s="257"/>
      <c r="BJ12" s="257"/>
    </row>
    <row r="13" spans="1:62" ht="14.25" customHeight="1">
      <c r="A13" s="242">
        <v>2002</v>
      </c>
      <c r="B13" s="199"/>
      <c r="C13" s="228">
        <v>16568</v>
      </c>
      <c r="D13" s="228">
        <v>6855</v>
      </c>
      <c r="E13" s="228">
        <v>23423</v>
      </c>
      <c r="F13" s="229">
        <v>115</v>
      </c>
      <c r="G13" s="229">
        <v>62</v>
      </c>
      <c r="H13" s="229">
        <v>177</v>
      </c>
      <c r="I13" s="230">
        <v>6</v>
      </c>
      <c r="J13" s="230" t="s">
        <v>9</v>
      </c>
      <c r="K13" s="230">
        <v>6</v>
      </c>
      <c r="L13" s="229">
        <v>2490</v>
      </c>
      <c r="M13" s="229">
        <v>752</v>
      </c>
      <c r="N13" s="229">
        <v>3242</v>
      </c>
      <c r="O13" s="230" t="s">
        <v>9</v>
      </c>
      <c r="P13" s="230" t="s">
        <v>9</v>
      </c>
      <c r="Q13" s="230" t="s">
        <v>9</v>
      </c>
      <c r="R13" s="229">
        <v>23</v>
      </c>
      <c r="S13" s="229">
        <v>23</v>
      </c>
      <c r="T13" s="229">
        <v>46</v>
      </c>
      <c r="U13" s="230">
        <v>251</v>
      </c>
      <c r="V13" s="230">
        <v>43</v>
      </c>
      <c r="W13" s="230">
        <v>294</v>
      </c>
      <c r="X13" s="230">
        <v>213</v>
      </c>
      <c r="Y13" s="230">
        <v>47</v>
      </c>
      <c r="Z13" s="230">
        <v>260</v>
      </c>
      <c r="AA13" s="230" t="s">
        <v>10</v>
      </c>
      <c r="AB13" s="230" t="s">
        <v>10</v>
      </c>
      <c r="AC13" s="230" t="s">
        <v>10</v>
      </c>
      <c r="AD13" s="230" t="s">
        <v>10</v>
      </c>
      <c r="AE13" s="230" t="s">
        <v>10</v>
      </c>
      <c r="AF13" s="230" t="s">
        <v>10</v>
      </c>
      <c r="AG13" s="230">
        <v>1</v>
      </c>
      <c r="AH13" s="230" t="s">
        <v>9</v>
      </c>
      <c r="AI13" s="230">
        <v>1</v>
      </c>
      <c r="AJ13" s="230">
        <v>2536</v>
      </c>
      <c r="AK13" s="230">
        <v>117</v>
      </c>
      <c r="AL13" s="230">
        <v>2653</v>
      </c>
      <c r="AM13" s="229">
        <v>6086</v>
      </c>
      <c r="AN13" s="229">
        <v>3293</v>
      </c>
      <c r="AO13" s="229">
        <v>9379</v>
      </c>
      <c r="AP13" s="229">
        <v>2</v>
      </c>
      <c r="AQ13" s="229">
        <v>1</v>
      </c>
      <c r="AR13" s="229">
        <v>3</v>
      </c>
      <c r="AS13" s="229">
        <v>2786</v>
      </c>
      <c r="AT13" s="229">
        <v>1548</v>
      </c>
      <c r="AU13" s="229">
        <v>4334</v>
      </c>
      <c r="AV13" s="229">
        <v>1676</v>
      </c>
      <c r="AW13" s="229">
        <v>769</v>
      </c>
      <c r="AX13" s="229">
        <v>2445</v>
      </c>
      <c r="AY13" s="230" t="s">
        <v>9</v>
      </c>
      <c r="AZ13" s="230" t="s">
        <v>9</v>
      </c>
      <c r="BA13" s="20" t="s">
        <v>9</v>
      </c>
      <c r="BB13" s="229">
        <v>383</v>
      </c>
      <c r="BC13" s="229">
        <v>200</v>
      </c>
      <c r="BD13" s="229">
        <v>583</v>
      </c>
      <c r="BE13" s="302"/>
      <c r="BF13" s="303"/>
      <c r="BG13" s="257"/>
      <c r="BH13" s="257"/>
      <c r="BI13" s="257"/>
      <c r="BJ13" s="257"/>
    </row>
    <row r="14" spans="1:62" ht="14.25" customHeight="1">
      <c r="A14" s="242">
        <v>2003</v>
      </c>
      <c r="B14" s="199"/>
      <c r="C14" s="228">
        <v>16851</v>
      </c>
      <c r="D14" s="228">
        <v>7408</v>
      </c>
      <c r="E14" s="228">
        <v>24259</v>
      </c>
      <c r="F14" s="229">
        <v>118</v>
      </c>
      <c r="G14" s="229">
        <v>64</v>
      </c>
      <c r="H14" s="229">
        <v>182</v>
      </c>
      <c r="I14" s="230">
        <v>1</v>
      </c>
      <c r="J14" s="230" t="s">
        <v>9</v>
      </c>
      <c r="K14" s="230">
        <v>1</v>
      </c>
      <c r="L14" s="229">
        <v>2511</v>
      </c>
      <c r="M14" s="229">
        <v>744</v>
      </c>
      <c r="N14" s="229">
        <v>3255</v>
      </c>
      <c r="O14" s="230" t="s">
        <v>9</v>
      </c>
      <c r="P14" s="230" t="s">
        <v>9</v>
      </c>
      <c r="Q14" s="230" t="s">
        <v>9</v>
      </c>
      <c r="R14" s="229">
        <v>30</v>
      </c>
      <c r="S14" s="229">
        <v>20</v>
      </c>
      <c r="T14" s="229">
        <v>50</v>
      </c>
      <c r="U14" s="230">
        <v>205</v>
      </c>
      <c r="V14" s="230">
        <v>43</v>
      </c>
      <c r="W14" s="230">
        <v>248</v>
      </c>
      <c r="X14" s="230">
        <v>205</v>
      </c>
      <c r="Y14" s="230">
        <v>49</v>
      </c>
      <c r="Z14" s="230">
        <v>254</v>
      </c>
      <c r="AA14" s="230" t="s">
        <v>10</v>
      </c>
      <c r="AB14" s="230" t="s">
        <v>10</v>
      </c>
      <c r="AC14" s="230" t="s">
        <v>10</v>
      </c>
      <c r="AD14" s="230" t="s">
        <v>10</v>
      </c>
      <c r="AE14" s="230" t="s">
        <v>10</v>
      </c>
      <c r="AF14" s="230" t="s">
        <v>10</v>
      </c>
      <c r="AG14" s="230">
        <v>2</v>
      </c>
      <c r="AH14" s="230">
        <v>2</v>
      </c>
      <c r="AI14" s="230">
        <v>4</v>
      </c>
      <c r="AJ14" s="230">
        <v>2290</v>
      </c>
      <c r="AK14" s="230">
        <v>113</v>
      </c>
      <c r="AL14" s="230">
        <v>2403</v>
      </c>
      <c r="AM14" s="229">
        <v>6071</v>
      </c>
      <c r="AN14" s="229">
        <v>3523</v>
      </c>
      <c r="AO14" s="229">
        <v>9594</v>
      </c>
      <c r="AP14" s="229">
        <v>7</v>
      </c>
      <c r="AQ14" s="229">
        <v>3</v>
      </c>
      <c r="AR14" s="229">
        <v>10</v>
      </c>
      <c r="AS14" s="229">
        <v>2969</v>
      </c>
      <c r="AT14" s="229">
        <v>1797</v>
      </c>
      <c r="AU14" s="229">
        <v>4766</v>
      </c>
      <c r="AV14" s="229">
        <v>1843</v>
      </c>
      <c r="AW14" s="229">
        <v>776</v>
      </c>
      <c r="AX14" s="229">
        <v>2619</v>
      </c>
      <c r="AY14" s="230" t="s">
        <v>9</v>
      </c>
      <c r="AZ14" s="230" t="s">
        <v>9</v>
      </c>
      <c r="BA14" s="20" t="s">
        <v>9</v>
      </c>
      <c r="BB14" s="229">
        <v>599</v>
      </c>
      <c r="BC14" s="229">
        <v>274</v>
      </c>
      <c r="BD14" s="229">
        <v>873</v>
      </c>
      <c r="BE14" s="302"/>
      <c r="BF14" s="303"/>
      <c r="BG14" s="257"/>
      <c r="BH14" s="257"/>
      <c r="BI14" s="257"/>
      <c r="BJ14" s="257"/>
    </row>
    <row r="15" spans="1:62" ht="15">
      <c r="A15" s="242">
        <v>2004</v>
      </c>
      <c r="B15" s="199"/>
      <c r="C15" s="228">
        <v>17435</v>
      </c>
      <c r="D15" s="228">
        <v>8059</v>
      </c>
      <c r="E15" s="228">
        <v>25494</v>
      </c>
      <c r="F15" s="229">
        <v>143</v>
      </c>
      <c r="G15" s="229">
        <v>63</v>
      </c>
      <c r="H15" s="229">
        <v>206</v>
      </c>
      <c r="I15" s="230">
        <v>5</v>
      </c>
      <c r="J15" s="230" t="s">
        <v>9</v>
      </c>
      <c r="K15" s="230">
        <v>5</v>
      </c>
      <c r="L15" s="229">
        <v>2564</v>
      </c>
      <c r="M15" s="229">
        <v>804</v>
      </c>
      <c r="N15" s="229">
        <v>3368</v>
      </c>
      <c r="O15" s="230" t="s">
        <v>9</v>
      </c>
      <c r="P15" s="230" t="s">
        <v>9</v>
      </c>
      <c r="Q15" s="230" t="s">
        <v>9</v>
      </c>
      <c r="R15" s="229">
        <v>25</v>
      </c>
      <c r="S15" s="229">
        <v>26</v>
      </c>
      <c r="T15" s="229">
        <v>51</v>
      </c>
      <c r="U15" s="230">
        <v>233</v>
      </c>
      <c r="V15" s="230">
        <v>47</v>
      </c>
      <c r="W15" s="230">
        <v>280</v>
      </c>
      <c r="X15" s="230">
        <v>219</v>
      </c>
      <c r="Y15" s="230">
        <v>50</v>
      </c>
      <c r="Z15" s="230">
        <v>269</v>
      </c>
      <c r="AA15" s="230" t="s">
        <v>10</v>
      </c>
      <c r="AB15" s="230" t="s">
        <v>10</v>
      </c>
      <c r="AC15" s="230" t="s">
        <v>10</v>
      </c>
      <c r="AD15" s="230" t="s">
        <v>10</v>
      </c>
      <c r="AE15" s="230" t="s">
        <v>10</v>
      </c>
      <c r="AF15" s="230" t="s">
        <v>10</v>
      </c>
      <c r="AG15" s="230">
        <v>2</v>
      </c>
      <c r="AH15" s="230">
        <v>1</v>
      </c>
      <c r="AI15" s="230">
        <v>3</v>
      </c>
      <c r="AJ15" s="230">
        <v>2420</v>
      </c>
      <c r="AK15" s="230">
        <v>151</v>
      </c>
      <c r="AL15" s="230">
        <v>2571</v>
      </c>
      <c r="AM15" s="229">
        <v>5872</v>
      </c>
      <c r="AN15" s="229">
        <v>3548</v>
      </c>
      <c r="AO15" s="229">
        <v>9420</v>
      </c>
      <c r="AP15" s="229">
        <v>7</v>
      </c>
      <c r="AQ15" s="229">
        <v>4</v>
      </c>
      <c r="AR15" s="229">
        <v>11</v>
      </c>
      <c r="AS15" s="229">
        <v>3312</v>
      </c>
      <c r="AT15" s="229">
        <v>1984</v>
      </c>
      <c r="AU15" s="229">
        <v>5296</v>
      </c>
      <c r="AV15" s="229">
        <v>1756</v>
      </c>
      <c r="AW15" s="229">
        <v>844</v>
      </c>
      <c r="AX15" s="229">
        <v>2600</v>
      </c>
      <c r="AY15" s="230">
        <v>1</v>
      </c>
      <c r="AZ15" s="230">
        <v>1</v>
      </c>
      <c r="BA15" s="230">
        <v>2</v>
      </c>
      <c r="BB15" s="229">
        <v>876</v>
      </c>
      <c r="BC15" s="229">
        <v>536</v>
      </c>
      <c r="BD15" s="229">
        <v>1412</v>
      </c>
      <c r="BE15" s="302"/>
      <c r="BF15" s="303"/>
      <c r="BG15" s="257"/>
      <c r="BH15" s="257"/>
      <c r="BI15" s="257"/>
      <c r="BJ15" s="257"/>
    </row>
    <row r="16" spans="1:62" ht="15">
      <c r="A16" s="242">
        <v>2005</v>
      </c>
      <c r="B16" s="199"/>
      <c r="C16" s="228">
        <v>18393</v>
      </c>
      <c r="D16" s="228">
        <v>8421</v>
      </c>
      <c r="E16" s="228">
        <v>26814</v>
      </c>
      <c r="F16" s="229">
        <v>173</v>
      </c>
      <c r="G16" s="229">
        <v>75</v>
      </c>
      <c r="H16" s="229">
        <v>248</v>
      </c>
      <c r="I16" s="230">
        <v>4</v>
      </c>
      <c r="J16" s="230" t="s">
        <v>9</v>
      </c>
      <c r="K16" s="230">
        <v>4</v>
      </c>
      <c r="L16" s="229">
        <v>2454</v>
      </c>
      <c r="M16" s="229">
        <v>781</v>
      </c>
      <c r="N16" s="229">
        <v>3235</v>
      </c>
      <c r="O16" s="230" t="s">
        <v>9</v>
      </c>
      <c r="P16" s="230">
        <v>1</v>
      </c>
      <c r="Q16" s="230">
        <v>1</v>
      </c>
      <c r="R16" s="229">
        <v>14</v>
      </c>
      <c r="S16" s="229">
        <v>13</v>
      </c>
      <c r="T16" s="229">
        <v>27</v>
      </c>
      <c r="U16" s="230">
        <v>253</v>
      </c>
      <c r="V16" s="230">
        <v>46</v>
      </c>
      <c r="W16" s="230">
        <v>299</v>
      </c>
      <c r="X16" s="230">
        <v>207</v>
      </c>
      <c r="Y16" s="230">
        <v>54</v>
      </c>
      <c r="Z16" s="230">
        <v>261</v>
      </c>
      <c r="AA16" s="230" t="s">
        <v>10</v>
      </c>
      <c r="AB16" s="230" t="s">
        <v>10</v>
      </c>
      <c r="AC16" s="230" t="s">
        <v>10</v>
      </c>
      <c r="AD16" s="230" t="s">
        <v>10</v>
      </c>
      <c r="AE16" s="230" t="s">
        <v>10</v>
      </c>
      <c r="AF16" s="230" t="s">
        <v>10</v>
      </c>
      <c r="AG16" s="230">
        <v>2</v>
      </c>
      <c r="AH16" s="230" t="s">
        <v>9</v>
      </c>
      <c r="AI16" s="230">
        <v>2</v>
      </c>
      <c r="AJ16" s="230">
        <v>2390</v>
      </c>
      <c r="AK16" s="230">
        <v>177</v>
      </c>
      <c r="AL16" s="230">
        <v>2567</v>
      </c>
      <c r="AM16" s="229">
        <v>6040</v>
      </c>
      <c r="AN16" s="229">
        <v>3458</v>
      </c>
      <c r="AO16" s="229">
        <v>9498</v>
      </c>
      <c r="AP16" s="229">
        <v>5</v>
      </c>
      <c r="AQ16" s="229">
        <v>5</v>
      </c>
      <c r="AR16" s="229">
        <v>10</v>
      </c>
      <c r="AS16" s="229">
        <v>3854</v>
      </c>
      <c r="AT16" s="229">
        <v>2321</v>
      </c>
      <c r="AU16" s="229">
        <v>6175</v>
      </c>
      <c r="AV16" s="229">
        <v>1804</v>
      </c>
      <c r="AW16" s="229">
        <v>727</v>
      </c>
      <c r="AX16" s="229">
        <v>2531</v>
      </c>
      <c r="AY16" s="230">
        <v>4</v>
      </c>
      <c r="AZ16" s="230" t="s">
        <v>9</v>
      </c>
      <c r="BA16" s="230">
        <v>4</v>
      </c>
      <c r="BB16" s="229">
        <v>1189</v>
      </c>
      <c r="BC16" s="229">
        <v>763</v>
      </c>
      <c r="BD16" s="229">
        <v>1952</v>
      </c>
      <c r="BE16" s="302"/>
      <c r="BF16" s="303"/>
      <c r="BG16" s="257"/>
      <c r="BH16" s="257"/>
      <c r="BI16" s="257"/>
      <c r="BJ16" s="257"/>
    </row>
    <row r="17" spans="1:62" ht="15">
      <c r="A17" s="242">
        <v>2006</v>
      </c>
      <c r="B17" s="199"/>
      <c r="C17" s="228">
        <v>18855</v>
      </c>
      <c r="D17" s="228">
        <v>8692</v>
      </c>
      <c r="E17" s="228">
        <v>27547</v>
      </c>
      <c r="F17" s="229">
        <v>169</v>
      </c>
      <c r="G17" s="229">
        <v>54</v>
      </c>
      <c r="H17" s="229">
        <v>223</v>
      </c>
      <c r="I17" s="230">
        <v>2</v>
      </c>
      <c r="J17" s="230" t="s">
        <v>9</v>
      </c>
      <c r="K17" s="230">
        <v>2</v>
      </c>
      <c r="L17" s="229">
        <v>2464</v>
      </c>
      <c r="M17" s="229">
        <v>756</v>
      </c>
      <c r="N17" s="229">
        <v>3220</v>
      </c>
      <c r="O17" s="230" t="s">
        <v>9</v>
      </c>
      <c r="P17" s="230" t="s">
        <v>9</v>
      </c>
      <c r="Q17" s="230" t="s">
        <v>9</v>
      </c>
      <c r="R17" s="229">
        <v>15</v>
      </c>
      <c r="S17" s="229">
        <v>15</v>
      </c>
      <c r="T17" s="229">
        <v>30</v>
      </c>
      <c r="U17" s="230">
        <v>274</v>
      </c>
      <c r="V17" s="230">
        <v>54</v>
      </c>
      <c r="W17" s="230">
        <v>328</v>
      </c>
      <c r="X17" s="230">
        <v>227</v>
      </c>
      <c r="Y17" s="230">
        <v>41</v>
      </c>
      <c r="Z17" s="230">
        <v>268</v>
      </c>
      <c r="AA17" s="230" t="s">
        <v>10</v>
      </c>
      <c r="AB17" s="230" t="s">
        <v>10</v>
      </c>
      <c r="AC17" s="230" t="s">
        <v>10</v>
      </c>
      <c r="AD17" s="230" t="s">
        <v>10</v>
      </c>
      <c r="AE17" s="230" t="s">
        <v>10</v>
      </c>
      <c r="AF17" s="230" t="s">
        <v>10</v>
      </c>
      <c r="AG17" s="230">
        <v>1</v>
      </c>
      <c r="AH17" s="230">
        <v>2</v>
      </c>
      <c r="AI17" s="230">
        <v>3</v>
      </c>
      <c r="AJ17" s="230">
        <v>2328</v>
      </c>
      <c r="AK17" s="230">
        <v>168</v>
      </c>
      <c r="AL17" s="230">
        <v>2496</v>
      </c>
      <c r="AM17" s="229">
        <v>5899</v>
      </c>
      <c r="AN17" s="229">
        <v>3454</v>
      </c>
      <c r="AO17" s="229">
        <v>9353</v>
      </c>
      <c r="AP17" s="229">
        <v>7</v>
      </c>
      <c r="AQ17" s="229">
        <v>5</v>
      </c>
      <c r="AR17" s="229">
        <v>12</v>
      </c>
      <c r="AS17" s="229">
        <v>4356</v>
      </c>
      <c r="AT17" s="229">
        <v>2472</v>
      </c>
      <c r="AU17" s="229">
        <v>6828</v>
      </c>
      <c r="AV17" s="229">
        <v>1658</v>
      </c>
      <c r="AW17" s="229">
        <v>720</v>
      </c>
      <c r="AX17" s="229">
        <v>2378</v>
      </c>
      <c r="AY17" s="230" t="s">
        <v>9</v>
      </c>
      <c r="AZ17" s="230" t="s">
        <v>9</v>
      </c>
      <c r="BA17" s="20" t="s">
        <v>9</v>
      </c>
      <c r="BB17" s="229">
        <v>1455</v>
      </c>
      <c r="BC17" s="229">
        <v>951</v>
      </c>
      <c r="BD17" s="229">
        <v>2406</v>
      </c>
      <c r="BE17" s="302"/>
      <c r="BF17" s="303"/>
      <c r="BG17" s="257"/>
      <c r="BH17" s="257"/>
      <c r="BI17" s="257"/>
      <c r="BJ17" s="257"/>
    </row>
    <row r="18" spans="1:62" ht="15">
      <c r="A18" s="242">
        <v>2007</v>
      </c>
      <c r="B18" s="199"/>
      <c r="C18" s="228">
        <v>18797</v>
      </c>
      <c r="D18" s="228">
        <v>8563</v>
      </c>
      <c r="E18" s="228">
        <v>27360</v>
      </c>
      <c r="F18" s="229">
        <v>173</v>
      </c>
      <c r="G18" s="229">
        <v>84</v>
      </c>
      <c r="H18" s="229">
        <v>257</v>
      </c>
      <c r="I18" s="230">
        <v>2</v>
      </c>
      <c r="J18" s="230" t="s">
        <v>9</v>
      </c>
      <c r="K18" s="230">
        <v>2</v>
      </c>
      <c r="L18" s="229">
        <v>2348</v>
      </c>
      <c r="M18" s="229">
        <v>659</v>
      </c>
      <c r="N18" s="229">
        <v>3007</v>
      </c>
      <c r="O18" s="230" t="s">
        <v>9</v>
      </c>
      <c r="P18" s="230" t="s">
        <v>9</v>
      </c>
      <c r="Q18" s="230" t="s">
        <v>9</v>
      </c>
      <c r="R18" s="229">
        <v>18</v>
      </c>
      <c r="S18" s="229">
        <v>17</v>
      </c>
      <c r="T18" s="229">
        <v>35</v>
      </c>
      <c r="U18" s="230">
        <v>273</v>
      </c>
      <c r="V18" s="230">
        <v>51</v>
      </c>
      <c r="W18" s="230">
        <v>324</v>
      </c>
      <c r="X18" s="230">
        <v>241</v>
      </c>
      <c r="Y18" s="230">
        <v>35</v>
      </c>
      <c r="Z18" s="230">
        <v>276</v>
      </c>
      <c r="AA18" s="230" t="s">
        <v>10</v>
      </c>
      <c r="AB18" s="230" t="s">
        <v>10</v>
      </c>
      <c r="AC18" s="230" t="s">
        <v>10</v>
      </c>
      <c r="AD18" s="230" t="s">
        <v>10</v>
      </c>
      <c r="AE18" s="230" t="s">
        <v>10</v>
      </c>
      <c r="AF18" s="230" t="s">
        <v>10</v>
      </c>
      <c r="AG18" s="230" t="s">
        <v>9</v>
      </c>
      <c r="AH18" s="230" t="s">
        <v>9</v>
      </c>
      <c r="AI18" s="230" t="s">
        <v>9</v>
      </c>
      <c r="AJ18" s="230">
        <v>2175</v>
      </c>
      <c r="AK18" s="230">
        <v>157</v>
      </c>
      <c r="AL18" s="230">
        <v>2332</v>
      </c>
      <c r="AM18" s="229">
        <v>5672</v>
      </c>
      <c r="AN18" s="229">
        <v>3258</v>
      </c>
      <c r="AO18" s="229">
        <v>8930</v>
      </c>
      <c r="AP18" s="229">
        <v>12</v>
      </c>
      <c r="AQ18" s="229">
        <v>9</v>
      </c>
      <c r="AR18" s="229">
        <v>21</v>
      </c>
      <c r="AS18" s="229">
        <v>4456</v>
      </c>
      <c r="AT18" s="229">
        <v>2555</v>
      </c>
      <c r="AU18" s="229">
        <v>7011</v>
      </c>
      <c r="AV18" s="229">
        <v>1598</v>
      </c>
      <c r="AW18" s="229">
        <v>644</v>
      </c>
      <c r="AX18" s="229">
        <v>2242</v>
      </c>
      <c r="AY18" s="230" t="s">
        <v>9</v>
      </c>
      <c r="AZ18" s="230" t="s">
        <v>9</v>
      </c>
      <c r="BA18" s="20" t="s">
        <v>9</v>
      </c>
      <c r="BB18" s="229">
        <v>1829</v>
      </c>
      <c r="BC18" s="229">
        <v>1094</v>
      </c>
      <c r="BD18" s="229">
        <v>2923</v>
      </c>
      <c r="BE18" s="302"/>
      <c r="BF18" s="303"/>
      <c r="BG18" s="257"/>
      <c r="BH18" s="257"/>
      <c r="BI18" s="257"/>
      <c r="BJ18" s="257"/>
    </row>
    <row r="19" spans="1:62" ht="15">
      <c r="A19" s="242">
        <v>2008</v>
      </c>
      <c r="B19" s="199"/>
      <c r="C19" s="228">
        <v>19665</v>
      </c>
      <c r="D19" s="228">
        <v>9331</v>
      </c>
      <c r="E19" s="228">
        <v>28996</v>
      </c>
      <c r="F19" s="229">
        <v>191</v>
      </c>
      <c r="G19" s="229">
        <v>72</v>
      </c>
      <c r="H19" s="229">
        <v>263</v>
      </c>
      <c r="I19" s="230">
        <v>2</v>
      </c>
      <c r="J19" s="230" t="s">
        <v>9</v>
      </c>
      <c r="K19" s="230">
        <v>2</v>
      </c>
      <c r="L19" s="229">
        <v>2560</v>
      </c>
      <c r="M19" s="229">
        <v>745</v>
      </c>
      <c r="N19" s="229">
        <v>3305</v>
      </c>
      <c r="O19" s="230" t="s">
        <v>9</v>
      </c>
      <c r="P19" s="230" t="s">
        <v>9</v>
      </c>
      <c r="Q19" s="230" t="s">
        <v>9</v>
      </c>
      <c r="R19" s="229">
        <v>18</v>
      </c>
      <c r="S19" s="229">
        <v>17</v>
      </c>
      <c r="T19" s="229">
        <v>35</v>
      </c>
      <c r="U19" s="230">
        <v>273</v>
      </c>
      <c r="V19" s="230">
        <v>70</v>
      </c>
      <c r="W19" s="230">
        <v>343</v>
      </c>
      <c r="X19" s="230">
        <v>241</v>
      </c>
      <c r="Y19" s="230">
        <v>33</v>
      </c>
      <c r="Z19" s="230">
        <v>274</v>
      </c>
      <c r="AA19" s="230" t="s">
        <v>10</v>
      </c>
      <c r="AB19" s="230" t="s">
        <v>10</v>
      </c>
      <c r="AC19" s="230" t="s">
        <v>10</v>
      </c>
      <c r="AD19" s="230" t="s">
        <v>10</v>
      </c>
      <c r="AE19" s="230" t="s">
        <v>10</v>
      </c>
      <c r="AF19" s="230" t="s">
        <v>10</v>
      </c>
      <c r="AG19" s="230">
        <v>1</v>
      </c>
      <c r="AH19" s="230" t="s">
        <v>9</v>
      </c>
      <c r="AI19" s="230">
        <v>1</v>
      </c>
      <c r="AJ19" s="230">
        <v>2278</v>
      </c>
      <c r="AK19" s="230">
        <v>196</v>
      </c>
      <c r="AL19" s="230">
        <v>2474</v>
      </c>
      <c r="AM19" s="229">
        <v>5769</v>
      </c>
      <c r="AN19" s="229">
        <v>3461</v>
      </c>
      <c r="AO19" s="229">
        <v>9230</v>
      </c>
      <c r="AP19" s="229">
        <v>10</v>
      </c>
      <c r="AQ19" s="229">
        <v>3</v>
      </c>
      <c r="AR19" s="229">
        <v>13</v>
      </c>
      <c r="AS19" s="229">
        <v>4768</v>
      </c>
      <c r="AT19" s="229">
        <v>2788</v>
      </c>
      <c r="AU19" s="229">
        <v>7556</v>
      </c>
      <c r="AV19" s="229">
        <v>1541</v>
      </c>
      <c r="AW19" s="229">
        <v>626</v>
      </c>
      <c r="AX19" s="229">
        <v>2167</v>
      </c>
      <c r="AY19" s="230" t="s">
        <v>9</v>
      </c>
      <c r="AZ19" s="230" t="s">
        <v>9</v>
      </c>
      <c r="BA19" s="20" t="s">
        <v>9</v>
      </c>
      <c r="BB19" s="229">
        <v>2013</v>
      </c>
      <c r="BC19" s="229">
        <v>1320</v>
      </c>
      <c r="BD19" s="229">
        <v>3333</v>
      </c>
      <c r="BE19" s="302"/>
      <c r="BF19" s="303"/>
      <c r="BG19" s="257"/>
      <c r="BH19" s="257"/>
      <c r="BI19" s="257"/>
      <c r="BJ19" s="257"/>
    </row>
    <row r="20" spans="1:62" ht="15">
      <c r="A20" s="242">
        <v>2009</v>
      </c>
      <c r="B20" s="199"/>
      <c r="C20" s="228">
        <v>20458</v>
      </c>
      <c r="D20" s="228">
        <v>9323</v>
      </c>
      <c r="E20" s="228">
        <v>29781</v>
      </c>
      <c r="F20" s="229">
        <v>156</v>
      </c>
      <c r="G20" s="229">
        <v>66</v>
      </c>
      <c r="H20" s="229">
        <v>222</v>
      </c>
      <c r="I20" s="230">
        <v>4</v>
      </c>
      <c r="J20" s="230">
        <v>1</v>
      </c>
      <c r="K20" s="230">
        <v>5</v>
      </c>
      <c r="L20" s="229">
        <v>2596</v>
      </c>
      <c r="M20" s="229">
        <v>734</v>
      </c>
      <c r="N20" s="229">
        <v>3330</v>
      </c>
      <c r="O20" s="230" t="s">
        <v>9</v>
      </c>
      <c r="P20" s="230" t="s">
        <v>9</v>
      </c>
      <c r="Q20" s="230" t="s">
        <v>9</v>
      </c>
      <c r="R20" s="229">
        <v>26</v>
      </c>
      <c r="S20" s="229">
        <v>10</v>
      </c>
      <c r="T20" s="229">
        <v>36</v>
      </c>
      <c r="U20" s="230">
        <v>260</v>
      </c>
      <c r="V20" s="230">
        <v>56</v>
      </c>
      <c r="W20" s="230">
        <v>316</v>
      </c>
      <c r="X20" s="230">
        <v>216</v>
      </c>
      <c r="Y20" s="230">
        <v>34</v>
      </c>
      <c r="Z20" s="230">
        <v>250</v>
      </c>
      <c r="AA20" s="230" t="s">
        <v>10</v>
      </c>
      <c r="AB20" s="230" t="s">
        <v>10</v>
      </c>
      <c r="AC20" s="230" t="s">
        <v>10</v>
      </c>
      <c r="AD20" s="230" t="s">
        <v>10</v>
      </c>
      <c r="AE20" s="230" t="s">
        <v>10</v>
      </c>
      <c r="AF20" s="230" t="s">
        <v>10</v>
      </c>
      <c r="AG20" s="230">
        <v>1</v>
      </c>
      <c r="AH20" s="230" t="s">
        <v>9</v>
      </c>
      <c r="AI20" s="230">
        <v>1</v>
      </c>
      <c r="AJ20" s="230">
        <v>2425</v>
      </c>
      <c r="AK20" s="230">
        <v>198</v>
      </c>
      <c r="AL20" s="230">
        <v>2623</v>
      </c>
      <c r="AM20" s="229">
        <v>5585</v>
      </c>
      <c r="AN20" s="229">
        <v>3088</v>
      </c>
      <c r="AO20" s="229">
        <v>8673</v>
      </c>
      <c r="AP20" s="229">
        <v>5</v>
      </c>
      <c r="AQ20" s="229">
        <v>2</v>
      </c>
      <c r="AR20" s="229">
        <v>7</v>
      </c>
      <c r="AS20" s="229">
        <v>5280</v>
      </c>
      <c r="AT20" s="229">
        <v>3001</v>
      </c>
      <c r="AU20" s="229">
        <v>8281</v>
      </c>
      <c r="AV20" s="229">
        <v>1583</v>
      </c>
      <c r="AW20" s="229">
        <v>657</v>
      </c>
      <c r="AX20" s="229">
        <v>2240</v>
      </c>
      <c r="AY20" s="230" t="s">
        <v>9</v>
      </c>
      <c r="AZ20" s="230" t="s">
        <v>9</v>
      </c>
      <c r="BA20" s="20" t="s">
        <v>9</v>
      </c>
      <c r="BB20" s="229">
        <v>2321</v>
      </c>
      <c r="BC20" s="229">
        <v>1476</v>
      </c>
      <c r="BD20" s="229">
        <v>3797</v>
      </c>
      <c r="BE20" s="302"/>
      <c r="BF20" s="303"/>
      <c r="BG20" s="257"/>
      <c r="BH20" s="257"/>
      <c r="BI20" s="257"/>
      <c r="BJ20" s="257"/>
    </row>
    <row r="21" spans="1:62" ht="15">
      <c r="A21" s="242">
        <v>2010</v>
      </c>
      <c r="B21" s="199"/>
      <c r="C21" s="228">
        <v>19931</v>
      </c>
      <c r="D21" s="228">
        <v>9454</v>
      </c>
      <c r="E21" s="228">
        <v>29385</v>
      </c>
      <c r="F21" s="229">
        <v>180</v>
      </c>
      <c r="G21" s="229">
        <v>58</v>
      </c>
      <c r="H21" s="229">
        <v>238</v>
      </c>
      <c r="I21" s="230">
        <v>8</v>
      </c>
      <c r="J21" s="230">
        <v>2</v>
      </c>
      <c r="K21" s="230">
        <v>10</v>
      </c>
      <c r="L21" s="229">
        <v>2521</v>
      </c>
      <c r="M21" s="229">
        <v>731</v>
      </c>
      <c r="N21" s="229">
        <v>3252</v>
      </c>
      <c r="O21" s="230" t="s">
        <v>9</v>
      </c>
      <c r="P21" s="230" t="s">
        <v>9</v>
      </c>
      <c r="Q21" s="230" t="s">
        <v>9</v>
      </c>
      <c r="R21" s="229">
        <v>27</v>
      </c>
      <c r="S21" s="229">
        <v>15</v>
      </c>
      <c r="T21" s="229">
        <v>42</v>
      </c>
      <c r="U21" s="230">
        <v>216</v>
      </c>
      <c r="V21" s="230">
        <v>51</v>
      </c>
      <c r="W21" s="230">
        <v>267</v>
      </c>
      <c r="X21" s="230">
        <v>181</v>
      </c>
      <c r="Y21" s="230">
        <v>35</v>
      </c>
      <c r="Z21" s="230">
        <v>216</v>
      </c>
      <c r="AA21" s="230" t="s">
        <v>10</v>
      </c>
      <c r="AB21" s="230" t="s">
        <v>10</v>
      </c>
      <c r="AC21" s="230" t="s">
        <v>10</v>
      </c>
      <c r="AD21" s="230" t="s">
        <v>10</v>
      </c>
      <c r="AE21" s="230" t="s">
        <v>10</v>
      </c>
      <c r="AF21" s="230" t="s">
        <v>10</v>
      </c>
      <c r="AG21" s="230" t="s">
        <v>9</v>
      </c>
      <c r="AH21" s="230">
        <v>1</v>
      </c>
      <c r="AI21" s="230">
        <v>1</v>
      </c>
      <c r="AJ21" s="230">
        <v>2359</v>
      </c>
      <c r="AK21" s="230">
        <v>201</v>
      </c>
      <c r="AL21" s="230">
        <v>2560</v>
      </c>
      <c r="AM21" s="229">
        <v>5041</v>
      </c>
      <c r="AN21" s="229">
        <v>3072</v>
      </c>
      <c r="AO21" s="229">
        <v>8113</v>
      </c>
      <c r="AP21" s="229">
        <v>5</v>
      </c>
      <c r="AQ21" s="229">
        <v>3</v>
      </c>
      <c r="AR21" s="229">
        <v>8</v>
      </c>
      <c r="AS21" s="229">
        <v>5385</v>
      </c>
      <c r="AT21" s="229">
        <v>2997</v>
      </c>
      <c r="AU21" s="229">
        <v>8382</v>
      </c>
      <c r="AV21" s="229">
        <v>1467</v>
      </c>
      <c r="AW21" s="229">
        <v>648</v>
      </c>
      <c r="AX21" s="229">
        <v>2115</v>
      </c>
      <c r="AY21" s="230">
        <v>1</v>
      </c>
      <c r="AZ21" s="230" t="s">
        <v>9</v>
      </c>
      <c r="BA21" s="230">
        <v>1</v>
      </c>
      <c r="BB21" s="229">
        <v>2540</v>
      </c>
      <c r="BC21" s="229">
        <v>1640</v>
      </c>
      <c r="BD21" s="229">
        <v>4180</v>
      </c>
      <c r="BE21" s="302"/>
      <c r="BF21" s="303"/>
      <c r="BG21" s="257"/>
      <c r="BH21" s="257"/>
      <c r="BI21" s="257"/>
      <c r="BJ21" s="257"/>
    </row>
    <row r="22" spans="1:62" ht="15">
      <c r="A22" s="242">
        <v>2011</v>
      </c>
      <c r="B22" s="199"/>
      <c r="C22" s="228">
        <v>20041</v>
      </c>
      <c r="D22" s="228">
        <v>9817</v>
      </c>
      <c r="E22" s="228">
        <v>29858</v>
      </c>
      <c r="F22" s="229">
        <v>167</v>
      </c>
      <c r="G22" s="229">
        <v>62</v>
      </c>
      <c r="H22" s="229">
        <v>229</v>
      </c>
      <c r="I22" s="230">
        <v>5</v>
      </c>
      <c r="J22" s="230">
        <v>3</v>
      </c>
      <c r="K22" s="230">
        <v>8</v>
      </c>
      <c r="L22" s="229">
        <v>2733</v>
      </c>
      <c r="M22" s="229">
        <v>738</v>
      </c>
      <c r="N22" s="229">
        <v>3471</v>
      </c>
      <c r="O22" s="230" t="s">
        <v>9</v>
      </c>
      <c r="P22" s="230">
        <v>1</v>
      </c>
      <c r="Q22" s="230">
        <v>1</v>
      </c>
      <c r="R22" s="229">
        <v>27</v>
      </c>
      <c r="S22" s="229">
        <v>23</v>
      </c>
      <c r="T22" s="229">
        <v>50</v>
      </c>
      <c r="U22" s="230">
        <v>175</v>
      </c>
      <c r="V22" s="230">
        <v>40</v>
      </c>
      <c r="W22" s="230">
        <v>215</v>
      </c>
      <c r="X22" s="230">
        <v>157</v>
      </c>
      <c r="Y22" s="230">
        <v>31</v>
      </c>
      <c r="Z22" s="230">
        <v>188</v>
      </c>
      <c r="AA22" s="230" t="s">
        <v>10</v>
      </c>
      <c r="AB22" s="230" t="s">
        <v>10</v>
      </c>
      <c r="AC22" s="230" t="s">
        <v>10</v>
      </c>
      <c r="AD22" s="230" t="s">
        <v>10</v>
      </c>
      <c r="AE22" s="230" t="s">
        <v>10</v>
      </c>
      <c r="AF22" s="230" t="s">
        <v>10</v>
      </c>
      <c r="AG22" s="230">
        <v>1</v>
      </c>
      <c r="AH22" s="230" t="s">
        <v>9</v>
      </c>
      <c r="AI22" s="230">
        <v>1</v>
      </c>
      <c r="AJ22" s="230">
        <v>2379</v>
      </c>
      <c r="AK22" s="230">
        <v>190</v>
      </c>
      <c r="AL22" s="230">
        <v>2569</v>
      </c>
      <c r="AM22" s="229">
        <v>4811</v>
      </c>
      <c r="AN22" s="229">
        <v>2964</v>
      </c>
      <c r="AO22" s="229">
        <v>7775</v>
      </c>
      <c r="AP22" s="229">
        <v>9</v>
      </c>
      <c r="AQ22" s="229">
        <v>5</v>
      </c>
      <c r="AR22" s="229">
        <v>14</v>
      </c>
      <c r="AS22" s="229">
        <v>5551</v>
      </c>
      <c r="AT22" s="229">
        <v>3267</v>
      </c>
      <c r="AU22" s="229">
        <v>8818</v>
      </c>
      <c r="AV22" s="229">
        <v>1447</v>
      </c>
      <c r="AW22" s="229">
        <v>670</v>
      </c>
      <c r="AX22" s="229">
        <v>2117</v>
      </c>
      <c r="AY22" s="230">
        <v>1</v>
      </c>
      <c r="AZ22" s="230">
        <v>1</v>
      </c>
      <c r="BA22" s="230">
        <v>2</v>
      </c>
      <c r="BB22" s="229">
        <v>2578</v>
      </c>
      <c r="BC22" s="229">
        <v>1822</v>
      </c>
      <c r="BD22" s="229">
        <v>4400</v>
      </c>
      <c r="BE22" s="302"/>
      <c r="BF22" s="303"/>
      <c r="BG22" s="257"/>
      <c r="BH22" s="257"/>
      <c r="BI22" s="257"/>
      <c r="BJ22" s="257"/>
    </row>
    <row r="23" spans="1:62" ht="15">
      <c r="A23" s="242">
        <v>2012</v>
      </c>
      <c r="B23" s="199"/>
      <c r="C23" s="228">
        <v>20317</v>
      </c>
      <c r="D23" s="228">
        <v>9806</v>
      </c>
      <c r="E23" s="228">
        <v>30123</v>
      </c>
      <c r="F23" s="229">
        <v>102</v>
      </c>
      <c r="G23" s="229">
        <v>50</v>
      </c>
      <c r="H23" s="229">
        <v>152</v>
      </c>
      <c r="I23" s="230">
        <v>6</v>
      </c>
      <c r="J23" s="230" t="s">
        <v>9</v>
      </c>
      <c r="K23" s="230">
        <v>6</v>
      </c>
      <c r="L23" s="229">
        <v>2790</v>
      </c>
      <c r="M23" s="229">
        <v>725</v>
      </c>
      <c r="N23" s="229">
        <v>3515</v>
      </c>
      <c r="O23" s="230" t="s">
        <v>9</v>
      </c>
      <c r="P23" s="230" t="s">
        <v>9</v>
      </c>
      <c r="Q23" s="230" t="s">
        <v>9</v>
      </c>
      <c r="R23" s="229">
        <v>17</v>
      </c>
      <c r="S23" s="229">
        <v>16</v>
      </c>
      <c r="T23" s="229">
        <v>33</v>
      </c>
      <c r="U23" s="230">
        <v>219</v>
      </c>
      <c r="V23" s="230">
        <v>46</v>
      </c>
      <c r="W23" s="230">
        <v>265</v>
      </c>
      <c r="X23" s="230">
        <v>105</v>
      </c>
      <c r="Y23" s="230">
        <v>33</v>
      </c>
      <c r="Z23" s="230">
        <v>138</v>
      </c>
      <c r="AA23" s="230" t="s">
        <v>10</v>
      </c>
      <c r="AB23" s="230" t="s">
        <v>10</v>
      </c>
      <c r="AC23" s="230" t="s">
        <v>10</v>
      </c>
      <c r="AD23" s="230" t="s">
        <v>10</v>
      </c>
      <c r="AE23" s="230" t="s">
        <v>10</v>
      </c>
      <c r="AF23" s="230" t="s">
        <v>10</v>
      </c>
      <c r="AG23" s="230" t="s">
        <v>9</v>
      </c>
      <c r="AH23" s="230" t="s">
        <v>9</v>
      </c>
      <c r="AI23" s="230" t="s">
        <v>9</v>
      </c>
      <c r="AJ23" s="230">
        <v>2542</v>
      </c>
      <c r="AK23" s="230">
        <v>214</v>
      </c>
      <c r="AL23" s="230">
        <v>2756</v>
      </c>
      <c r="AM23" s="229">
        <v>4718</v>
      </c>
      <c r="AN23" s="229">
        <v>2987</v>
      </c>
      <c r="AO23" s="229">
        <v>7705</v>
      </c>
      <c r="AP23" s="229">
        <v>6</v>
      </c>
      <c r="AQ23" s="229">
        <v>5</v>
      </c>
      <c r="AR23" s="229">
        <v>11</v>
      </c>
      <c r="AS23" s="229">
        <v>5642</v>
      </c>
      <c r="AT23" s="229">
        <v>3207</v>
      </c>
      <c r="AU23" s="229">
        <v>8849</v>
      </c>
      <c r="AV23" s="229">
        <v>1464</v>
      </c>
      <c r="AW23" s="229">
        <v>595</v>
      </c>
      <c r="AX23" s="229">
        <v>2059</v>
      </c>
      <c r="AY23" s="230" t="s">
        <v>9</v>
      </c>
      <c r="AZ23" s="230" t="s">
        <v>9</v>
      </c>
      <c r="BA23" s="20" t="s">
        <v>9</v>
      </c>
      <c r="BB23" s="229">
        <v>2706</v>
      </c>
      <c r="BC23" s="229">
        <v>1928</v>
      </c>
      <c r="BD23" s="229">
        <v>4634</v>
      </c>
      <c r="BE23" s="302"/>
      <c r="BF23" s="303"/>
      <c r="BG23" s="257"/>
      <c r="BH23" s="257"/>
      <c r="BI23" s="257"/>
      <c r="BJ23" s="257"/>
    </row>
    <row r="24" spans="1:62" ht="15">
      <c r="A24" s="242">
        <v>2013</v>
      </c>
      <c r="B24" s="199"/>
      <c r="C24" s="228">
        <v>21275</v>
      </c>
      <c r="D24" s="228">
        <v>10304</v>
      </c>
      <c r="E24" s="228">
        <v>31579</v>
      </c>
      <c r="F24" s="229">
        <v>114</v>
      </c>
      <c r="G24" s="229">
        <v>40</v>
      </c>
      <c r="H24" s="229">
        <v>154</v>
      </c>
      <c r="I24" s="230">
        <v>5</v>
      </c>
      <c r="J24" s="230">
        <v>2</v>
      </c>
      <c r="K24" s="230">
        <v>7</v>
      </c>
      <c r="L24" s="229">
        <v>2989</v>
      </c>
      <c r="M24" s="229">
        <v>765</v>
      </c>
      <c r="N24" s="229">
        <v>3754</v>
      </c>
      <c r="O24" s="230">
        <v>1</v>
      </c>
      <c r="P24" s="230" t="s">
        <v>9</v>
      </c>
      <c r="Q24" s="230">
        <v>1</v>
      </c>
      <c r="R24" s="229">
        <v>20</v>
      </c>
      <c r="S24" s="229">
        <v>11</v>
      </c>
      <c r="T24" s="229">
        <v>31</v>
      </c>
      <c r="U24" s="230">
        <v>271</v>
      </c>
      <c r="V24" s="230">
        <v>61</v>
      </c>
      <c r="W24" s="230">
        <v>332</v>
      </c>
      <c r="X24" s="230">
        <v>170</v>
      </c>
      <c r="Y24" s="230">
        <v>38</v>
      </c>
      <c r="Z24" s="230">
        <v>208</v>
      </c>
      <c r="AA24" s="230" t="s">
        <v>10</v>
      </c>
      <c r="AB24" s="230" t="s">
        <v>10</v>
      </c>
      <c r="AC24" s="230" t="s">
        <v>10</v>
      </c>
      <c r="AD24" s="230" t="s">
        <v>10</v>
      </c>
      <c r="AE24" s="230" t="s">
        <v>10</v>
      </c>
      <c r="AF24" s="230" t="s">
        <v>10</v>
      </c>
      <c r="AG24" s="230">
        <v>3</v>
      </c>
      <c r="AH24" s="230" t="s">
        <v>9</v>
      </c>
      <c r="AI24" s="230">
        <v>3</v>
      </c>
      <c r="AJ24" s="230">
        <v>2558</v>
      </c>
      <c r="AK24" s="230">
        <v>208</v>
      </c>
      <c r="AL24" s="230">
        <v>2766</v>
      </c>
      <c r="AM24" s="229">
        <v>4961</v>
      </c>
      <c r="AN24" s="229">
        <v>3205</v>
      </c>
      <c r="AO24" s="229">
        <v>8166</v>
      </c>
      <c r="AP24" s="229">
        <v>4</v>
      </c>
      <c r="AQ24" s="229">
        <v>8</v>
      </c>
      <c r="AR24" s="229">
        <v>12</v>
      </c>
      <c r="AS24" s="229">
        <v>5534</v>
      </c>
      <c r="AT24" s="229">
        <v>3347</v>
      </c>
      <c r="AU24" s="229">
        <v>8881</v>
      </c>
      <c r="AV24" s="229">
        <v>1368</v>
      </c>
      <c r="AW24" s="229">
        <v>552</v>
      </c>
      <c r="AX24" s="229">
        <v>1920</v>
      </c>
      <c r="AY24" s="230">
        <v>1</v>
      </c>
      <c r="AZ24" s="230" t="s">
        <v>9</v>
      </c>
      <c r="BA24" s="230">
        <v>1</v>
      </c>
      <c r="BB24" s="229">
        <v>3276</v>
      </c>
      <c r="BC24" s="229">
        <v>2067</v>
      </c>
      <c r="BD24" s="229">
        <v>5343</v>
      </c>
      <c r="BE24" s="302"/>
      <c r="BF24" s="303"/>
      <c r="BG24" s="257"/>
      <c r="BH24" s="257"/>
      <c r="BI24" s="257"/>
      <c r="BJ24" s="257"/>
    </row>
    <row r="25" spans="1:62" ht="17.25">
      <c r="A25" s="242" t="s">
        <v>225</v>
      </c>
      <c r="B25" s="199"/>
      <c r="C25" s="217">
        <v>19338</v>
      </c>
      <c r="D25" s="217">
        <v>9802</v>
      </c>
      <c r="E25" s="217">
        <v>29153</v>
      </c>
      <c r="F25" s="5">
        <v>97</v>
      </c>
      <c r="G25" s="5">
        <v>61</v>
      </c>
      <c r="H25" s="5">
        <v>158</v>
      </c>
      <c r="I25" s="20">
        <v>4</v>
      </c>
      <c r="J25" s="20">
        <v>2</v>
      </c>
      <c r="K25" s="20">
        <v>6</v>
      </c>
      <c r="L25" s="5">
        <v>3020</v>
      </c>
      <c r="M25" s="5">
        <v>831</v>
      </c>
      <c r="N25" s="5">
        <v>3851</v>
      </c>
      <c r="O25" s="20" t="s">
        <v>9</v>
      </c>
      <c r="P25" s="20" t="s">
        <v>9</v>
      </c>
      <c r="Q25" s="230" t="s">
        <v>9</v>
      </c>
      <c r="R25" s="5">
        <v>20</v>
      </c>
      <c r="S25" s="5">
        <v>20</v>
      </c>
      <c r="T25" s="5">
        <v>40</v>
      </c>
      <c r="U25" s="20" t="s">
        <v>10</v>
      </c>
      <c r="V25" s="20" t="s">
        <v>10</v>
      </c>
      <c r="W25" s="20" t="s">
        <v>10</v>
      </c>
      <c r="X25" s="20" t="s">
        <v>10</v>
      </c>
      <c r="Y25" s="20" t="s">
        <v>10</v>
      </c>
      <c r="Z25" s="20" t="s">
        <v>10</v>
      </c>
      <c r="AA25" s="20">
        <v>1249</v>
      </c>
      <c r="AB25" s="20">
        <v>396</v>
      </c>
      <c r="AC25" s="20">
        <v>1645</v>
      </c>
      <c r="AD25" s="20">
        <v>458</v>
      </c>
      <c r="AE25" s="20">
        <v>144</v>
      </c>
      <c r="AF25" s="20">
        <v>602</v>
      </c>
      <c r="AG25" s="20">
        <v>1</v>
      </c>
      <c r="AH25" s="20" t="s">
        <v>9</v>
      </c>
      <c r="AI25" s="20">
        <v>1</v>
      </c>
      <c r="AJ25" s="20">
        <v>2609</v>
      </c>
      <c r="AK25" s="20">
        <v>265</v>
      </c>
      <c r="AL25" s="20">
        <v>2874</v>
      </c>
      <c r="AM25" s="5">
        <v>4640</v>
      </c>
      <c r="AN25" s="5">
        <v>3301</v>
      </c>
      <c r="AO25" s="5">
        <v>7941</v>
      </c>
      <c r="AP25" s="5">
        <v>3</v>
      </c>
      <c r="AQ25" s="5">
        <v>3</v>
      </c>
      <c r="AR25" s="5">
        <v>6</v>
      </c>
      <c r="AS25" s="5">
        <v>2814</v>
      </c>
      <c r="AT25" s="5">
        <v>2059</v>
      </c>
      <c r="AU25" s="5">
        <v>4873</v>
      </c>
      <c r="AV25" s="5">
        <v>1319</v>
      </c>
      <c r="AW25" s="5">
        <v>563</v>
      </c>
      <c r="AX25" s="5">
        <v>1882</v>
      </c>
      <c r="AY25" s="20" t="s">
        <v>9</v>
      </c>
      <c r="AZ25" s="20" t="s">
        <v>9</v>
      </c>
      <c r="BA25" s="20" t="s">
        <v>9</v>
      </c>
      <c r="BB25" s="5">
        <v>3104</v>
      </c>
      <c r="BC25" s="5">
        <v>2157</v>
      </c>
      <c r="BD25" s="5">
        <v>5261</v>
      </c>
      <c r="BE25" s="302"/>
      <c r="BF25" s="303"/>
      <c r="BG25" s="257"/>
      <c r="BH25" s="257"/>
      <c r="BI25" s="257"/>
      <c r="BJ25" s="257"/>
    </row>
    <row r="26" spans="1:62" ht="15">
      <c r="A26" s="247" t="s">
        <v>274</v>
      </c>
      <c r="B26" s="199"/>
      <c r="C26" s="217">
        <v>21307</v>
      </c>
      <c r="D26" s="217">
        <v>14166</v>
      </c>
      <c r="E26" s="217">
        <v>35473</v>
      </c>
      <c r="F26" s="5">
        <v>88</v>
      </c>
      <c r="G26" s="5">
        <v>53</v>
      </c>
      <c r="H26" s="5">
        <v>141</v>
      </c>
      <c r="I26" s="20">
        <v>3</v>
      </c>
      <c r="J26" s="230" t="s">
        <v>9</v>
      </c>
      <c r="K26" s="20">
        <v>3</v>
      </c>
      <c r="L26" s="5">
        <v>2997</v>
      </c>
      <c r="M26" s="5">
        <v>902</v>
      </c>
      <c r="N26" s="5">
        <v>3899</v>
      </c>
      <c r="O26" s="246" t="s">
        <v>9</v>
      </c>
      <c r="P26" s="246" t="s">
        <v>9</v>
      </c>
      <c r="Q26" s="230" t="s">
        <v>9</v>
      </c>
      <c r="R26" s="5">
        <v>11</v>
      </c>
      <c r="S26" s="5">
        <v>7</v>
      </c>
      <c r="T26" s="5">
        <v>18</v>
      </c>
      <c r="U26" s="20" t="s">
        <v>10</v>
      </c>
      <c r="V26" s="20" t="s">
        <v>10</v>
      </c>
      <c r="W26" s="20" t="s">
        <v>10</v>
      </c>
      <c r="X26" s="20" t="s">
        <v>10</v>
      </c>
      <c r="Y26" s="20" t="s">
        <v>10</v>
      </c>
      <c r="Z26" s="20" t="s">
        <v>10</v>
      </c>
      <c r="AA26" s="20">
        <v>1742</v>
      </c>
      <c r="AB26" s="20">
        <v>525</v>
      </c>
      <c r="AC26" s="20">
        <v>2267</v>
      </c>
      <c r="AD26" s="20">
        <v>605</v>
      </c>
      <c r="AE26" s="20">
        <v>174</v>
      </c>
      <c r="AF26" s="20">
        <v>779</v>
      </c>
      <c r="AG26" s="20">
        <v>2</v>
      </c>
      <c r="AH26" s="246" t="s">
        <v>9</v>
      </c>
      <c r="AI26" s="20">
        <v>2</v>
      </c>
      <c r="AJ26" s="20">
        <v>2511</v>
      </c>
      <c r="AK26" s="20">
        <v>222</v>
      </c>
      <c r="AL26" s="20">
        <v>2733</v>
      </c>
      <c r="AM26" s="5">
        <v>4504</v>
      </c>
      <c r="AN26" s="5">
        <v>3473</v>
      </c>
      <c r="AO26" s="5">
        <v>7977</v>
      </c>
      <c r="AP26" s="5">
        <v>2</v>
      </c>
      <c r="AQ26" s="5">
        <v>2</v>
      </c>
      <c r="AR26" s="5">
        <v>4</v>
      </c>
      <c r="AS26" s="5">
        <v>4827</v>
      </c>
      <c r="AT26" s="5">
        <v>6216</v>
      </c>
      <c r="AU26" s="5">
        <v>11043</v>
      </c>
      <c r="AV26" s="5">
        <v>1230</v>
      </c>
      <c r="AW26" s="5">
        <v>506</v>
      </c>
      <c r="AX26" s="5">
        <v>1736</v>
      </c>
      <c r="AY26" s="20">
        <v>1</v>
      </c>
      <c r="AZ26" s="20" t="s">
        <v>9</v>
      </c>
      <c r="BA26" s="20">
        <v>1</v>
      </c>
      <c r="BB26" s="5">
        <v>2784</v>
      </c>
      <c r="BC26" s="5">
        <v>2086</v>
      </c>
      <c r="BD26" s="5">
        <v>4870</v>
      </c>
      <c r="BE26" s="302"/>
      <c r="BF26" s="303"/>
      <c r="BG26" s="257"/>
      <c r="BH26" s="257"/>
      <c r="BI26" s="257"/>
      <c r="BJ26" s="257"/>
    </row>
    <row r="27" spans="1:56" s="5" customFormat="1" ht="15">
      <c r="A27" s="298"/>
      <c r="B27" s="299"/>
      <c r="C27" s="300"/>
      <c r="D27" s="300"/>
      <c r="E27" s="300"/>
      <c r="F27" s="300"/>
      <c r="G27" s="300"/>
      <c r="H27" s="300"/>
      <c r="I27" s="300"/>
      <c r="J27" s="300"/>
      <c r="K27" s="300"/>
      <c r="L27" s="300"/>
      <c r="M27" s="300"/>
      <c r="N27" s="338"/>
      <c r="O27" s="300"/>
      <c r="P27" s="300"/>
      <c r="Q27" s="300"/>
      <c r="R27" s="300"/>
      <c r="S27" s="300"/>
      <c r="T27" s="300"/>
      <c r="U27" s="300"/>
      <c r="V27" s="300"/>
      <c r="W27" s="300"/>
      <c r="X27" s="300"/>
      <c r="Y27" s="300"/>
      <c r="Z27" s="300"/>
      <c r="AA27" s="300"/>
      <c r="AB27" s="300"/>
      <c r="AC27" s="338"/>
      <c r="AD27" s="300"/>
      <c r="AE27" s="300"/>
      <c r="AF27" s="338"/>
      <c r="AG27" s="300"/>
      <c r="AH27" s="300"/>
      <c r="AI27" s="300"/>
      <c r="AJ27" s="300"/>
      <c r="AK27" s="300"/>
      <c r="AL27" s="338"/>
      <c r="AM27" s="300"/>
      <c r="AN27" s="300"/>
      <c r="AO27" s="338"/>
      <c r="AP27" s="300"/>
      <c r="AQ27" s="300"/>
      <c r="AR27" s="300"/>
      <c r="AS27" s="300"/>
      <c r="AT27" s="300"/>
      <c r="AU27" s="338"/>
      <c r="AV27" s="300"/>
      <c r="AW27" s="300"/>
      <c r="AX27" s="338"/>
      <c r="AY27" s="300"/>
      <c r="AZ27" s="300"/>
      <c r="BA27" s="300"/>
      <c r="BB27" s="300"/>
      <c r="BC27" s="300"/>
      <c r="BD27" s="338"/>
    </row>
    <row r="28" spans="1:56" s="6" customFormat="1" ht="15">
      <c r="A28" s="232"/>
      <c r="B28" s="199"/>
      <c r="C28" s="301"/>
      <c r="D28" s="301"/>
      <c r="E28" s="301"/>
      <c r="F28" s="301"/>
      <c r="G28" s="301"/>
      <c r="H28" s="301"/>
      <c r="I28" s="301"/>
      <c r="J28" s="301"/>
      <c r="K28" s="301"/>
      <c r="L28" s="301"/>
      <c r="M28" s="301"/>
      <c r="N28" s="339"/>
      <c r="O28" s="301"/>
      <c r="P28" s="301"/>
      <c r="Q28" s="301"/>
      <c r="R28" s="301"/>
      <c r="S28" s="301"/>
      <c r="T28" s="301"/>
      <c r="U28" s="301"/>
      <c r="V28" s="301"/>
      <c r="W28" s="301"/>
      <c r="X28" s="301"/>
      <c r="Y28" s="301"/>
      <c r="Z28" s="301"/>
      <c r="AA28" s="301"/>
      <c r="AB28" s="301"/>
      <c r="AC28" s="339"/>
      <c r="AD28" s="301"/>
      <c r="AE28" s="301"/>
      <c r="AF28" s="339"/>
      <c r="AG28" s="301"/>
      <c r="AH28" s="301"/>
      <c r="AI28" s="301"/>
      <c r="AJ28" s="301"/>
      <c r="AK28" s="301"/>
      <c r="AL28" s="339"/>
      <c r="AM28" s="301"/>
      <c r="AN28" s="301"/>
      <c r="AO28" s="339"/>
      <c r="AP28" s="301"/>
      <c r="AQ28" s="301"/>
      <c r="AR28" s="301"/>
      <c r="AS28" s="301"/>
      <c r="AT28" s="301"/>
      <c r="AU28" s="339"/>
      <c r="AV28" s="301"/>
      <c r="AW28" s="301"/>
      <c r="AX28" s="339"/>
      <c r="AY28" s="301"/>
      <c r="AZ28" s="301"/>
      <c r="BA28" s="301"/>
      <c r="BB28" s="301"/>
      <c r="BC28" s="301"/>
      <c r="BD28" s="339"/>
    </row>
    <row r="29" spans="1:57" ht="14.25">
      <c r="A29" s="195"/>
      <c r="B29" s="14"/>
      <c r="C29" s="296"/>
      <c r="D29" s="296"/>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296"/>
      <c r="AL29" s="296"/>
      <c r="AM29" s="296"/>
      <c r="AN29" s="296"/>
      <c r="AO29" s="296"/>
      <c r="AP29" s="296"/>
      <c r="AQ29" s="296"/>
      <c r="AR29" s="296"/>
      <c r="AS29" s="296"/>
      <c r="AT29" s="296"/>
      <c r="AU29" s="296"/>
      <c r="AV29" s="296"/>
      <c r="AW29" s="296"/>
      <c r="AX29" s="296"/>
      <c r="AY29" s="296"/>
      <c r="AZ29" s="296"/>
      <c r="BA29" s="296"/>
      <c r="BB29" s="296"/>
      <c r="BC29" s="296"/>
      <c r="BD29" s="296"/>
      <c r="BE29" s="257"/>
    </row>
    <row r="30" spans="1:56" ht="14.25">
      <c r="A30" s="398" t="s">
        <v>207</v>
      </c>
      <c r="B30" s="398"/>
      <c r="C30" s="398"/>
      <c r="D30" s="398"/>
      <c r="E30" s="398"/>
      <c r="F30" s="398"/>
      <c r="G30" s="398"/>
      <c r="H30" s="398"/>
      <c r="I30" s="398"/>
      <c r="J30" s="398"/>
      <c r="K30" s="398"/>
      <c r="L30" s="398"/>
      <c r="M30" s="398"/>
      <c r="N30" s="398"/>
      <c r="O30" s="398"/>
      <c r="P30" s="398"/>
      <c r="Q30" s="398"/>
      <c r="R30" s="398"/>
      <c r="S30" s="398"/>
      <c r="AS30" s="118"/>
      <c r="AU30" s="194"/>
      <c r="BB30" s="118"/>
      <c r="BC30" s="118"/>
      <c r="BD30" s="194"/>
    </row>
    <row r="31" spans="1:56" ht="14.25">
      <c r="A31" s="398" t="s">
        <v>260</v>
      </c>
      <c r="B31" s="398"/>
      <c r="C31" s="398"/>
      <c r="D31" s="398"/>
      <c r="E31" s="398"/>
      <c r="F31" s="398"/>
      <c r="G31" s="398"/>
      <c r="H31" s="398"/>
      <c r="I31" s="398"/>
      <c r="J31" s="398"/>
      <c r="K31" s="398"/>
      <c r="L31" s="398"/>
      <c r="M31" s="398"/>
      <c r="N31" s="398"/>
      <c r="O31" s="398"/>
      <c r="P31" s="398"/>
      <c r="Q31" s="398"/>
      <c r="R31" s="398"/>
      <c r="S31" s="398"/>
      <c r="AS31" s="194"/>
      <c r="AT31" s="194"/>
      <c r="AV31" s="194"/>
      <c r="AW31" s="194"/>
      <c r="BD31" s="257"/>
    </row>
    <row r="32" spans="1:16" ht="14.25">
      <c r="A32" s="398" t="s">
        <v>332</v>
      </c>
      <c r="B32" s="398"/>
      <c r="C32" s="398"/>
      <c r="D32" s="398"/>
      <c r="E32" s="398"/>
      <c r="F32" s="398"/>
      <c r="G32" s="398"/>
      <c r="H32" s="398"/>
      <c r="I32" s="398"/>
      <c r="J32" s="398"/>
      <c r="K32" s="398"/>
      <c r="L32" s="398"/>
      <c r="M32" s="398"/>
      <c r="N32" s="398"/>
      <c r="O32" s="398"/>
      <c r="P32" s="398"/>
    </row>
    <row r="33" spans="1:3" ht="14.25">
      <c r="A33" s="362" t="str">
        <f>"- = Zero"</f>
        <v>- = Zero</v>
      </c>
      <c r="B33" s="362"/>
      <c r="C33" s="362"/>
    </row>
    <row r="34" spans="1:13" ht="14.25">
      <c r="A34" s="398" t="s">
        <v>249</v>
      </c>
      <c r="B34" s="398"/>
      <c r="C34" s="398"/>
      <c r="D34" s="398"/>
      <c r="L34" s="194"/>
      <c r="M34" s="194"/>
    </row>
    <row r="35" spans="1:18" ht="14.25">
      <c r="A35" s="14"/>
      <c r="B35" s="14"/>
      <c r="C35" s="14"/>
      <c r="D35" s="14"/>
      <c r="E35" s="14"/>
      <c r="R35" s="230"/>
    </row>
    <row r="36" spans="1:5" ht="14.25">
      <c r="A36" s="14"/>
      <c r="B36" s="14"/>
      <c r="C36" s="14"/>
      <c r="D36" s="14"/>
      <c r="E36" s="14"/>
    </row>
  </sheetData>
  <sheetProtection/>
  <mergeCells count="23">
    <mergeCell ref="AY4:BA4"/>
    <mergeCell ref="BB4:BD4"/>
    <mergeCell ref="AM4:AO4"/>
    <mergeCell ref="AA4:AC4"/>
    <mergeCell ref="AD4:AF4"/>
    <mergeCell ref="AG4:AI4"/>
    <mergeCell ref="A34:D34"/>
    <mergeCell ref="AP4:AR4"/>
    <mergeCell ref="U4:W4"/>
    <mergeCell ref="C4:E4"/>
    <mergeCell ref="F4:H4"/>
    <mergeCell ref="I4:K4"/>
    <mergeCell ref="R4:T4"/>
    <mergeCell ref="X4:Z4"/>
    <mergeCell ref="A30:S30"/>
    <mergeCell ref="A31:S31"/>
    <mergeCell ref="L4:N4"/>
    <mergeCell ref="A33:C33"/>
    <mergeCell ref="O4:Q4"/>
    <mergeCell ref="AJ4:AL4"/>
    <mergeCell ref="AS4:AU4"/>
    <mergeCell ref="AV4:AX4"/>
    <mergeCell ref="A32:P32"/>
  </mergeCells>
  <hyperlinks>
    <hyperlink ref="Q1" location="Index!A1" display="Index"/>
  </hyperlinks>
  <printOptions/>
  <pageMargins left="0.7480314960629921" right="0.7480314960629921" top="0.984251968503937" bottom="0.984251968503937" header="0.5118110236220472" footer="0.5118110236220472"/>
  <pageSetup horizontalDpi="600" verticalDpi="600" orientation="landscape" paperSize="9" scale="64" r:id="rId1"/>
  <headerFooter alignWithMargins="0">
    <oddHeader>&amp;CCoroners Statistics 2015</oddHeader>
  </headerFooter>
  <colBreaks count="2" manualBreakCount="2">
    <brk id="23" max="35" man="1"/>
    <brk id="44" max="35" man="1"/>
  </colBreaks>
  <ignoredErrors>
    <ignoredError sqref="A25:A26" numberStoredAsText="1"/>
  </ignoredErrors>
</worksheet>
</file>

<file path=xl/worksheets/sheet9.xml><?xml version="1.0" encoding="utf-8"?>
<worksheet xmlns="http://schemas.openxmlformats.org/spreadsheetml/2006/main" xmlns:r="http://schemas.openxmlformats.org/officeDocument/2006/relationships">
  <dimension ref="A1:L34"/>
  <sheetViews>
    <sheetView showGridLines="0" zoomScale="85" zoomScaleNormal="85" workbookViewId="0" topLeftCell="A1">
      <selection activeCell="D30" sqref="D30"/>
    </sheetView>
  </sheetViews>
  <sheetFormatPr defaultColWidth="9.140625" defaultRowHeight="12.75"/>
  <cols>
    <col min="1" max="1" width="36.7109375" style="2" customWidth="1"/>
    <col min="2" max="4" width="16.7109375" style="2" customWidth="1"/>
    <col min="5" max="5" width="20.421875" style="2" customWidth="1"/>
    <col min="6" max="6" width="16.140625" style="2" customWidth="1"/>
    <col min="7" max="7" width="9.140625" style="2" customWidth="1"/>
    <col min="8" max="8" width="10.00390625" style="2" bestFit="1" customWidth="1"/>
    <col min="9" max="16384" width="9.140625" style="2" customWidth="1"/>
  </cols>
  <sheetData>
    <row r="1" spans="1:8" ht="18" customHeight="1">
      <c r="A1" s="399" t="s">
        <v>301</v>
      </c>
      <c r="B1" s="399"/>
      <c r="C1" s="399"/>
      <c r="D1" s="399"/>
      <c r="E1" s="399"/>
      <c r="F1" s="399"/>
      <c r="H1" s="192" t="s">
        <v>186</v>
      </c>
    </row>
    <row r="2" spans="1:12" ht="20.25" customHeight="1">
      <c r="A2" s="399"/>
      <c r="B2" s="399"/>
      <c r="C2" s="399"/>
      <c r="D2" s="399"/>
      <c r="E2" s="399"/>
      <c r="F2" s="399"/>
      <c r="L2" s="192"/>
    </row>
    <row r="4" spans="1:6" s="14" customFormat="1" ht="15" thickBot="1">
      <c r="A4" s="6" t="s">
        <v>0</v>
      </c>
      <c r="B4" s="6"/>
      <c r="C4" s="62"/>
      <c r="F4" s="62" t="s">
        <v>101</v>
      </c>
    </row>
    <row r="5" spans="1:8" ht="65.25" customHeight="1">
      <c r="A5" s="50" t="s">
        <v>102</v>
      </c>
      <c r="B5" s="50"/>
      <c r="C5" s="117" t="s">
        <v>275</v>
      </c>
      <c r="D5" s="117" t="s">
        <v>137</v>
      </c>
      <c r="E5" s="117" t="s">
        <v>302</v>
      </c>
      <c r="F5" s="117" t="s">
        <v>189</v>
      </c>
      <c r="G5" s="254"/>
      <c r="H5" s="254"/>
    </row>
    <row r="6" spans="1:5" s="14" customFormat="1" ht="14.25">
      <c r="A6" s="6"/>
      <c r="B6" s="6"/>
      <c r="C6" s="6"/>
      <c r="D6" s="6"/>
      <c r="E6" s="6"/>
    </row>
    <row r="7" spans="1:8" s="14" customFormat="1" ht="14.25" customHeight="1">
      <c r="A7" s="41" t="s">
        <v>103</v>
      </c>
      <c r="B7" s="20"/>
      <c r="C7" s="132">
        <v>355</v>
      </c>
      <c r="D7" s="172">
        <v>0.010007611422772249</v>
      </c>
      <c r="E7" s="243">
        <v>2689</v>
      </c>
      <c r="F7" s="172">
        <v>0.005362726953636044</v>
      </c>
      <c r="G7" s="194"/>
      <c r="H7" s="194"/>
    </row>
    <row r="8" spans="1:8" s="14" customFormat="1" ht="14.25" customHeight="1">
      <c r="A8" s="41" t="s">
        <v>104</v>
      </c>
      <c r="B8" s="20"/>
      <c r="C8" s="132">
        <v>251</v>
      </c>
      <c r="D8" s="172">
        <v>0.007075804132720661</v>
      </c>
      <c r="E8" s="243">
        <v>1053</v>
      </c>
      <c r="F8" s="172">
        <v>0.002100019145473691</v>
      </c>
      <c r="G8" s="194"/>
      <c r="H8" s="194"/>
    </row>
    <row r="9" spans="1:8" s="14" customFormat="1" ht="14.25" customHeight="1">
      <c r="A9" s="41" t="s">
        <v>105</v>
      </c>
      <c r="B9" s="20"/>
      <c r="C9" s="132">
        <v>1256</v>
      </c>
      <c r="D9" s="172">
        <v>0.03540721111831534</v>
      </c>
      <c r="E9" s="243">
        <v>2201</v>
      </c>
      <c r="F9" s="172">
        <v>0.004389498707680526</v>
      </c>
      <c r="G9" s="194"/>
      <c r="H9" s="194"/>
    </row>
    <row r="10" spans="1:8" s="14" customFormat="1" ht="14.25" customHeight="1">
      <c r="A10" s="41" t="s">
        <v>106</v>
      </c>
      <c r="B10" s="20"/>
      <c r="C10" s="132">
        <v>5207</v>
      </c>
      <c r="D10" s="172">
        <v>0.14678769768556366</v>
      </c>
      <c r="E10" s="243">
        <v>12760</v>
      </c>
      <c r="F10" s="172">
        <v>0.025447525447525446</v>
      </c>
      <c r="G10" s="194"/>
      <c r="H10" s="194"/>
    </row>
    <row r="11" spans="1:8" s="14" customFormat="1" ht="14.25" customHeight="1">
      <c r="A11" s="41" t="s">
        <v>107</v>
      </c>
      <c r="B11" s="20"/>
      <c r="C11" s="132">
        <v>6727</v>
      </c>
      <c r="D11" s="172">
        <v>0.1896371888478561</v>
      </c>
      <c r="E11" s="243">
        <v>60482</v>
      </c>
      <c r="F11" s="172">
        <v>0.12062047289320016</v>
      </c>
      <c r="G11" s="194"/>
      <c r="H11" s="194"/>
    </row>
    <row r="12" spans="1:8" s="14" customFormat="1" ht="14.25" customHeight="1">
      <c r="A12" s="41" t="s">
        <v>108</v>
      </c>
      <c r="B12" s="118"/>
      <c r="C12" s="132">
        <v>21672</v>
      </c>
      <c r="D12" s="172">
        <v>0.6109435345192118</v>
      </c>
      <c r="E12" s="243">
        <v>422239</v>
      </c>
      <c r="F12" s="172">
        <v>0.8420797568524842</v>
      </c>
      <c r="G12" s="194"/>
      <c r="H12" s="194"/>
    </row>
    <row r="13" spans="1:8" s="14" customFormat="1" ht="14.25" customHeight="1">
      <c r="A13" s="41" t="s">
        <v>112</v>
      </c>
      <c r="B13" s="20"/>
      <c r="C13" s="132">
        <v>5</v>
      </c>
      <c r="D13" s="172">
        <v>0.00019733318298424153</v>
      </c>
      <c r="E13" s="246" t="s">
        <v>9</v>
      </c>
      <c r="F13" s="172"/>
      <c r="H13" s="194"/>
    </row>
    <row r="14" spans="1:8" s="14" customFormat="1" ht="14.25" customHeight="1">
      <c r="A14" s="7"/>
      <c r="B14" s="20"/>
      <c r="C14" s="132"/>
      <c r="D14" s="175"/>
      <c r="E14" s="5"/>
      <c r="F14" s="175"/>
      <c r="H14" s="194"/>
    </row>
    <row r="15" spans="1:8" s="14" customFormat="1" ht="15">
      <c r="A15" s="13" t="s">
        <v>290</v>
      </c>
      <c r="B15" s="63"/>
      <c r="C15" s="125">
        <v>35473</v>
      </c>
      <c r="D15" s="176">
        <v>1</v>
      </c>
      <c r="E15" s="248">
        <v>501424</v>
      </c>
      <c r="F15" s="176">
        <v>1</v>
      </c>
      <c r="H15" s="194"/>
    </row>
    <row r="16" spans="1:6" s="14" customFormat="1" ht="15" thickBot="1">
      <c r="A16" s="3"/>
      <c r="B16" s="3"/>
      <c r="C16" s="124"/>
      <c r="D16" s="3"/>
      <c r="E16" s="124"/>
      <c r="F16" s="3"/>
    </row>
    <row r="17" spans="1:2" s="14" customFormat="1" ht="14.25">
      <c r="A17" s="93"/>
      <c r="B17" s="94"/>
    </row>
    <row r="18" s="14" customFormat="1" ht="14.25">
      <c r="A18" s="195" t="s">
        <v>185</v>
      </c>
    </row>
    <row r="19" spans="1:6" s="14" customFormat="1" ht="27.75" customHeight="1">
      <c r="A19" s="380" t="s">
        <v>307</v>
      </c>
      <c r="B19" s="380"/>
      <c r="C19" s="380"/>
      <c r="D19" s="380"/>
      <c r="E19" s="380"/>
      <c r="F19" s="380"/>
    </row>
    <row r="20" spans="1:6" s="14" customFormat="1" ht="27.75" customHeight="1">
      <c r="A20" s="400"/>
      <c r="B20" s="400"/>
      <c r="C20" s="400"/>
      <c r="D20" s="400"/>
      <c r="E20" s="400"/>
      <c r="F20" s="400"/>
    </row>
    <row r="21" ht="12.75">
      <c r="A21" s="32" t="str">
        <f>"- = Zero"</f>
        <v>- = Zero</v>
      </c>
    </row>
    <row r="23" ht="12.75">
      <c r="C23" s="249"/>
    </row>
    <row r="29" ht="15">
      <c r="D29" s="201"/>
    </row>
    <row r="30" ht="15">
      <c r="D30" s="201"/>
    </row>
    <row r="31" ht="15">
      <c r="D31" s="201"/>
    </row>
    <row r="32" ht="15">
      <c r="D32" s="201"/>
    </row>
    <row r="33" ht="15">
      <c r="D33" s="201"/>
    </row>
    <row r="34" ht="15">
      <c r="D34" s="201"/>
    </row>
  </sheetData>
  <sheetProtection/>
  <mergeCells count="3">
    <mergeCell ref="A1:F2"/>
    <mergeCell ref="A19:F19"/>
    <mergeCell ref="A20:F20"/>
  </mergeCells>
  <hyperlinks>
    <hyperlink ref="H1" location="Index!A1" display="Index"/>
  </hyperlinks>
  <printOptions/>
  <pageMargins left="0.75" right="0.75" top="1" bottom="1" header="0.5" footer="0.5"/>
  <pageSetup horizontalDpi="600" verticalDpi="600" orientation="landscape" paperSize="9" scale="64" r:id="rId1"/>
  <headerFooter alignWithMargins="0">
    <oddHeader>&amp;CCoroners Statistics 2015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Coroners statistics 2013 - tables</dc:title>
  <dc:subject/>
  <dc:creator>Ministry of Justice</dc:creator>
  <cp:keywords>coroners, statistics, tables</cp:keywords>
  <dc:description/>
  <cp:lastModifiedBy>Rose, Tara</cp:lastModifiedBy>
  <cp:lastPrinted>2016-04-27T08:51:40Z</cp:lastPrinted>
  <dcterms:created xsi:type="dcterms:W3CDTF">2005-04-28T10:17:26Z</dcterms:created>
  <dcterms:modified xsi:type="dcterms:W3CDTF">2016-05-18T13:04:21Z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