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01" windowWidth="19320" windowHeight="1468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<sst xmlns="http://schemas.openxmlformats.org/spreadsheetml/2006/main" count="167" uniqueCount="146">
  <si>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</si>
  <si>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</si>
  <si>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</si>
  <si>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</si>
  <si>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</si>
  <si>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</si>
  <si>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</si>
  <si>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</si>
  <si>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</si>
  <si>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</si>
  <si>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</si>
  <si>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</si>
  <si>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</si>
  <si>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</si>
  <si>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</si>
  <si>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</si>
  <si>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</si>
  <si>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</si>
  <si>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</si>
  <si>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</si>
  <si>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</si>
  <si>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</si>
  <si>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</si>
  <si>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</si>
  <si>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</si>
  <si>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</si>
  <si>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</si>
  <si>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</si>
  <si>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</si>
  <si>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</si>
  <si>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</si>
  <si>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</si>
  <si>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</si>
  <si>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</si>
  <si>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</si>
  <si>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</si>
  <si>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</si>
  <si>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</si>
  <si>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</si>
  <si>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</si>
  <si>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</si>
  <si>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</si>
  <si>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</si>
  <si>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</si>
  <si>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</si>
  <si>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</si>
  <si>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</si>
  <si>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</si>
  <si>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</si>
  <si>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</si>
  <si>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</si>
  <si>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</si>
  <si>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</si>
  <si>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</si>
  <si>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</si>
  <si>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</si>
  <si>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</si>
  <si>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</si>
  <si>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</si>
  <si>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</si>
  <si>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</si>
  <si>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</si>
  <si>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</si>
  <si>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</si>
  <si>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</si>
  <si>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</si>
  <si>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</si>
  <si>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</si>
  <si>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</si>
  <si>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</si>
  <si>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</si>
  <si>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</si>
  <si>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</si>
  <si>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</si>
  <si>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</si>
  <si>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</si>
  <si>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</si>
  <si>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</si>
  <si>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</si>
  <si>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</si>
  <si>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</si>
  <si>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</si>
  <si>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</si>
  <si>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</si>
  <si>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</si>
  <si>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</si>
  <si>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</si>
  <si>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</si>
  <si>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</si>
  <si>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</si>
  <si>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</si>
  <si>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</si>
  <si>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</si>
  <si>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</si>
  <si>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</si>
  <si>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</si>
  <si>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</si>
  <si>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</si>
  <si>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</si>
  <si>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</si>
  <si>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</si>
  <si>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</si>
  <si>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</si>
  <si>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</si>
  <si>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</si>
  <si>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</si>
  <si>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</si>
  <si>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</si>
  <si>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</si>
  <si>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</si>
  <si>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</si>
  <si>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</si>
  <si>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</si>
  <si>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</si>
  <si>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</si>
  <si>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</si>
  <si>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</si>
  <si>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</si>
  <si>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</si>
  <si>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</si>
  <si>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</si>
  <si>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</si>
  <si>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</si>
  <si>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</si>
  <si>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</si>
  <si>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</si>
  <si>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</si>
  <si>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</si>
  <si>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</si>
  <si>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</si>
  <si>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</si>
  <si>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</si>
  <si>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</si>
  <si>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</si>
  <si>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</si>
  <si>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</si>
  <si>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</si>
  <si>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</si>
  <si>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for 2013/14</t>
  </si>
  <si>
    <t>Number of SCS on non-standard contracts - Headcount 
(as at 31 March 2014)</t>
  </si>
  <si>
    <t>Value of maximum NCPRP paid to a member of SCS non-standard contract staff for 2013/14</t>
  </si>
  <si>
    <t>Department for Communities and Local Government</t>
  </si>
  <si>
    <t>£85k - £95k</t>
  </si>
  <si>
    <t>In year payments to delegated grades were made under the Exceptional Performance Scheme and Voucher Recognition Scheme. DCLG does not operate an annual performance bonus scheme for delegated grades.
Two of the SCS NCPRP payments  were to individuals currently on secondment out of the Department.</t>
  </si>
  <si>
    <t>In year payments to delegated grades were made under the Exceptional Performance Scheme, under which payments can only be £600 or £300.  PINS does not operate an annual performance bonus scheme for delegated grades.</t>
  </si>
  <si>
    <t>The QEll Conference Centre operates a Corporate Bonus Scheme whereby either all or none of the eligible staff below Chief Executive level receive a bonus subject to corporate performance against targets. For 2013/14, 42 of the 43 non SCS staff were eligible (with the other 1 not eligible as they were not in post on the relevant qualifying date). For 2013/14 only, the QEII management approved 33 in year awards to staff who received above average performance assessments.
As there is only one member of the SCS, the SCS salary has been given in a salary band.</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</si>
</sst>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60">
    <font>
      <sz val="11"/>
      <color theme="1"/>
      <name val="Calibri"/>
      <family val="2"/>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0"/>
      <color rgb="FF000000"/>
      <name val="Calibri"/>
      <family val="2"/>
    </font>
    <font>
      <b/>
      <sz val="10"/>
      <color theme="1"/>
      <name val="Calibri"/>
      <family val="2"/>
    </font>
    <font>
      <b/>
      <u val="single"/>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69" fontId="2" fillId="0" borderId="0" applyFont="0" applyFill="0" applyBorder="0" applyAlignment="0" applyProtection="0"/>
    <xf numFmtId="0" fontId="35" fillId="26" borderId="0" applyNumberFormat="0" applyBorder="0" applyAlignment="0" applyProtection="0"/>
    <xf numFmtId="0" fontId="36" fillId="27" borderId="1" applyNumberFormat="0" applyAlignment="0" applyProtection="0"/>
    <xf numFmtId="170" fontId="5" fillId="28" borderId="0" applyNumberFormat="0">
      <alignment/>
      <protection locked="0"/>
    </xf>
    <xf numFmtId="0" fontId="3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4" fontId="2"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5"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74" fontId="2" fillId="0" borderId="0" applyFont="0" applyFill="0" applyBorder="0" applyAlignment="0" applyProtection="0"/>
    <xf numFmtId="0" fontId="46" fillId="0" borderId="6" applyNumberFormat="0" applyFill="0" applyAlignment="0" applyProtection="0"/>
    <xf numFmtId="0" fontId="47" fillId="32" borderId="0" applyNumberFormat="0" applyBorder="0" applyAlignment="0" applyProtection="0"/>
    <xf numFmtId="0" fontId="48" fillId="0" borderId="0">
      <alignment/>
      <protection/>
    </xf>
    <xf numFmtId="0" fontId="2" fillId="0" borderId="0" applyNumberFormat="0" applyFill="0" applyBorder="0" applyAlignment="0" applyProtection="0"/>
    <xf numFmtId="0" fontId="0" fillId="0" borderId="0">
      <alignment/>
      <protection/>
    </xf>
    <xf numFmtId="0" fontId="1" fillId="0" borderId="0">
      <alignment/>
      <protection/>
    </xf>
    <xf numFmtId="0" fontId="4" fillId="0" borderId="0">
      <alignment/>
      <protection/>
    </xf>
    <xf numFmtId="0" fontId="49" fillId="0" borderId="0">
      <alignment/>
      <protection/>
    </xf>
    <xf numFmtId="0" fontId="49" fillId="0" borderId="0">
      <alignment/>
      <protection/>
    </xf>
    <xf numFmtId="0" fontId="2" fillId="0" borderId="0">
      <alignment/>
      <protection/>
    </xf>
    <xf numFmtId="0" fontId="6" fillId="0" borderId="0">
      <alignment/>
      <protection/>
    </xf>
    <xf numFmtId="0" fontId="6" fillId="0" borderId="0">
      <alignment/>
      <protection/>
    </xf>
    <xf numFmtId="0" fontId="2" fillId="0" borderId="0">
      <alignment/>
      <protection/>
    </xf>
    <xf numFmtId="0" fontId="4" fillId="0" borderId="0">
      <alignment/>
      <protection/>
    </xf>
    <xf numFmtId="0" fontId="50" fillId="0" borderId="0">
      <alignment/>
      <protection/>
    </xf>
    <xf numFmtId="0" fontId="0" fillId="33" borderId="7" applyNumberFormat="0" applyFont="0" applyAlignment="0" applyProtection="0"/>
    <xf numFmtId="0" fontId="51" fillId="27" borderId="8" applyNumberFormat="0" applyAlignment="0" applyProtection="0"/>
    <xf numFmtId="40" fontId="10" fillId="34" borderId="0">
      <alignment horizontal="right"/>
      <protection/>
    </xf>
    <xf numFmtId="9"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0" fontId="52" fillId="0" borderId="0" applyNumberFormat="0" applyFill="0" applyBorder="0" applyAlignment="0" applyProtection="0"/>
    <xf numFmtId="183" fontId="2" fillId="0" borderId="0" applyFont="0" applyFill="0" applyBorder="0" applyAlignment="0" applyProtection="0"/>
    <xf numFmtId="0" fontId="53" fillId="0" borderId="9" applyNumberFormat="0" applyFill="0" applyAlignment="0" applyProtection="0"/>
    <xf numFmtId="18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0" fontId="54" fillId="0" borderId="0" applyNumberFormat="0" applyFill="0" applyBorder="0" applyAlignment="0" applyProtection="0"/>
  </cellStyleXfs>
  <cellXfs count="62">
    <xf numFmtId="0" fontId="0" fillId="0" borderId="0" xfId="0" applyFont="1" applyAlignment="1">
      <alignment/>
    </xf>
    <xf numFmtId="3" fontId="55" fillId="35" borderId="0" xfId="87" applyNumberFormat="1" applyFont="1" applyFill="1" applyBorder="1">
      <alignment/>
      <protection/>
    </xf>
    <xf numFmtId="0" fontId="50" fillId="19" borderId="10" xfId="87" applyFont="1" applyFill="1" applyBorder="1" applyAlignment="1">
      <alignment vertical="top" wrapText="1"/>
      <protection/>
    </xf>
    <xf numFmtId="0" fontId="55" fillId="35" borderId="0" xfId="87" applyFont="1" applyFill="1" applyBorder="1">
      <alignment/>
      <protection/>
    </xf>
    <xf numFmtId="3" fontId="48" fillId="35" borderId="0" xfId="87" applyNumberFormat="1" applyFont="1" applyFill="1">
      <alignment/>
      <protection/>
    </xf>
    <xf numFmtId="0" fontId="48" fillId="35" borderId="0" xfId="87" applyFont="1" applyFill="1">
      <alignment/>
      <protection/>
    </xf>
    <xf numFmtId="0" fontId="48" fillId="35" borderId="10" xfId="87" applyFont="1" applyFill="1" applyBorder="1">
      <alignment/>
      <protection/>
    </xf>
    <xf numFmtId="0" fontId="48" fillId="35" borderId="0" xfId="87" applyFont="1" applyFill="1" applyBorder="1">
      <alignment/>
      <protection/>
    </xf>
    <xf numFmtId="0" fontId="56" fillId="0" borderId="10" xfId="82" applyFont="1" applyBorder="1" applyAlignment="1">
      <alignment horizontal="left" wrapText="1"/>
      <protection/>
    </xf>
    <xf numFmtId="0" fontId="2" fillId="35" borderId="10" xfId="0" applyFont="1" applyFill="1" applyBorder="1" applyAlignment="1">
      <alignment/>
    </xf>
    <xf numFmtId="0" fontId="2" fillId="35" borderId="10" xfId="0" applyNumberFormat="1" applyFont="1" applyFill="1" applyBorder="1" applyAlignment="1">
      <alignment/>
    </xf>
    <xf numFmtId="0" fontId="48" fillId="35" borderId="10" xfId="0" applyFont="1" applyFill="1" applyBorder="1" applyAlignment="1">
      <alignment/>
    </xf>
    <xf numFmtId="0" fontId="2" fillId="35" borderId="10" xfId="0" applyFont="1" applyFill="1" applyBorder="1" applyAlignment="1">
      <alignment/>
    </xf>
    <xf numFmtId="0" fontId="48" fillId="3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57" fillId="0" borderId="11" xfId="0" applyFont="1" applyFill="1" applyBorder="1" applyAlignment="1" applyProtection="1">
      <alignment horizontal="left" vertical="top" wrapText="1"/>
      <protection/>
    </xf>
    <xf numFmtId="0" fontId="58" fillId="0" borderId="10"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wrapText="1"/>
      <protection/>
    </xf>
    <xf numFmtId="0" fontId="58" fillId="0" borderId="13"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vertical="center" wrapText="1"/>
      <protection/>
    </xf>
    <xf numFmtId="0" fontId="58" fillId="0" borderId="15"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center" wrapText="1"/>
      <protection locked="0"/>
    </xf>
    <xf numFmtId="193" fontId="0" fillId="0" borderId="10" xfId="0" applyNumberFormat="1" applyFill="1" applyBorder="1" applyAlignment="1" applyProtection="1">
      <alignment horizontal="left" vertical="top" wrapText="1"/>
      <protection locked="0"/>
    </xf>
    <xf numFmtId="0" fontId="58" fillId="0" borderId="11" xfId="0" applyFont="1" applyFill="1" applyBorder="1" applyAlignment="1" applyProtection="1">
      <alignment horizontal="left" wrapText="1"/>
      <protection/>
    </xf>
    <xf numFmtId="0" fontId="58" fillId="0" borderId="16" xfId="0" applyFont="1" applyFill="1" applyBorder="1" applyAlignment="1" applyProtection="1">
      <alignment horizontal="left"/>
      <protection/>
    </xf>
    <xf numFmtId="0" fontId="58" fillId="0" borderId="17" xfId="0" applyFont="1" applyFill="1" applyBorder="1" applyAlignment="1" applyProtection="1">
      <alignment horizontal="left"/>
      <protection/>
    </xf>
    <xf numFmtId="0" fontId="59" fillId="0" borderId="18" xfId="0" applyFont="1" applyFill="1" applyBorder="1" applyAlignment="1" applyProtection="1">
      <alignment horizontal="center" vertical="center"/>
      <protection/>
    </xf>
    <xf numFmtId="0" fontId="59" fillId="0" borderId="19" xfId="0" applyFont="1" applyFill="1" applyBorder="1" applyAlignment="1" applyProtection="1">
      <alignment horizontal="center" vertical="center"/>
      <protection/>
    </xf>
    <xf numFmtId="0" fontId="59" fillId="0" borderId="20" xfId="0" applyFont="1" applyFill="1" applyBorder="1" applyAlignment="1" applyProtection="1">
      <alignment horizontal="center" vertical="center"/>
      <protection/>
    </xf>
    <xf numFmtId="0" fontId="57" fillId="0" borderId="11" xfId="0" applyFont="1" applyFill="1" applyBorder="1" applyAlignment="1" applyProtection="1">
      <alignment horizontal="left" vertical="center" wrapText="1"/>
      <protection/>
    </xf>
    <xf numFmtId="0" fontId="57" fillId="0" borderId="17" xfId="0" applyFont="1" applyFill="1" applyBorder="1" applyAlignment="1" applyProtection="1">
      <alignment horizontal="left" vertical="center" wrapText="1"/>
      <protection/>
    </xf>
    <xf numFmtId="0" fontId="58" fillId="0" borderId="12" xfId="0" applyFont="1" applyFill="1" applyBorder="1" applyAlignment="1" applyProtection="1">
      <alignment horizontal="center" vertical="center"/>
      <protection/>
    </xf>
    <xf numFmtId="0" fontId="58" fillId="0" borderId="21" xfId="0"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protection/>
    </xf>
    <xf numFmtId="0" fontId="58" fillId="0" borderId="10" xfId="0" applyFont="1" applyFill="1" applyBorder="1" applyAlignment="1" applyProtection="1">
      <alignment horizontal="center" vertical="top"/>
      <protection/>
    </xf>
    <xf numFmtId="0" fontId="59" fillId="0" borderId="19" xfId="0" applyFont="1" applyFill="1" applyBorder="1" applyAlignment="1" applyProtection="1">
      <alignment horizontal="center" vertical="top"/>
      <protection/>
    </xf>
    <xf numFmtId="0" fontId="59" fillId="0" borderId="20" xfId="0" applyFont="1" applyFill="1" applyBorder="1" applyAlignment="1" applyProtection="1">
      <alignment horizontal="center" vertical="top"/>
      <protection/>
    </xf>
    <xf numFmtId="0" fontId="58" fillId="0" borderId="21" xfId="0" applyFont="1" applyFill="1" applyBorder="1" applyAlignment="1" applyProtection="1">
      <alignment horizontal="center" vertical="center" wrapText="1"/>
      <protection/>
    </xf>
    <xf numFmtId="0" fontId="58" fillId="0" borderId="22"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center" vertical="center" wrapText="1"/>
      <protection locked="0"/>
    </xf>
    <xf numFmtId="0" fontId="0" fillId="35" borderId="10" xfId="0" applyFill="1" applyBorder="1" applyAlignment="1" applyProtection="1">
      <alignment wrapText="1"/>
      <protection locked="0"/>
    </xf>
    <xf numFmtId="193" fontId="0" fillId="35" borderId="10" xfId="0" applyNumberFormat="1" applyFill="1" applyBorder="1" applyAlignment="1" applyProtection="1">
      <alignment horizontal="right" vertical="top" wrapText="1"/>
      <protection locked="0"/>
    </xf>
    <xf numFmtId="0" fontId="0" fillId="35" borderId="10" xfId="0" applyNumberFormat="1" applyFill="1" applyBorder="1" applyAlignment="1" applyProtection="1">
      <alignment horizontal="right" vertical="top" wrapText="1"/>
      <protection locked="0"/>
    </xf>
    <xf numFmtId="0" fontId="0" fillId="34" borderId="10" xfId="0" applyFill="1" applyBorder="1" applyAlignment="1" applyProtection="1">
      <alignment wrapText="1"/>
      <protection locked="0"/>
    </xf>
    <xf numFmtId="0" fontId="0" fillId="34" borderId="10" xfId="0" applyFont="1" applyFill="1" applyBorder="1" applyAlignment="1" applyProtection="1">
      <alignment wrapText="1"/>
      <protection locked="0"/>
    </xf>
  </cellXfs>
  <cellStyles count="102">
    <cellStyle name="Normal" xfId="0"/>
    <cellStyle name=" 1" xfId="15"/>
    <cellStyle name="&#10;&#10;JournalTemplate=C:\COMFO\CTALK\JOURSTD.TPL&#10;&#10;LbStateAddress=3 3 0 251 1 89 2 311&#10;&#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14">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421875" style="4" customWidth="1"/>
    <col min="2" max="2" width="55.7109375" style="7" bestFit="1" customWidth="1"/>
    <col min="3" max="3" width="61.7109375" style="5" customWidth="1"/>
    <col min="4" max="4" width="11.421875" style="5" customWidth="1"/>
    <col min="5" max="5" width="35.140625" style="5" customWidth="1"/>
    <col min="6" max="16384" width="11.42187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A444"/>
  <sheetViews>
    <sheetView tabSelected="1" zoomScale="200" zoomScaleNormal="200" zoomScalePageLayoutView="0" workbookViewId="0" topLeftCell="A1">
      <selection activeCell="A1" sqref="A1:A3"/>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11.421875" style="26" customWidth="1"/>
  </cols>
  <sheetData>
    <row r="1" spans="1:27" ht="18.75" customHeight="1">
      <c r="A1" s="40" t="s">
        <v>130</v>
      </c>
      <c r="B1" s="40" t="s">
        <v>119</v>
      </c>
      <c r="C1" s="48" t="s">
        <v>128</v>
      </c>
      <c r="D1" s="49"/>
      <c r="E1" s="49"/>
      <c r="F1" s="49"/>
      <c r="G1" s="49"/>
      <c r="H1" s="49"/>
      <c r="I1" s="49"/>
      <c r="J1" s="49"/>
      <c r="K1" s="49"/>
      <c r="L1" s="49"/>
      <c r="M1" s="49"/>
      <c r="N1" s="49"/>
      <c r="O1" s="49"/>
      <c r="P1" s="50"/>
      <c r="Q1" s="34" t="s">
        <v>129</v>
      </c>
      <c r="R1" s="54"/>
      <c r="S1" s="54"/>
      <c r="T1" s="54"/>
      <c r="U1" s="54"/>
      <c r="V1" s="54"/>
      <c r="W1" s="54"/>
      <c r="X1" s="35"/>
      <c r="Y1" s="34" t="s">
        <v>132</v>
      </c>
      <c r="Z1" s="35"/>
      <c r="AA1" s="33" t="s">
        <v>131</v>
      </c>
    </row>
    <row r="2" spans="1:27" ht="24" customHeight="1">
      <c r="A2" s="41"/>
      <c r="B2" s="41"/>
      <c r="C2" s="46" t="s">
        <v>133</v>
      </c>
      <c r="D2" s="46" t="s">
        <v>134</v>
      </c>
      <c r="E2" s="43" t="s">
        <v>2</v>
      </c>
      <c r="F2" s="44"/>
      <c r="G2" s="44"/>
      <c r="H2" s="44"/>
      <c r="I2" s="45"/>
      <c r="J2" s="52" t="s">
        <v>1</v>
      </c>
      <c r="K2" s="52"/>
      <c r="L2" s="52"/>
      <c r="M2" s="52"/>
      <c r="N2" s="53"/>
      <c r="O2" s="51" t="s">
        <v>0</v>
      </c>
      <c r="P2" s="51"/>
      <c r="Q2" s="36"/>
      <c r="R2" s="55"/>
      <c r="S2" s="55"/>
      <c r="T2" s="55"/>
      <c r="U2" s="55"/>
      <c r="V2" s="55"/>
      <c r="W2" s="55"/>
      <c r="X2" s="37"/>
      <c r="Y2" s="36"/>
      <c r="Z2" s="37"/>
      <c r="AA2" s="33"/>
    </row>
    <row r="3" spans="1:27" ht="102">
      <c r="A3" s="42"/>
      <c r="B3" s="42"/>
      <c r="C3" s="47"/>
      <c r="D3" s="47"/>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33"/>
    </row>
    <row r="4" spans="1:27" ht="14.25" customHeight="1">
      <c r="A4" s="57" t="s">
        <v>25</v>
      </c>
      <c r="B4" s="14" t="s">
        <v>141</v>
      </c>
      <c r="C4" s="58">
        <v>80325615.95</v>
      </c>
      <c r="D4" s="59">
        <v>1594</v>
      </c>
      <c r="E4" s="58">
        <v>252793.4</v>
      </c>
      <c r="F4" s="59">
        <v>545</v>
      </c>
      <c r="G4" s="17">
        <f>F4/D4</f>
        <v>0.34190715181932246</v>
      </c>
      <c r="H4" s="58">
        <v>600</v>
      </c>
      <c r="I4" s="58">
        <v>300</v>
      </c>
      <c r="J4" s="58">
        <v>0</v>
      </c>
      <c r="K4" s="59">
        <v>0</v>
      </c>
      <c r="L4" s="17">
        <f>K4/D4</f>
        <v>0</v>
      </c>
      <c r="M4" s="58">
        <v>0</v>
      </c>
      <c r="N4" s="58">
        <v>0</v>
      </c>
      <c r="O4" s="18">
        <f>E4+J4</f>
        <v>252793.4</v>
      </c>
      <c r="P4" s="17">
        <f>O4/C4</f>
        <v>0.0031471081424057227</v>
      </c>
      <c r="Q4" s="58">
        <v>8034227.17</v>
      </c>
      <c r="R4" s="59">
        <v>81</v>
      </c>
      <c r="S4" s="58">
        <v>218500</v>
      </c>
      <c r="T4" s="17">
        <f>S4/Q4</f>
        <v>0.027196144118986867</v>
      </c>
      <c r="U4" s="59">
        <v>23</v>
      </c>
      <c r="V4" s="17">
        <f>U4/R4</f>
        <v>0.2839506172839506</v>
      </c>
      <c r="W4" s="58">
        <v>9500</v>
      </c>
      <c r="X4" s="58">
        <v>9500</v>
      </c>
      <c r="Y4" s="59">
        <v>0</v>
      </c>
      <c r="Z4" s="58">
        <v>0</v>
      </c>
      <c r="AA4" s="60" t="s">
        <v>143</v>
      </c>
    </row>
    <row r="5" spans="1:27" ht="14.25" customHeight="1">
      <c r="A5" s="57" t="s">
        <v>25</v>
      </c>
      <c r="B5" s="14" t="s">
        <v>28</v>
      </c>
      <c r="C5" s="58">
        <f>32799276-846395</f>
        <v>31952881</v>
      </c>
      <c r="D5" s="59">
        <v>792</v>
      </c>
      <c r="E5" s="58">
        <v>147600</v>
      </c>
      <c r="F5" s="59">
        <v>285</v>
      </c>
      <c r="G5" s="17">
        <f>F5/D5</f>
        <v>0.35984848484848486</v>
      </c>
      <c r="H5" s="58">
        <v>600</v>
      </c>
      <c r="I5" s="58">
        <v>300</v>
      </c>
      <c r="J5" s="58">
        <v>0</v>
      </c>
      <c r="K5" s="59">
        <v>0</v>
      </c>
      <c r="L5" s="17">
        <f>K5/D5</f>
        <v>0</v>
      </c>
      <c r="M5" s="58">
        <v>0</v>
      </c>
      <c r="N5" s="58">
        <v>0</v>
      </c>
      <c r="O5" s="18">
        <f>E5+J5</f>
        <v>147600</v>
      </c>
      <c r="P5" s="17">
        <f>O5/C5</f>
        <v>0.004619301777514209</v>
      </c>
      <c r="Q5" s="58">
        <v>846393</v>
      </c>
      <c r="R5" s="59">
        <v>6</v>
      </c>
      <c r="S5" s="58">
        <v>0</v>
      </c>
      <c r="T5" s="17">
        <f>S5/Q5</f>
        <v>0</v>
      </c>
      <c r="U5" s="59">
        <v>0</v>
      </c>
      <c r="V5" s="17">
        <f>U5/R5</f>
        <v>0</v>
      </c>
      <c r="W5" s="58">
        <v>0</v>
      </c>
      <c r="X5" s="58">
        <v>0</v>
      </c>
      <c r="Y5" s="59">
        <v>0</v>
      </c>
      <c r="Z5" s="58">
        <v>0</v>
      </c>
      <c r="AA5" s="60" t="s">
        <v>144</v>
      </c>
    </row>
    <row r="6" spans="1:27" ht="14.25" customHeight="1">
      <c r="A6" s="57" t="s">
        <v>25</v>
      </c>
      <c r="B6" s="14" t="s">
        <v>29</v>
      </c>
      <c r="C6" s="58">
        <f>2054659-87267-9800-21206</f>
        <v>1936386</v>
      </c>
      <c r="D6" s="59">
        <v>43</v>
      </c>
      <c r="E6" s="58">
        <v>4800</v>
      </c>
      <c r="F6" s="59">
        <v>33</v>
      </c>
      <c r="G6" s="17">
        <f>F6/D6</f>
        <v>0.7674418604651163</v>
      </c>
      <c r="H6" s="58">
        <v>250</v>
      </c>
      <c r="I6" s="58">
        <v>175</v>
      </c>
      <c r="J6" s="58">
        <v>24855</v>
      </c>
      <c r="K6" s="59">
        <v>42</v>
      </c>
      <c r="L6" s="17">
        <f>K6/D6</f>
        <v>0.9767441860465116</v>
      </c>
      <c r="M6" s="58">
        <v>950</v>
      </c>
      <c r="N6" s="58">
        <v>600</v>
      </c>
      <c r="O6" s="18">
        <f>E6+J6</f>
        <v>29655</v>
      </c>
      <c r="P6" s="17">
        <f>O6/C6</f>
        <v>0.015314611859412328</v>
      </c>
      <c r="Q6" s="58" t="s">
        <v>142</v>
      </c>
      <c r="R6" s="59">
        <v>1</v>
      </c>
      <c r="S6" s="58">
        <v>0</v>
      </c>
      <c r="T6" s="17">
        <v>0</v>
      </c>
      <c r="U6" s="59">
        <v>0</v>
      </c>
      <c r="V6" s="17">
        <f>U6/R6</f>
        <v>0</v>
      </c>
      <c r="W6" s="58">
        <v>0</v>
      </c>
      <c r="X6" s="58">
        <v>0</v>
      </c>
      <c r="Y6" s="59">
        <v>0</v>
      </c>
      <c r="Z6" s="58">
        <v>0</v>
      </c>
      <c r="AA6" s="61" t="s">
        <v>145</v>
      </c>
    </row>
    <row r="7" spans="1:27" ht="14.25" customHeight="1">
      <c r="A7" s="14"/>
      <c r="B7" s="14"/>
      <c r="C7" s="15"/>
      <c r="D7" s="16"/>
      <c r="E7" s="15"/>
      <c r="F7" s="16"/>
      <c r="G7" s="17"/>
      <c r="H7" s="15"/>
      <c r="I7" s="15"/>
      <c r="J7" s="15"/>
      <c r="K7" s="16"/>
      <c r="L7" s="17"/>
      <c r="M7" s="15"/>
      <c r="N7" s="15"/>
      <c r="O7" s="18"/>
      <c r="P7" s="17"/>
      <c r="Q7" s="15"/>
      <c r="R7" s="16"/>
      <c r="S7" s="15"/>
      <c r="T7" s="17"/>
      <c r="U7" s="16"/>
      <c r="V7" s="17"/>
      <c r="W7" s="15"/>
      <c r="X7" s="15"/>
      <c r="Y7" s="16"/>
      <c r="Z7" s="15"/>
      <c r="AA7" s="14"/>
    </row>
    <row r="8" spans="1:27" ht="14.25" customHeight="1">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56"/>
      <c r="R46" s="38"/>
      <c r="S46" s="38"/>
      <c r="T46" s="38"/>
      <c r="U46" s="38"/>
      <c r="V46" s="38"/>
      <c r="W46" s="38"/>
      <c r="X46" s="38"/>
      <c r="Y46" s="39"/>
      <c r="Z46" s="39"/>
      <c r="AA46" s="39"/>
    </row>
    <row r="47" spans="1:27" ht="14.25" customHeight="1">
      <c r="A47" s="19"/>
      <c r="B47" s="19"/>
      <c r="C47" s="15"/>
      <c r="D47" s="16"/>
      <c r="E47" s="15"/>
      <c r="F47" s="16"/>
      <c r="G47" s="17"/>
      <c r="H47" s="15"/>
      <c r="I47" s="15"/>
      <c r="J47" s="15"/>
      <c r="K47" s="16"/>
      <c r="L47" s="17"/>
      <c r="M47" s="15"/>
      <c r="N47" s="15"/>
      <c r="O47" s="18"/>
      <c r="P47" s="17"/>
      <c r="Q47" s="56"/>
      <c r="R47" s="38"/>
      <c r="S47" s="38"/>
      <c r="T47" s="38"/>
      <c r="U47" s="38"/>
      <c r="V47" s="38"/>
      <c r="W47" s="38"/>
      <c r="X47" s="38"/>
      <c r="Y47" s="39"/>
      <c r="Z47" s="39"/>
      <c r="AA47" s="39"/>
    </row>
    <row r="48" spans="1:27" ht="14.25" customHeight="1">
      <c r="A48" s="19"/>
      <c r="B48" s="19"/>
      <c r="C48" s="15"/>
      <c r="D48" s="16"/>
      <c r="E48" s="15"/>
      <c r="F48" s="16"/>
      <c r="G48" s="17"/>
      <c r="H48" s="15"/>
      <c r="I48" s="15"/>
      <c r="J48" s="15"/>
      <c r="K48" s="16"/>
      <c r="L48" s="17"/>
      <c r="M48" s="15"/>
      <c r="N48" s="15"/>
      <c r="O48" s="18"/>
      <c r="P48" s="17"/>
      <c r="Q48" s="56"/>
      <c r="R48" s="38"/>
      <c r="S48" s="38"/>
      <c r="T48" s="38"/>
      <c r="U48" s="38"/>
      <c r="V48" s="38"/>
      <c r="W48" s="38"/>
      <c r="X48" s="38"/>
      <c r="Y48" s="39"/>
      <c r="Z48" s="39"/>
      <c r="AA48" s="39"/>
    </row>
    <row r="49" spans="1:27" ht="14.25" customHeight="1">
      <c r="A49" s="19"/>
      <c r="B49" s="19"/>
      <c r="C49" s="15"/>
      <c r="D49" s="16"/>
      <c r="E49" s="15"/>
      <c r="F49" s="16"/>
      <c r="G49" s="17"/>
      <c r="H49" s="15"/>
      <c r="I49" s="15"/>
      <c r="J49" s="15"/>
      <c r="K49" s="16"/>
      <c r="L49" s="17"/>
      <c r="M49" s="15"/>
      <c r="N49" s="15"/>
      <c r="O49" s="18"/>
      <c r="P49" s="17"/>
      <c r="Q49" s="56"/>
      <c r="R49" s="38"/>
      <c r="S49" s="38"/>
      <c r="T49" s="38"/>
      <c r="U49" s="38"/>
      <c r="V49" s="38"/>
      <c r="W49" s="38"/>
      <c r="X49" s="38"/>
      <c r="Y49" s="39"/>
      <c r="Z49" s="39"/>
      <c r="AA49" s="39"/>
    </row>
    <row r="50" spans="1:27" ht="14.25" customHeight="1">
      <c r="A50" s="19"/>
      <c r="B50" s="19"/>
      <c r="C50" s="15"/>
      <c r="D50" s="16"/>
      <c r="E50" s="15"/>
      <c r="F50" s="16"/>
      <c r="G50" s="17"/>
      <c r="H50" s="15"/>
      <c r="I50" s="15"/>
      <c r="J50" s="15"/>
      <c r="K50" s="16"/>
      <c r="L50" s="17"/>
      <c r="M50" s="15"/>
      <c r="N50" s="15"/>
      <c r="O50" s="18"/>
      <c r="P50" s="17"/>
      <c r="Q50" s="56"/>
      <c r="R50" s="38"/>
      <c r="S50" s="38"/>
      <c r="T50" s="38"/>
      <c r="U50" s="38"/>
      <c r="V50" s="38"/>
      <c r="W50" s="38"/>
      <c r="X50" s="38"/>
      <c r="Y50" s="39"/>
      <c r="Z50" s="39"/>
      <c r="AA50" s="39"/>
    </row>
    <row r="51" spans="1:27" ht="14.25" customHeight="1">
      <c r="A51" s="19"/>
      <c r="B51" s="19"/>
      <c r="C51" s="15"/>
      <c r="D51" s="16"/>
      <c r="E51" s="15"/>
      <c r="F51" s="16"/>
      <c r="G51" s="17"/>
      <c r="H51" s="15"/>
      <c r="I51" s="15"/>
      <c r="J51" s="15"/>
      <c r="K51" s="16"/>
      <c r="L51" s="17"/>
      <c r="M51" s="15"/>
      <c r="N51" s="15"/>
      <c r="O51" s="18"/>
      <c r="P51" s="17"/>
      <c r="Q51" s="56"/>
      <c r="R51" s="38"/>
      <c r="S51" s="38"/>
      <c r="T51" s="38"/>
      <c r="U51" s="38"/>
      <c r="V51" s="38"/>
      <c r="W51" s="38"/>
      <c r="X51" s="38"/>
      <c r="Y51" s="39"/>
      <c r="Z51" s="39"/>
      <c r="AA51" s="39"/>
    </row>
    <row r="52" spans="1:27" ht="14.25" customHeight="1">
      <c r="A52" s="19"/>
      <c r="B52" s="19"/>
      <c r="C52" s="15"/>
      <c r="D52" s="16"/>
      <c r="E52" s="15"/>
      <c r="F52" s="16"/>
      <c r="G52" s="17"/>
      <c r="H52" s="15"/>
      <c r="I52" s="15"/>
      <c r="J52" s="15"/>
      <c r="K52" s="16"/>
      <c r="L52" s="17"/>
      <c r="M52" s="15"/>
      <c r="N52" s="15"/>
      <c r="O52" s="18"/>
      <c r="P52" s="17"/>
      <c r="Q52" s="56"/>
      <c r="R52" s="38"/>
      <c r="S52" s="38"/>
      <c r="T52" s="38"/>
      <c r="U52" s="38"/>
      <c r="V52" s="38"/>
      <c r="W52" s="38"/>
      <c r="X52" s="38"/>
      <c r="Y52" s="39"/>
      <c r="Z52" s="39"/>
      <c r="AA52" s="39"/>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20"/>
      <c r="B70" s="20"/>
      <c r="C70" s="21"/>
      <c r="D70" s="22"/>
      <c r="E70" s="21"/>
      <c r="F70" s="22"/>
      <c r="G70" s="23"/>
      <c r="H70" s="21"/>
      <c r="I70" s="21"/>
      <c r="J70" s="21"/>
      <c r="K70" s="22"/>
      <c r="L70" s="23"/>
      <c r="M70" s="21"/>
      <c r="N70" s="21"/>
      <c r="O70" s="24"/>
      <c r="P70" s="23"/>
      <c r="Q70" s="21"/>
      <c r="R70" s="22"/>
      <c r="S70" s="21">
        <f>SUM(S4:S69)</f>
        <v>218500</v>
      </c>
      <c r="T70" s="23"/>
      <c r="U70" s="22">
        <f>SUM(U4:U69)</f>
        <v>23</v>
      </c>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mergeCells count="22">
    <mergeCell ref="R46:R52"/>
    <mergeCell ref="S46:S52"/>
    <mergeCell ref="T46:T52"/>
    <mergeCell ref="U46:U52"/>
    <mergeCell ref="B1:B3"/>
    <mergeCell ref="A1:A3"/>
    <mergeCell ref="E2:I2"/>
    <mergeCell ref="C2:C3"/>
    <mergeCell ref="D2:D3"/>
    <mergeCell ref="C1:P1"/>
    <mergeCell ref="O2:P2"/>
    <mergeCell ref="J2:N2"/>
    <mergeCell ref="AA1:AA3"/>
    <mergeCell ref="Y1:Z2"/>
    <mergeCell ref="W46:W52"/>
    <mergeCell ref="X46:X52"/>
    <mergeCell ref="Y46:Y52"/>
    <mergeCell ref="Z46:Z52"/>
    <mergeCell ref="AA46:AA52"/>
    <mergeCell ref="Q1:X2"/>
    <mergeCell ref="V46:V52"/>
    <mergeCell ref="Q46:Q52"/>
  </mergeCells>
  <conditionalFormatting sqref="G4:G444">
    <cfRule type="expression" priority="13" dxfId="12" stopIfTrue="1">
      <formula>OR(ISBLANK('Data sheet'!#REF!),ISBLANK('Data sheet'!#REF!))</formula>
    </cfRule>
  </conditionalFormatting>
  <conditionalFormatting sqref="L4:L444">
    <cfRule type="expression" priority="11" dxfId="12" stopIfTrue="1">
      <formula>OR(ISBLANK('Data sheet'!#REF!),ISBLANK('Data sheet'!#REF!))</formula>
    </cfRule>
  </conditionalFormatting>
  <conditionalFormatting sqref="O4:O444">
    <cfRule type="expression" priority="10" dxfId="12" stopIfTrue="1">
      <formula>OR(ISBLANK('Data sheet'!#REF!),ISBLANK('Data sheet'!#REF!))</formula>
    </cfRule>
  </conditionalFormatting>
  <conditionalFormatting sqref="P4:P444">
    <cfRule type="expression" priority="9" dxfId="12" stopIfTrue="1">
      <formula>OR(ISBLANK('Data sheet'!#REF!),ISBLANK('Data sheet'!#REF!))</formula>
    </cfRule>
  </conditionalFormatting>
  <conditionalFormatting sqref="T53:T444 T4:T45">
    <cfRule type="expression" priority="8" dxfId="13" stopIfTrue="1">
      <formula>OR(ISBLANK('Data sheet'!#REF!),ISBLANK('Data sheet'!#REF!))</formula>
    </cfRule>
  </conditionalFormatting>
  <conditionalFormatting sqref="V53:V444 V4:V45">
    <cfRule type="expression" priority="7" dxfId="13" stopIfTrue="1">
      <formula>OR(ISBLANK('Data sheet'!#REF!),ISBLANK('Data sheet'!#REF!))</formula>
    </cfRule>
  </conditionalFormatting>
  <dataValidations count="1">
    <dataValidation type="list" allowBlank="1" showInputMessage="1" showErrorMessage="1" sqref="A4:A6">
      <formula1>INDIRECT("MainDepartment")</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hwright</cp:lastModifiedBy>
  <dcterms:created xsi:type="dcterms:W3CDTF">2011-08-11T11:55:03Z</dcterms:created>
  <dcterms:modified xsi:type="dcterms:W3CDTF">2015-03-17T09:25:33Z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curity Label">
    <vt:lpwstr>UNCLASSIFIED</vt:lpwstr>
  </property>
  <property fmtid="{D5CDD505-2E9C-101B-9397-08002B2CF9AE}" pid="3" name="bjDocumentSecurityXML">
    <vt:lpwstr>&lt;label version="1.0"&gt;&lt;element uid="id_unclassified"/&gt;&lt;element uid="id_newpolicy" value=""/&gt;&lt;/label&gt;</vt:lpwstr>
  </property>
  <property fmtid="{D5CDD505-2E9C-101B-9397-08002B2CF9AE}" pid="4" name="bjDocumentSecurityPolicyProp">
    <vt:lpwstr>UK</vt:lpwstr>
  </property>
  <property fmtid="{D5CDD505-2E9C-101B-9397-08002B2CF9AE}" pid="5" name="bjDocumentSecurityPolicyPropID">
    <vt:lpwstr>id_newpolicy</vt:lpwstr>
  </property>
  <property fmtid="{D5CDD505-2E9C-101B-9397-08002B2CF9AE}" pid="6" name="bjDocumentSecurityProp1">
    <vt:lpwstr>UNCLASSIFIED</vt:lpwstr>
  </property>
  <property fmtid="{D5CDD505-2E9C-101B-9397-08002B2CF9AE}" pid="7" name="bjSecLabelProp1ID">
    <vt:lpwstr>id_unclassified</vt:lpwstr>
  </property>
  <property fmtid="{D5CDD505-2E9C-101B-9397-08002B2CF9AE}" pid="8" name="bjDocumentSecurityProp2">
    <vt:lpwstr/>
  </property>
  <property fmtid="{D5CDD505-2E9C-101B-9397-08002B2CF9AE}" pid="9" name="bjSecLabelProp2ID">
    <vt:lpwstr/>
  </property>
  <property fmtid="{D5CDD505-2E9C-101B-9397-08002B2CF9AE}" pid="10" name="bjDocumentSecurityProp3">
    <vt:lpwstr/>
  </property>
  <property fmtid="{D5CDD505-2E9C-101B-9397-08002B2CF9AE}" pid="11" name="bjSecLabelProp3ID">
    <vt:lpwstr/>
  </property>
  <property fmtid="{D5CDD505-2E9C-101B-9397-08002B2CF9AE}" pid="12" name="eGMS.protectiveMarking">
    <vt:lpwstr/>
  </property>
  <property fmtid="{D5CDD505-2E9C-101B-9397-08002B2CF9AE}" pid="13" name="docIndexRef">
    <vt:lpwstr>8beceb41-2799-4fb8-9536-40805d69d646</vt:lpwstr>
  </property>
  <property fmtid="{D5CDD505-2E9C-101B-9397-08002B2CF9AE}" pid="14" name="bjDocumentSecurityLabel">
    <vt:lpwstr>No Marking</vt:lpwstr>
  </property>
  <property fmtid="{D5CDD505-2E9C-101B-9397-08002B2CF9AE}" pid="15" name="bjSaver">
    <vt:lpwstr>p/y2cSlAYxuWzJ2UKSGEvoZGit1he2V5</vt:lpwstr>
  </property>
</Properties>
</file>