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0920" activeTab="0"/>
  </bookViews>
  <sheets>
    <sheet name="Delivery Schedule" sheetId="1" r:id="rId1"/>
    <sheet name="TNA Check Schedule" sheetId="2" r:id="rId2"/>
    <sheet name="Cleaning Schedule" sheetId="3" r:id="rId3"/>
  </sheets>
  <definedNames/>
  <calcPr fullCalcOnLoad="1"/>
</workbook>
</file>

<file path=xl/sharedStrings.xml><?xml version="1.0" encoding="utf-8"?>
<sst xmlns="http://schemas.openxmlformats.org/spreadsheetml/2006/main" count="293" uniqueCount="145">
  <si>
    <t>Transfer to TNA</t>
  </si>
  <si>
    <t>Status</t>
  </si>
  <si>
    <t>Piece Numbers</t>
  </si>
  <si>
    <t>files</t>
  </si>
  <si>
    <t>Boxes</t>
  </si>
  <si>
    <t>ADM 53</t>
  </si>
  <si>
    <t>AIR 81</t>
  </si>
  <si>
    <t>WO 32</t>
  </si>
  <si>
    <t>AIR 28</t>
  </si>
  <si>
    <t>DEFE 13</t>
  </si>
  <si>
    <t>DEFE 71</t>
  </si>
  <si>
    <t>DEFE 68</t>
  </si>
  <si>
    <t>DEFE 70</t>
  </si>
  <si>
    <t>Total</t>
  </si>
  <si>
    <t>Total boxes delivery 2014-2015</t>
  </si>
  <si>
    <t>TNA Check schedule 2015-2016</t>
  </si>
  <si>
    <t>Delivery schedule 2015-2016</t>
  </si>
  <si>
    <t>HO198</t>
  </si>
  <si>
    <t>258-329</t>
  </si>
  <si>
    <t>1431-1452</t>
  </si>
  <si>
    <t>AIR 25</t>
  </si>
  <si>
    <t>1929-1933</t>
  </si>
  <si>
    <t>AIR 24</t>
  </si>
  <si>
    <t>3342-3346</t>
  </si>
  <si>
    <t>DEFE 69</t>
  </si>
  <si>
    <t>1042-1365</t>
  </si>
  <si>
    <t>2448-2530</t>
  </si>
  <si>
    <t>22020-22221</t>
  </si>
  <si>
    <t>Maps</t>
  </si>
  <si>
    <t>WW1 files</t>
  </si>
  <si>
    <t>Keiths Files</t>
  </si>
  <si>
    <t>DEFE 24</t>
  </si>
  <si>
    <t>3001-3090</t>
  </si>
  <si>
    <t>Total files Checked 2015-2016</t>
  </si>
  <si>
    <t>Various Files 2015/16 reviewer work DEFE, Air etc</t>
  </si>
  <si>
    <t>WW1 Files</t>
  </si>
  <si>
    <t>Series</t>
  </si>
  <si>
    <t>WO 412</t>
  </si>
  <si>
    <t>WO 414</t>
  </si>
  <si>
    <t>Total Files to be Cleaned</t>
  </si>
  <si>
    <t>Number of Files</t>
  </si>
  <si>
    <t>ADM 53/ 173</t>
  </si>
  <si>
    <t>Lead for Prep</t>
  </si>
  <si>
    <t>Kevin</t>
  </si>
  <si>
    <t>Andy, Matt, Simon</t>
  </si>
  <si>
    <t>Andy</t>
  </si>
  <si>
    <t>New Person</t>
  </si>
  <si>
    <t>Everyone</t>
  </si>
  <si>
    <t>Total files delivery 2015-2016</t>
  </si>
  <si>
    <t>Total boxes delivery 2015-2016</t>
  </si>
  <si>
    <t>1-111</t>
  </si>
  <si>
    <t>001-73</t>
  </si>
  <si>
    <t>3330-</t>
  </si>
  <si>
    <t>199044-</t>
  </si>
  <si>
    <t>813-</t>
  </si>
  <si>
    <t>955-</t>
  </si>
  <si>
    <t>LCI and Boxing</t>
  </si>
  <si>
    <t>Clean</t>
  </si>
  <si>
    <t>Series Description</t>
  </si>
  <si>
    <t>Carried forward from previous year</t>
  </si>
  <si>
    <t xml:space="preserve">DEFE 13 </t>
  </si>
  <si>
    <t>WO 188</t>
  </si>
  <si>
    <t>AVIA 6</t>
  </si>
  <si>
    <t xml:space="preserve">DEFE 24 </t>
  </si>
  <si>
    <t>AIR 20</t>
  </si>
  <si>
    <t>AIR 77</t>
  </si>
  <si>
    <t xml:space="preserve">DEFE 71 </t>
  </si>
  <si>
    <t>DEFE 57</t>
  </si>
  <si>
    <t xml:space="preserve">DEFE 72 </t>
  </si>
  <si>
    <t>DEFE 47</t>
  </si>
  <si>
    <t xml:space="preserve">DEFE 69 </t>
  </si>
  <si>
    <t>ADM 358</t>
  </si>
  <si>
    <t xml:space="preserve">1436-1688 </t>
  </si>
  <si>
    <t>2866-3111</t>
  </si>
  <si>
    <t>26015-26486</t>
  </si>
  <si>
    <t>2127-2418</t>
  </si>
  <si>
    <t>13013-13192</t>
  </si>
  <si>
    <t xml:space="preserve">656-743 </t>
  </si>
  <si>
    <t xml:space="preserve">384-821 </t>
  </si>
  <si>
    <t>59-76</t>
  </si>
  <si>
    <t xml:space="preserve">264-281 </t>
  </si>
  <si>
    <t xml:space="preserve">42-59 </t>
  </si>
  <si>
    <t xml:space="preserve">755-1041 </t>
  </si>
  <si>
    <t>510-954</t>
  </si>
  <si>
    <t>2419-3000</t>
  </si>
  <si>
    <t>3592-4522</t>
  </si>
  <si>
    <t>1090-1430</t>
  </si>
  <si>
    <t>Files</t>
  </si>
  <si>
    <t>Ministry of Defence: Defence Secretariat Branches and their Predecessors: Registered Files</t>
  </si>
  <si>
    <t>Ministry of Defence: Private Office: Registered Files (all Ministers')</t>
  </si>
  <si>
    <t>War Office, Ministry of Supply, Ministry of Defence: Chemical Defence Research Department and Chemical Defence Experimental Establishment, later Chemical and Biological Defence Establishment, Porton: Correspondence and Papers</t>
  </si>
  <si>
    <t>Ministry of Defence and predecessors: Royal Aircraft Factory, later Royal Aircraft Establishment, later Royal Aerospace Establishment: Reports</t>
  </si>
  <si>
    <t>Air Ministry, and Ministry of Defence: Papers accumulated by the Air Historical Branch</t>
  </si>
  <si>
    <t>Air Ministry, Department of the Scientific Adviser, and Ministry of Defence, Department of the Chief Scientist (Royal Air Force): Reports</t>
  </si>
  <si>
    <t>Ministry of Defence (Air): Registered Files and Branch Folders</t>
  </si>
  <si>
    <t>Ministry of Defence: Defence Lands: Registered Files (D/Lands Series)</t>
  </si>
  <si>
    <t>Ministry of Defence: Procurement Executive: Registered Files, Branch Folders, and Reports</t>
  </si>
  <si>
    <t>Ministry of Defence: Second Permanent Under Secretaries of State (2nd PUS): Registered Files and Branch Folders</t>
  </si>
  <si>
    <t>Ministry of Defence (Navy): Registered Files and Branch Folders</t>
  </si>
  <si>
    <t>Ministry of Defence: Central Staffs: Registered Files and Branch Folders</t>
  </si>
  <si>
    <t>Air Ministry: Casualty Branch P4(Cas): Enquiries into Missing Personnel, 1939-1945 War</t>
  </si>
  <si>
    <t>Admiralty, and Ministry of Defence, Navy Department: Ships' Logs</t>
  </si>
  <si>
    <t>Admiralty: Casualty Branch: Enquiries into Missing Personnel, 1939-1945 War</t>
  </si>
  <si>
    <t>Ministry of Defence (Army): Registered Files and Branch Folders</t>
  </si>
  <si>
    <t>Air Ministry and Ministry of Defence: Operations Record Books, Groups</t>
  </si>
  <si>
    <t>Air Ministry and Ministry of Defence: Operations Record Books, Commands</t>
  </si>
  <si>
    <t>Air Ministry and Ministry of Defence: Operations Record Books, Royal Air Force Stations</t>
  </si>
  <si>
    <t>War Office and successors: Registered Files (General Series)</t>
  </si>
  <si>
    <t>MOD properties and lettings 1884-1965</t>
  </si>
  <si>
    <t>Maps and plans of MOD properties including register of Coastguard properties and sale agreements.</t>
  </si>
  <si>
    <t>PIN 4</t>
  </si>
  <si>
    <t>MOD medical and pension records 1930's onwards</t>
  </si>
  <si>
    <t>WO 364</t>
  </si>
  <si>
    <t>WW1, WW2 Korean War  medical records</t>
  </si>
  <si>
    <t>Caerwent Plans</t>
  </si>
  <si>
    <t>exact details not yet known but will include DEFE 13, DEFE 24, DEFE 31 AIR 28, AIR 29 and all 1987/1988 files identified by the review team</t>
  </si>
  <si>
    <t>Awaiting Prep</t>
  </si>
  <si>
    <t>LCI Applied For</t>
  </si>
  <si>
    <t>LCI Accepted</t>
  </si>
  <si>
    <t>Awaiting Feedback</t>
  </si>
  <si>
    <t>Feedback Received and Being Actioned</t>
  </si>
  <si>
    <t>Awaiting Piece Number List</t>
  </si>
  <si>
    <t>Awaiting Transfer</t>
  </si>
  <si>
    <t>Transferred</t>
  </si>
  <si>
    <t>Awaiting Piece Numbering</t>
  </si>
  <si>
    <t>1489-1779</t>
  </si>
  <si>
    <t>1780-3329</t>
  </si>
  <si>
    <t>931-1182</t>
  </si>
  <si>
    <t>Colour Legend</t>
  </si>
  <si>
    <t>Series put on hold (reason in Status coumn</t>
  </si>
  <si>
    <t>AIR 29</t>
  </si>
  <si>
    <t>Air Ministry and Ministry of Defence: Operations Record Books, Miscellaneous Units</t>
  </si>
  <si>
    <t>4764-4947</t>
  </si>
  <si>
    <t>Files on hold</t>
  </si>
  <si>
    <t>Reason  for delay</t>
  </si>
  <si>
    <t>Total Files on Hold</t>
  </si>
  <si>
    <t>1688-1997</t>
  </si>
  <si>
    <t>Files That Need Boxing</t>
  </si>
  <si>
    <t>Files Boxed Up</t>
  </si>
  <si>
    <t>Series Boxed Up To Piece Number</t>
  </si>
  <si>
    <t>All boxed</t>
  </si>
  <si>
    <t>-</t>
  </si>
  <si>
    <t>Total Files from Series on Hold</t>
  </si>
  <si>
    <t>195773-199073</t>
  </si>
  <si>
    <t>199074-200808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</si>
</sst>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7" fillId="0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0" fillId="10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wrapText="1"/>
    </xf>
    <xf numFmtId="0" fontId="0" fillId="11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wrapText="1"/>
    </xf>
    <xf numFmtId="0" fontId="0" fillId="11" borderId="1" xfId="0" applyFont="1" applyFill="1" applyBorder="1" applyAlignment="1">
      <alignment wrapText="1"/>
    </xf>
    <xf numFmtId="0" fontId="7" fillId="12" borderId="1" xfId="0" applyFont="1" applyFill="1" applyBorder="1" applyAlignment="1">
      <alignment horizontal="center" wrapText="1"/>
    </xf>
    <xf numFmtId="0" fontId="0" fillId="12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10" borderId="1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7" fillId="11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wrapText="1"/>
    </xf>
    <xf numFmtId="0" fontId="7" fillId="12" borderId="1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7" fillId="14" borderId="1" xfId="0" applyFont="1" applyFill="1" applyBorder="1" applyAlignment="1">
      <alignment horizontal="center" wrapText="1"/>
    </xf>
    <xf numFmtId="0" fontId="7" fillId="15" borderId="1" xfId="0" applyFont="1" applyFill="1" applyBorder="1" applyAlignment="1">
      <alignment horizontal="center" wrapText="1"/>
    </xf>
    <xf numFmtId="0" fontId="7" fillId="16" borderId="1" xfId="0" applyFont="1" applyFill="1" applyBorder="1" applyAlignment="1">
      <alignment horizontal="center" wrapText="1"/>
    </xf>
    <xf numFmtId="0" fontId="7" fillId="17" borderId="1" xfId="0" applyFont="1" applyFill="1" applyBorder="1" applyAlignment="1">
      <alignment horizontal="center" wrapText="1"/>
    </xf>
    <xf numFmtId="0" fontId="7" fillId="18" borderId="1" xfId="0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center" wrapText="1"/>
    </xf>
    <xf numFmtId="0" fontId="7" fillId="18" borderId="1" xfId="0" applyFont="1" applyFill="1" applyBorder="1" applyAlignment="1">
      <alignment wrapText="1"/>
    </xf>
    <xf numFmtId="0" fontId="17" fillId="18" borderId="1" xfId="0" applyFont="1" applyFill="1" applyBorder="1" applyAlignment="1">
      <alignment wrapText="1"/>
    </xf>
    <xf numFmtId="0" fontId="7" fillId="17" borderId="1" xfId="0" applyFont="1" applyFill="1" applyBorder="1" applyAlignment="1">
      <alignment wrapText="1"/>
    </xf>
    <xf numFmtId="0" fontId="17" fillId="17" borderId="1" xfId="0" applyFont="1" applyFill="1" applyBorder="1" applyAlignment="1">
      <alignment wrapText="1"/>
    </xf>
    <xf numFmtId="0" fontId="17" fillId="11" borderId="1" xfId="0" applyFont="1" applyFill="1" applyBorder="1" applyAlignment="1">
      <alignment wrapText="1"/>
    </xf>
    <xf numFmtId="0" fontId="7" fillId="20" borderId="1" xfId="0" applyFont="1" applyFill="1" applyBorder="1" applyAlignment="1">
      <alignment wrapText="1"/>
    </xf>
    <xf numFmtId="0" fontId="8" fillId="20" borderId="1" xfId="0" applyFont="1" applyFill="1" applyBorder="1" applyAlignment="1">
      <alignment wrapText="1"/>
    </xf>
    <xf numFmtId="0" fontId="17" fillId="10" borderId="1" xfId="0" applyFont="1" applyFill="1" applyBorder="1" applyAlignment="1">
      <alignment wrapText="1"/>
    </xf>
    <xf numFmtId="17" fontId="7" fillId="10" borderId="1" xfId="0" applyNumberFormat="1" applyFont="1" applyFill="1" applyBorder="1" applyAlignment="1">
      <alignment horizontal="center" wrapText="1"/>
    </xf>
    <xf numFmtId="0" fontId="7" fillId="16" borderId="1" xfId="0" applyFont="1" applyFill="1" applyBorder="1" applyAlignment="1">
      <alignment wrapText="1"/>
    </xf>
    <xf numFmtId="0" fontId="17" fillId="16" borderId="1" xfId="0" applyFont="1" applyFill="1" applyBorder="1" applyAlignment="1">
      <alignment wrapText="1"/>
    </xf>
    <xf numFmtId="0" fontId="7" fillId="20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wrapText="1"/>
    </xf>
    <xf numFmtId="0" fontId="7" fillId="21" borderId="1" xfId="0" applyFont="1" applyFill="1" applyBorder="1" applyAlignment="1">
      <alignment horizontal="center" wrapText="1"/>
    </xf>
    <xf numFmtId="0" fontId="7" fillId="21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11" fillId="0" borderId="1" xfId="0" applyFont="1" applyFill="1" applyBorder="1" applyAlignment="1">
      <alignment horizontal="center" wrapText="1"/>
    </xf>
    <xf numFmtId="0" fontId="0" fillId="1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14" borderId="1" xfId="0" applyFont="1" applyFill="1" applyBorder="1" applyAlignment="1">
      <alignment horizontal="center" wrapText="1"/>
    </xf>
    <xf numFmtId="17" fontId="7" fillId="14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22" borderId="1" xfId="0" applyFont="1" applyFill="1" applyBorder="1" applyAlignment="1">
      <alignment wrapText="1"/>
    </xf>
    <xf numFmtId="0" fontId="17" fillId="22" borderId="1" xfId="0" applyFont="1" applyFill="1" applyBorder="1" applyAlignment="1">
      <alignment wrapText="1"/>
    </xf>
    <xf numFmtId="0" fontId="7" fillId="22" borderId="1" xfId="0" applyFont="1" applyFill="1" applyBorder="1" applyAlignment="1">
      <alignment horizontal="center" wrapText="1"/>
    </xf>
    <xf numFmtId="0" fontId="7" fillId="15" borderId="1" xfId="0" applyFont="1" applyFill="1" applyBorder="1" applyAlignment="1">
      <alignment wrapText="1"/>
    </xf>
    <xf numFmtId="0" fontId="17" fillId="15" borderId="1" xfId="0" applyFont="1" applyFill="1" applyBorder="1" applyAlignment="1">
      <alignment wrapText="1"/>
    </xf>
    <xf numFmtId="0" fontId="17" fillId="12" borderId="1" xfId="0" applyFont="1" applyFill="1" applyBorder="1" applyAlignment="1">
      <alignment wrapText="1"/>
    </xf>
    <xf numFmtId="0" fontId="17" fillId="12" borderId="0" xfId="0" applyFont="1" applyFill="1" applyAlignment="1">
      <alignment wrapText="1"/>
    </xf>
    <xf numFmtId="17" fontId="1" fillId="12" borderId="1" xfId="0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7" fontId="1" fillId="21" borderId="1" xfId="0" applyNumberFormat="1" applyFont="1" applyFill="1" applyBorder="1" applyAlignment="1">
      <alignment horizontal="center" wrapText="1"/>
    </xf>
    <xf numFmtId="0" fontId="1" fillId="21" borderId="1" xfId="0" applyFont="1" applyFill="1" applyBorder="1" applyAlignment="1">
      <alignment horizontal="center" wrapText="1"/>
    </xf>
    <xf numFmtId="17" fontId="1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17" fontId="1" fillId="23" borderId="1" xfId="0" applyNumberFormat="1" applyFont="1" applyFill="1" applyBorder="1" applyAlignment="1">
      <alignment horizontal="center" wrapText="1"/>
    </xf>
    <xf numFmtId="0" fontId="1" fillId="23" borderId="1" xfId="0" applyFont="1" applyFill="1" applyBorder="1" applyAlignment="1">
      <alignment horizontal="center" wrapText="1"/>
    </xf>
    <xf numFmtId="17" fontId="1" fillId="24" borderId="1" xfId="0" applyNumberFormat="1" applyFont="1" applyFill="1" applyBorder="1" applyAlignment="1">
      <alignment horizontal="center" wrapText="1"/>
    </xf>
    <xf numFmtId="0" fontId="1" fillId="24" borderId="1" xfId="0" applyFont="1" applyFill="1" applyBorder="1" applyAlignment="1">
      <alignment horizontal="center" wrapText="1"/>
    </xf>
    <xf numFmtId="17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7" fontId="1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17" fontId="1" fillId="8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17" fontId="1" fillId="2" borderId="1" xfId="0" applyNumberFormat="1" applyFont="1" applyFill="1" applyBorder="1" applyAlignment="1">
      <alignment horizontal="center" wrapText="1"/>
    </xf>
    <xf numFmtId="17" fontId="1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17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" fontId="1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" fontId="1" fillId="19" borderId="1" xfId="0" applyNumberFormat="1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9" sqref="A19:C19"/>
    </sheetView>
  </sheetViews>
  <sheetFormatPr defaultColWidth="9.140625" defaultRowHeight="12.75"/>
  <cols>
    <col min="1" max="1" width="20.7109375" style="67" customWidth="1"/>
    <col min="2" max="2" width="52.8515625" style="67" customWidth="1"/>
    <col min="3" max="3" width="16.00390625" style="85" customWidth="1"/>
    <col min="4" max="4" width="19.28125" style="85" customWidth="1"/>
    <col min="5" max="5" width="19.8515625" style="85" customWidth="1"/>
    <col min="6" max="6" width="10.8515625" style="85" customWidth="1"/>
    <col min="7" max="9" width="14.421875" style="85" customWidth="1"/>
    <col min="10" max="10" width="14.421875" style="36" customWidth="1"/>
    <col min="11" max="11" width="6.8515625" style="67" customWidth="1"/>
    <col min="12" max="12" width="22.140625" style="67" bestFit="1" customWidth="1"/>
    <col min="13" max="13" width="6.8515625" style="67" customWidth="1"/>
    <col min="14" max="14" width="25.140625" style="67" bestFit="1" customWidth="1"/>
    <col min="15" max="15" width="6.8515625" style="67" customWidth="1"/>
    <col min="16" max="16" width="22.57421875" style="67" bestFit="1" customWidth="1"/>
    <col min="17" max="17" width="6.8515625" style="67" customWidth="1"/>
    <col min="18" max="18" width="24.8515625" style="67" bestFit="1" customWidth="1"/>
    <col min="19" max="19" width="6.8515625" style="67" customWidth="1"/>
    <col min="20" max="20" width="22.57421875" style="67" bestFit="1" customWidth="1"/>
    <col min="21" max="21" width="6.8515625" style="67" customWidth="1"/>
    <col min="22" max="22" width="23.57421875" style="67" bestFit="1" customWidth="1"/>
    <col min="23" max="23" width="6.8515625" style="67" customWidth="1"/>
    <col min="24" max="24" width="21.140625" style="67" bestFit="1" customWidth="1"/>
    <col min="25" max="25" width="6.8515625" style="67" customWidth="1"/>
    <col min="26" max="26" width="21.140625" style="67" bestFit="1" customWidth="1"/>
    <col min="27" max="27" width="6.8515625" style="67" customWidth="1"/>
    <col min="28" max="28" width="21.140625" style="67" bestFit="1" customWidth="1"/>
    <col min="29" max="29" width="6.8515625" style="67" customWidth="1"/>
    <col min="30" max="30" width="29.57421875" style="67" customWidth="1"/>
    <col min="31" max="31" width="23.7109375" style="67" bestFit="1" customWidth="1"/>
    <col min="32" max="32" width="7.28125" style="67" customWidth="1"/>
    <col min="33" max="16384" width="9.140625" style="67" customWidth="1"/>
  </cols>
  <sheetData>
    <row r="1" spans="1:32" s="64" customFormat="1" ht="31.5">
      <c r="A1" s="7" t="s">
        <v>16</v>
      </c>
      <c r="B1" s="7" t="s">
        <v>58</v>
      </c>
      <c r="C1" s="62"/>
      <c r="D1" s="148" t="s">
        <v>59</v>
      </c>
      <c r="E1" s="148"/>
      <c r="F1" s="141">
        <v>42095</v>
      </c>
      <c r="G1" s="141"/>
      <c r="H1" s="142">
        <v>42125</v>
      </c>
      <c r="I1" s="143"/>
      <c r="J1" s="144">
        <v>42156</v>
      </c>
      <c r="K1" s="145"/>
      <c r="L1" s="135">
        <v>42186</v>
      </c>
      <c r="M1" s="136"/>
      <c r="N1" s="150">
        <v>42217</v>
      </c>
      <c r="O1" s="151"/>
      <c r="P1" s="137">
        <v>42248</v>
      </c>
      <c r="Q1" s="138"/>
      <c r="R1" s="139">
        <v>42278</v>
      </c>
      <c r="S1" s="140"/>
      <c r="T1" s="129">
        <v>42309</v>
      </c>
      <c r="U1" s="130"/>
      <c r="V1" s="131">
        <v>42339</v>
      </c>
      <c r="W1" s="132"/>
      <c r="X1" s="133">
        <v>42370</v>
      </c>
      <c r="Y1" s="134"/>
      <c r="Z1" s="124">
        <v>42401</v>
      </c>
      <c r="AA1" s="125"/>
      <c r="AB1" s="127">
        <v>42430</v>
      </c>
      <c r="AC1" s="128"/>
      <c r="AD1" s="92" t="s">
        <v>129</v>
      </c>
      <c r="AE1" s="62"/>
      <c r="AF1" s="63"/>
    </row>
    <row r="2" spans="1:32" ht="12.75">
      <c r="A2" s="19"/>
      <c r="B2" s="19"/>
      <c r="C2" s="24"/>
      <c r="D2" s="149"/>
      <c r="E2" s="149"/>
      <c r="F2" s="126" t="s">
        <v>0</v>
      </c>
      <c r="G2" s="126"/>
      <c r="H2" s="126" t="s">
        <v>0</v>
      </c>
      <c r="I2" s="126"/>
      <c r="J2" s="126" t="s">
        <v>0</v>
      </c>
      <c r="K2" s="126"/>
      <c r="L2" s="126" t="s">
        <v>0</v>
      </c>
      <c r="M2" s="126"/>
      <c r="N2" s="126" t="s">
        <v>0</v>
      </c>
      <c r="O2" s="126"/>
      <c r="P2" s="126" t="s">
        <v>0</v>
      </c>
      <c r="Q2" s="126"/>
      <c r="R2" s="126" t="s">
        <v>0</v>
      </c>
      <c r="S2" s="126"/>
      <c r="T2" s="126" t="s">
        <v>0</v>
      </c>
      <c r="U2" s="126"/>
      <c r="V2" s="126" t="s">
        <v>0</v>
      </c>
      <c r="W2" s="126"/>
      <c r="X2" s="126" t="s">
        <v>0</v>
      </c>
      <c r="Y2" s="126"/>
      <c r="Z2" s="126" t="s">
        <v>0</v>
      </c>
      <c r="AA2" s="126"/>
      <c r="AB2" s="126" t="s">
        <v>0</v>
      </c>
      <c r="AC2" s="126"/>
      <c r="AD2" s="31"/>
      <c r="AE2" s="65" t="s">
        <v>1</v>
      </c>
      <c r="AF2" s="66"/>
    </row>
    <row r="3" spans="1:32" ht="12.75">
      <c r="A3" s="19"/>
      <c r="B3" s="19"/>
      <c r="C3" s="24" t="s">
        <v>2</v>
      </c>
      <c r="D3" s="24" t="s">
        <v>87</v>
      </c>
      <c r="E3" s="24" t="s">
        <v>4</v>
      </c>
      <c r="F3" s="24" t="s">
        <v>3</v>
      </c>
      <c r="G3" s="24" t="s">
        <v>4</v>
      </c>
      <c r="H3" s="24" t="s">
        <v>3</v>
      </c>
      <c r="I3" s="24" t="s">
        <v>4</v>
      </c>
      <c r="J3" s="24" t="s">
        <v>3</v>
      </c>
      <c r="K3" s="24" t="s">
        <v>4</v>
      </c>
      <c r="L3" s="24" t="s">
        <v>3</v>
      </c>
      <c r="M3" s="24" t="s">
        <v>4</v>
      </c>
      <c r="N3" s="24" t="s">
        <v>3</v>
      </c>
      <c r="O3" s="24" t="s">
        <v>4</v>
      </c>
      <c r="P3" s="24" t="s">
        <v>3</v>
      </c>
      <c r="Q3" s="24" t="s">
        <v>4</v>
      </c>
      <c r="R3" s="24" t="s">
        <v>3</v>
      </c>
      <c r="S3" s="24" t="s">
        <v>4</v>
      </c>
      <c r="T3" s="24" t="s">
        <v>3</v>
      </c>
      <c r="U3" s="24" t="s">
        <v>4</v>
      </c>
      <c r="V3" s="24" t="s">
        <v>3</v>
      </c>
      <c r="W3" s="24" t="s">
        <v>4</v>
      </c>
      <c r="X3" s="24" t="s">
        <v>3</v>
      </c>
      <c r="Y3" s="24" t="s">
        <v>4</v>
      </c>
      <c r="Z3" s="24" t="s">
        <v>3</v>
      </c>
      <c r="AA3" s="24" t="s">
        <v>4</v>
      </c>
      <c r="AB3" s="24" t="s">
        <v>3</v>
      </c>
      <c r="AC3" s="24" t="s">
        <v>4</v>
      </c>
      <c r="AD3" s="24"/>
      <c r="AE3" s="19"/>
      <c r="AF3" s="68"/>
    </row>
    <row r="4" spans="1:32" ht="12.75">
      <c r="A4" s="19"/>
      <c r="B4" s="1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19"/>
      <c r="AF4" s="68"/>
    </row>
    <row r="5" spans="1:32" ht="25.5">
      <c r="A5" s="95" t="s">
        <v>60</v>
      </c>
      <c r="B5" s="96" t="s">
        <v>89</v>
      </c>
      <c r="C5" s="90" t="s">
        <v>72</v>
      </c>
      <c r="D5" s="86">
        <v>252</v>
      </c>
      <c r="E5" s="86">
        <v>81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9"/>
      <c r="AF5" s="68"/>
    </row>
    <row r="6" spans="1:32" ht="51">
      <c r="A6" s="93" t="s">
        <v>61</v>
      </c>
      <c r="B6" s="94" t="s">
        <v>90</v>
      </c>
      <c r="C6" s="91" t="s">
        <v>73</v>
      </c>
      <c r="D6" s="86">
        <v>245</v>
      </c>
      <c r="E6" s="86">
        <v>79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9"/>
      <c r="AF6" s="68"/>
    </row>
    <row r="7" spans="1:32" ht="38.25">
      <c r="A7" s="95" t="s">
        <v>62</v>
      </c>
      <c r="B7" s="96" t="s">
        <v>91</v>
      </c>
      <c r="C7" s="90" t="s">
        <v>74</v>
      </c>
      <c r="D7" s="86">
        <v>471</v>
      </c>
      <c r="E7" s="86">
        <v>20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9"/>
      <c r="AF7" s="68"/>
    </row>
    <row r="8" spans="1:32" ht="25.5">
      <c r="A8" s="102" t="s">
        <v>63</v>
      </c>
      <c r="B8" s="102" t="s">
        <v>88</v>
      </c>
      <c r="C8" s="89" t="s">
        <v>75</v>
      </c>
      <c r="D8" s="86">
        <v>292</v>
      </c>
      <c r="E8" s="86">
        <v>65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19"/>
      <c r="AF8" s="68"/>
    </row>
    <row r="9" spans="1:32" ht="25.5">
      <c r="A9" s="81" t="s">
        <v>64</v>
      </c>
      <c r="B9" s="97" t="s">
        <v>92</v>
      </c>
      <c r="C9" s="80" t="s">
        <v>76</v>
      </c>
      <c r="D9" s="86">
        <v>112</v>
      </c>
      <c r="E9" s="86">
        <v>29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19"/>
      <c r="AF9" s="68"/>
    </row>
    <row r="10" spans="1:32" ht="38.25">
      <c r="A10" s="93" t="s">
        <v>65</v>
      </c>
      <c r="B10" s="94" t="s">
        <v>93</v>
      </c>
      <c r="C10" s="91" t="s">
        <v>77</v>
      </c>
      <c r="D10" s="86">
        <v>87</v>
      </c>
      <c r="E10" s="86">
        <v>4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19"/>
      <c r="AF10" s="68"/>
    </row>
    <row r="11" spans="1:32" ht="12.75">
      <c r="A11" s="93" t="s">
        <v>66</v>
      </c>
      <c r="B11" s="94" t="s">
        <v>94</v>
      </c>
      <c r="C11" s="91" t="s">
        <v>78</v>
      </c>
      <c r="D11" s="86">
        <v>437</v>
      </c>
      <c r="E11" s="86">
        <v>97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19"/>
      <c r="AF11" s="68"/>
    </row>
    <row r="12" spans="1:32" ht="25.5">
      <c r="A12" s="82" t="s">
        <v>67</v>
      </c>
      <c r="B12" s="122" t="s">
        <v>95</v>
      </c>
      <c r="C12" s="60" t="s">
        <v>79</v>
      </c>
      <c r="D12" s="86">
        <v>17</v>
      </c>
      <c r="E12" s="86">
        <v>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19"/>
      <c r="AF12" s="68"/>
    </row>
    <row r="13" spans="1:32" ht="25.5">
      <c r="A13" s="93" t="s">
        <v>68</v>
      </c>
      <c r="B13" s="94" t="s">
        <v>96</v>
      </c>
      <c r="C13" s="91" t="s">
        <v>80</v>
      </c>
      <c r="D13" s="86">
        <v>17</v>
      </c>
      <c r="E13" s="86">
        <v>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19"/>
      <c r="AF13" s="68"/>
    </row>
    <row r="14" spans="1:32" ht="25.5">
      <c r="A14" s="81" t="s">
        <v>69</v>
      </c>
      <c r="B14" s="97" t="s">
        <v>97</v>
      </c>
      <c r="C14" s="80" t="s">
        <v>81</v>
      </c>
      <c r="D14" s="86">
        <v>17</v>
      </c>
      <c r="E14" s="86">
        <v>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19"/>
      <c r="AF14" s="68"/>
    </row>
    <row r="15" spans="1:32" ht="12.75">
      <c r="A15" s="102" t="s">
        <v>70</v>
      </c>
      <c r="B15" s="103" t="s">
        <v>98</v>
      </c>
      <c r="C15" s="89" t="s">
        <v>82</v>
      </c>
      <c r="D15" s="86">
        <v>286</v>
      </c>
      <c r="E15" s="86">
        <v>48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19"/>
      <c r="AF15" s="68"/>
    </row>
    <row r="16" spans="1:32" ht="25.5">
      <c r="A16" s="95" t="s">
        <v>6</v>
      </c>
      <c r="B16" s="96" t="s">
        <v>100</v>
      </c>
      <c r="C16" s="90" t="s">
        <v>125</v>
      </c>
      <c r="D16" s="86">
        <v>291</v>
      </c>
      <c r="E16" s="8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19"/>
      <c r="AF16" s="68"/>
    </row>
    <row r="17" spans="1:32" ht="25.5">
      <c r="A17" s="102" t="s">
        <v>6</v>
      </c>
      <c r="B17" s="103" t="s">
        <v>100</v>
      </c>
      <c r="C17" s="89" t="s">
        <v>126</v>
      </c>
      <c r="D17" s="86">
        <v>1530</v>
      </c>
      <c r="E17" s="86">
        <v>80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19"/>
      <c r="AF17" s="68"/>
    </row>
    <row r="18" spans="1:32" ht="25.5">
      <c r="A18" s="117" t="s">
        <v>11</v>
      </c>
      <c r="B18" s="118" t="s">
        <v>99</v>
      </c>
      <c r="C18" s="119" t="s">
        <v>83</v>
      </c>
      <c r="D18" s="86">
        <v>445</v>
      </c>
      <c r="E18" s="86">
        <v>50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19"/>
      <c r="AF18" s="68"/>
    </row>
    <row r="19" spans="1:32" ht="25.5">
      <c r="A19" s="82" t="s">
        <v>5</v>
      </c>
      <c r="B19" s="122" t="s">
        <v>101</v>
      </c>
      <c r="C19" s="60" t="s">
        <v>143</v>
      </c>
      <c r="D19" s="86">
        <v>3257</v>
      </c>
      <c r="E19" s="86">
        <v>110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9"/>
      <c r="AF19" s="68"/>
    </row>
    <row r="20" spans="1:32" ht="25.5">
      <c r="A20" s="76" t="s">
        <v>63</v>
      </c>
      <c r="B20" s="100" t="s">
        <v>88</v>
      </c>
      <c r="C20" s="75" t="s">
        <v>84</v>
      </c>
      <c r="D20" s="86">
        <v>582</v>
      </c>
      <c r="E20" s="86">
        <v>45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19"/>
      <c r="AF20" s="68"/>
    </row>
    <row r="21" spans="1:32" ht="25.5">
      <c r="A21" s="102" t="s">
        <v>71</v>
      </c>
      <c r="B21" s="103" t="s">
        <v>102</v>
      </c>
      <c r="C21" s="89" t="s">
        <v>85</v>
      </c>
      <c r="D21" s="86">
        <v>930</v>
      </c>
      <c r="E21" s="86">
        <v>100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19"/>
      <c r="AF21" s="68"/>
    </row>
    <row r="22" spans="1:32" ht="12.75">
      <c r="A22" s="120" t="s">
        <v>12</v>
      </c>
      <c r="B22" s="121" t="s">
        <v>103</v>
      </c>
      <c r="C22" s="88" t="s">
        <v>86</v>
      </c>
      <c r="D22" s="86">
        <v>340</v>
      </c>
      <c r="E22" s="86">
        <v>50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19"/>
      <c r="AF22" s="68"/>
    </row>
    <row r="23" spans="1:32" ht="25.5">
      <c r="A23" s="82" t="s">
        <v>130</v>
      </c>
      <c r="B23" s="123" t="s">
        <v>131</v>
      </c>
      <c r="C23" s="60" t="s">
        <v>132</v>
      </c>
      <c r="D23" s="86">
        <v>186</v>
      </c>
      <c r="E23" s="86">
        <v>39</v>
      </c>
      <c r="F23" s="24"/>
      <c r="G23" s="24"/>
      <c r="H23" s="24"/>
      <c r="I23" s="24"/>
      <c r="J23" s="1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68"/>
    </row>
    <row r="24" spans="1:32" ht="12.75">
      <c r="A24" s="19"/>
      <c r="B24" s="25"/>
      <c r="C24" s="24"/>
      <c r="D24" s="24"/>
      <c r="E24" s="24"/>
      <c r="F24" s="24"/>
      <c r="G24" s="24"/>
      <c r="H24" s="24"/>
      <c r="I24" s="24"/>
      <c r="J24" s="1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68"/>
    </row>
    <row r="25" spans="1:32" ht="12.75">
      <c r="A25" s="120" t="s">
        <v>17</v>
      </c>
      <c r="B25" s="120"/>
      <c r="C25" s="88" t="s">
        <v>18</v>
      </c>
      <c r="D25" s="24"/>
      <c r="E25" s="24"/>
      <c r="F25" s="24"/>
      <c r="G25" s="24"/>
      <c r="H25" s="24"/>
      <c r="I25" s="24"/>
      <c r="J25" s="17"/>
      <c r="K25" s="19"/>
      <c r="L25" s="19"/>
      <c r="M25" s="19"/>
      <c r="N25" s="19"/>
      <c r="O25" s="19"/>
      <c r="P25" s="72">
        <v>72</v>
      </c>
      <c r="Q25" s="72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68"/>
    </row>
    <row r="26" spans="1:32" ht="25.5">
      <c r="A26" s="76" t="s">
        <v>11</v>
      </c>
      <c r="B26" s="100" t="s">
        <v>99</v>
      </c>
      <c r="C26" s="75" t="s">
        <v>55</v>
      </c>
      <c r="D26" s="24"/>
      <c r="E26" s="24"/>
      <c r="F26" s="24"/>
      <c r="G26" s="24"/>
      <c r="H26" s="24"/>
      <c r="I26" s="24"/>
      <c r="J26" s="17"/>
      <c r="K26" s="19"/>
      <c r="L26" s="19"/>
      <c r="M26" s="19"/>
      <c r="N26" s="19"/>
      <c r="O26" s="19"/>
      <c r="P26" s="72"/>
      <c r="Q26" s="72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68"/>
    </row>
    <row r="27" spans="1:32" ht="12.75">
      <c r="A27" s="76" t="s">
        <v>12</v>
      </c>
      <c r="B27" s="100" t="s">
        <v>103</v>
      </c>
      <c r="C27" s="75" t="s">
        <v>19</v>
      </c>
      <c r="D27" s="24"/>
      <c r="E27" s="24"/>
      <c r="F27" s="24"/>
      <c r="G27" s="24"/>
      <c r="H27" s="24"/>
      <c r="I27" s="24"/>
      <c r="J27" s="17"/>
      <c r="K27" s="19"/>
      <c r="L27" s="19"/>
      <c r="M27" s="19"/>
      <c r="N27" s="19"/>
      <c r="O27" s="19"/>
      <c r="P27" s="72">
        <v>21</v>
      </c>
      <c r="Q27" s="72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68"/>
    </row>
    <row r="28" spans="1:32" ht="25.5">
      <c r="A28" s="76" t="s">
        <v>9</v>
      </c>
      <c r="B28" s="100" t="s">
        <v>89</v>
      </c>
      <c r="C28" s="75" t="s">
        <v>136</v>
      </c>
      <c r="D28" s="24"/>
      <c r="E28" s="24"/>
      <c r="F28" s="24"/>
      <c r="G28" s="24"/>
      <c r="H28" s="24"/>
      <c r="I28" s="24"/>
      <c r="J28" s="17"/>
      <c r="K28" s="19"/>
      <c r="L28" s="19"/>
      <c r="M28" s="19"/>
      <c r="N28" s="19"/>
      <c r="O28" s="19"/>
      <c r="P28" s="72">
        <v>309</v>
      </c>
      <c r="Q28" s="72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68"/>
    </row>
    <row r="29" spans="1:32" ht="25.5">
      <c r="A29" s="81" t="s">
        <v>20</v>
      </c>
      <c r="B29" s="97" t="s">
        <v>104</v>
      </c>
      <c r="C29" s="80" t="s">
        <v>21</v>
      </c>
      <c r="D29" s="24"/>
      <c r="E29" s="24"/>
      <c r="F29" s="24"/>
      <c r="G29" s="24"/>
      <c r="H29" s="24"/>
      <c r="I29" s="24"/>
      <c r="J29" s="17"/>
      <c r="K29" s="19"/>
      <c r="L29" s="19"/>
      <c r="M29" s="19"/>
      <c r="N29" s="19"/>
      <c r="O29" s="19"/>
      <c r="P29" s="72">
        <v>5</v>
      </c>
      <c r="Q29" s="72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68"/>
    </row>
    <row r="30" spans="1:32" ht="25.5">
      <c r="A30" s="81" t="s">
        <v>22</v>
      </c>
      <c r="B30" s="97" t="s">
        <v>105</v>
      </c>
      <c r="C30" s="80" t="s">
        <v>23</v>
      </c>
      <c r="D30" s="24"/>
      <c r="E30" s="24"/>
      <c r="F30" s="24"/>
      <c r="G30" s="24"/>
      <c r="H30" s="24"/>
      <c r="I30" s="24"/>
      <c r="J30" s="17"/>
      <c r="K30" s="19"/>
      <c r="L30" s="19"/>
      <c r="M30" s="19"/>
      <c r="N30" s="19"/>
      <c r="O30" s="19"/>
      <c r="P30" s="72">
        <v>5</v>
      </c>
      <c r="Q30" s="72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68"/>
    </row>
    <row r="31" spans="1:32" ht="25.5">
      <c r="A31" s="76" t="s">
        <v>31</v>
      </c>
      <c r="B31" s="100" t="s">
        <v>88</v>
      </c>
      <c r="C31" s="75" t="s">
        <v>32</v>
      </c>
      <c r="D31" s="24"/>
      <c r="E31" s="24"/>
      <c r="F31" s="24"/>
      <c r="G31" s="24"/>
      <c r="H31" s="24"/>
      <c r="I31" s="24"/>
      <c r="J31" s="17"/>
      <c r="K31" s="19"/>
      <c r="L31" s="19"/>
      <c r="M31" s="19"/>
      <c r="N31" s="19"/>
      <c r="O31" s="19"/>
      <c r="P31" s="72">
        <v>90</v>
      </c>
      <c r="Q31" s="72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68"/>
    </row>
    <row r="32" spans="1:32" ht="12.75">
      <c r="A32" s="76" t="s">
        <v>10</v>
      </c>
      <c r="B32" s="100" t="s">
        <v>94</v>
      </c>
      <c r="C32" s="75" t="s">
        <v>127</v>
      </c>
      <c r="D32" s="24"/>
      <c r="E32" s="24"/>
      <c r="F32" s="24"/>
      <c r="G32" s="24"/>
      <c r="H32" s="24"/>
      <c r="I32" s="24"/>
      <c r="J32" s="17"/>
      <c r="K32" s="19"/>
      <c r="L32" s="19"/>
      <c r="M32" s="19"/>
      <c r="N32" s="19"/>
      <c r="O32" s="19"/>
      <c r="P32" s="72">
        <v>189</v>
      </c>
      <c r="Q32" s="72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68"/>
    </row>
    <row r="33" spans="1:32" ht="12.75">
      <c r="A33" s="19"/>
      <c r="B33" s="25"/>
      <c r="C33" s="24"/>
      <c r="D33" s="24"/>
      <c r="E33" s="24"/>
      <c r="F33" s="24"/>
      <c r="G33" s="24"/>
      <c r="H33" s="24"/>
      <c r="I33" s="24"/>
      <c r="J33" s="2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68"/>
    </row>
    <row r="34" spans="1:32" ht="12.75">
      <c r="A34" s="81" t="s">
        <v>24</v>
      </c>
      <c r="B34" s="97" t="s">
        <v>98</v>
      </c>
      <c r="C34" s="80" t="s">
        <v>25</v>
      </c>
      <c r="D34" s="24"/>
      <c r="E34" s="24"/>
      <c r="F34" s="24"/>
      <c r="G34" s="24"/>
      <c r="H34" s="24"/>
      <c r="I34" s="24"/>
      <c r="J34" s="17"/>
      <c r="K34" s="19"/>
      <c r="L34" s="19"/>
      <c r="M34" s="19"/>
      <c r="N34" s="19"/>
      <c r="O34" s="19"/>
      <c r="P34" s="72">
        <v>324</v>
      </c>
      <c r="Q34" s="73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68"/>
    </row>
    <row r="35" spans="1:32" ht="25.5">
      <c r="A35" s="81" t="s">
        <v>8</v>
      </c>
      <c r="B35" s="97" t="s">
        <v>106</v>
      </c>
      <c r="C35" s="80" t="s">
        <v>26</v>
      </c>
      <c r="D35" s="24"/>
      <c r="E35" s="24"/>
      <c r="F35" s="24"/>
      <c r="G35" s="24"/>
      <c r="H35" s="24"/>
      <c r="I35" s="24"/>
      <c r="J35" s="17"/>
      <c r="K35" s="19"/>
      <c r="L35" s="19"/>
      <c r="M35" s="19"/>
      <c r="N35" s="19"/>
      <c r="O35" s="19"/>
      <c r="P35" s="72">
        <v>83</v>
      </c>
      <c r="Q35" s="7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68"/>
    </row>
    <row r="36" spans="1:32" ht="12.75">
      <c r="A36" s="76" t="s">
        <v>7</v>
      </c>
      <c r="B36" s="100" t="s">
        <v>107</v>
      </c>
      <c r="C36" s="75" t="s">
        <v>27</v>
      </c>
      <c r="D36" s="24"/>
      <c r="E36" s="24"/>
      <c r="F36" s="24"/>
      <c r="G36" s="24"/>
      <c r="H36" s="24"/>
      <c r="I36" s="24"/>
      <c r="J36" s="17"/>
      <c r="K36" s="19"/>
      <c r="L36" s="19"/>
      <c r="M36" s="19"/>
      <c r="N36" s="19"/>
      <c r="O36" s="19"/>
      <c r="P36" s="72">
        <v>202</v>
      </c>
      <c r="Q36" s="73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68"/>
    </row>
    <row r="37" spans="1:31" ht="12.75">
      <c r="A37" s="19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19"/>
      <c r="M37" s="19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19"/>
    </row>
    <row r="38" spans="1:31" ht="12.75">
      <c r="A38" s="76" t="s">
        <v>37</v>
      </c>
      <c r="B38" s="76" t="s">
        <v>108</v>
      </c>
      <c r="C38" s="101" t="s">
        <v>51</v>
      </c>
      <c r="D38" s="43"/>
      <c r="E38" s="43"/>
      <c r="F38" s="24"/>
      <c r="G38" s="24"/>
      <c r="H38" s="24"/>
      <c r="I38" s="24"/>
      <c r="J38" s="19"/>
      <c r="K38" s="24"/>
      <c r="L38" s="19"/>
      <c r="M38" s="19"/>
      <c r="N38" s="24"/>
      <c r="O38" s="24"/>
      <c r="P38" s="72">
        <v>73</v>
      </c>
      <c r="Q38" s="72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19"/>
    </row>
    <row r="39" spans="1:31" ht="12.75" customHeight="1">
      <c r="A39" s="19"/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19"/>
    </row>
    <row r="40" spans="1:31" ht="27.75" customHeight="1">
      <c r="A40" s="76" t="s">
        <v>6</v>
      </c>
      <c r="B40" s="100" t="s">
        <v>100</v>
      </c>
      <c r="C40" s="75" t="s">
        <v>52</v>
      </c>
      <c r="D40" s="24"/>
      <c r="E40" s="24"/>
      <c r="F40" s="24"/>
      <c r="G40" s="24"/>
      <c r="H40" s="24"/>
      <c r="I40" s="24"/>
      <c r="J40" s="24"/>
      <c r="K40" s="19"/>
      <c r="L40" s="19"/>
      <c r="M40" s="19"/>
      <c r="N40" s="69">
        <v>500</v>
      </c>
      <c r="O40" s="70"/>
      <c r="P40" s="19"/>
      <c r="Q40" s="19"/>
      <c r="R40" s="71">
        <v>1000</v>
      </c>
      <c r="S40" s="71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12.75" customHeight="1">
      <c r="A41" s="19"/>
      <c r="B41" s="25"/>
      <c r="C41" s="24"/>
      <c r="D41" s="24"/>
      <c r="E41" s="24"/>
      <c r="F41" s="24"/>
      <c r="G41" s="24"/>
      <c r="H41" s="24"/>
      <c r="I41" s="24"/>
      <c r="J41" s="17"/>
      <c r="K41" s="19"/>
      <c r="L41" s="24"/>
      <c r="M41" s="2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25.5">
      <c r="A42" s="76" t="s">
        <v>38</v>
      </c>
      <c r="B42" s="76" t="s">
        <v>109</v>
      </c>
      <c r="C42" s="75" t="s">
        <v>50</v>
      </c>
      <c r="D42" s="24"/>
      <c r="E42" s="24"/>
      <c r="F42" s="24"/>
      <c r="G42" s="24"/>
      <c r="H42" s="24"/>
      <c r="I42" s="24"/>
      <c r="J42" s="17"/>
      <c r="K42" s="19"/>
      <c r="L42" s="19"/>
      <c r="M42" s="19"/>
      <c r="N42" s="19"/>
      <c r="O42" s="24"/>
      <c r="P42" s="72">
        <v>111</v>
      </c>
      <c r="Q42" s="7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12.75" customHeight="1">
      <c r="A43" s="19"/>
      <c r="B43" s="25"/>
      <c r="C43" s="24"/>
      <c r="D43" s="24"/>
      <c r="E43" s="24"/>
      <c r="F43" s="24"/>
      <c r="G43" s="24"/>
      <c r="H43" s="24"/>
      <c r="I43" s="24"/>
      <c r="J43" s="17"/>
      <c r="K43" s="19"/>
      <c r="L43" s="24"/>
      <c r="M43" s="2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2.75" customHeight="1">
      <c r="A44" s="76" t="s">
        <v>5</v>
      </c>
      <c r="B44" s="100" t="s">
        <v>101</v>
      </c>
      <c r="C44" s="75" t="s">
        <v>144</v>
      </c>
      <c r="D44" s="24"/>
      <c r="E44" s="24"/>
      <c r="F44" s="24"/>
      <c r="G44" s="31"/>
      <c r="H44" s="74"/>
      <c r="I44" s="74"/>
      <c r="J44" s="24"/>
      <c r="K44" s="19"/>
      <c r="L44" s="19"/>
      <c r="M44" s="19"/>
      <c r="N44" s="19"/>
      <c r="O44" s="19"/>
      <c r="P44" s="19"/>
      <c r="Q44" s="19"/>
      <c r="R44" s="71">
        <v>1735</v>
      </c>
      <c r="S44" s="7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ht="12.75" customHeight="1">
      <c r="A45" s="19"/>
      <c r="B45" s="25"/>
      <c r="C45" s="24"/>
      <c r="D45" s="24"/>
      <c r="E45" s="24"/>
      <c r="F45" s="24"/>
      <c r="G45" s="24"/>
      <c r="H45" s="24"/>
      <c r="I45" s="24"/>
      <c r="J45" s="17"/>
      <c r="K45" s="19"/>
      <c r="L45" s="19"/>
      <c r="M45" s="19"/>
      <c r="N45" s="24"/>
      <c r="O45" s="24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12.75" customHeight="1">
      <c r="A46" s="98" t="s">
        <v>110</v>
      </c>
      <c r="B46" s="98" t="s">
        <v>111</v>
      </c>
      <c r="C46" s="104"/>
      <c r="D46" s="24"/>
      <c r="E46" s="24"/>
      <c r="F46" s="24"/>
      <c r="G46" s="24"/>
      <c r="H46" s="24"/>
      <c r="I46" s="24"/>
      <c r="J46" s="17"/>
      <c r="K46" s="19"/>
      <c r="L46" s="24"/>
      <c r="M46" s="24"/>
      <c r="N46" s="19"/>
      <c r="O46" s="19"/>
      <c r="P46" s="19"/>
      <c r="Q46" s="19"/>
      <c r="R46" s="19"/>
      <c r="S46" s="19"/>
      <c r="T46" s="19"/>
      <c r="U46" s="19"/>
      <c r="V46" s="75">
        <v>300</v>
      </c>
      <c r="W46" s="76"/>
      <c r="X46" s="19"/>
      <c r="Y46" s="19"/>
      <c r="Z46" s="19"/>
      <c r="AA46" s="19"/>
      <c r="AB46" s="19"/>
      <c r="AC46" s="19"/>
      <c r="AD46" s="19"/>
      <c r="AE46" s="19"/>
    </row>
    <row r="47" spans="1:32" s="79" customFormat="1" ht="12.75" customHeight="1">
      <c r="A47" s="76" t="s">
        <v>10</v>
      </c>
      <c r="B47" s="100" t="s">
        <v>94</v>
      </c>
      <c r="C47" s="75" t="s">
        <v>54</v>
      </c>
      <c r="D47" s="24"/>
      <c r="E47" s="24"/>
      <c r="F47" s="24"/>
      <c r="G47" s="24"/>
      <c r="H47" s="24"/>
      <c r="I47" s="24"/>
      <c r="J47" s="17"/>
      <c r="K47" s="19"/>
      <c r="L47" s="24"/>
      <c r="M47" s="24"/>
      <c r="N47" s="19"/>
      <c r="O47" s="19"/>
      <c r="P47" s="19"/>
      <c r="Q47" s="19"/>
      <c r="R47" s="19"/>
      <c r="S47" s="19"/>
      <c r="T47" s="77"/>
      <c r="U47" s="19"/>
      <c r="V47" s="76">
        <v>1100</v>
      </c>
      <c r="W47" s="78"/>
      <c r="X47" s="77"/>
      <c r="Y47" s="77"/>
      <c r="Z47" s="77"/>
      <c r="AA47" s="77"/>
      <c r="AB47" s="77"/>
      <c r="AC47" s="77"/>
      <c r="AD47" s="77"/>
      <c r="AE47" s="77"/>
      <c r="AF47" s="67"/>
    </row>
    <row r="48" spans="1:31" ht="12.75">
      <c r="A48" s="19"/>
      <c r="B48" s="25"/>
      <c r="C48" s="24"/>
      <c r="D48" s="24"/>
      <c r="E48" s="24"/>
      <c r="F48" s="24"/>
      <c r="G48" s="24"/>
      <c r="H48" s="24"/>
      <c r="I48" s="24"/>
      <c r="J48" s="17"/>
      <c r="K48" s="19"/>
      <c r="L48" s="19"/>
      <c r="M48" s="19"/>
      <c r="N48" s="19"/>
      <c r="O48" s="19"/>
      <c r="P48" s="24"/>
      <c r="Q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ht="41.25" customHeight="1">
      <c r="A49" s="98" t="s">
        <v>34</v>
      </c>
      <c r="B49" s="99" t="s">
        <v>115</v>
      </c>
      <c r="C49" s="24"/>
      <c r="D49" s="24"/>
      <c r="E49" s="24"/>
      <c r="F49" s="19"/>
      <c r="G49" s="24"/>
      <c r="H49" s="24"/>
      <c r="I49" s="24"/>
      <c r="J49" s="17"/>
      <c r="K49" s="19"/>
      <c r="L49" s="24"/>
      <c r="M49" s="2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80">
        <v>3000</v>
      </c>
      <c r="Y49" s="81"/>
      <c r="Z49" s="19"/>
      <c r="AA49" s="19"/>
      <c r="AB49" s="19"/>
      <c r="AC49" s="19"/>
      <c r="AD49" s="19"/>
      <c r="AE49" s="19"/>
    </row>
    <row r="50" spans="1:31" ht="12.75">
      <c r="A50" s="19"/>
      <c r="B50" s="25"/>
      <c r="C50" s="24"/>
      <c r="D50" s="24"/>
      <c r="E50" s="24"/>
      <c r="F50" s="24"/>
      <c r="G50" s="24"/>
      <c r="H50" s="24"/>
      <c r="I50" s="24"/>
      <c r="J50" s="17"/>
      <c r="K50" s="19"/>
      <c r="L50" s="19"/>
      <c r="M50" s="19"/>
      <c r="N50" s="19"/>
      <c r="O50" s="19"/>
      <c r="P50" s="19"/>
      <c r="Q50" s="19"/>
      <c r="R50" s="24"/>
      <c r="S50" s="24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t="12.75">
      <c r="A51" s="73" t="s">
        <v>112</v>
      </c>
      <c r="B51" s="105" t="s">
        <v>113</v>
      </c>
      <c r="C51" s="24"/>
      <c r="D51" s="24"/>
      <c r="E51" s="24"/>
      <c r="F51" s="19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9"/>
      <c r="Y51" s="24"/>
      <c r="Z51" s="60">
        <v>1000</v>
      </c>
      <c r="AA51" s="82"/>
      <c r="AB51" s="19"/>
      <c r="AC51" s="19"/>
      <c r="AD51" s="19"/>
      <c r="AE51" s="19"/>
    </row>
    <row r="52" spans="1:31" ht="12.75">
      <c r="A52" s="19"/>
      <c r="B52" s="25"/>
      <c r="C52" s="24"/>
      <c r="D52" s="24"/>
      <c r="E52" s="24"/>
      <c r="F52" s="24"/>
      <c r="G52" s="24"/>
      <c r="H52" s="24"/>
      <c r="I52" s="24"/>
      <c r="J52" s="17"/>
      <c r="K52" s="19"/>
      <c r="L52" s="19"/>
      <c r="M52" s="19"/>
      <c r="N52" s="19"/>
      <c r="O52" s="19"/>
      <c r="P52" s="19"/>
      <c r="Q52" s="19"/>
      <c r="R52" s="24"/>
      <c r="S52" s="24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ht="12.75" customHeight="1">
      <c r="A53" s="98" t="s">
        <v>28</v>
      </c>
      <c r="B53" s="99" t="s">
        <v>114</v>
      </c>
      <c r="C53" s="24"/>
      <c r="D53" s="24"/>
      <c r="E53" s="24"/>
      <c r="F53" s="24"/>
      <c r="G53" s="24"/>
      <c r="H53" s="24"/>
      <c r="I53" s="24"/>
      <c r="J53" s="24"/>
      <c r="K53" s="24"/>
      <c r="L53" s="19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9"/>
      <c r="AA53" s="24"/>
      <c r="AB53" s="106">
        <v>3500</v>
      </c>
      <c r="AC53" s="107"/>
      <c r="AD53" s="19"/>
      <c r="AE53" s="19"/>
    </row>
    <row r="54" spans="1:31" ht="12.75">
      <c r="A54" s="25"/>
      <c r="B54" s="25"/>
      <c r="C54" s="24"/>
      <c r="D54" s="24"/>
      <c r="E54" s="24"/>
      <c r="F54" s="24"/>
      <c r="G54" s="24"/>
      <c r="H54" s="24"/>
      <c r="I54" s="24"/>
      <c r="J54" s="1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33"/>
      <c r="W54" s="33"/>
      <c r="X54" s="19"/>
      <c r="Y54" s="19"/>
      <c r="Z54" s="19"/>
      <c r="AA54" s="19"/>
      <c r="AB54" s="19"/>
      <c r="AC54" s="19"/>
      <c r="AD54" s="19"/>
      <c r="AE54" s="19"/>
    </row>
    <row r="55" spans="1:31" ht="12.75" customHeight="1">
      <c r="A55" s="25"/>
      <c r="B55" s="25"/>
      <c r="C55" s="24"/>
      <c r="D55" s="24"/>
      <c r="E55" s="24"/>
      <c r="F55" s="24"/>
      <c r="G55" s="24"/>
      <c r="H55" s="24"/>
      <c r="I55" s="24"/>
      <c r="J55" s="1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33"/>
      <c r="W55" s="33"/>
      <c r="X55" s="19"/>
      <c r="Y55" s="19"/>
      <c r="Z55" s="19"/>
      <c r="AA55" s="19"/>
      <c r="AB55" s="19"/>
      <c r="AC55" s="19"/>
      <c r="AD55" s="19"/>
      <c r="AE55" s="19"/>
    </row>
    <row r="56" spans="1:31" ht="12.75" customHeight="1">
      <c r="A56" s="25"/>
      <c r="B56" s="25"/>
      <c r="C56" s="24"/>
      <c r="D56" s="24"/>
      <c r="E56" s="24"/>
      <c r="F56" s="24"/>
      <c r="G56" s="24"/>
      <c r="H56" s="24"/>
      <c r="I56" s="24"/>
      <c r="J56" s="1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33"/>
      <c r="Y56" s="33"/>
      <c r="Z56" s="33"/>
      <c r="AA56" s="33"/>
      <c r="AB56" s="33"/>
      <c r="AC56" s="33"/>
      <c r="AD56" s="33"/>
      <c r="AE56" s="19"/>
    </row>
    <row r="57" spans="1:31" ht="12.75" customHeight="1">
      <c r="A57" s="25"/>
      <c r="B57" s="25"/>
      <c r="C57" s="24"/>
      <c r="D57" s="24"/>
      <c r="E57" s="24"/>
      <c r="F57" s="24"/>
      <c r="G57" s="24"/>
      <c r="H57" s="24"/>
      <c r="I57" s="24"/>
      <c r="J57" s="1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33"/>
      <c r="Y57" s="33"/>
      <c r="Z57" s="33"/>
      <c r="AA57" s="33"/>
      <c r="AB57" s="33"/>
      <c r="AC57" s="33"/>
      <c r="AD57" s="33"/>
      <c r="AE57" s="19"/>
    </row>
    <row r="58" spans="1:31" ht="12.75" customHeight="1">
      <c r="A58" s="19"/>
      <c r="B58" s="19"/>
      <c r="C58" s="24"/>
      <c r="D58" s="24"/>
      <c r="E58" s="24"/>
      <c r="F58" s="24"/>
      <c r="G58" s="24"/>
      <c r="H58" s="24"/>
      <c r="I58" s="24"/>
      <c r="J58" s="1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ht="12.75" customHeight="1">
      <c r="A59" s="19"/>
      <c r="B59" s="19"/>
      <c r="C59" s="24"/>
      <c r="D59" s="24"/>
      <c r="E59" s="24"/>
      <c r="F59" s="24"/>
      <c r="G59" s="24"/>
      <c r="H59" s="24"/>
      <c r="I59" s="24"/>
      <c r="J59" s="1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ht="12.75" customHeight="1">
      <c r="A60" s="19"/>
      <c r="B60" s="19"/>
      <c r="C60" s="24"/>
      <c r="D60" s="24"/>
      <c r="E60" s="24"/>
      <c r="F60" s="24"/>
      <c r="G60" s="24"/>
      <c r="H60" s="24"/>
      <c r="I60" s="24"/>
      <c r="J60" s="1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2.75" customHeight="1">
      <c r="A61" s="19"/>
      <c r="B61" s="19"/>
      <c r="C61" s="24"/>
      <c r="D61" s="24"/>
      <c r="E61" s="24"/>
      <c r="F61" s="24"/>
      <c r="G61" s="24"/>
      <c r="H61" s="24"/>
      <c r="I61" s="24"/>
      <c r="J61" s="1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s="83" customFormat="1" ht="12.75" customHeight="1">
      <c r="A62" s="31" t="s">
        <v>13</v>
      </c>
      <c r="B62" s="31"/>
      <c r="C62" s="31"/>
      <c r="D62" s="31">
        <f>SUM(D5:D61)</f>
        <v>9794</v>
      </c>
      <c r="E62" s="31">
        <f>SUM(E5:E61)</f>
        <v>912</v>
      </c>
      <c r="F62" s="31">
        <f aca="true" t="shared" si="0" ref="F62:AC62">SUM(F5:F57)</f>
        <v>0</v>
      </c>
      <c r="G62" s="31">
        <f t="shared" si="0"/>
        <v>0</v>
      </c>
      <c r="H62" s="31">
        <f t="shared" si="0"/>
        <v>0</v>
      </c>
      <c r="I62" s="31">
        <f t="shared" si="0"/>
        <v>0</v>
      </c>
      <c r="J62" s="31">
        <f t="shared" si="0"/>
        <v>0</v>
      </c>
      <c r="K62" s="31">
        <f t="shared" si="0"/>
        <v>0</v>
      </c>
      <c r="L62" s="31">
        <f t="shared" si="0"/>
        <v>0</v>
      </c>
      <c r="M62" s="31">
        <f t="shared" si="0"/>
        <v>0</v>
      </c>
      <c r="N62" s="31">
        <f t="shared" si="0"/>
        <v>500</v>
      </c>
      <c r="O62" s="31">
        <f t="shared" si="0"/>
        <v>0</v>
      </c>
      <c r="P62" s="31">
        <f t="shared" si="0"/>
        <v>1484</v>
      </c>
      <c r="Q62" s="31">
        <f t="shared" si="0"/>
        <v>0</v>
      </c>
      <c r="R62" s="31">
        <f t="shared" si="0"/>
        <v>2735</v>
      </c>
      <c r="S62" s="31">
        <f t="shared" si="0"/>
        <v>0</v>
      </c>
      <c r="T62" s="31">
        <f t="shared" si="0"/>
        <v>0</v>
      </c>
      <c r="U62" s="31">
        <f t="shared" si="0"/>
        <v>0</v>
      </c>
      <c r="V62" s="31">
        <f t="shared" si="0"/>
        <v>1400</v>
      </c>
      <c r="W62" s="31">
        <f t="shared" si="0"/>
        <v>0</v>
      </c>
      <c r="X62" s="31">
        <f t="shared" si="0"/>
        <v>3000</v>
      </c>
      <c r="Y62" s="31">
        <f t="shared" si="0"/>
        <v>0</v>
      </c>
      <c r="Z62" s="31">
        <f t="shared" si="0"/>
        <v>1000</v>
      </c>
      <c r="AA62" s="31">
        <f t="shared" si="0"/>
        <v>0</v>
      </c>
      <c r="AB62" s="31">
        <f t="shared" si="0"/>
        <v>3500</v>
      </c>
      <c r="AC62" s="31">
        <f t="shared" si="0"/>
        <v>0</v>
      </c>
      <c r="AD62" s="31">
        <f>SUM(AD5:AD57)</f>
        <v>0</v>
      </c>
      <c r="AE62" s="31"/>
    </row>
    <row r="63" spans="1:5" ht="25.5">
      <c r="A63" s="31" t="s">
        <v>48</v>
      </c>
      <c r="B63" s="31"/>
      <c r="C63" s="74">
        <f>F62+H62+J62+L62+N62+P62+R62+T62+V62+X62+Z62+AB62</f>
        <v>13619</v>
      </c>
      <c r="D63" s="84"/>
      <c r="E63" s="84"/>
    </row>
    <row r="64" spans="1:5" ht="25.5">
      <c r="A64" s="31" t="s">
        <v>49</v>
      </c>
      <c r="B64" s="31"/>
      <c r="C64" s="74">
        <f>K62+M62+O62+Q62+S62+W62+U62+Y62</f>
        <v>0</v>
      </c>
      <c r="D64" s="84"/>
      <c r="E64" s="84"/>
    </row>
    <row r="65" spans="1:3" ht="25.5">
      <c r="A65" s="65" t="s">
        <v>142</v>
      </c>
      <c r="B65" s="19"/>
      <c r="C65" s="74">
        <f>(AD62)</f>
        <v>0</v>
      </c>
    </row>
    <row r="67" spans="2:3" ht="12.75">
      <c r="B67" s="146" t="s">
        <v>128</v>
      </c>
      <c r="C67" s="147"/>
    </row>
    <row r="68" spans="2:3" ht="12.75">
      <c r="B68" s="19"/>
      <c r="C68" s="24"/>
    </row>
    <row r="69" spans="2:3" ht="12.75">
      <c r="B69" s="19" t="s">
        <v>121</v>
      </c>
      <c r="C69" s="87"/>
    </row>
    <row r="70" spans="2:3" ht="12.75">
      <c r="B70" s="19" t="s">
        <v>124</v>
      </c>
      <c r="C70" s="72"/>
    </row>
    <row r="71" spans="2:3" ht="12.75">
      <c r="B71" s="19" t="s">
        <v>116</v>
      </c>
      <c r="C71" s="75"/>
    </row>
    <row r="72" spans="2:3" ht="12.75">
      <c r="B72" s="19" t="s">
        <v>117</v>
      </c>
      <c r="C72" s="80"/>
    </row>
    <row r="73" spans="2:3" ht="12.75">
      <c r="B73" s="19" t="s">
        <v>118</v>
      </c>
      <c r="C73" s="88"/>
    </row>
    <row r="74" spans="2:3" ht="12.75">
      <c r="B74" s="19" t="s">
        <v>119</v>
      </c>
      <c r="C74" s="89"/>
    </row>
    <row r="75" spans="2:3" ht="12.75">
      <c r="B75" s="19" t="s">
        <v>120</v>
      </c>
      <c r="C75" s="90"/>
    </row>
    <row r="76" spans="2:3" ht="12.75">
      <c r="B76" s="19" t="s">
        <v>122</v>
      </c>
      <c r="C76" s="91"/>
    </row>
    <row r="77" spans="2:3" ht="12.75">
      <c r="B77" s="19" t="s">
        <v>123</v>
      </c>
      <c r="C77" s="60"/>
    </row>
  </sheetData>
  <mergeCells count="27">
    <mergeCell ref="B67:C67"/>
    <mergeCell ref="D1:E1"/>
    <mergeCell ref="D2:E2"/>
    <mergeCell ref="N1:O1"/>
    <mergeCell ref="P1:Q1"/>
    <mergeCell ref="R1:S1"/>
    <mergeCell ref="F1:G1"/>
    <mergeCell ref="H1:I1"/>
    <mergeCell ref="J1:K1"/>
    <mergeCell ref="T1:U1"/>
    <mergeCell ref="V1:W1"/>
    <mergeCell ref="X1:Y1"/>
    <mergeCell ref="F2:G2"/>
    <mergeCell ref="H2:I2"/>
    <mergeCell ref="J2:K2"/>
    <mergeCell ref="L2:M2"/>
    <mergeCell ref="N2:O2"/>
    <mergeCell ref="P2:Q2"/>
    <mergeCell ref="L1:M1"/>
    <mergeCell ref="R2:S2"/>
    <mergeCell ref="T2:U2"/>
    <mergeCell ref="V2:W2"/>
    <mergeCell ref="X2:Y2"/>
    <mergeCell ref="Z1:AA1"/>
    <mergeCell ref="Z2:AA2"/>
    <mergeCell ref="AB1:AC1"/>
    <mergeCell ref="AB2:AC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3" sqref="A33:IV33"/>
    </sheetView>
  </sheetViews>
  <sheetFormatPr defaultColWidth="9.140625" defaultRowHeight="12.75"/>
  <cols>
    <col min="1" max="1" width="40.421875" style="18" customWidth="1"/>
    <col min="2" max="2" width="17.140625" style="35" customWidth="1"/>
    <col min="3" max="3" width="25.140625" style="35" customWidth="1"/>
    <col min="4" max="4" width="10.8515625" style="35" customWidth="1"/>
    <col min="5" max="7" width="14.421875" style="35" customWidth="1"/>
    <col min="8" max="8" width="14.421875" style="36" customWidth="1"/>
    <col min="9" max="9" width="6.8515625" style="18" customWidth="1"/>
    <col min="10" max="10" width="22.140625" style="18" bestFit="1" customWidth="1"/>
    <col min="11" max="11" width="6.8515625" style="18" customWidth="1"/>
    <col min="12" max="12" width="25.140625" style="18" bestFit="1" customWidth="1"/>
    <col min="13" max="13" width="6.8515625" style="18" customWidth="1"/>
    <col min="14" max="14" width="22.57421875" style="18" bestFit="1" customWidth="1"/>
    <col min="15" max="15" width="6.8515625" style="18" customWidth="1"/>
    <col min="16" max="16" width="24.8515625" style="18" bestFit="1" customWidth="1"/>
    <col min="17" max="17" width="6.8515625" style="18" customWidth="1"/>
    <col min="18" max="18" width="22.57421875" style="18" bestFit="1" customWidth="1"/>
    <col min="19" max="19" width="6.8515625" style="18" customWidth="1"/>
    <col min="20" max="20" width="23.57421875" style="18" bestFit="1" customWidth="1"/>
    <col min="21" max="21" width="6.8515625" style="18" customWidth="1"/>
    <col min="22" max="22" width="21.140625" style="18" bestFit="1" customWidth="1"/>
    <col min="23" max="23" width="6.8515625" style="18" customWidth="1"/>
    <col min="24" max="24" width="21.140625" style="18" bestFit="1" customWidth="1"/>
    <col min="25" max="25" width="6.8515625" style="18" customWidth="1"/>
    <col min="26" max="26" width="21.140625" style="18" bestFit="1" customWidth="1"/>
    <col min="27" max="27" width="6.8515625" style="18" customWidth="1"/>
    <col min="28" max="28" width="2.28125" style="18" customWidth="1"/>
    <col min="29" max="29" width="23.7109375" style="18" bestFit="1" customWidth="1"/>
    <col min="30" max="30" width="15.7109375" style="18" customWidth="1"/>
    <col min="31" max="16384" width="9.140625" style="18" customWidth="1"/>
  </cols>
  <sheetData>
    <row r="1" spans="1:30" s="38" customFormat="1" ht="47.25">
      <c r="A1" s="2" t="s">
        <v>15</v>
      </c>
      <c r="B1" s="109"/>
      <c r="C1" s="112" t="s">
        <v>139</v>
      </c>
      <c r="D1" s="141">
        <v>42095</v>
      </c>
      <c r="E1" s="141"/>
      <c r="F1" s="142">
        <v>42125</v>
      </c>
      <c r="G1" s="143"/>
      <c r="H1" s="144">
        <v>42156</v>
      </c>
      <c r="I1" s="145"/>
      <c r="J1" s="135">
        <v>42186</v>
      </c>
      <c r="K1" s="136"/>
      <c r="L1" s="150">
        <v>42217</v>
      </c>
      <c r="M1" s="151"/>
      <c r="N1" s="137">
        <v>42248</v>
      </c>
      <c r="O1" s="138"/>
      <c r="P1" s="139">
        <v>42278</v>
      </c>
      <c r="Q1" s="140"/>
      <c r="R1" s="129">
        <v>42309</v>
      </c>
      <c r="S1" s="130"/>
      <c r="T1" s="131">
        <v>42339</v>
      </c>
      <c r="U1" s="132"/>
      <c r="V1" s="133">
        <v>42370</v>
      </c>
      <c r="W1" s="134"/>
      <c r="X1" s="124">
        <v>42401</v>
      </c>
      <c r="Y1" s="125"/>
      <c r="Z1" s="153">
        <v>42430</v>
      </c>
      <c r="AA1" s="154"/>
      <c r="AB1" s="7"/>
      <c r="AC1" s="92" t="s">
        <v>129</v>
      </c>
      <c r="AD1" s="37"/>
    </row>
    <row r="2" spans="1:31" ht="12.75">
      <c r="A2" s="19"/>
      <c r="B2" s="26"/>
      <c r="C2" s="26"/>
      <c r="D2" s="152" t="s">
        <v>0</v>
      </c>
      <c r="E2" s="152"/>
      <c r="F2" s="152" t="s">
        <v>0</v>
      </c>
      <c r="G2" s="152"/>
      <c r="H2" s="152" t="s">
        <v>0</v>
      </c>
      <c r="I2" s="152"/>
      <c r="J2" s="152" t="s">
        <v>0</v>
      </c>
      <c r="K2" s="152"/>
      <c r="L2" s="152" t="s">
        <v>0</v>
      </c>
      <c r="M2" s="152"/>
      <c r="N2" s="152" t="s">
        <v>0</v>
      </c>
      <c r="O2" s="152"/>
      <c r="P2" s="152" t="s">
        <v>0</v>
      </c>
      <c r="Q2" s="152"/>
      <c r="R2" s="152" t="s">
        <v>0</v>
      </c>
      <c r="S2" s="152"/>
      <c r="T2" s="152" t="s">
        <v>0</v>
      </c>
      <c r="U2" s="152"/>
      <c r="V2" s="152" t="s">
        <v>0</v>
      </c>
      <c r="W2" s="152"/>
      <c r="X2" s="152" t="s">
        <v>0</v>
      </c>
      <c r="Y2" s="152"/>
      <c r="Z2" s="152" t="s">
        <v>0</v>
      </c>
      <c r="AA2" s="152"/>
      <c r="AB2" s="3"/>
      <c r="AC2" s="31"/>
      <c r="AD2" s="4" t="s">
        <v>1</v>
      </c>
      <c r="AE2" s="5"/>
    </row>
    <row r="3" spans="1:31" ht="12.75">
      <c r="A3" s="16"/>
      <c r="B3" s="21" t="s">
        <v>2</v>
      </c>
      <c r="C3" s="21"/>
      <c r="D3" s="21" t="s">
        <v>3</v>
      </c>
      <c r="E3" s="21" t="s">
        <v>4</v>
      </c>
      <c r="F3" s="21" t="s">
        <v>3</v>
      </c>
      <c r="G3" s="21" t="s">
        <v>4</v>
      </c>
      <c r="H3" s="21" t="s">
        <v>3</v>
      </c>
      <c r="I3" s="21" t="s">
        <v>4</v>
      </c>
      <c r="J3" s="21" t="s">
        <v>3</v>
      </c>
      <c r="K3" s="21" t="s">
        <v>4</v>
      </c>
      <c r="L3" s="21" t="s">
        <v>3</v>
      </c>
      <c r="M3" s="21" t="s">
        <v>4</v>
      </c>
      <c r="N3" s="21" t="s">
        <v>3</v>
      </c>
      <c r="O3" s="21" t="s">
        <v>4</v>
      </c>
      <c r="P3" s="21" t="s">
        <v>3</v>
      </c>
      <c r="Q3" s="21" t="s">
        <v>4</v>
      </c>
      <c r="R3" s="21" t="s">
        <v>3</v>
      </c>
      <c r="S3" s="21" t="s">
        <v>4</v>
      </c>
      <c r="T3" s="21" t="s">
        <v>3</v>
      </c>
      <c r="U3" s="21" t="s">
        <v>4</v>
      </c>
      <c r="V3" s="21" t="s">
        <v>3</v>
      </c>
      <c r="W3" s="21" t="s">
        <v>4</v>
      </c>
      <c r="X3" s="21" t="s">
        <v>3</v>
      </c>
      <c r="Y3" s="21" t="s">
        <v>4</v>
      </c>
      <c r="Z3" s="21" t="s">
        <v>3</v>
      </c>
      <c r="AA3" s="21" t="s">
        <v>4</v>
      </c>
      <c r="AB3" s="21"/>
      <c r="AC3" s="24"/>
      <c r="AD3" s="16"/>
      <c r="AE3" s="6"/>
    </row>
    <row r="4" spans="4:31" ht="12.75">
      <c r="D4" s="21"/>
      <c r="E4" s="21"/>
      <c r="F4" s="21"/>
      <c r="G4" s="21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4"/>
      <c r="AD4" s="16"/>
      <c r="AE4" s="6"/>
    </row>
    <row r="5" spans="1:31" ht="12.75">
      <c r="A5" s="19" t="s">
        <v>17</v>
      </c>
      <c r="B5" s="26" t="s">
        <v>18</v>
      </c>
      <c r="C5" s="54" t="s">
        <v>140</v>
      </c>
      <c r="D5" s="22">
        <v>72</v>
      </c>
      <c r="E5" s="22"/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4"/>
      <c r="AD5" s="16"/>
      <c r="AE5" s="6"/>
    </row>
    <row r="6" spans="1:31" ht="12.75">
      <c r="A6" s="25" t="s">
        <v>11</v>
      </c>
      <c r="B6" s="24" t="s">
        <v>55</v>
      </c>
      <c r="C6" s="45">
        <v>958</v>
      </c>
      <c r="D6" s="22"/>
      <c r="E6" s="22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24"/>
      <c r="AD6" s="16"/>
      <c r="AE6" s="6"/>
    </row>
    <row r="7" spans="1:31" ht="12.75">
      <c r="A7" s="25" t="s">
        <v>12</v>
      </c>
      <c r="B7" s="24" t="s">
        <v>19</v>
      </c>
      <c r="C7" s="45">
        <v>1441</v>
      </c>
      <c r="D7" s="22">
        <v>21</v>
      </c>
      <c r="E7" s="23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4"/>
      <c r="AD7" s="16"/>
      <c r="AE7" s="6"/>
    </row>
    <row r="8" spans="1:31" ht="12.75">
      <c r="A8" s="25" t="s">
        <v>9</v>
      </c>
      <c r="B8" s="24" t="s">
        <v>136</v>
      </c>
      <c r="C8" s="87" t="s">
        <v>141</v>
      </c>
      <c r="D8" s="22">
        <v>309</v>
      </c>
      <c r="E8" s="22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24"/>
      <c r="AD8" s="16" t="s">
        <v>56</v>
      </c>
      <c r="AE8" s="6"/>
    </row>
    <row r="9" spans="1:31" ht="12.75">
      <c r="A9" s="25" t="s">
        <v>20</v>
      </c>
      <c r="B9" s="24" t="s">
        <v>21</v>
      </c>
      <c r="C9" s="87" t="s">
        <v>141</v>
      </c>
      <c r="D9" s="22">
        <v>5</v>
      </c>
      <c r="E9" s="23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4"/>
      <c r="AD9" s="16" t="s">
        <v>56</v>
      </c>
      <c r="AE9" s="6"/>
    </row>
    <row r="10" spans="1:31" ht="12.75">
      <c r="A10" s="25" t="s">
        <v>22</v>
      </c>
      <c r="B10" s="24" t="s">
        <v>23</v>
      </c>
      <c r="C10" s="87" t="s">
        <v>141</v>
      </c>
      <c r="D10" s="22">
        <v>5</v>
      </c>
      <c r="E10" s="23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4"/>
      <c r="AD10" s="16" t="s">
        <v>56</v>
      </c>
      <c r="AE10" s="6"/>
    </row>
    <row r="11" spans="1:31" ht="12.75">
      <c r="A11" s="25" t="s">
        <v>31</v>
      </c>
      <c r="B11" s="24" t="s">
        <v>32</v>
      </c>
      <c r="C11" s="87" t="s">
        <v>141</v>
      </c>
      <c r="D11" s="22">
        <v>90</v>
      </c>
      <c r="E11" s="23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4"/>
      <c r="AD11" s="16" t="s">
        <v>56</v>
      </c>
      <c r="AE11" s="6"/>
    </row>
    <row r="12" spans="1:31" ht="12.75">
      <c r="A12" s="25" t="s">
        <v>10</v>
      </c>
      <c r="B12" s="24" t="s">
        <v>127</v>
      </c>
      <c r="C12" s="87" t="s">
        <v>141</v>
      </c>
      <c r="D12" s="22">
        <v>189</v>
      </c>
      <c r="E12" s="22"/>
      <c r="F12" s="1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4"/>
      <c r="AD12" s="16"/>
      <c r="AE12" s="6"/>
    </row>
    <row r="13" spans="1:31" ht="12.75">
      <c r="A13" s="25"/>
      <c r="B13" s="29"/>
      <c r="C13" s="29"/>
      <c r="D13" s="29"/>
      <c r="E13" s="29"/>
      <c r="F13" s="24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16"/>
      <c r="AA13" s="16"/>
      <c r="AB13" s="16"/>
      <c r="AC13" s="24"/>
      <c r="AD13" s="16"/>
      <c r="AE13" s="6"/>
    </row>
    <row r="14" spans="1:31" ht="12.75">
      <c r="A14" s="25" t="s">
        <v>24</v>
      </c>
      <c r="B14" s="24" t="s">
        <v>25</v>
      </c>
      <c r="C14" s="45">
        <v>1302</v>
      </c>
      <c r="D14" s="21"/>
      <c r="E14" s="24"/>
      <c r="F14" s="27">
        <v>324</v>
      </c>
      <c r="G14" s="5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6"/>
      <c r="AA14" s="16"/>
      <c r="AB14" s="20"/>
      <c r="AC14" s="24"/>
      <c r="AD14" s="20"/>
      <c r="AE14" s="6"/>
    </row>
    <row r="15" spans="1:31" ht="12.75">
      <c r="A15" s="19" t="s">
        <v>8</v>
      </c>
      <c r="B15" s="24" t="s">
        <v>26</v>
      </c>
      <c r="C15" s="45">
        <v>2529</v>
      </c>
      <c r="D15" s="21"/>
      <c r="E15" s="26"/>
      <c r="F15" s="28">
        <v>83</v>
      </c>
      <c r="G15" s="5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6"/>
      <c r="AA15" s="16"/>
      <c r="AB15" s="20"/>
      <c r="AC15" s="24"/>
      <c r="AD15" s="20"/>
      <c r="AE15" s="6"/>
    </row>
    <row r="16" spans="1:31" ht="12.75">
      <c r="A16" s="25" t="s">
        <v>7</v>
      </c>
      <c r="B16" s="29" t="s">
        <v>27</v>
      </c>
      <c r="C16" s="114" t="s">
        <v>141</v>
      </c>
      <c r="D16" s="21"/>
      <c r="E16" s="29"/>
      <c r="F16" s="30">
        <v>202</v>
      </c>
      <c r="G16" s="5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6"/>
      <c r="AA16" s="16"/>
      <c r="AB16" s="20"/>
      <c r="AC16" s="24"/>
      <c r="AD16" s="20"/>
      <c r="AE16" s="6"/>
    </row>
    <row r="17" spans="1:31" ht="12.75">
      <c r="A17" s="25"/>
      <c r="B17" s="24"/>
      <c r="C17" s="2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6"/>
      <c r="AA17" s="16"/>
      <c r="AB17" s="20"/>
      <c r="AC17" s="24"/>
      <c r="AD17" s="20"/>
      <c r="AE17" s="6"/>
    </row>
    <row r="18" spans="1:30" s="32" customFormat="1" ht="12.75">
      <c r="A18" s="25" t="s">
        <v>37</v>
      </c>
      <c r="B18" s="43" t="s">
        <v>51</v>
      </c>
      <c r="C18" s="115" t="s">
        <v>141</v>
      </c>
      <c r="D18" s="26"/>
      <c r="E18" s="26"/>
      <c r="F18" s="20"/>
      <c r="G18" s="24"/>
      <c r="H18" s="44">
        <v>73</v>
      </c>
      <c r="I18" s="4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0"/>
      <c r="AA18" s="20"/>
      <c r="AB18" s="26"/>
      <c r="AC18" s="24"/>
      <c r="AD18" s="20"/>
    </row>
    <row r="19" spans="1:30" s="32" customFormat="1" ht="12.75">
      <c r="A19" s="25"/>
      <c r="B19" s="24"/>
      <c r="C19" s="24"/>
      <c r="D19" s="26"/>
      <c r="E19" s="26"/>
      <c r="F19" s="2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0"/>
      <c r="AA19" s="20"/>
      <c r="AB19" s="24"/>
      <c r="AC19" s="24"/>
      <c r="AD19" s="20"/>
    </row>
    <row r="20" spans="1:30" s="32" customFormat="1" ht="12.75" customHeight="1">
      <c r="A20" s="25" t="s">
        <v>6</v>
      </c>
      <c r="B20" s="24" t="s">
        <v>52</v>
      </c>
      <c r="C20" s="87" t="s">
        <v>141</v>
      </c>
      <c r="D20" s="26"/>
      <c r="E20" s="26"/>
      <c r="F20" s="24"/>
      <c r="G20" s="20"/>
      <c r="H20" s="16"/>
      <c r="I20" s="20"/>
      <c r="J20" s="54">
        <v>500</v>
      </c>
      <c r="K20" s="55"/>
      <c r="L20" s="16"/>
      <c r="M20" s="20"/>
      <c r="N20" s="47">
        <v>1000</v>
      </c>
      <c r="O20" s="47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4"/>
      <c r="AC20" s="24"/>
      <c r="AD20" s="20" t="s">
        <v>57</v>
      </c>
    </row>
    <row r="21" spans="1:31" ht="12.75" customHeight="1">
      <c r="A21" s="25"/>
      <c r="B21" s="24"/>
      <c r="C21" s="24"/>
      <c r="D21" s="26"/>
      <c r="E21" s="26"/>
      <c r="F21" s="17"/>
      <c r="G21" s="16"/>
      <c r="H21" s="21"/>
      <c r="I21" s="24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6"/>
      <c r="AA21" s="16"/>
      <c r="AB21" s="20"/>
      <c r="AC21" s="24"/>
      <c r="AD21" s="20"/>
      <c r="AE21" s="9"/>
    </row>
    <row r="22" spans="1:31" ht="12.75" customHeight="1">
      <c r="A22" s="25" t="s">
        <v>38</v>
      </c>
      <c r="B22" s="24" t="s">
        <v>50</v>
      </c>
      <c r="C22" s="87" t="s">
        <v>141</v>
      </c>
      <c r="D22" s="26"/>
      <c r="E22" s="26"/>
      <c r="F22" s="17"/>
      <c r="G22" s="16"/>
      <c r="H22" s="16"/>
      <c r="I22" s="16"/>
      <c r="J22" s="16"/>
      <c r="K22" s="24"/>
      <c r="L22" s="56">
        <v>111</v>
      </c>
      <c r="M22" s="46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6"/>
      <c r="AA22" s="16"/>
      <c r="AB22" s="20"/>
      <c r="AC22" s="24"/>
      <c r="AD22" s="20"/>
      <c r="AE22" s="9"/>
    </row>
    <row r="23" spans="1:31" ht="12.75">
      <c r="A23" s="25"/>
      <c r="B23" s="24"/>
      <c r="C23" s="24"/>
      <c r="D23" s="26"/>
      <c r="E23" s="26"/>
      <c r="F23" s="17"/>
      <c r="G23" s="16"/>
      <c r="H23" s="21"/>
      <c r="I23" s="24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6"/>
      <c r="AA23" s="16"/>
      <c r="AB23" s="20"/>
      <c r="AC23" s="19"/>
      <c r="AD23" s="20"/>
      <c r="AE23" s="9"/>
    </row>
    <row r="24" spans="1:31" ht="12.75" customHeight="1">
      <c r="A24" s="25" t="s">
        <v>5</v>
      </c>
      <c r="B24" s="24" t="s">
        <v>53</v>
      </c>
      <c r="C24" s="45">
        <v>199073</v>
      </c>
      <c r="D24" s="8"/>
      <c r="E24" s="8"/>
      <c r="F24" s="24"/>
      <c r="G24" s="20"/>
      <c r="H24" s="20"/>
      <c r="I24" s="20"/>
      <c r="J24" s="20"/>
      <c r="K24" s="20"/>
      <c r="L24" s="16"/>
      <c r="M24" s="20"/>
      <c r="N24" s="47">
        <v>2500</v>
      </c>
      <c r="O24" s="47"/>
      <c r="P24" s="48">
        <v>2500</v>
      </c>
      <c r="Q24" s="48"/>
      <c r="R24" s="20"/>
      <c r="S24" s="20"/>
      <c r="T24" s="20"/>
      <c r="U24" s="20"/>
      <c r="V24" s="20"/>
      <c r="W24" s="20"/>
      <c r="X24" s="20"/>
      <c r="Y24" s="20"/>
      <c r="Z24" s="16"/>
      <c r="AA24" s="16"/>
      <c r="AB24" s="20"/>
      <c r="AC24" s="19"/>
      <c r="AD24" s="20" t="s">
        <v>57</v>
      </c>
      <c r="AE24" s="9"/>
    </row>
    <row r="25" spans="1:31" ht="12.75" customHeight="1">
      <c r="A25" s="25"/>
      <c r="B25" s="24"/>
      <c r="C25" s="24"/>
      <c r="D25" s="26"/>
      <c r="E25" s="26"/>
      <c r="F25" s="17"/>
      <c r="G25" s="16"/>
      <c r="H25" s="16"/>
      <c r="I25" s="16"/>
      <c r="J25" s="21"/>
      <c r="K25" s="24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6"/>
      <c r="AA25" s="16"/>
      <c r="AB25" s="20"/>
      <c r="AC25" s="19"/>
      <c r="AD25" s="20"/>
      <c r="AE25" s="9"/>
    </row>
    <row r="26" spans="1:31" ht="12.75" customHeight="1">
      <c r="A26" s="25" t="s">
        <v>30</v>
      </c>
      <c r="B26" s="24"/>
      <c r="C26" s="24"/>
      <c r="D26" s="26"/>
      <c r="E26" s="26"/>
      <c r="F26" s="17"/>
      <c r="G26" s="16"/>
      <c r="H26" s="21"/>
      <c r="I26" s="24"/>
      <c r="J26" s="20"/>
      <c r="K26" s="20"/>
      <c r="L26" s="20"/>
      <c r="M26" s="20"/>
      <c r="N26" s="20"/>
      <c r="O26" s="20"/>
      <c r="P26" s="16"/>
      <c r="Q26" s="20"/>
      <c r="R26" s="57">
        <v>300</v>
      </c>
      <c r="S26" s="49"/>
      <c r="T26" s="20"/>
      <c r="U26" s="20"/>
      <c r="V26" s="20"/>
      <c r="W26" s="20"/>
      <c r="X26" s="20"/>
      <c r="Y26" s="20"/>
      <c r="Z26" s="16"/>
      <c r="AA26" s="16"/>
      <c r="AB26" s="20"/>
      <c r="AC26" s="19"/>
      <c r="AD26" s="20" t="s">
        <v>57</v>
      </c>
      <c r="AE26" s="9"/>
    </row>
    <row r="27" spans="1:31" ht="12.75" customHeight="1">
      <c r="A27" s="25" t="s">
        <v>10</v>
      </c>
      <c r="B27" s="24" t="s">
        <v>54</v>
      </c>
      <c r="C27" s="24"/>
      <c r="D27" s="26"/>
      <c r="E27" s="26"/>
      <c r="F27" s="17"/>
      <c r="G27" s="16"/>
      <c r="H27" s="21"/>
      <c r="I27" s="24"/>
      <c r="J27" s="20"/>
      <c r="K27" s="20"/>
      <c r="L27" s="20"/>
      <c r="M27" s="20"/>
      <c r="N27" s="20"/>
      <c r="O27" s="20"/>
      <c r="P27" s="10"/>
      <c r="Q27" s="20"/>
      <c r="R27" s="49">
        <v>1100</v>
      </c>
      <c r="S27" s="58"/>
      <c r="T27" s="10"/>
      <c r="U27" s="10"/>
      <c r="V27" s="10"/>
      <c r="W27" s="10"/>
      <c r="X27" s="10"/>
      <c r="Y27" s="10"/>
      <c r="Z27" s="16"/>
      <c r="AA27" s="16"/>
      <c r="AB27" s="20"/>
      <c r="AC27" s="19"/>
      <c r="AD27" s="20"/>
      <c r="AE27" s="9"/>
    </row>
    <row r="28" spans="1:31" ht="12.75" customHeight="1">
      <c r="A28" s="25"/>
      <c r="B28" s="24"/>
      <c r="C28" s="24"/>
      <c r="D28" s="26"/>
      <c r="E28" s="26"/>
      <c r="F28" s="17"/>
      <c r="G28" s="16"/>
      <c r="H28" s="16"/>
      <c r="I28" s="16"/>
      <c r="J28" s="16"/>
      <c r="K28" s="16"/>
      <c r="L28" s="21"/>
      <c r="M28" s="2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6"/>
      <c r="AA28" s="16"/>
      <c r="AB28" s="20"/>
      <c r="AC28" s="19"/>
      <c r="AD28" s="20"/>
      <c r="AE28" s="9"/>
    </row>
    <row r="29" spans="1:31" ht="12.75" customHeight="1">
      <c r="A29" s="25" t="s">
        <v>34</v>
      </c>
      <c r="B29" s="24"/>
      <c r="C29" s="24"/>
      <c r="D29" s="26"/>
      <c r="E29" s="26"/>
      <c r="F29" s="17"/>
      <c r="G29" s="16"/>
      <c r="H29" s="21"/>
      <c r="I29" s="24"/>
      <c r="J29" s="20"/>
      <c r="K29" s="20"/>
      <c r="L29" s="20"/>
      <c r="M29" s="20"/>
      <c r="N29" s="20"/>
      <c r="O29" s="20"/>
      <c r="P29" s="20"/>
      <c r="Q29" s="20"/>
      <c r="R29" s="16"/>
      <c r="S29" s="20"/>
      <c r="T29" s="50">
        <v>3000</v>
      </c>
      <c r="U29" s="51"/>
      <c r="V29" s="20"/>
      <c r="W29" s="20"/>
      <c r="X29" s="20"/>
      <c r="Y29" s="20"/>
      <c r="Z29" s="16"/>
      <c r="AA29" s="16"/>
      <c r="AB29" s="20"/>
      <c r="AC29" s="19"/>
      <c r="AD29" s="20" t="s">
        <v>57</v>
      </c>
      <c r="AE29" s="9"/>
    </row>
    <row r="30" spans="1:31" s="11" customFormat="1" ht="12.75" customHeight="1">
      <c r="A30" s="25"/>
      <c r="B30" s="24"/>
      <c r="C30" s="24"/>
      <c r="D30" s="24"/>
      <c r="E30" s="24"/>
      <c r="F30" s="17"/>
      <c r="G30" s="16"/>
      <c r="H30" s="16"/>
      <c r="I30" s="16"/>
      <c r="J30" s="16"/>
      <c r="K30" s="16"/>
      <c r="L30" s="16"/>
      <c r="M30" s="16"/>
      <c r="N30" s="21"/>
      <c r="O30" s="24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0"/>
      <c r="AA30" s="10"/>
      <c r="AB30" s="10"/>
      <c r="AC30" s="19"/>
      <c r="AD30" s="10"/>
      <c r="AE30" s="9"/>
    </row>
    <row r="31" spans="1:31" ht="12.75">
      <c r="A31" s="25" t="s">
        <v>29</v>
      </c>
      <c r="B31" s="24"/>
      <c r="C31" s="24"/>
      <c r="D31" s="26"/>
      <c r="E31" s="26"/>
      <c r="F31" s="2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6"/>
      <c r="U31" s="24"/>
      <c r="V31" s="52">
        <v>1000</v>
      </c>
      <c r="W31" s="59"/>
      <c r="X31" s="16"/>
      <c r="Y31" s="16"/>
      <c r="Z31" s="16"/>
      <c r="AA31" s="16"/>
      <c r="AB31" s="20"/>
      <c r="AC31" s="19"/>
      <c r="AD31" s="20" t="s">
        <v>57</v>
      </c>
      <c r="AE31" s="9"/>
    </row>
    <row r="32" spans="1:31" ht="12.75">
      <c r="A32" s="25"/>
      <c r="B32" s="24"/>
      <c r="C32" s="24"/>
      <c r="D32" s="26"/>
      <c r="E32" s="26"/>
      <c r="F32" s="17"/>
      <c r="G32" s="16"/>
      <c r="H32" s="16"/>
      <c r="I32" s="16"/>
      <c r="J32" s="16"/>
      <c r="K32" s="16"/>
      <c r="L32" s="16"/>
      <c r="M32" s="16"/>
      <c r="N32" s="21"/>
      <c r="O32" s="24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6"/>
      <c r="AA32" s="16"/>
      <c r="AB32" s="20"/>
      <c r="AC32" s="19"/>
      <c r="AD32" s="20"/>
      <c r="AE32" s="9"/>
    </row>
    <row r="33" spans="1:31" ht="12.75">
      <c r="A33" s="25" t="s">
        <v>28</v>
      </c>
      <c r="B33" s="24"/>
      <c r="C33" s="24"/>
      <c r="D33" s="26"/>
      <c r="E33" s="26"/>
      <c r="F33" s="26"/>
      <c r="G33" s="24"/>
      <c r="H33" s="2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6"/>
      <c r="W33" s="24"/>
      <c r="X33" s="60">
        <v>3500</v>
      </c>
      <c r="Y33" s="61"/>
      <c r="Z33" s="16"/>
      <c r="AA33" s="16"/>
      <c r="AB33" s="16"/>
      <c r="AC33" s="19"/>
      <c r="AD33" s="16" t="s">
        <v>57</v>
      </c>
      <c r="AE33" s="9"/>
    </row>
    <row r="34" spans="1:30" ht="12.75">
      <c r="A34" s="25"/>
      <c r="B34" s="24"/>
      <c r="C34" s="24"/>
      <c r="D34" s="26"/>
      <c r="E34" s="26"/>
      <c r="F34" s="26"/>
      <c r="G34" s="26"/>
      <c r="H34" s="1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3"/>
      <c r="U34" s="33"/>
      <c r="V34" s="34"/>
      <c r="W34" s="34"/>
      <c r="X34" s="34"/>
      <c r="Y34" s="34"/>
      <c r="Z34" s="34"/>
      <c r="AA34" s="34"/>
      <c r="AB34" s="20"/>
      <c r="AC34" s="19"/>
      <c r="AD34" s="9"/>
    </row>
    <row r="35" spans="1:30" s="15" customFormat="1" ht="12.75" customHeight="1">
      <c r="A35" s="3" t="s">
        <v>13</v>
      </c>
      <c r="B35" s="12"/>
      <c r="C35" s="12"/>
      <c r="D35" s="12">
        <f aca="true" t="shared" si="0" ref="D35:AA35">SUM(D5:D34)</f>
        <v>691</v>
      </c>
      <c r="E35" s="12">
        <f t="shared" si="0"/>
        <v>0</v>
      </c>
      <c r="F35" s="12">
        <f t="shared" si="0"/>
        <v>609</v>
      </c>
      <c r="G35" s="12">
        <f t="shared" si="0"/>
        <v>0</v>
      </c>
      <c r="H35" s="12">
        <f t="shared" si="0"/>
        <v>73</v>
      </c>
      <c r="I35" s="12">
        <f t="shared" si="0"/>
        <v>0</v>
      </c>
      <c r="J35" s="12">
        <f t="shared" si="0"/>
        <v>500</v>
      </c>
      <c r="K35" s="12">
        <f t="shared" si="0"/>
        <v>0</v>
      </c>
      <c r="L35" s="12">
        <f t="shared" si="0"/>
        <v>111</v>
      </c>
      <c r="M35" s="12">
        <f t="shared" si="0"/>
        <v>0</v>
      </c>
      <c r="N35" s="12">
        <f t="shared" si="0"/>
        <v>3500</v>
      </c>
      <c r="O35" s="12">
        <f t="shared" si="0"/>
        <v>0</v>
      </c>
      <c r="P35" s="12">
        <f t="shared" si="0"/>
        <v>2500</v>
      </c>
      <c r="Q35" s="12">
        <f t="shared" si="0"/>
        <v>0</v>
      </c>
      <c r="R35" s="12">
        <f t="shared" si="0"/>
        <v>1400</v>
      </c>
      <c r="S35" s="12">
        <f t="shared" si="0"/>
        <v>0</v>
      </c>
      <c r="T35" s="12">
        <f t="shared" si="0"/>
        <v>3000</v>
      </c>
      <c r="U35" s="12">
        <f t="shared" si="0"/>
        <v>0</v>
      </c>
      <c r="V35" s="12">
        <f t="shared" si="0"/>
        <v>1000</v>
      </c>
      <c r="W35" s="12">
        <f t="shared" si="0"/>
        <v>0</v>
      </c>
      <c r="X35" s="12">
        <f t="shared" si="0"/>
        <v>3500</v>
      </c>
      <c r="Y35" s="12">
        <f t="shared" si="0"/>
        <v>0</v>
      </c>
      <c r="Z35" s="12">
        <f t="shared" si="0"/>
        <v>0</v>
      </c>
      <c r="AA35" s="12">
        <f t="shared" si="0"/>
        <v>0</v>
      </c>
      <c r="AB35" s="12"/>
      <c r="AC35" s="31">
        <f>SUM(AC5:AC34)</f>
        <v>0</v>
      </c>
      <c r="AD35" s="14"/>
    </row>
    <row r="36" spans="1:3" ht="12.75">
      <c r="A36" s="3" t="s">
        <v>33</v>
      </c>
      <c r="B36" s="116">
        <f>D35+F35+H35+J35+L35+N35+P35+R35+T35+V35+X35+Z35</f>
        <v>16884</v>
      </c>
      <c r="C36" s="1"/>
    </row>
    <row r="37" spans="1:3" ht="12.75">
      <c r="A37" s="3" t="s">
        <v>14</v>
      </c>
      <c r="B37" s="116">
        <f>E35+G35+I35+K35+M35+O35+Q35+S35+U35+W35+Y35+AA35</f>
        <v>0</v>
      </c>
      <c r="C37" s="1"/>
    </row>
    <row r="38" spans="1:2" ht="12.75">
      <c r="A38" s="65" t="s">
        <v>142</v>
      </c>
      <c r="B38" s="116">
        <f>AC35</f>
        <v>0</v>
      </c>
    </row>
    <row r="39" spans="2:3" ht="12.75">
      <c r="B39" s="18"/>
      <c r="C39" s="113"/>
    </row>
    <row r="40" spans="1:3" ht="12.75">
      <c r="A40" s="16" t="s">
        <v>137</v>
      </c>
      <c r="B40" s="110"/>
      <c r="C40" s="113"/>
    </row>
    <row r="41" spans="1:2" ht="12.75">
      <c r="A41" s="16" t="s">
        <v>138</v>
      </c>
      <c r="B41" s="111"/>
    </row>
  </sheetData>
  <mergeCells count="24"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6" sqref="A6:IV6"/>
    </sheetView>
  </sheetViews>
  <sheetFormatPr defaultColWidth="9.140625" defaultRowHeight="12.75"/>
  <cols>
    <col min="1" max="1" width="42.8515625" style="0" customWidth="1"/>
    <col min="2" max="2" width="35.7109375" style="0" customWidth="1"/>
    <col min="3" max="3" width="17.8515625" style="41" customWidth="1"/>
    <col min="4" max="4" width="14.7109375" style="0" customWidth="1"/>
    <col min="5" max="5" width="17.140625" style="0" customWidth="1"/>
    <col min="6" max="6" width="4.7109375" style="0" customWidth="1"/>
    <col min="7" max="7" width="27.8515625" style="42" customWidth="1"/>
  </cols>
  <sheetData>
    <row r="1" spans="1:7" ht="12.75">
      <c r="A1" s="40" t="s">
        <v>36</v>
      </c>
      <c r="B1" s="40" t="s">
        <v>58</v>
      </c>
      <c r="C1" s="40" t="s">
        <v>40</v>
      </c>
      <c r="D1" s="40" t="s">
        <v>133</v>
      </c>
      <c r="E1" s="108" t="s">
        <v>134</v>
      </c>
      <c r="G1" s="40" t="s">
        <v>42</v>
      </c>
    </row>
    <row r="4" spans="1:7" ht="12.75">
      <c r="A4" t="s">
        <v>6</v>
      </c>
      <c r="C4" s="41">
        <v>1500</v>
      </c>
      <c r="G4" s="42" t="s">
        <v>43</v>
      </c>
    </row>
    <row r="5" spans="1:7" ht="12.75">
      <c r="A5" t="s">
        <v>41</v>
      </c>
      <c r="C5" s="41">
        <v>1737</v>
      </c>
      <c r="G5" s="42" t="s">
        <v>44</v>
      </c>
    </row>
    <row r="6" spans="1:7" ht="12.75">
      <c r="A6" t="s">
        <v>28</v>
      </c>
      <c r="C6" s="41">
        <v>3500</v>
      </c>
      <c r="G6" s="42" t="s">
        <v>45</v>
      </c>
    </row>
    <row r="7" spans="1:7" ht="12.75">
      <c r="A7" t="s">
        <v>35</v>
      </c>
      <c r="C7" s="41">
        <v>1000</v>
      </c>
      <c r="G7" s="42" t="s">
        <v>46</v>
      </c>
    </row>
    <row r="8" spans="1:7" ht="12.75">
      <c r="A8" t="s">
        <v>30</v>
      </c>
      <c r="C8" s="41">
        <v>300</v>
      </c>
      <c r="G8" s="42" t="s">
        <v>46</v>
      </c>
    </row>
    <row r="9" spans="1:7" ht="12.75">
      <c r="A9" t="s">
        <v>34</v>
      </c>
      <c r="C9" s="41">
        <v>3000</v>
      </c>
      <c r="G9" s="42" t="s">
        <v>47</v>
      </c>
    </row>
    <row r="14" spans="1:3" ht="15.75">
      <c r="A14" s="39" t="s">
        <v>39</v>
      </c>
      <c r="B14" s="39"/>
      <c r="C14" s="41">
        <f>SUM(C1:C13)</f>
        <v>11037</v>
      </c>
    </row>
    <row r="16" spans="1:4" ht="15.75">
      <c r="A16" s="39" t="s">
        <v>135</v>
      </c>
      <c r="D16">
        <f>SUM(D4:D13)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2015-03-19T07:29:55Z</cp:lastPrinted>
  <dcterms:created xsi:type="dcterms:W3CDTF">2014-12-08T13:23:10Z</dcterms:created>
  <dcterms:modified xsi:type="dcterms:W3CDTF">2015-08-25T13:02:58Z</dcterms:modified>
  <cp:category/>
  <cp:version/>
  <cp:contentType/>
  <cp:contentStatus/>
</cp:coreProperties>
</file>