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0" yWindow="0" windowWidth="28800" windowHeight="11745" tabRatio="776"/>
  </bookViews>
  <sheets>
    <sheet name="Proforma" sheetId="17" r:id="rId1"/>
    <sheet name="FINAL MI Data" sheetId="26" r:id="rId2"/>
  </sheets>
  <definedNames>
    <definedName name="_xlnm._FilterDatabase" localSheetId="1" hidden="1">'FINAL MI Data'!$A$4:$GO$156</definedName>
    <definedName name="_xlnm._FilterDatabase" localSheetId="0" hidden="1">Proforma!$C$66:$J$67</definedName>
    <definedName name="_Key1" hidden="1">#REF!</definedName>
    <definedName name="_Order1" hidden="1">0</definedName>
    <definedName name="_Sort" hidden="1">#REF!</definedName>
    <definedName name="LA_Name">'FINAL MI Data'!$B$5:$B$156</definedName>
    <definedName name="_xlnm.Print_Area" localSheetId="1">'FINAL MI Data'!$A$2:$GO$156</definedName>
  </definedNames>
  <calcPr calcId="162913"/>
</workbook>
</file>

<file path=xl/calcChain.xml><?xml version="1.0" encoding="utf-8"?>
<calcChain xmlns="http://schemas.openxmlformats.org/spreadsheetml/2006/main">
  <c r="K12" i="17" l="1"/>
  <c r="D47" i="17" s="1"/>
  <c r="J31" i="17" l="1"/>
  <c r="H26" i="17"/>
  <c r="G34" i="17"/>
  <c r="C61" i="17"/>
  <c r="F27" i="17"/>
  <c r="F24" i="17"/>
  <c r="D50" i="17"/>
  <c r="J61" i="17"/>
  <c r="H36" i="17"/>
  <c r="K48" i="17"/>
  <c r="H29" i="17"/>
  <c r="I31" i="17"/>
  <c r="H24" i="17"/>
  <c r="K72" i="17"/>
  <c r="F23" i="17"/>
  <c r="F29" i="17"/>
  <c r="F33" i="17"/>
  <c r="E24" i="17"/>
  <c r="H25" i="17"/>
  <c r="G49" i="17"/>
  <c r="E31" i="17"/>
  <c r="L45" i="17"/>
  <c r="I26" i="17"/>
  <c r="K60" i="17"/>
  <c r="K19" i="17"/>
  <c r="G29" i="17"/>
  <c r="J52" i="17"/>
  <c r="L36" i="17"/>
  <c r="I23" i="17"/>
  <c r="K59" i="17"/>
  <c r="M28" i="17"/>
  <c r="D33" i="17"/>
  <c r="I38" i="17"/>
  <c r="L27" i="17"/>
  <c r="G36" i="17"/>
  <c r="J18" i="17"/>
  <c r="M24" i="17"/>
  <c r="L63" i="17"/>
  <c r="L44" i="17"/>
  <c r="E26" i="17"/>
  <c r="G18" i="17"/>
  <c r="G32" i="17"/>
  <c r="F28" i="17"/>
  <c r="C63" i="17"/>
  <c r="L25" i="17"/>
  <c r="L60" i="17"/>
  <c r="D69" i="17"/>
  <c r="K50" i="17"/>
  <c r="J36" i="17"/>
  <c r="E18" i="17"/>
  <c r="E25" i="17"/>
  <c r="K31" i="17"/>
  <c r="I24" i="17"/>
  <c r="L31" i="17"/>
  <c r="G50" i="17"/>
  <c r="D37" i="17"/>
  <c r="K18" i="17"/>
  <c r="J22" i="17"/>
  <c r="K49" i="17"/>
  <c r="I29" i="17"/>
  <c r="E19" i="17"/>
  <c r="E36" i="17"/>
  <c r="K22" i="17"/>
  <c r="M58" i="17"/>
  <c r="J45" i="17"/>
  <c r="M26" i="17"/>
  <c r="C62" i="17"/>
  <c r="K63" i="17"/>
  <c r="J79" i="17"/>
  <c r="K52" i="17"/>
  <c r="M45" i="17"/>
  <c r="F26" i="17"/>
  <c r="G47" i="17"/>
  <c r="K82" i="17"/>
  <c r="K61" i="17"/>
  <c r="D49" i="17"/>
  <c r="G20" i="17"/>
  <c r="D36" i="17"/>
  <c r="I33" i="17"/>
  <c r="J65" i="17"/>
  <c r="C72" i="17" s="1"/>
  <c r="J53" i="17"/>
  <c r="I45" i="17"/>
  <c r="G27" i="17"/>
  <c r="J72" i="17"/>
  <c r="I32" i="17"/>
  <c r="I28" i="17"/>
  <c r="G28" i="17"/>
  <c r="J68" i="17"/>
  <c r="K65" i="17"/>
  <c r="H38" i="17"/>
  <c r="K44" i="17"/>
  <c r="L54" i="17"/>
  <c r="I19" i="17"/>
  <c r="K45" i="17"/>
  <c r="E34" i="17"/>
  <c r="J62" i="17"/>
  <c r="L61" i="17"/>
  <c r="L34" i="17"/>
  <c r="H28" i="17"/>
  <c r="L58" i="17"/>
  <c r="E28" i="17"/>
  <c r="L28" i="17"/>
  <c r="L22" i="17"/>
  <c r="G69" i="17"/>
  <c r="F36" i="17"/>
  <c r="F44" i="17"/>
  <c r="M38" i="17"/>
  <c r="E29" i="17"/>
  <c r="K55" i="17"/>
  <c r="F25" i="17"/>
  <c r="I27" i="17"/>
  <c r="M44" i="17"/>
  <c r="D48" i="17"/>
  <c r="L32" i="17"/>
  <c r="L52" i="17"/>
  <c r="C60" i="17"/>
  <c r="M29" i="17"/>
  <c r="J81" i="17"/>
  <c r="I20" i="17"/>
  <c r="M27" i="17"/>
  <c r="I25" i="17"/>
  <c r="F38" i="17"/>
  <c r="J70" i="17"/>
  <c r="L62" i="17"/>
  <c r="M25" i="17"/>
  <c r="D32" i="17"/>
  <c r="L26" i="17"/>
  <c r="K34" i="17"/>
  <c r="K36" i="17"/>
  <c r="L20" i="17"/>
  <c r="D23" i="17"/>
  <c r="L18" i="17"/>
  <c r="G31" i="17"/>
  <c r="G48" i="17"/>
  <c r="G24" i="17"/>
  <c r="J44" i="17"/>
  <c r="M34" i="17"/>
  <c r="L24" i="17"/>
  <c r="E27" i="17"/>
  <c r="H23" i="17"/>
  <c r="I18" i="17"/>
  <c r="G19" i="17"/>
  <c r="E22" i="17"/>
  <c r="J77" i="17"/>
  <c r="M23" i="17"/>
  <c r="J74" i="17"/>
  <c r="J51" i="17"/>
  <c r="H45" i="17"/>
  <c r="E32" i="17"/>
  <c r="L53" i="17"/>
  <c r="J58" i="17"/>
  <c r="K32" i="17"/>
  <c r="H33" i="17"/>
  <c r="K58" i="17"/>
  <c r="M33" i="17"/>
  <c r="I22" i="17"/>
  <c r="L19" i="17"/>
  <c r="F45" i="17"/>
  <c r="E20" i="17"/>
  <c r="L29" i="17"/>
  <c r="J75" i="17"/>
  <c r="L65" i="17"/>
  <c r="L55" i="17"/>
  <c r="E16" i="17"/>
  <c r="H16" i="17" s="1"/>
  <c r="J60" i="17"/>
  <c r="J80" i="17"/>
  <c r="H27" i="17"/>
  <c r="J82" i="17"/>
  <c r="K51" i="17"/>
  <c r="G25" i="17"/>
  <c r="I36" i="17"/>
  <c r="J63" i="17"/>
  <c r="G44" i="17"/>
  <c r="K62" i="17"/>
  <c r="J76" i="17"/>
  <c r="K54" i="17"/>
  <c r="K47" i="17"/>
  <c r="J54" i="17"/>
  <c r="G26" i="17"/>
  <c r="J59" i="17"/>
  <c r="I34" i="17"/>
  <c r="D22" i="17"/>
  <c r="L59" i="17"/>
  <c r="H34" i="17"/>
  <c r="K20" i="17"/>
  <c r="K53" i="17"/>
  <c r="F34" i="17"/>
  <c r="J67" i="17"/>
  <c r="G22" i="17"/>
  <c r="G37" i="17"/>
  <c r="J55" i="17"/>
  <c r="G45" i="17"/>
</calcChain>
</file>

<file path=xl/sharedStrings.xml><?xml version="1.0" encoding="utf-8"?>
<sst xmlns="http://schemas.openxmlformats.org/spreadsheetml/2006/main" count="3224" uniqueCount="527">
  <si>
    <t>1) Basic Entitlement
Age Weighted Pupil Unit (AWPU)</t>
  </si>
  <si>
    <t>Total (£)</t>
  </si>
  <si>
    <t>Reception Uplift</t>
  </si>
  <si>
    <t>Key Stage 4</t>
  </si>
  <si>
    <t>2) Deprivation</t>
  </si>
  <si>
    <t>3) Looked After Children (LAC)</t>
  </si>
  <si>
    <t>7) Lump Sum</t>
  </si>
  <si>
    <t xml:space="preserve">Description </t>
  </si>
  <si>
    <t>Factor</t>
  </si>
  <si>
    <t>Pupil Led Factors</t>
  </si>
  <si>
    <t>Pupil Units</t>
  </si>
  <si>
    <t>Other Factors</t>
  </si>
  <si>
    <t>Circumstance</t>
  </si>
  <si>
    <t>% Pupil Led Funding</t>
  </si>
  <si>
    <t>City of London</t>
  </si>
  <si>
    <t>Camden</t>
  </si>
  <si>
    <t>Greenwich</t>
  </si>
  <si>
    <t>Hackney</t>
  </si>
  <si>
    <t>Hammersmith and Fulham</t>
  </si>
  <si>
    <t>Islington</t>
  </si>
  <si>
    <t>Kensington and Chelsea</t>
  </si>
  <si>
    <t>Lambeth</t>
  </si>
  <si>
    <t>Lewisham</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</si>
  <si>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</si>
  <si>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</si>
  <si>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</si>
  <si>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</si>
  <si>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</si>
  <si>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</si>
  <si>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</si>
  <si>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</si>
  <si>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</si>
  <si>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</si>
  <si>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</si>
  <si>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</si>
  <si>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</si>
  <si>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</si>
  <si>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</si>
  <si>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</si>
  <si>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</si>
  <si>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</si>
  <si>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</si>
  <si>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</si>
  <si>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</si>
  <si>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</si>
  <si>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</si>
  <si>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</si>
  <si>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</si>
  <si>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</si>
  <si>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</si>
  <si>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</si>
  <si>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</si>
  <si>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</si>
  <si>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</si>
  <si>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</si>
  <si>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</si>
  <si>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</si>
  <si>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</si>
  <si>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</si>
  <si>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</si>
  <si>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</si>
  <si>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</si>
  <si>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</si>
  <si>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</si>
  <si>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</si>
  <si>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</si>
  <si>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</si>
  <si>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</si>
  <si>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</si>
  <si>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</si>
  <si>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Sheffield</t>
  </si>
  <si>
    <t>Bradford</t>
  </si>
  <si>
    <t>Calderdale</t>
  </si>
  <si>
    <t>Kirklees</t>
  </si>
  <si>
    <t>Leeds</t>
  </si>
  <si>
    <t>Wakefield</t>
  </si>
  <si>
    <t>Gateshead</t>
  </si>
  <si>
    <t>North Tyneside</t>
  </si>
  <si>
    <t>South Tyneside</t>
  </si>
  <si>
    <t>Sunderland</t>
  </si>
  <si>
    <t>North Somerset</t>
  </si>
  <si>
    <t>South Gloucestershire</t>
  </si>
  <si>
    <t>Hartlepool</t>
  </si>
  <si>
    <t>Middlesbrough</t>
  </si>
  <si>
    <t>Redcar and Cleveland</t>
  </si>
  <si>
    <t>Stockton-on-Tees</t>
  </si>
  <si>
    <t>North East Lincolnshire</t>
  </si>
  <si>
    <t>North Lincolnshire</t>
  </si>
  <si>
    <t>North Yorkshire</t>
  </si>
  <si>
    <t>York</t>
  </si>
  <si>
    <t>Bedford Borough</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</si>
  <si>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</si>
  <si>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</si>
  <si>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</si>
  <si>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</si>
  <si>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</si>
  <si>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</si>
  <si>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</si>
  <si>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</si>
  <si>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</si>
  <si>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</si>
  <si>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</si>
  <si>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</si>
  <si>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</si>
  <si>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</si>
  <si>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</si>
  <si>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</si>
  <si>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Rutland</t>
  </si>
  <si>
    <t>Staffordshire</t>
  </si>
  <si>
    <t>Wiltshire</t>
  </si>
  <si>
    <t>Swindon</t>
  </si>
  <si>
    <t>Bracknell Forest</t>
  </si>
  <si>
    <t>Windsor and Maidenhead</t>
  </si>
  <si>
    <t>West Berkshire</t>
  </si>
  <si>
    <t>Slough</t>
  </si>
  <si>
    <t>Cambridgeshire</t>
  </si>
  <si>
    <t>Peterborough</t>
  </si>
  <si>
    <t>Halton</t>
  </si>
  <si>
    <t>Warrington</t>
  </si>
  <si>
    <t>Devon</t>
  </si>
  <si>
    <t>Plymouth</t>
  </si>
  <si>
    <t>Torbay</t>
  </si>
  <si>
    <t>Essex</t>
  </si>
  <si>
    <t>Herefordshire</t>
  </si>
  <si>
    <t>Worcestershire</t>
  </si>
  <si>
    <t>Kent</t>
  </si>
  <si>
    <t>Medway</t>
  </si>
  <si>
    <t>Lancashire</t>
  </si>
  <si>
    <t>Blackburn with Darwen</t>
  </si>
  <si>
    <t>Blackpool</t>
  </si>
  <si>
    <t>Nottinghamshire</t>
  </si>
  <si>
    <t>Shropshire</t>
  </si>
  <si>
    <t>Telford and Wrekin</t>
  </si>
  <si>
    <t>Cheshire East</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</si>
  <si>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</si>
  <si>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</si>
  <si>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</si>
  <si>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</si>
  <si>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</si>
  <si>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</si>
  <si>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</si>
  <si>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</si>
  <si>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</si>
  <si>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</si>
  <si>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</si>
  <si>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</si>
  <si>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</si>
  <si>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</si>
  <si>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Capping Factor (%)</t>
  </si>
  <si>
    <t>Scaling Factor (%)</t>
  </si>
  <si>
    <t>Isles of Scilly</t>
  </si>
  <si>
    <t>FSM</t>
  </si>
  <si>
    <t>DEPRIVATION</t>
  </si>
  <si>
    <t>BASIC ENTITLEMENT</t>
  </si>
  <si>
    <t>ENGLISH AS AN ADDITIONAL LANGUAGE</t>
  </si>
  <si>
    <t>MOBILITY</t>
  </si>
  <si>
    <t>LUMP SUM</t>
  </si>
  <si>
    <t>SPLIT SITES</t>
  </si>
  <si>
    <t>RATES</t>
  </si>
  <si>
    <t>SIXTH FORM</t>
  </si>
  <si>
    <t>EXCEPTIONAL CIRCUMSTANCES</t>
  </si>
  <si>
    <t>Primary</t>
  </si>
  <si>
    <t>Yes</t>
  </si>
  <si>
    <t>PRIOR ATTAINMENT</t>
  </si>
  <si>
    <t>LA Name:</t>
  </si>
  <si>
    <t>LA Number:</t>
  </si>
  <si>
    <t>Reception uplift</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</si>
  <si>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</si>
  <si>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</si>
  <si>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</si>
  <si>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</si>
  <si>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</si>
  <si>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</si>
  <si>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</si>
  <si>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</si>
  <si>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</si>
  <si>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</si>
  <si>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</si>
  <si>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</si>
  <si>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</si>
  <si>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</si>
  <si>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IDACI Band  1</t>
  </si>
  <si>
    <t>IDACI Band  2</t>
  </si>
  <si>
    <t>IDACI Band  3</t>
  </si>
  <si>
    <t>IDACI Band  4</t>
  </si>
  <si>
    <t>IDACI Band  5</t>
  </si>
  <si>
    <t>IDACI Band  6</t>
  </si>
  <si>
    <t>4) English as an Additional Language (EAL)</t>
  </si>
  <si>
    <t>EAL 3 Primary</t>
  </si>
  <si>
    <t>EAL 3 Secondary</t>
  </si>
  <si>
    <t>5) Mobility</t>
  </si>
  <si>
    <t>Pupils starting school outside of normal entry dates</t>
  </si>
  <si>
    <t>Weighting</t>
  </si>
  <si>
    <t>Eligible proportion of primary and secondary NOR respectively</t>
  </si>
  <si>
    <t>6) Prior attainment</t>
  </si>
  <si>
    <t>Secondary pupils not achieving (KS2 level 4 English or Maths)</t>
  </si>
  <si>
    <t>Lump Sum per Primary School (£)</t>
  </si>
  <si>
    <t>Lump Sum per Secondary School (£)</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</si>
  <si>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</si>
  <si>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</si>
  <si>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</si>
  <si>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Fixed or tapered sparsity primary lump sum?</t>
  </si>
  <si>
    <t>Fixed</t>
  </si>
  <si>
    <t xml:space="preserve">Secondary  distance threshold (miles) </t>
  </si>
  <si>
    <t>Fixed or tapered sparsity secondary lump sum?</t>
  </si>
  <si>
    <t>Middle schools distance threshold (miles)</t>
  </si>
  <si>
    <t>All-through  schools distance threshold (miles)</t>
  </si>
  <si>
    <t>9) Fringe Payments</t>
  </si>
  <si>
    <t>10) Split Sites</t>
  </si>
  <si>
    <t>11) Rates</t>
  </si>
  <si>
    <t>12) PFI funding</t>
  </si>
  <si>
    <t>13) Sixth Form</t>
  </si>
  <si>
    <t>14 ) Exceptional circumstances (can only be used with prior agreement of EFA)</t>
  </si>
  <si>
    <t>Exceptional Circumstance3</t>
  </si>
  <si>
    <t>Exceptional Circumstance4</t>
  </si>
  <si>
    <t>Exceptional Circumstance5</t>
  </si>
  <si>
    <t>Exceptional Circumstance6</t>
  </si>
  <si>
    <t>Total Funding for Schools Block Formula (excluding MFG Funding Total) (£)</t>
  </si>
  <si>
    <t>15) Minimum Funding Guarantee (MFG is set at -1.5%)</t>
  </si>
  <si>
    <t>Apply capping and scaling factors? (gains may be capped above a specific ceiling and/or scaled)</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</si>
  <si>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</si>
  <si>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</si>
  <si>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</si>
  <si>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</si>
  <si>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</si>
  <si>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</si>
  <si>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</si>
  <si>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</si>
  <si>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Primary: Secondary Ratio</t>
  </si>
  <si>
    <t>1 :</t>
  </si>
  <si>
    <t>FSM % Secondary</t>
  </si>
  <si>
    <t>FSM % Primary</t>
  </si>
  <si>
    <t>Bristol</t>
  </si>
  <si>
    <t>Key stage 3</t>
  </si>
  <si>
    <t>Primary Number of pupils (Pupil units)</t>
  </si>
  <si>
    <t>Number of pupils (Pupil units)</t>
  </si>
  <si>
    <t>Basic Entitlement Total (£)</t>
  </si>
  <si>
    <t>IDACI Band 1</t>
  </si>
  <si>
    <t>Primary Notional SEN</t>
  </si>
  <si>
    <t>IDACI Band 6</t>
  </si>
  <si>
    <t>IDACI Band 5</t>
  </si>
  <si>
    <t>IDACI Band 4</t>
  </si>
  <si>
    <t>IDACI Band 3</t>
  </si>
  <si>
    <t>IDACI Band 2</t>
  </si>
  <si>
    <t>Capping Factor</t>
  </si>
  <si>
    <t>PFI Notional SEN</t>
  </si>
  <si>
    <t>Rates Notional SEN</t>
  </si>
  <si>
    <t>LAC Notional SEN</t>
  </si>
  <si>
    <t>PFI</t>
  </si>
  <si>
    <t>SPARSITY</t>
  </si>
  <si>
    <t>FRINGE</t>
  </si>
  <si>
    <t>SCHOOLS BLOCK</t>
  </si>
  <si>
    <t>MINIMUM FUNDING GUARANTEE</t>
  </si>
  <si>
    <t>TOTALS</t>
  </si>
  <si>
    <t>Low Attainment % old FSP 78</t>
  </si>
  <si>
    <t>Lump Sum per Middle School (£)</t>
  </si>
  <si>
    <t>Lump Sum per All-through School (£)</t>
  </si>
  <si>
    <t>Primary pupil number average year group threshold</t>
  </si>
  <si>
    <t>Secondary pupil number average year group threshold</t>
  </si>
  <si>
    <t>Middle school pupil number average year group threshold</t>
  </si>
  <si>
    <t>Fixed or tapered sparsity middle school lump sum?</t>
  </si>
  <si>
    <t>All-through pupil number average year group threshold</t>
  </si>
  <si>
    <t>Fixed or tapered sparsity all-through lump sum?</t>
  </si>
  <si>
    <t>LA Code</t>
  </si>
  <si>
    <t>Local Authority Name</t>
  </si>
  <si>
    <t>FSM Primary FSM/FSM6</t>
  </si>
  <si>
    <t>FSM Primary Notional SEN</t>
  </si>
  <si>
    <t>FSM Secondary FSM/FSM6</t>
  </si>
  <si>
    <t>FSM Secondary Notional SEN</t>
  </si>
  <si>
    <t>IDACI B1 Primary Notional SEN</t>
  </si>
  <si>
    <t>IDACI B1 Secondary Notional SEN</t>
  </si>
  <si>
    <t>IDACI B2 Primary Notional SEN</t>
  </si>
  <si>
    <t>IDACI B2 Secondary Notional SEN</t>
  </si>
  <si>
    <t>IDACI B3 Primary Notional SEN</t>
  </si>
  <si>
    <t>IDACI B3 Secondary Notional SEN</t>
  </si>
  <si>
    <t>IDACI B4 Primary Notional SEN</t>
  </si>
  <si>
    <t>IDACI B4 Secondary Notional SEN</t>
  </si>
  <si>
    <t>IDACI B5 Primary Notional SEN</t>
  </si>
  <si>
    <t>IDACI B5 Secondary Notional SEN</t>
  </si>
  <si>
    <t>IDACI B6 Primary Notional SEN</t>
  </si>
  <si>
    <t>IDACI B6 Secondary Notional SEN</t>
  </si>
  <si>
    <t>Deprivation Proportion</t>
  </si>
  <si>
    <t>EAL Primary 1/2/3/NA</t>
  </si>
  <si>
    <t>EAL Primary Notional SEN</t>
  </si>
  <si>
    <t>EAL Secondary 1/2/3/NA</t>
  </si>
  <si>
    <t>EAL Secondary Notional SEN</t>
  </si>
  <si>
    <t>EAL Proportion</t>
  </si>
  <si>
    <t>Mobility Proportion</t>
  </si>
  <si>
    <t>Mobility Primary Notional SEN</t>
  </si>
  <si>
    <t>Mobility Secondary Notional SEN</t>
  </si>
  <si>
    <t>Prior Attainment Low Attainment % new EFSP/NA</t>
  </si>
  <si>
    <t>Prior Attainment Low Attainment % old FSP 73/78/NA</t>
  </si>
  <si>
    <t>Prior Attainment Primary new EFSP Weighting</t>
  </si>
  <si>
    <t>Prior Attainment eligible of NOR Primary</t>
  </si>
  <si>
    <t>Prior Attainment Primary Notional SEN</t>
  </si>
  <si>
    <t>Prior Attainment Secondary Subtotal</t>
  </si>
  <si>
    <t>Prior Attainment Proportion</t>
  </si>
  <si>
    <t>Prior Attainment Secondary Notional SEN</t>
  </si>
  <si>
    <t>Lump Sum Proportion</t>
  </si>
  <si>
    <t>Primary Lump Sum Notional SEN</t>
  </si>
  <si>
    <t>Secondary Lump Sum Notional SEN</t>
  </si>
  <si>
    <t>Sparsity Proportion</t>
  </si>
  <si>
    <t>Primary Sparsity Notional SEN</t>
  </si>
  <si>
    <t>Secondary Sparsity Notional SEN</t>
  </si>
  <si>
    <t>Fixed or tapered sparsity primary lump sum</t>
  </si>
  <si>
    <t>Fixed or tapered sparsity secondary lump sum</t>
  </si>
  <si>
    <t>Fixed or tapered sparsity middle school lump sum</t>
  </si>
  <si>
    <t>Fixed or tapered sparsity all-through lump sum</t>
  </si>
  <si>
    <t>Primary Distance Threshold</t>
  </si>
  <si>
    <t>Secondary Distance Threshold</t>
  </si>
  <si>
    <t>Middle School Distance Threshold</t>
  </si>
  <si>
    <t>All-Through Distance Threshold</t>
  </si>
  <si>
    <t>Middle School pupil number average year group threshold</t>
  </si>
  <si>
    <t>All-Through pupil number average year group threshold</t>
  </si>
  <si>
    <t>Fringe Payments Proportion</t>
  </si>
  <si>
    <t>Split Sites Proportion</t>
  </si>
  <si>
    <t>Split Sites Notional SEN</t>
  </si>
  <si>
    <t>Rates Proportion</t>
  </si>
  <si>
    <t>PFI Funding Proportion</t>
  </si>
  <si>
    <t>Sixth Form Proportion</t>
  </si>
  <si>
    <t>Sixth Form Notional SEN</t>
  </si>
  <si>
    <t>Exceptional Circumstance 3</t>
  </si>
  <si>
    <t>Exceptional Circumstance 3 Proportion</t>
  </si>
  <si>
    <t>Exceptional Circumstance 3 Notional SEN</t>
  </si>
  <si>
    <t>Exceptional Circumstance 4</t>
  </si>
  <si>
    <t>Exceptional Circumstance 4 Proportion</t>
  </si>
  <si>
    <t>Exceptional Circumstance 4 Notional SEN</t>
  </si>
  <si>
    <t>Exceptional Circumstance 5</t>
  </si>
  <si>
    <t>Exceptional Circumstance 5 Proportion</t>
  </si>
  <si>
    <t>Exceptional Circumstance 5 Notional SEN</t>
  </si>
  <si>
    <t>Exceptional Circumstance 6</t>
  </si>
  <si>
    <t>Exceptional Circumstance 6 Proportion</t>
  </si>
  <si>
    <t>Exceptional Circumstance 6 Notional SEN</t>
  </si>
  <si>
    <t>Total Funding Schools Block Formula Excl MFG Proportion</t>
  </si>
  <si>
    <t>Applying Capping and Scaling Factors?</t>
  </si>
  <si>
    <t>Scaling Factor</t>
  </si>
  <si>
    <t>MFG Net Total Funding Proportion</t>
  </si>
  <si>
    <t>Low Attainment % new EFSP</t>
  </si>
  <si>
    <t>Southwark</t>
  </si>
  <si>
    <t>Rotherham</t>
  </si>
  <si>
    <t>Newcastle upon Tyne</t>
  </si>
  <si>
    <t>Bath and North East Somerset</t>
  </si>
  <si>
    <t>Kingston upon Hull</t>
  </si>
  <si>
    <t>East Riding of Yorkshire</t>
  </si>
  <si>
    <t>Luton</t>
  </si>
  <si>
    <t>Leicester</t>
  </si>
  <si>
    <t>Stoke-on-Trent</t>
  </si>
  <si>
    <t>Reading</t>
  </si>
  <si>
    <t>Wokingham</t>
  </si>
  <si>
    <t>Southend on Sea</t>
  </si>
  <si>
    <t>Thurrock</t>
  </si>
  <si>
    <t>Nottingham</t>
  </si>
  <si>
    <t>Cheshire West And Chester</t>
  </si>
  <si>
    <t>West Sussex</t>
  </si>
  <si>
    <t>Primary Proportion</t>
  </si>
  <si>
    <t>KS3 Proportion</t>
  </si>
  <si>
    <t>KS3 Notional SEN</t>
  </si>
  <si>
    <t>KS4 Proportion</t>
  </si>
  <si>
    <t>KS4 Notional SEN</t>
  </si>
  <si>
    <t>KS3 Number of pupils (Pupil units)</t>
  </si>
  <si>
    <t>KS4 Number of pupils (Pupil units)</t>
  </si>
  <si>
    <t>Primary Amount Per Pupil (£)</t>
  </si>
  <si>
    <t>KS3 Amount Per Pupil (£)</t>
  </si>
  <si>
    <t>KS4 Amount Per Pupil (£)</t>
  </si>
  <si>
    <t>Primary total (£)</t>
  </si>
  <si>
    <t>KS3 total (£)</t>
  </si>
  <si>
    <t>KS4 total (£)</t>
  </si>
  <si>
    <t>FSM Primary Amount Per Pupil (£)</t>
  </si>
  <si>
    <t>FSM Primary Subtotal (£)</t>
  </si>
  <si>
    <t>FSM Secondary Amount Per Pupil (£)</t>
  </si>
  <si>
    <t>FSM Secondary Subtotal (£)</t>
  </si>
  <si>
    <t>IDACI Primary B1 Amount Per Pupil (£)</t>
  </si>
  <si>
    <t>IDACI B1 Subtotal (£)</t>
  </si>
  <si>
    <t>IDACI Secondary B1 Amount Per Pupil (£)</t>
  </si>
  <si>
    <t>IDACI Primary B2 Amount Per Pupil (£)</t>
  </si>
  <si>
    <t>IDACI Secondary B2 Amount Per Pupil (£)</t>
  </si>
  <si>
    <t>IDACI Primary B3 Amount Per Pupil (£)</t>
  </si>
  <si>
    <t>IDACI Secondary B3 Amount Per Pupil (£)</t>
  </si>
  <si>
    <t>IDACI Primary B4 Amount Per Pupil (£)</t>
  </si>
  <si>
    <t>IDACI Secondary B4 Amount Per Pupil (£)</t>
  </si>
  <si>
    <t>IDACI Primary B5 Amount Per Pupil (£)</t>
  </si>
  <si>
    <t>IDACI Secondary B5 Amount Per Pupil (£)</t>
  </si>
  <si>
    <t>IDACI Primary B6 Amount Per Pupil (£)</t>
  </si>
  <si>
    <t>IDACI Secondary B6 Amount Per Pupil (£)</t>
  </si>
  <si>
    <t>IDACI B6 Subtotal (£)</t>
  </si>
  <si>
    <t>IDACI B5 Subtotal (£)</t>
  </si>
  <si>
    <t>IDACI B4 Subtotal (£)</t>
  </si>
  <si>
    <t>IDACI B3 Subtotal (£)</t>
  </si>
  <si>
    <t>IDACI B2 Subtotal (£)</t>
  </si>
  <si>
    <t>Deprivation Total (£)</t>
  </si>
  <si>
    <t>EAL Primary Amount Per Pupil (£)</t>
  </si>
  <si>
    <t>EAL Primary Subtotal (£)</t>
  </si>
  <si>
    <t>EAL Secondary Amount Per Pupil (£)</t>
  </si>
  <si>
    <t>EAL Secondary Subtotal (£)</t>
  </si>
  <si>
    <t>Mobility Primary Amount Per Pupil (£)</t>
  </si>
  <si>
    <t>Mobility Secondary Amount Per Pupil (£)</t>
  </si>
  <si>
    <t>Mobility Subtotal (£)</t>
  </si>
  <si>
    <t>LAC EAL Mobility Total (£)</t>
  </si>
  <si>
    <t>Prior Attainment Primary Amount Per Pupil (£)</t>
  </si>
  <si>
    <t>Prior Attainment Primary Subtotal (£)</t>
  </si>
  <si>
    <t>Prior Attainment Secondary Amount Per Pupil (£)</t>
  </si>
  <si>
    <t>Prior Attainment Total (£)</t>
  </si>
  <si>
    <t>Primary Lump Sum (£)</t>
  </si>
  <si>
    <t>Secondary Lump Sum (£)</t>
  </si>
  <si>
    <t>Total Lump Sum (£)</t>
  </si>
  <si>
    <t>Sparsity Primary Lump Sum (£)</t>
  </si>
  <si>
    <t>Sparsity Secondary Lump Sum (£)</t>
  </si>
  <si>
    <t>Sparsity Middle School Lump Sum (£)</t>
  </si>
  <si>
    <t>Sparsity All-Through Lump Sum (£)</t>
  </si>
  <si>
    <t>Sparsity Lump SumTotal (£)</t>
  </si>
  <si>
    <t>Fringe Payments Total (£)</t>
  </si>
  <si>
    <t>Split Sites Total (£)</t>
  </si>
  <si>
    <t>Rates Total (£)</t>
  </si>
  <si>
    <t>PFI Funding Total (£)</t>
  </si>
  <si>
    <t>Sixth Form Total (£)</t>
  </si>
  <si>
    <t>Exceptional Circumstance 3 Total (£)</t>
  </si>
  <si>
    <t>Exceptional Circumstance 4 Total (£)</t>
  </si>
  <si>
    <t>Exceptional Circumstance 5 Total (£)</t>
  </si>
  <si>
    <t>Exceptional Circumstance 6 Total (£)</t>
  </si>
  <si>
    <t>Total Funding Schools Block Formula Excl MFG Funding Total (£)</t>
  </si>
  <si>
    <t>Minimum Funding Guarantee (£)</t>
  </si>
  <si>
    <t>Total deduction if capping and scaling factors are applied (£)</t>
  </si>
  <si>
    <t>MFG Net Total Funding Total (£)</t>
  </si>
  <si>
    <t>High Needs Threshold (£)</t>
  </si>
  <si>
    <t>Additional funding from the high needs budget (£)</t>
  </si>
  <si>
    <t>Growth Fund (£)</t>
  </si>
  <si>
    <t>Funding Rolls Fund (£)</t>
  </si>
  <si>
    <t>Total Funding for Schools Block Formula (£)</t>
  </si>
  <si>
    <t>Total Funding Schools Block Formula Excl MFG Notional SEN (£)</t>
  </si>
  <si>
    <t>Primary/Secondary Ratio</t>
  </si>
  <si>
    <t>LAC Proportion</t>
  </si>
  <si>
    <t>LOOKED AFTER CHILDREN (LAC)</t>
  </si>
  <si>
    <t>LAC Amount Per Pupil (£)</t>
  </si>
  <si>
    <t>LAC Total (£)</t>
  </si>
  <si>
    <t>LAC X March 14</t>
  </si>
  <si>
    <t xml:space="preserve">Additional lump sum for schools amalgamated during FY15-16 </t>
  </si>
  <si>
    <t xml:space="preserve">Additional sparsity lump sum for small schools </t>
  </si>
  <si>
    <t>Additional lump sum for schools amalgamated during FY15-16  Total (£)</t>
  </si>
  <si>
    <t>Additional lump sum for schools amalgamated during FY15-16  Proportion</t>
  </si>
  <si>
    <t>Additional lump sum for schools amalgamated during FY15-16  Primary Notional SEN</t>
  </si>
  <si>
    <t>Additional lump sum for schools amalgamated during FY15-16  Secondary Notional SEN</t>
  </si>
  <si>
    <t>Additional sparsity lump sum for small schools Total (£)</t>
  </si>
  <si>
    <t>Additional sparsity lump sum for small schools Proportion</t>
  </si>
  <si>
    <t>Additional sparsity lump sum for small schools Notional SEN</t>
  </si>
  <si>
    <t>Percentage of eligible Y1-3 and Y4-6 NOR respectively</t>
  </si>
  <si>
    <t>No</t>
  </si>
  <si>
    <t>FSM6 % Primary</t>
  </si>
  <si>
    <t>FSM6 % Secondary</t>
  </si>
  <si>
    <t>EAL 2 Primary</t>
  </si>
  <si>
    <t>EAL 2 Secondary</t>
  </si>
  <si>
    <t>N/A</t>
  </si>
  <si>
    <t>EAL 1 Primary</t>
  </si>
  <si>
    <t>EAL 1 Secondary</t>
  </si>
  <si>
    <t>Low Attainment % old FSP 73</t>
  </si>
  <si>
    <t>Additional Lump Sum For Sports Hall Dual Use</t>
  </si>
  <si>
    <t>Rent for Curriculum Use</t>
  </si>
  <si>
    <t>Rent</t>
  </si>
  <si>
    <t>BSF  Design &amp; Build</t>
  </si>
  <si>
    <t>Joint Use</t>
  </si>
  <si>
    <t>Age Range change - 2015/16 AWPU adj</t>
  </si>
  <si>
    <t>Exceptional Rents</t>
  </si>
  <si>
    <t>Tapered</t>
  </si>
  <si>
    <t>Rents</t>
  </si>
  <si>
    <t>Primary Rents</t>
  </si>
  <si>
    <t>Secondary Joint Use</t>
  </si>
  <si>
    <t>Dual Use</t>
  </si>
  <si>
    <t>Other Premises</t>
  </si>
  <si>
    <t>Joint Use Leisure Centres</t>
  </si>
  <si>
    <t>Inadequate Facilities</t>
  </si>
  <si>
    <t>Exceptional Premises Arrangements</t>
  </si>
  <si>
    <t>Redistribution of previous year's de-delegation underspend</t>
  </si>
  <si>
    <t>Joint-use leisure</t>
  </si>
  <si>
    <t>Listed Buildings</t>
  </si>
  <si>
    <t xml:space="preserve">Exceptional Premises Factor - Rents. Based on actuals and only applicable for schools and academies where the rent cost exceeds 1% of their budget. </t>
  </si>
  <si>
    <t>Rents over 1% of schools budget share but not over 5% of schools</t>
  </si>
  <si>
    <t>BSF</t>
  </si>
  <si>
    <t>Exceptional Premises Factor in respect of Joint Use Arrangments</t>
  </si>
  <si>
    <t>Exceptional Premises Factor</t>
  </si>
  <si>
    <t>2nd year additional lump sum for schools amalgamated during FY 14-15</t>
  </si>
  <si>
    <t>Premises rentals</t>
  </si>
  <si>
    <t>Rental Charges</t>
  </si>
  <si>
    <t>Additional funding will be provided to cover approved rents, where the cost is over 1% of the school budget share</t>
  </si>
  <si>
    <t>Rent 16/17</t>
  </si>
  <si>
    <t>Rent - Actual Costs</t>
  </si>
  <si>
    <t>BSF: Schools funded for agreed annual Lifecycle Contribution required under governing body agreement. Schools funded for agreed annual Lifecycle Contribution required under governing body agreement.</t>
  </si>
  <si>
    <t>Liverpool Schools Investment Programme: Schools funded for 100% of the annual lease costs for schools involved in the LSIP.</t>
  </si>
  <si>
    <t xml:space="preserve">St Peter’s High School was built without playing fields on site; as a result the School incurs costs associated with the rent and transport to off site sports facilities.  We propose to continue to fund this rent at actual cost to the school, less VAT.
 • Rent £121,322
 • Transport £17,920
 • TOTAL £139,242
This exceptional factor has been in place since the funding reforms were introduced in 2013/14.
</t>
  </si>
  <si>
    <t>The Abraham Moss School site shares buildings and communal space with Council owned services.  Fixed rental premises costs relating to the joint use of the school’s site complex with other LA services are as follows:
• Leisure rent £49,500
• Nursery + primary school shared area rent £290,000
• Secondary school shared area rent £160,500
• TOTAL £500,000
We propose to continue to fund these exceptional costs at actual cost to the school.
This exceptional factor has been in place since the funding reforms were introduced in 2013/14.</t>
  </si>
  <si>
    <t>Listed Building &amp; Scheduled Ancient Momument (as per 15-16)</t>
  </si>
  <si>
    <t>Village Hall Hire</t>
  </si>
  <si>
    <t>Premises Rents</t>
  </si>
  <si>
    <t>Boarding</t>
  </si>
  <si>
    <t>Building Schools for the Future</t>
  </si>
  <si>
    <t>Rental</t>
  </si>
  <si>
    <t>School Rent</t>
  </si>
  <si>
    <t>SoS approved change to sparsity for boarding school without catchment</t>
  </si>
  <si>
    <t>Rural Technology</t>
  </si>
  <si>
    <t>Small School Rent</t>
  </si>
  <si>
    <t>Approved Exceptional Circumstance for cost of leasing school site.</t>
  </si>
  <si>
    <t>Rent &gt;1% budget or otherwise as approved</t>
  </si>
  <si>
    <t>Contingency refund   Sur16/17rey/7</t>
  </si>
  <si>
    <t>Farm Unit</t>
  </si>
  <si>
    <t>Exceptional Premises</t>
  </si>
  <si>
    <t>FSM Eligible proportion of Primary NOR</t>
  </si>
  <si>
    <t>FSM Eligible proportion of Secondary NOR</t>
  </si>
  <si>
    <t>IDACI B1 Eligible proportion of Primary NOR</t>
  </si>
  <si>
    <t>IDACI B1 Eligible proportion of Secondary NOR</t>
  </si>
  <si>
    <t>IDACI B2 Eligible proportion of Primary NOR</t>
  </si>
  <si>
    <t>IDACI B2 Eligible proportion of Secondary NOR</t>
  </si>
  <si>
    <t>IDACI B6 Eligible proportion of Primary NOR</t>
  </si>
  <si>
    <t>IDACI B6 Eligible proportion of Secondary NOR</t>
  </si>
  <si>
    <t>IDACI B5 Eligible proportion of Primary NOR</t>
  </si>
  <si>
    <t>IDACI B5 Eligible proportion of Secondary NOR</t>
  </si>
  <si>
    <t>IDACI B4 Eligible proportion of Primary NOR</t>
  </si>
  <si>
    <t>IDACI B4 Eligible proportion of Secondary NOR</t>
  </si>
  <si>
    <t>IDACI B3 Eligible proportion of Primary NOR</t>
  </si>
  <si>
    <t>IDACI B3 Eligible proportion of Secondary NOR</t>
  </si>
  <si>
    <t>Local Authority 2016/17 Funding Reform Proforma</t>
  </si>
  <si>
    <t>LAC X Units</t>
  </si>
  <si>
    <t>EAL Eligible proportion of primary NOR</t>
  </si>
  <si>
    <t>EAL Eligible proportion of secondary NOR</t>
  </si>
  <si>
    <t>Mobility Eligible proportion of primary NOR</t>
  </si>
  <si>
    <t>Mobility Eligible proportion of secondary NOR</t>
  </si>
  <si>
    <t>Prior Attainment % of eligible Y4-6 NOR</t>
  </si>
  <si>
    <t>Prior Attainment % of eligible Y1-3 NOR</t>
  </si>
  <si>
    <t>Prior Attainment eligible of NOR Secondary</t>
  </si>
  <si>
    <t>Version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</si>
</sst>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8" formatCode="&quot;£&quot;#,##0.00;[Red]\-&quot;£&quot;#,##0.00"/>
    <numFmt numFmtId="44" formatCode="_-&quot;£&quot;* #,##0.00_-;\-&quot;£&quot;* #,##0.00_-;_-&quot;£&quot;* &quot;-&quot;??_-;_-@_-"/>
    <numFmt numFmtId="43" formatCode="_-* #,##0.00_-;\-* #,##0.00_-;_-* &quot;-&quot;??_-;_-@_-"/>
    <numFmt numFmtId="164" formatCode="#,##0_ ;\-#,##0\ "/>
    <numFmt numFmtId="165" formatCode="&quot;£&quot;#,##0"/>
    <numFmt numFmtId="166" formatCode="&quot;£&quot;#,##0.00"/>
    <numFmt numFmtId="167" formatCode="0.0%"/>
    <numFmt numFmtId="168" formatCode="0.0"/>
    <numFmt numFmtId="169" formatCode="_-[$€-2]* #,##0.00_-;\-[$€-2]* #,##0.00_-;_-[$€-2]* &quot;-&quot;??_-"/>
    <numFmt numFmtId="170" formatCode="_(&quot;$&quot;* #,##0.00_);_(&quot;$&quot;* \(#,##0.00\);_(&quot;$&quot;* &quot;-&quot;??_);_(@_)"/>
    <numFmt numFmtId="171" formatCode="#,##0.00_ ;\-#,##0.00\ "/>
  </numFmts>
  <fonts count="81">
    <font>
      <sz val="11"/>
      <color theme="1"/>
      <name val="Arial"/>
      <family val="2"/>
    </font>
    <font>
      <sz val="10"/>
      <name val="Arial"/>
      <family val="2"/>
    </font>
    <font>
      <sz val="10"/>
      <name val="Arial"/>
      <family val="2"/>
    </font>
    <font>
      <b/>
      <sz val="10"/>
      <name val="Arial"/>
      <family val="2"/>
    </font>
    <font>
      <sz val="10"/>
      <color indexed="8"/>
      <name val="Arial"/>
      <family val="2"/>
    </font>
    <font>
      <b/>
      <sz val="11"/>
      <color indexed="8"/>
      <name val="Arial"/>
      <family val="2"/>
    </font>
    <font>
      <sz val="11"/>
      <color indexed="8"/>
      <name val="Arial"/>
      <family val="2"/>
    </font>
    <font>
      <sz val="12"/>
      <color indexed="8"/>
      <name val="Arial"/>
      <family val="2"/>
    </font>
    <font>
      <b/>
      <sz val="8"/>
      <name val="Arial"/>
      <family val="2"/>
    </font>
    <font>
      <sz val="8"/>
      <name val="Arial"/>
      <family val="2"/>
    </font>
    <font>
      <sz val="8"/>
      <color indexed="8"/>
      <name val="Arial"/>
      <family val="2"/>
    </font>
    <font>
      <sz val="12"/>
      <name val="Arial"/>
      <family val="2"/>
    </font>
    <font>
      <sz val="11"/>
      <color indexed="8"/>
      <name val="Calibri"/>
      <family val="2"/>
    </font>
    <font>
      <sz val="10"/>
      <color indexed="8"/>
      <name val="Arial"/>
      <family val="2"/>
    </font>
    <font>
      <sz val="10"/>
      <name val="Helv"/>
      <charset val="204"/>
    </font>
    <font>
      <sz val="11"/>
      <color indexed="8"/>
      <name val="Arial"/>
      <family val="2"/>
    </font>
    <font>
      <sz val="12"/>
      <color indexed="9"/>
      <name val="Arial"/>
      <family val="2"/>
    </font>
    <font>
      <sz val="12"/>
      <color indexed="20"/>
      <name val="Arial"/>
      <family val="2"/>
    </font>
    <font>
      <sz val="11"/>
      <color indexed="20"/>
      <name val="Arial"/>
      <family val="2"/>
    </font>
    <font>
      <b/>
      <sz val="12"/>
      <color indexed="52"/>
      <name val="Arial"/>
      <family val="2"/>
    </font>
    <font>
      <b/>
      <sz val="11"/>
      <color indexed="52"/>
      <name val="Arial"/>
      <family val="2"/>
    </font>
    <font>
      <b/>
      <sz val="12"/>
      <color indexed="9"/>
      <name val="Arial"/>
      <family val="2"/>
    </font>
    <font>
      <b/>
      <sz val="11"/>
      <color indexed="9"/>
      <name val="Arial"/>
      <family val="2"/>
    </font>
    <font>
      <sz val="10"/>
      <color indexed="21"/>
      <name val="System"/>
      <family val="2"/>
    </font>
    <font>
      <i/>
      <sz val="12"/>
      <color indexed="23"/>
      <name val="Arial"/>
      <family val="2"/>
    </font>
    <font>
      <i/>
      <sz val="11"/>
      <color indexed="23"/>
      <name val="Arial"/>
      <family val="2"/>
    </font>
    <font>
      <sz val="9"/>
      <color indexed="18"/>
      <name val="Arial"/>
      <family val="2"/>
    </font>
    <font>
      <sz val="12"/>
      <color indexed="17"/>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b/>
      <sz val="10"/>
      <name val="Arial"/>
      <family val="4"/>
    </font>
    <font>
      <u/>
      <sz val="10"/>
      <color indexed="12"/>
      <name val="Arial"/>
      <family val="2"/>
    </font>
    <font>
      <u/>
      <sz val="6.5"/>
      <color indexed="12"/>
      <name val="Arial"/>
      <family val="2"/>
    </font>
    <font>
      <u/>
      <sz val="8.6"/>
      <color indexed="12"/>
      <name val="Arial"/>
      <family val="2"/>
    </font>
    <font>
      <sz val="10"/>
      <color indexed="18"/>
      <name val="System"/>
      <family val="2"/>
    </font>
    <font>
      <sz val="12"/>
      <color indexed="62"/>
      <name val="Arial"/>
      <family val="2"/>
    </font>
    <font>
      <sz val="11"/>
      <color indexed="62"/>
      <name val="Arial"/>
      <family val="2"/>
    </font>
    <font>
      <sz val="12"/>
      <color indexed="52"/>
      <name val="Arial"/>
      <family val="2"/>
    </font>
    <font>
      <sz val="11"/>
      <color indexed="52"/>
      <name val="Arial"/>
      <family val="2"/>
    </font>
    <font>
      <i/>
      <sz val="10"/>
      <color indexed="17"/>
      <name val="System"/>
      <family val="2"/>
    </font>
    <font>
      <sz val="12"/>
      <color indexed="60"/>
      <name val="Arial"/>
      <family val="2"/>
    </font>
    <font>
      <sz val="11"/>
      <color indexed="60"/>
      <name val="Arial"/>
      <family val="2"/>
    </font>
    <font>
      <sz val="12"/>
      <name val="Helv"/>
    </font>
    <font>
      <b/>
      <sz val="12"/>
      <color indexed="63"/>
      <name val="Arial"/>
      <family val="2"/>
    </font>
    <font>
      <b/>
      <sz val="11"/>
      <color indexed="63"/>
      <name val="Arial"/>
      <family val="2"/>
    </font>
    <font>
      <sz val="10"/>
      <color indexed="14"/>
      <name val="System"/>
      <family val="2"/>
    </font>
    <font>
      <b/>
      <sz val="18"/>
      <color indexed="56"/>
      <name val="Cambria"/>
      <family val="2"/>
    </font>
    <font>
      <b/>
      <sz val="12"/>
      <color indexed="8"/>
      <name val="Arial"/>
      <family val="2"/>
    </font>
    <font>
      <b/>
      <sz val="11"/>
      <color indexed="8"/>
      <name val="Arial"/>
      <family val="2"/>
    </font>
    <font>
      <sz val="10"/>
      <name val="Arial"/>
      <family val="4"/>
    </font>
    <font>
      <sz val="9"/>
      <name val="Arial"/>
      <family val="2"/>
    </font>
    <font>
      <sz val="10"/>
      <color indexed="17"/>
      <name val="System"/>
      <family val="2"/>
    </font>
    <font>
      <sz val="12"/>
      <color indexed="10"/>
      <name val="Arial"/>
      <family val="2"/>
    </font>
    <font>
      <sz val="11"/>
      <color indexed="10"/>
      <name val="Arial"/>
      <family val="2"/>
    </font>
    <font>
      <sz val="10"/>
      <name val="Arial"/>
      <family val="2"/>
    </font>
    <font>
      <sz val="11"/>
      <name val="Calibri"/>
      <family val="2"/>
    </font>
    <font>
      <sz val="11"/>
      <color indexed="9"/>
      <name val="Calibri"/>
      <family val="2"/>
    </font>
    <font>
      <b/>
      <sz val="11"/>
      <color indexed="8"/>
      <name val="Calibri"/>
      <family val="2"/>
    </font>
    <font>
      <b/>
      <sz val="11"/>
      <name val="Calibri"/>
      <family val="2"/>
    </font>
    <font>
      <b/>
      <sz val="11"/>
      <color indexed="8"/>
      <name val="Calibri"/>
      <family val="2"/>
    </font>
    <font>
      <sz val="18"/>
      <name val="Calibri"/>
      <family val="2"/>
    </font>
    <font>
      <sz val="14"/>
      <name val="Calibri"/>
      <family val="2"/>
    </font>
    <font>
      <sz val="8"/>
      <color indexed="8"/>
      <name val="Arial"/>
      <family val="2"/>
    </font>
    <font>
      <sz val="11"/>
      <name val="Arial"/>
      <family val="2"/>
    </font>
    <font>
      <b/>
      <sz val="11"/>
      <name val="Arial"/>
      <family val="2"/>
    </font>
    <font>
      <sz val="11"/>
      <color theme="1"/>
      <name val="Calibri"/>
      <family val="2"/>
      <scheme val="minor"/>
    </font>
    <font>
      <sz val="12"/>
      <color rgb="FF9C0006"/>
      <name val="Arial"/>
      <family val="2"/>
    </font>
    <font>
      <b/>
      <sz val="12"/>
      <color theme="0"/>
      <name val="Arial"/>
      <family val="2"/>
    </font>
    <font>
      <u/>
      <sz val="12"/>
      <color theme="10"/>
      <name val="Arial"/>
      <family val="2"/>
    </font>
    <font>
      <sz val="12"/>
      <color theme="1"/>
      <name val="Arial"/>
      <family val="2"/>
    </font>
    <font>
      <b/>
      <sz val="11"/>
      <color theme="1"/>
      <name val="Calibri"/>
      <family val="2"/>
      <scheme val="minor"/>
    </font>
    <font>
      <sz val="11"/>
      <color rgb="FFFF0000"/>
      <name val="Calibri"/>
      <family val="2"/>
      <scheme val="minor"/>
    </font>
    <font>
      <b/>
      <u/>
      <sz val="11"/>
      <name val="Calibri"/>
      <family val="2"/>
      <scheme val="minor"/>
    </font>
    <font>
      <b/>
      <sz val="10"/>
      <name val="Calibri"/>
      <family val="2"/>
      <scheme val="minor"/>
    </font>
    <font>
      <sz val="11"/>
      <name val="Calibri"/>
      <family val="2"/>
      <scheme val="minor"/>
    </font>
    <font>
      <b/>
      <sz val="11"/>
      <name val="Calibri"/>
      <family val="2"/>
      <scheme val="minor"/>
    </font>
    <font>
      <b/>
      <sz val="11"/>
      <color rgb="FFFF0000"/>
      <name val="Calibri"/>
      <family val="2"/>
      <scheme val="minor"/>
    </font>
    <font>
      <sz val="10"/>
      <color theme="1"/>
      <name val="Arial"/>
      <family val="2"/>
    </font>
    <font>
      <sz val="12"/>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C7CE"/>
      </patternFill>
    </fill>
    <fill>
      <patternFill patternType="solid">
        <fgColor rgb="FFA5A5A5"/>
      </patternFill>
    </fill>
    <fill>
      <patternFill patternType="solid">
        <fgColor theme="0"/>
        <bgColor indexed="64"/>
      </patternFill>
    </fill>
    <fill>
      <patternFill patternType="darkGray">
        <fgColor theme="1" tint="0.34998626667073579"/>
        <bgColor rgb="FFCCFFFF"/>
      </patternFill>
    </fill>
    <fill>
      <patternFill patternType="darkGray">
        <fgColor theme="1" tint="0.34998626667073579"/>
        <bgColor theme="0"/>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darkGray">
        <fgColor theme="0"/>
        <bgColor theme="0"/>
      </patternFill>
    </fill>
    <fill>
      <patternFill patternType="solid">
        <fgColor rgb="FFCCCCFF"/>
        <bgColor indexed="64"/>
      </patternFill>
    </fill>
    <fill>
      <patternFill patternType="solid">
        <fgColor rgb="FFCCCCFF"/>
        <bgColor rgb="FFCCCCFF"/>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s>
  <cellStyleXfs count="2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 fillId="0" borderId="0"/>
    <xf numFmtId="0" fontId="7" fillId="2" borderId="0" applyNumberFormat="0" applyBorder="0" applyAlignment="0" applyProtection="0"/>
    <xf numFmtId="0" fontId="15" fillId="2" borderId="0" applyNumberFormat="0" applyBorder="0" applyAlignment="0" applyProtection="0"/>
    <xf numFmtId="0" fontId="7" fillId="3" borderId="0" applyNumberFormat="0" applyBorder="0" applyAlignment="0" applyProtection="0"/>
    <xf numFmtId="0" fontId="15" fillId="3" borderId="0" applyNumberFormat="0" applyBorder="0" applyAlignment="0" applyProtection="0"/>
    <xf numFmtId="0" fontId="7" fillId="4" borderId="0" applyNumberFormat="0" applyBorder="0" applyAlignment="0" applyProtection="0"/>
    <xf numFmtId="0" fontId="15" fillId="4" borderId="0" applyNumberFormat="0" applyBorder="0" applyAlignment="0" applyProtection="0"/>
    <xf numFmtId="0" fontId="7" fillId="5" borderId="0" applyNumberFormat="0" applyBorder="0" applyAlignment="0" applyProtection="0"/>
    <xf numFmtId="0" fontId="15" fillId="5" borderId="0" applyNumberFormat="0" applyBorder="0" applyAlignment="0" applyProtection="0"/>
    <xf numFmtId="0" fontId="7" fillId="6" borderId="0" applyNumberFormat="0" applyBorder="0" applyAlignment="0" applyProtection="0"/>
    <xf numFmtId="0" fontId="15" fillId="6" borderId="0" applyNumberFormat="0" applyBorder="0" applyAlignment="0" applyProtection="0"/>
    <xf numFmtId="0" fontId="7" fillId="7" borderId="0" applyNumberFormat="0" applyBorder="0" applyAlignment="0" applyProtection="0"/>
    <xf numFmtId="0" fontId="15" fillId="7" borderId="0" applyNumberFormat="0" applyBorder="0" applyAlignment="0" applyProtection="0"/>
    <xf numFmtId="0" fontId="7" fillId="8" borderId="0" applyNumberFormat="0" applyBorder="0" applyAlignment="0" applyProtection="0"/>
    <xf numFmtId="0" fontId="15" fillId="8" borderId="0" applyNumberFormat="0" applyBorder="0" applyAlignment="0" applyProtection="0"/>
    <xf numFmtId="0" fontId="7" fillId="9" borderId="0" applyNumberFormat="0" applyBorder="0" applyAlignment="0" applyProtection="0"/>
    <xf numFmtId="0" fontId="15" fillId="9" borderId="0" applyNumberFormat="0" applyBorder="0" applyAlignment="0" applyProtection="0"/>
    <xf numFmtId="0" fontId="7" fillId="10" borderId="0" applyNumberFormat="0" applyBorder="0" applyAlignment="0" applyProtection="0"/>
    <xf numFmtId="0" fontId="15" fillId="10" borderId="0" applyNumberFormat="0" applyBorder="0" applyAlignment="0" applyProtection="0"/>
    <xf numFmtId="0" fontId="7" fillId="5" borderId="0" applyNumberFormat="0" applyBorder="0" applyAlignment="0" applyProtection="0"/>
    <xf numFmtId="0" fontId="15" fillId="5" borderId="0" applyNumberFormat="0" applyBorder="0" applyAlignment="0" applyProtection="0"/>
    <xf numFmtId="0" fontId="7" fillId="8" borderId="0" applyNumberFormat="0" applyBorder="0" applyAlignment="0" applyProtection="0"/>
    <xf numFmtId="0" fontId="15" fillId="8" borderId="0" applyNumberFormat="0" applyBorder="0" applyAlignment="0" applyProtection="0"/>
    <xf numFmtId="0" fontId="7"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68" fillId="26"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0" borderId="1" applyNumberFormat="0" applyAlignment="0" applyProtection="0"/>
    <xf numFmtId="0" fontId="3" fillId="0" borderId="0" applyNumberFormat="0" applyFont="0" applyFill="0" applyBorder="0" applyProtection="0">
      <alignment horizontal="centerContinuous" wrapText="1"/>
    </xf>
    <xf numFmtId="0" fontId="69" fillId="27" borderId="80" applyNumberFormat="0" applyAlignment="0" applyProtection="0"/>
    <xf numFmtId="0" fontId="21" fillId="21" borderId="2" applyNumberFormat="0" applyAlignment="0" applyProtection="0"/>
    <xf numFmtId="0" fontId="22" fillId="21" borderId="2"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3" fillId="0" borderId="0" applyNumberFormat="0" applyFill="0" applyBorder="0" applyAlignment="0" applyProtection="0">
      <protection locked="0"/>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 fontId="26" fillId="0" borderId="0" applyNumberFormat="0" applyFill="0" applyBorder="0" applyAlignment="0" applyProtection="0"/>
    <xf numFmtId="1" fontId="26" fillId="0" borderId="0" applyNumberFormat="0" applyFill="0" applyBorder="0" applyAlignment="0" applyProtection="0"/>
    <xf numFmtId="1" fontId="26" fillId="0" borderId="0" applyNumberForma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27" fillId="4" borderId="0" applyNumberFormat="0" applyBorder="0" applyAlignment="0" applyProtection="0"/>
    <xf numFmtId="0" fontId="28" fillId="4" borderId="0" applyNumberFormat="0" applyBorder="0" applyAlignment="0" applyProtection="0"/>
    <xf numFmtId="0" fontId="8" fillId="0" borderId="0">
      <alignment horizontal="center" vertical="center" wrapText="1"/>
    </xf>
    <xf numFmtId="0" fontId="9" fillId="0" borderId="3">
      <alignment horizontal="center" vertical="center" wrapText="1"/>
    </xf>
    <xf numFmtId="0" fontId="9" fillId="0" borderId="3">
      <alignment horizontal="center" vertical="center" wrapText="1"/>
    </xf>
    <xf numFmtId="0" fontId="9" fillId="0" borderId="3">
      <alignment horizontal="center" vertical="center" wrapText="1"/>
    </xf>
    <xf numFmtId="0" fontId="8" fillId="0" borderId="0">
      <alignment horizontal="left" wrapText="1"/>
    </xf>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15" fontId="32" fillId="22" borderId="7">
      <alignment horizontal="left" vertic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70" fillId="0" borderId="0" applyNumberFormat="0" applyFill="0" applyBorder="0" applyAlignment="0" applyProtection="0"/>
    <xf numFmtId="1" fontId="36" fillId="0" borderId="0" applyNumberFormat="0" applyFill="0" applyBorder="0" applyAlignment="0" applyProtection="0"/>
    <xf numFmtId="0" fontId="37" fillId="7" borderId="1" applyNumberFormat="0" applyAlignment="0" applyProtection="0"/>
    <xf numFmtId="0" fontId="38" fillId="7" borderId="1" applyNumberFormat="0" applyAlignment="0" applyProtection="0"/>
    <xf numFmtId="0" fontId="9" fillId="0" borderId="0">
      <alignment horizontal="left" vertical="center"/>
    </xf>
    <xf numFmtId="0" fontId="9" fillId="0" borderId="0">
      <alignment horizontal="left" vertical="center"/>
    </xf>
    <xf numFmtId="0" fontId="9" fillId="0" borderId="0">
      <alignment horizontal="left" vertical="center"/>
    </xf>
    <xf numFmtId="0" fontId="9" fillId="0" borderId="0">
      <alignment horizontal="center" vertical="center"/>
    </xf>
    <xf numFmtId="0" fontId="9" fillId="0" borderId="0">
      <alignment horizontal="center" vertical="center"/>
    </xf>
    <xf numFmtId="0" fontId="9" fillId="0" borderId="0">
      <alignment horizontal="center" vertical="center"/>
    </xf>
    <xf numFmtId="0" fontId="39" fillId="0" borderId="8" applyNumberFormat="0" applyFill="0" applyAlignment="0" applyProtection="0"/>
    <xf numFmtId="0" fontId="40" fillId="0" borderId="8" applyNumberFormat="0" applyFill="0" applyAlignment="0" applyProtection="0"/>
    <xf numFmtId="10" fontId="41" fillId="0" borderId="9" applyFill="0" applyAlignment="0" applyProtection="0">
      <protection locked="0"/>
    </xf>
    <xf numFmtId="10" fontId="41" fillId="0" borderId="9" applyFill="0" applyAlignment="0" applyProtection="0">
      <protection locked="0"/>
    </xf>
    <xf numFmtId="0" fontId="42" fillId="23" borderId="0" applyNumberFormat="0" applyBorder="0" applyAlignment="0" applyProtection="0"/>
    <xf numFmtId="0" fontId="43" fillId="23"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xf numFmtId="0" fontId="11" fillId="0" borderId="0"/>
    <xf numFmtId="0" fontId="71" fillId="0" borderId="0"/>
    <xf numFmtId="0" fontId="11" fillId="0" borderId="0"/>
    <xf numFmtId="0" fontId="71" fillId="0" borderId="0"/>
    <xf numFmtId="0" fontId="11" fillId="0" borderId="0"/>
    <xf numFmtId="0" fontId="71" fillId="0" borderId="0"/>
    <xf numFmtId="0" fontId="71" fillId="0" borderId="0"/>
    <xf numFmtId="0" fontId="71" fillId="0" borderId="0"/>
    <xf numFmtId="0" fontId="71" fillId="0" borderId="0"/>
    <xf numFmtId="0" fontId="71" fillId="0" borderId="0"/>
    <xf numFmtId="0" fontId="1" fillId="0" borderId="0"/>
    <xf numFmtId="0" fontId="67" fillId="0" borderId="0"/>
    <xf numFmtId="0" fontId="11" fillId="0" borderId="0"/>
    <xf numFmtId="0" fontId="10" fillId="0" borderId="0"/>
    <xf numFmtId="37" fontId="11" fillId="0" borderId="0"/>
    <xf numFmtId="0" fontId="1" fillId="0" borderId="0"/>
    <xf numFmtId="0" fontId="12" fillId="0" borderId="0"/>
    <xf numFmtId="0" fontId="1" fillId="0" borderId="0"/>
    <xf numFmtId="0" fontId="11" fillId="0" borderId="0"/>
    <xf numFmtId="0" fontId="56" fillId="0" borderId="0"/>
    <xf numFmtId="0" fontId="71" fillId="0" borderId="0"/>
    <xf numFmtId="0" fontId="71" fillId="0" borderId="0"/>
    <xf numFmtId="0" fontId="71" fillId="0" borderId="0"/>
    <xf numFmtId="0" fontId="71" fillId="0" borderId="0"/>
    <xf numFmtId="0" fontId="1" fillId="0" borderId="0"/>
    <xf numFmtId="0" fontId="71" fillId="0" borderId="0"/>
    <xf numFmtId="0" fontId="10" fillId="0" borderId="0"/>
    <xf numFmtId="0" fontId="1" fillId="0" borderId="0"/>
    <xf numFmtId="0" fontId="71" fillId="0" borderId="0"/>
    <xf numFmtId="0" fontId="1" fillId="0" borderId="0"/>
    <xf numFmtId="0" fontId="71" fillId="0" borderId="0"/>
    <xf numFmtId="0" fontId="71" fillId="0" borderId="0"/>
    <xf numFmtId="0" fontId="71" fillId="0" borderId="0"/>
    <xf numFmtId="0" fontId="1" fillId="0" borderId="0"/>
    <xf numFmtId="0" fontId="7" fillId="24" borderId="10" applyNumberFormat="0" applyFont="0" applyAlignment="0" applyProtection="0"/>
    <xf numFmtId="0" fontId="11" fillId="24" borderId="10" applyNumberFormat="0" applyFont="0" applyAlignment="0" applyProtection="0"/>
    <xf numFmtId="3" fontId="9" fillId="0" borderId="0">
      <alignment horizontal="right"/>
    </xf>
    <xf numFmtId="3" fontId="9" fillId="0" borderId="0">
      <alignment horizontal="right"/>
    </xf>
    <xf numFmtId="3" fontId="9" fillId="0" borderId="0">
      <alignment horizontal="right"/>
    </xf>
    <xf numFmtId="0" fontId="45" fillId="20" borderId="11" applyNumberFormat="0" applyAlignment="0" applyProtection="0"/>
    <xf numFmtId="0" fontId="46" fillId="20" borderId="11"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 fontId="47" fillId="0" borderId="12" applyNumberFormat="0" applyFill="0" applyBorder="0" applyAlignment="0" applyProtection="0"/>
    <xf numFmtId="0" fontId="1" fillId="0" borderId="0"/>
    <xf numFmtId="0" fontId="1" fillId="0" borderId="0"/>
    <xf numFmtId="0" fontId="1" fillId="0" borderId="0"/>
    <xf numFmtId="0" fontId="9" fillId="0" borderId="13" applyBorder="0">
      <alignment horizontal="right"/>
    </xf>
    <xf numFmtId="0" fontId="9" fillId="0" borderId="13" applyBorder="0">
      <alignment horizontal="right"/>
    </xf>
    <xf numFmtId="0" fontId="9" fillId="0" borderId="13" applyBorder="0">
      <alignment horizontal="right"/>
    </xf>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48" fillId="0" borderId="0" applyNumberFormat="0" applyFill="0" applyBorder="0" applyAlignment="0" applyProtection="0"/>
    <xf numFmtId="0" fontId="49" fillId="0" borderId="14" applyNumberFormat="0" applyFill="0" applyAlignment="0" applyProtection="0"/>
    <xf numFmtId="0" fontId="50" fillId="0" borderId="14" applyNumberFormat="0" applyFill="0" applyAlignment="0" applyProtection="0"/>
    <xf numFmtId="15" fontId="51" fillId="22" borderId="7">
      <alignment horizontal="left" vertical="center"/>
    </xf>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436">
    <xf numFmtId="0" fontId="0" fillId="0" borderId="0" xfId="0"/>
    <xf numFmtId="0" fontId="71" fillId="0" borderId="0" xfId="164"/>
    <xf numFmtId="0" fontId="64" fillId="0" borderId="0" xfId="164" applyFont="1" applyFill="1" applyBorder="1" applyAlignment="1">
      <alignment horizontal="left" vertical="top"/>
    </xf>
    <xf numFmtId="0" fontId="4" fillId="0" borderId="23" xfId="164" applyFont="1" applyFill="1" applyBorder="1" applyAlignment="1">
      <alignment horizontal="left" vertical="center" wrapText="1"/>
    </xf>
    <xf numFmtId="0" fontId="4" fillId="0" borderId="24" xfId="164" applyFont="1" applyFill="1" applyBorder="1" applyAlignment="1">
      <alignment horizontal="left" vertical="center" wrapText="1"/>
    </xf>
    <xf numFmtId="0" fontId="4" fillId="0" borderId="20" xfId="164" applyFont="1" applyFill="1" applyBorder="1" applyAlignment="1">
      <alignment vertical="center" wrapText="1"/>
    </xf>
    <xf numFmtId="0" fontId="4" fillId="0" borderId="20" xfId="164" applyFont="1" applyFill="1" applyBorder="1" applyAlignment="1">
      <alignment horizontal="left" vertical="center" wrapText="1"/>
    </xf>
    <xf numFmtId="0" fontId="4" fillId="0" borderId="25" xfId="164" applyFont="1" applyFill="1" applyBorder="1" applyAlignment="1">
      <alignment horizontal="left" vertical="center" wrapText="1"/>
    </xf>
    <xf numFmtId="0" fontId="4" fillId="0" borderId="22" xfId="164" applyFont="1" applyFill="1" applyBorder="1" applyAlignment="1">
      <alignment horizontal="left" vertical="center" wrapText="1"/>
    </xf>
    <xf numFmtId="0" fontId="5" fillId="0" borderId="26" xfId="164" applyFont="1" applyFill="1" applyBorder="1" applyAlignment="1">
      <alignment vertical="center"/>
    </xf>
    <xf numFmtId="0" fontId="4" fillId="0" borderId="27" xfId="164" applyFont="1" applyFill="1" applyBorder="1" applyAlignment="1">
      <alignment horizontal="left" vertical="center" wrapText="1"/>
    </xf>
    <xf numFmtId="0" fontId="4" fillId="0" borderId="21" xfId="164" applyFont="1" applyFill="1" applyBorder="1" applyAlignment="1">
      <alignment horizontal="left" vertical="center" wrapText="1"/>
    </xf>
    <xf numFmtId="0" fontId="5" fillId="0" borderId="15" xfId="164" applyFont="1" applyFill="1" applyBorder="1" applyAlignment="1">
      <alignment vertical="center"/>
    </xf>
    <xf numFmtId="0" fontId="5" fillId="0" borderId="16" xfId="164" applyFont="1" applyFill="1" applyBorder="1" applyAlignment="1">
      <alignment vertical="center"/>
    </xf>
    <xf numFmtId="0" fontId="5" fillId="0" borderId="17" xfId="164" applyFont="1" applyFill="1" applyBorder="1" applyAlignment="1">
      <alignment vertical="center"/>
    </xf>
    <xf numFmtId="0" fontId="0" fillId="0" borderId="0" xfId="0" applyFont="1"/>
    <xf numFmtId="0" fontId="79" fillId="0" borderId="0" xfId="0" applyFont="1"/>
    <xf numFmtId="0" fontId="6" fillId="0" borderId="0" xfId="164" applyFont="1" applyFill="1" applyBorder="1" applyAlignment="1">
      <alignment vertical="center" wrapText="1"/>
    </xf>
    <xf numFmtId="0" fontId="0" fillId="0" borderId="0" xfId="0" applyFont="1"/>
    <xf numFmtId="49" fontId="65" fillId="0" borderId="7" xfId="0" applyNumberFormat="1" applyFont="1" applyFill="1" applyBorder="1" applyAlignment="1" applyProtection="1">
      <alignment vertical="center" wrapText="1"/>
    </xf>
    <xf numFmtId="49" fontId="65" fillId="31" borderId="48" xfId="0" applyNumberFormat="1" applyFont="1" applyFill="1" applyBorder="1" applyAlignment="1" applyProtection="1">
      <alignment vertical="center" wrapText="1"/>
    </xf>
    <xf numFmtId="49" fontId="65" fillId="31" borderId="3" xfId="0" applyNumberFormat="1" applyFont="1" applyFill="1" applyBorder="1" applyAlignment="1" applyProtection="1">
      <alignment vertical="center" wrapText="1"/>
    </xf>
    <xf numFmtId="49" fontId="65" fillId="31" borderId="54" xfId="0" applyNumberFormat="1" applyFont="1" applyFill="1" applyBorder="1" applyAlignment="1" applyProtection="1">
      <alignment vertical="center" wrapText="1"/>
    </xf>
    <xf numFmtId="49" fontId="66" fillId="31" borderId="48" xfId="0" applyNumberFormat="1" applyFont="1" applyFill="1" applyBorder="1" applyAlignment="1" applyProtection="1">
      <alignment vertical="center" wrapText="1"/>
    </xf>
    <xf numFmtId="0" fontId="0" fillId="0" borderId="0" xfId="0" applyFont="1" applyAlignment="1"/>
    <xf numFmtId="49" fontId="66" fillId="32" borderId="3" xfId="0" applyNumberFormat="1" applyFont="1" applyFill="1" applyBorder="1" applyAlignment="1" applyProtection="1">
      <alignment vertical="center" wrapText="1"/>
    </xf>
    <xf numFmtId="49" fontId="66" fillId="31" borderId="54" xfId="0" applyNumberFormat="1" applyFont="1" applyFill="1" applyBorder="1" applyAlignment="1" applyProtection="1">
      <alignment vertical="center" wrapText="1"/>
    </xf>
    <xf numFmtId="49" fontId="66" fillId="31" borderId="3" xfId="0" applyNumberFormat="1" applyFont="1" applyFill="1" applyBorder="1" applyAlignment="1" applyProtection="1">
      <alignment vertical="center" wrapText="1"/>
    </xf>
    <xf numFmtId="49" fontId="65" fillId="31" borderId="55" xfId="0" applyNumberFormat="1" applyFont="1" applyFill="1" applyBorder="1" applyAlignment="1" applyProtection="1">
      <alignment vertical="center" wrapText="1"/>
    </xf>
    <xf numFmtId="4" fontId="0" fillId="0" borderId="0" xfId="0" applyNumberFormat="1" applyFont="1" applyAlignment="1">
      <alignment horizontal="right"/>
    </xf>
    <xf numFmtId="10" fontId="0" fillId="0" borderId="0" xfId="0" applyNumberFormat="1" applyFont="1" applyAlignment="1">
      <alignment horizontal="right"/>
    </xf>
    <xf numFmtId="4" fontId="0" fillId="32" borderId="0" xfId="0" applyNumberFormat="1" applyFont="1" applyFill="1" applyAlignment="1">
      <alignment horizontal="right"/>
    </xf>
    <xf numFmtId="4" fontId="0" fillId="0" borderId="0" xfId="0" applyNumberFormat="1" applyAlignment="1">
      <alignment horizontal="right"/>
    </xf>
    <xf numFmtId="10" fontId="0" fillId="0" borderId="0" xfId="0" applyNumberFormat="1" applyAlignment="1">
      <alignment horizontal="right"/>
    </xf>
    <xf numFmtId="10" fontId="0" fillId="0" borderId="0" xfId="0" applyNumberFormat="1" applyFont="1" applyFill="1" applyAlignment="1">
      <alignment horizontal="right"/>
    </xf>
    <xf numFmtId="49" fontId="66" fillId="32" borderId="54" xfId="0" applyNumberFormat="1" applyFont="1" applyFill="1" applyBorder="1" applyAlignment="1" applyProtection="1">
      <alignment vertical="center" wrapText="1"/>
    </xf>
    <xf numFmtId="4" fontId="0" fillId="0" borderId="0" xfId="0" applyNumberFormat="1" applyFont="1" applyFill="1" applyAlignment="1">
      <alignment horizontal="right"/>
    </xf>
    <xf numFmtId="49" fontId="0" fillId="0" borderId="0" xfId="0" applyNumberFormat="1" applyFont="1" applyAlignment="1"/>
    <xf numFmtId="3" fontId="0" fillId="0" borderId="0" xfId="0" applyNumberFormat="1" applyFont="1" applyFill="1" applyAlignment="1">
      <alignment horizontal="right"/>
    </xf>
    <xf numFmtId="0" fontId="5" fillId="0" borderId="16" xfId="164" applyFont="1" applyFill="1" applyBorder="1" applyAlignment="1">
      <alignment vertical="center"/>
    </xf>
    <xf numFmtId="0" fontId="5" fillId="0" borderId="22" xfId="164" applyFont="1" applyFill="1" applyBorder="1" applyAlignment="1">
      <alignment vertical="center"/>
    </xf>
    <xf numFmtId="2" fontId="0" fillId="0" borderId="0" xfId="0" applyNumberFormat="1" applyFont="1" applyAlignment="1">
      <alignment horizontal="right"/>
    </xf>
    <xf numFmtId="1" fontId="0" fillId="0" borderId="0" xfId="0" applyNumberFormat="1" applyFont="1" applyAlignment="1">
      <alignment horizontal="right"/>
    </xf>
    <xf numFmtId="0" fontId="0" fillId="0" borderId="0" xfId="0" applyFont="1" applyFill="1"/>
    <xf numFmtId="2" fontId="0" fillId="0" borderId="0" xfId="0" applyNumberFormat="1" applyFont="1" applyFill="1" applyAlignment="1">
      <alignment horizontal="right"/>
    </xf>
    <xf numFmtId="0" fontId="67" fillId="35" borderId="37" xfId="0" applyFont="1" applyFill="1" applyBorder="1" applyAlignment="1" applyProtection="1">
      <alignment horizontal="center" vertical="center"/>
      <protection hidden="1"/>
    </xf>
    <xf numFmtId="165" fontId="76" fillId="35" borderId="44" xfId="154" applyNumberFormat="1" applyFont="1" applyFill="1" applyBorder="1" applyAlignment="1" applyProtection="1">
      <alignment horizontal="center" vertical="center" wrapText="1"/>
      <protection hidden="1"/>
    </xf>
    <xf numFmtId="165" fontId="76" fillId="35" borderId="56" xfId="154" applyNumberFormat="1" applyFont="1" applyFill="1" applyBorder="1" applyAlignment="1" applyProtection="1">
      <alignment horizontal="center" vertical="center" wrapText="1"/>
      <protection hidden="1"/>
    </xf>
    <xf numFmtId="165" fontId="76" fillId="35" borderId="57" xfId="154" applyNumberFormat="1" applyFont="1" applyFill="1" applyBorder="1" applyAlignment="1" applyProtection="1">
      <alignment horizontal="center" vertical="center" wrapText="1"/>
      <protection hidden="1"/>
    </xf>
    <xf numFmtId="10" fontId="76" fillId="35" borderId="44" xfId="185" applyNumberFormat="1" applyFont="1" applyFill="1" applyBorder="1" applyAlignment="1" applyProtection="1">
      <alignment horizontal="center" vertical="center"/>
      <protection hidden="1"/>
    </xf>
    <xf numFmtId="10" fontId="76" fillId="35" borderId="56" xfId="185" applyNumberFormat="1" applyFont="1" applyFill="1" applyBorder="1" applyAlignment="1" applyProtection="1">
      <alignment horizontal="center" vertical="center"/>
      <protection hidden="1"/>
    </xf>
    <xf numFmtId="10" fontId="76" fillId="35" borderId="57" xfId="185" applyNumberFormat="1" applyFont="1" applyFill="1" applyBorder="1" applyAlignment="1" applyProtection="1">
      <alignment horizontal="center" vertical="center"/>
      <protection hidden="1"/>
    </xf>
    <xf numFmtId="49" fontId="76" fillId="35" borderId="58" xfId="154" applyNumberFormat="1" applyFont="1" applyFill="1" applyBorder="1" applyAlignment="1" applyProtection="1">
      <alignment horizontal="left" vertical="center"/>
      <protection hidden="1"/>
    </xf>
    <xf numFmtId="166" fontId="76" fillId="35" borderId="54" xfId="154" applyNumberFormat="1" applyFont="1" applyFill="1" applyBorder="1" applyAlignment="1" applyProtection="1">
      <alignment horizontal="center" vertical="center"/>
      <protection hidden="1"/>
    </xf>
    <xf numFmtId="166" fontId="76" fillId="35" borderId="52" xfId="154" applyNumberFormat="1" applyFont="1" applyFill="1" applyBorder="1" applyAlignment="1" applyProtection="1">
      <alignment horizontal="center" vertical="center"/>
      <protection hidden="1"/>
    </xf>
    <xf numFmtId="4" fontId="76" fillId="35" borderId="59" xfId="82" applyNumberFormat="1" applyFont="1" applyFill="1" applyBorder="1" applyAlignment="1" applyProtection="1">
      <alignment horizontal="center" vertical="center"/>
      <protection hidden="1"/>
    </xf>
    <xf numFmtId="4" fontId="76" fillId="35" borderId="50" xfId="82" applyNumberFormat="1" applyFont="1" applyFill="1" applyBorder="1" applyAlignment="1" applyProtection="1">
      <alignment horizontal="center" vertical="center" wrapText="1"/>
      <protection hidden="1"/>
    </xf>
    <xf numFmtId="10" fontId="76" fillId="35" borderId="54" xfId="185" applyNumberFormat="1" applyFont="1" applyFill="1" applyBorder="1" applyAlignment="1" applyProtection="1">
      <alignment horizontal="center" vertical="center"/>
      <protection hidden="1"/>
    </xf>
    <xf numFmtId="10" fontId="76" fillId="35" borderId="52" xfId="185" applyNumberFormat="1" applyFont="1" applyFill="1" applyBorder="1" applyAlignment="1" applyProtection="1">
      <alignment horizontal="center" vertical="center"/>
      <protection hidden="1"/>
    </xf>
    <xf numFmtId="166" fontId="76" fillId="35" borderId="39" xfId="154" applyNumberFormat="1" applyFont="1" applyFill="1" applyBorder="1" applyAlignment="1" applyProtection="1">
      <alignment horizontal="center" vertical="center"/>
      <protection hidden="1"/>
    </xf>
    <xf numFmtId="4" fontId="76" fillId="35" borderId="48" xfId="82" applyNumberFormat="1" applyFont="1" applyFill="1" applyBorder="1" applyAlignment="1" applyProtection="1">
      <alignment horizontal="center" vertical="center"/>
      <protection hidden="1"/>
    </xf>
    <xf numFmtId="4" fontId="76" fillId="35" borderId="50" xfId="82" applyNumberFormat="1" applyFont="1" applyFill="1" applyBorder="1" applyAlignment="1" applyProtection="1">
      <alignment horizontal="center" vertical="center"/>
      <protection hidden="1"/>
    </xf>
    <xf numFmtId="10" fontId="76" fillId="35" borderId="39" xfId="185" applyNumberFormat="1" applyFont="1" applyFill="1" applyBorder="1" applyAlignment="1" applyProtection="1">
      <alignment horizontal="center" vertical="center"/>
      <protection hidden="1"/>
    </xf>
    <xf numFmtId="166" fontId="76" fillId="35" borderId="50" xfId="154" applyNumberFormat="1" applyFont="1" applyFill="1" applyBorder="1" applyAlignment="1" applyProtection="1">
      <alignment horizontal="center" vertical="center"/>
      <protection hidden="1"/>
    </xf>
    <xf numFmtId="4" fontId="76" fillId="35" borderId="39" xfId="83" applyNumberFormat="1" applyFont="1" applyFill="1" applyBorder="1" applyAlignment="1" applyProtection="1">
      <alignment horizontal="center" vertical="center" wrapText="1"/>
      <protection hidden="1"/>
    </xf>
    <xf numFmtId="4" fontId="76" fillId="35" borderId="52" xfId="83" applyNumberFormat="1" applyFont="1" applyFill="1" applyBorder="1" applyAlignment="1" applyProtection="1">
      <alignment horizontal="center" vertical="center" wrapText="1"/>
      <protection hidden="1"/>
    </xf>
    <xf numFmtId="166" fontId="76" fillId="35" borderId="43" xfId="154" applyNumberFormat="1" applyFont="1" applyFill="1" applyBorder="1" applyAlignment="1" applyProtection="1">
      <alignment horizontal="center" vertical="center"/>
      <protection hidden="1"/>
    </xf>
    <xf numFmtId="166" fontId="76" fillId="35" borderId="60" xfId="154" applyNumberFormat="1" applyFont="1" applyFill="1" applyBorder="1" applyAlignment="1" applyProtection="1">
      <alignment horizontal="center" vertical="center"/>
      <protection hidden="1"/>
    </xf>
    <xf numFmtId="4" fontId="76" fillId="35" borderId="43" xfId="83" applyNumberFormat="1" applyFont="1" applyFill="1" applyBorder="1" applyAlignment="1" applyProtection="1">
      <alignment horizontal="center" vertical="center" wrapText="1"/>
      <protection hidden="1"/>
    </xf>
    <xf numFmtId="4" fontId="76" fillId="35" borderId="61" xfId="83" applyNumberFormat="1" applyFont="1" applyFill="1" applyBorder="1" applyAlignment="1" applyProtection="1">
      <alignment horizontal="center" vertical="center" wrapText="1"/>
      <protection hidden="1"/>
    </xf>
    <xf numFmtId="10" fontId="76" fillId="35" borderId="61" xfId="185" applyNumberFormat="1" applyFont="1" applyFill="1" applyBorder="1" applyAlignment="1" applyProtection="1">
      <alignment horizontal="center" vertical="center"/>
      <protection hidden="1"/>
    </xf>
    <xf numFmtId="10" fontId="76" fillId="35" borderId="43" xfId="185" applyNumberFormat="1" applyFont="1" applyFill="1" applyBorder="1" applyAlignment="1" applyProtection="1">
      <alignment horizontal="center" vertical="center"/>
      <protection hidden="1"/>
    </xf>
    <xf numFmtId="49" fontId="76" fillId="35" borderId="31" xfId="154" applyNumberFormat="1" applyFont="1" applyFill="1" applyBorder="1" applyAlignment="1" applyProtection="1">
      <alignment horizontal="left" vertical="center"/>
      <protection hidden="1"/>
    </xf>
    <xf numFmtId="10" fontId="76" fillId="35" borderId="54" xfId="91" applyNumberFormat="1" applyFont="1" applyFill="1" applyBorder="1" applyAlignment="1" applyProtection="1">
      <alignment horizontal="center" vertical="center"/>
      <protection hidden="1"/>
    </xf>
    <xf numFmtId="10" fontId="76" fillId="35" borderId="54" xfId="185" applyNumberFormat="1" applyFont="1" applyFill="1" applyBorder="1" applyAlignment="1" applyProtection="1">
      <alignment horizontal="center" vertical="center" wrapText="1"/>
      <protection hidden="1"/>
    </xf>
    <xf numFmtId="10" fontId="76" fillId="35" borderId="39" xfId="185" applyNumberFormat="1" applyFont="1" applyFill="1" applyBorder="1" applyAlignment="1" applyProtection="1">
      <alignment horizontal="center" vertical="center" wrapText="1"/>
      <protection hidden="1"/>
    </xf>
    <xf numFmtId="166" fontId="76" fillId="35" borderId="44" xfId="91" applyNumberFormat="1" applyFont="1" applyFill="1" applyBorder="1" applyAlignment="1" applyProtection="1">
      <alignment vertical="center"/>
      <protection hidden="1"/>
    </xf>
    <xf numFmtId="166" fontId="76" fillId="35" borderId="31" xfId="91" applyNumberFormat="1" applyFont="1" applyFill="1" applyBorder="1" applyAlignment="1" applyProtection="1">
      <alignment vertical="center"/>
      <protection hidden="1"/>
    </xf>
    <xf numFmtId="166" fontId="76" fillId="35" borderId="57" xfId="91" applyNumberFormat="1" applyFont="1" applyFill="1" applyBorder="1" applyAlignment="1" applyProtection="1">
      <alignment vertical="center"/>
      <protection hidden="1"/>
    </xf>
    <xf numFmtId="166" fontId="76" fillId="35" borderId="24" xfId="91" applyNumberFormat="1" applyFont="1" applyFill="1" applyBorder="1" applyAlignment="1" applyProtection="1">
      <alignment vertical="center"/>
      <protection hidden="1"/>
    </xf>
    <xf numFmtId="166" fontId="76" fillId="35" borderId="23" xfId="91" applyNumberFormat="1" applyFont="1" applyFill="1" applyBorder="1" applyAlignment="1" applyProtection="1">
      <alignment vertical="center"/>
      <protection hidden="1"/>
    </xf>
    <xf numFmtId="165" fontId="77" fillId="35" borderId="45" xfId="91" applyNumberFormat="1" applyFont="1" applyFill="1" applyBorder="1" applyAlignment="1" applyProtection="1">
      <alignment horizontal="center" vertical="center" wrapText="1"/>
      <protection hidden="1"/>
    </xf>
    <xf numFmtId="10" fontId="76" fillId="35" borderId="54" xfId="185" applyNumberFormat="1" applyFont="1" applyFill="1" applyBorder="1" applyAlignment="1" applyProtection="1">
      <alignment vertical="center"/>
      <protection hidden="1"/>
    </xf>
    <xf numFmtId="10" fontId="76" fillId="35" borderId="45" xfId="185" applyNumberFormat="1" applyFont="1" applyFill="1" applyBorder="1" applyAlignment="1" applyProtection="1">
      <alignment vertical="center"/>
      <protection hidden="1"/>
    </xf>
    <xf numFmtId="165" fontId="77" fillId="35" borderId="23" xfId="91" applyNumberFormat="1" applyFont="1" applyFill="1" applyBorder="1" applyAlignment="1" applyProtection="1">
      <alignment horizontal="center" vertical="center" wrapText="1"/>
      <protection hidden="1"/>
    </xf>
    <xf numFmtId="10" fontId="76" fillId="35" borderId="43" xfId="185" applyNumberFormat="1" applyFont="1" applyFill="1" applyBorder="1" applyAlignment="1" applyProtection="1">
      <alignment vertical="center"/>
      <protection hidden="1"/>
    </xf>
    <xf numFmtId="10" fontId="76" fillId="35" borderId="23" xfId="185" applyNumberFormat="1" applyFont="1" applyFill="1" applyBorder="1" applyAlignment="1" applyProtection="1">
      <alignment vertical="center"/>
      <protection hidden="1"/>
    </xf>
    <xf numFmtId="2" fontId="76" fillId="35" borderId="44" xfId="91" applyNumberFormat="1" applyFont="1" applyFill="1" applyBorder="1" applyAlignment="1" applyProtection="1">
      <alignment horizontal="center" vertical="center"/>
      <protection hidden="1"/>
    </xf>
    <xf numFmtId="2" fontId="76" fillId="35" borderId="56" xfId="91" applyNumberFormat="1" applyFont="1" applyFill="1" applyBorder="1" applyAlignment="1" applyProtection="1">
      <alignment horizontal="center" vertical="center"/>
      <protection hidden="1"/>
    </xf>
    <xf numFmtId="2" fontId="76" fillId="35" borderId="57" xfId="91" applyNumberFormat="1" applyFont="1" applyFill="1" applyBorder="1" applyAlignment="1" applyProtection="1">
      <alignment horizontal="center" vertical="center"/>
      <protection hidden="1"/>
    </xf>
    <xf numFmtId="0" fontId="76" fillId="35" borderId="44" xfId="0" applyFont="1" applyFill="1" applyBorder="1" applyAlignment="1" applyProtection="1">
      <alignment horizontal="center" vertical="center"/>
      <protection hidden="1"/>
    </xf>
    <xf numFmtId="0" fontId="76" fillId="35" borderId="56" xfId="0" applyFont="1" applyFill="1" applyBorder="1" applyAlignment="1" applyProtection="1">
      <alignment horizontal="center" vertical="center"/>
      <protection hidden="1"/>
    </xf>
    <xf numFmtId="0" fontId="76" fillId="35" borderId="57" xfId="0" applyFont="1" applyFill="1" applyBorder="1" applyAlignment="1" applyProtection="1">
      <alignment horizontal="center" vertical="center"/>
      <protection hidden="1"/>
    </xf>
    <xf numFmtId="165" fontId="77" fillId="35" borderId="44" xfId="91" applyNumberFormat="1" applyFont="1" applyFill="1" applyBorder="1" applyAlignment="1" applyProtection="1">
      <alignment horizontal="center" vertical="center" wrapText="1"/>
      <protection hidden="1"/>
    </xf>
    <xf numFmtId="10" fontId="76" fillId="35" borderId="62" xfId="185" applyNumberFormat="1" applyFont="1" applyFill="1" applyBorder="1" applyAlignment="1" applyProtection="1">
      <alignment horizontal="center" vertical="center"/>
      <protection hidden="1"/>
    </xf>
    <xf numFmtId="165" fontId="77" fillId="35" borderId="56" xfId="91" applyNumberFormat="1" applyFont="1" applyFill="1" applyBorder="1" applyAlignment="1" applyProtection="1">
      <alignment horizontal="center" vertical="center" wrapText="1"/>
      <protection hidden="1"/>
    </xf>
    <xf numFmtId="165" fontId="77" fillId="35" borderId="57" xfId="91" applyNumberFormat="1" applyFont="1" applyFill="1" applyBorder="1" applyAlignment="1" applyProtection="1">
      <alignment horizontal="center" vertical="center" wrapText="1"/>
      <protection hidden="1"/>
    </xf>
    <xf numFmtId="165" fontId="77" fillId="35" borderId="58" xfId="91" applyNumberFormat="1" applyFont="1" applyFill="1" applyBorder="1" applyAlignment="1" applyProtection="1">
      <alignment horizontal="center" vertical="center" wrapText="1"/>
      <protection hidden="1"/>
    </xf>
    <xf numFmtId="10" fontId="76" fillId="35" borderId="51" xfId="185" applyNumberFormat="1" applyFont="1" applyFill="1" applyBorder="1" applyAlignment="1" applyProtection="1">
      <alignment horizontal="center" vertical="center"/>
      <protection hidden="1"/>
    </xf>
    <xf numFmtId="10" fontId="76" fillId="35" borderId="37" xfId="185" applyNumberFormat="1" applyFont="1" applyFill="1" applyBorder="1" applyAlignment="1" applyProtection="1">
      <alignment horizontal="center" vertical="center"/>
      <protection hidden="1"/>
    </xf>
    <xf numFmtId="165" fontId="77" fillId="35" borderId="38" xfId="91" applyNumberFormat="1" applyFont="1" applyFill="1" applyBorder="1" applyAlignment="1" applyProtection="1">
      <alignment horizontal="center" vertical="center" wrapText="1"/>
      <protection hidden="1"/>
    </xf>
    <xf numFmtId="165" fontId="77" fillId="35" borderId="40" xfId="91" applyNumberFormat="1" applyFont="1" applyFill="1" applyBorder="1" applyAlignment="1" applyProtection="1">
      <alignment horizontal="center" vertical="center" wrapText="1"/>
      <protection hidden="1"/>
    </xf>
    <xf numFmtId="165" fontId="77" fillId="35" borderId="47" xfId="91" applyNumberFormat="1" applyFont="1" applyFill="1" applyBorder="1" applyAlignment="1" applyProtection="1">
      <alignment horizontal="center" vertical="center"/>
      <protection hidden="1"/>
    </xf>
    <xf numFmtId="10" fontId="77" fillId="35" borderId="37" xfId="185" applyNumberFormat="1" applyFont="1" applyFill="1" applyBorder="1" applyAlignment="1" applyProtection="1">
      <alignment horizontal="center" vertical="center"/>
      <protection hidden="1"/>
    </xf>
    <xf numFmtId="10" fontId="76" fillId="35" borderId="29" xfId="154" applyNumberFormat="1" applyFont="1" applyFill="1" applyBorder="1" applyAlignment="1" applyProtection="1">
      <alignment horizontal="center" vertical="center" wrapText="1"/>
      <protection hidden="1"/>
    </xf>
    <xf numFmtId="165" fontId="76" fillId="35" borderId="37" xfId="91" applyNumberFormat="1" applyFont="1" applyFill="1" applyBorder="1" applyAlignment="1" applyProtection="1">
      <alignment horizontal="center" vertical="center" wrapText="1"/>
      <protection hidden="1"/>
    </xf>
    <xf numFmtId="10" fontId="76" fillId="35" borderId="33" xfId="185" applyNumberFormat="1" applyFont="1" applyFill="1" applyBorder="1" applyAlignment="1" applyProtection="1">
      <alignment horizontal="center" vertical="center"/>
      <protection hidden="1"/>
    </xf>
    <xf numFmtId="20" fontId="77" fillId="35" borderId="37" xfId="0" applyNumberFormat="1" applyFont="1" applyFill="1" applyBorder="1" applyAlignment="1" applyProtection="1">
      <alignment horizontal="center" vertical="center"/>
      <protection hidden="1"/>
    </xf>
    <xf numFmtId="171" fontId="77" fillId="35" borderId="33" xfId="82" applyNumberFormat="1" applyFont="1" applyFill="1" applyBorder="1" applyAlignment="1" applyProtection="1">
      <alignment horizontal="center" vertical="center"/>
      <protection hidden="1"/>
    </xf>
    <xf numFmtId="0" fontId="57" fillId="35" borderId="37" xfId="163" applyFont="1" applyFill="1" applyBorder="1" applyAlignment="1" applyProtection="1">
      <alignment horizontal="center" vertical="center"/>
      <protection hidden="1"/>
    </xf>
    <xf numFmtId="49" fontId="76" fillId="35" borderId="38" xfId="154" applyNumberFormat="1" applyFont="1" applyFill="1" applyBorder="1" applyAlignment="1" applyProtection="1">
      <alignment horizontal="left" vertical="center"/>
      <protection hidden="1"/>
    </xf>
    <xf numFmtId="49" fontId="76" fillId="35" borderId="3" xfId="154" applyNumberFormat="1" applyFont="1" applyFill="1" applyBorder="1" applyAlignment="1" applyProtection="1">
      <alignment horizontal="left" vertical="center"/>
      <protection hidden="1"/>
    </xf>
    <xf numFmtId="10" fontId="76" fillId="35" borderId="38" xfId="185" applyNumberFormat="1" applyFont="1" applyFill="1" applyBorder="1" applyAlignment="1" applyProtection="1">
      <alignment horizontal="center" vertical="center"/>
      <protection hidden="1"/>
    </xf>
    <xf numFmtId="10" fontId="76" fillId="35" borderId="40" xfId="185" applyNumberFormat="1" applyFont="1" applyFill="1" applyBorder="1" applyAlignment="1" applyProtection="1">
      <alignment horizontal="center" vertical="center"/>
      <protection hidden="1"/>
    </xf>
    <xf numFmtId="10" fontId="76" fillId="35" borderId="58" xfId="185" applyNumberFormat="1" applyFont="1" applyFill="1" applyBorder="1" applyAlignment="1" applyProtection="1">
      <alignment horizontal="center" vertical="center"/>
      <protection hidden="1"/>
    </xf>
    <xf numFmtId="0" fontId="57" fillId="0" borderId="0" xfId="163" applyFont="1" applyFill="1" applyProtection="1">
      <protection hidden="1"/>
    </xf>
    <xf numFmtId="0" fontId="57" fillId="25" borderId="0" xfId="163" applyFont="1" applyFill="1" applyProtection="1">
      <protection hidden="1"/>
    </xf>
    <xf numFmtId="0" fontId="57" fillId="25" borderId="0" xfId="163" applyFont="1" applyFill="1" applyAlignment="1" applyProtection="1">
      <alignment horizontal="left"/>
      <protection hidden="1"/>
    </xf>
    <xf numFmtId="0" fontId="57" fillId="25" borderId="0" xfId="163" applyFont="1" applyFill="1" applyAlignment="1" applyProtection="1">
      <alignment horizontal="center"/>
      <protection hidden="1"/>
    </xf>
    <xf numFmtId="0" fontId="58" fillId="25" borderId="0" xfId="163" applyFont="1" applyFill="1" applyProtection="1">
      <protection hidden="1"/>
    </xf>
    <xf numFmtId="0" fontId="57" fillId="25" borderId="15" xfId="163" applyFont="1" applyFill="1" applyBorder="1" applyProtection="1">
      <protection hidden="1"/>
    </xf>
    <xf numFmtId="0" fontId="57" fillId="25" borderId="16" xfId="163" applyFont="1" applyFill="1" applyBorder="1" applyAlignment="1" applyProtection="1">
      <alignment horizontal="left"/>
      <protection hidden="1"/>
    </xf>
    <xf numFmtId="0" fontId="57" fillId="25" borderId="16" xfId="163" applyFont="1" applyFill="1" applyBorder="1" applyAlignment="1" applyProtection="1">
      <alignment horizontal="center"/>
      <protection hidden="1"/>
    </xf>
    <xf numFmtId="0" fontId="57" fillId="25" borderId="16" xfId="163" applyFont="1" applyFill="1" applyBorder="1" applyProtection="1">
      <protection hidden="1"/>
    </xf>
    <xf numFmtId="0" fontId="57" fillId="25" borderId="17" xfId="163" applyFont="1" applyFill="1" applyBorder="1" applyProtection="1">
      <protection hidden="1"/>
    </xf>
    <xf numFmtId="0" fontId="57" fillId="25" borderId="18" xfId="163" applyFont="1" applyFill="1" applyBorder="1" applyProtection="1">
      <protection hidden="1"/>
    </xf>
    <xf numFmtId="0" fontId="59" fillId="25" borderId="0" xfId="163" applyFont="1" applyFill="1" applyBorder="1" applyAlignment="1" applyProtection="1">
      <alignment vertical="center"/>
      <protection hidden="1"/>
    </xf>
    <xf numFmtId="0" fontId="57" fillId="25" borderId="0" xfId="163" applyFont="1" applyFill="1" applyBorder="1" applyAlignment="1" applyProtection="1">
      <alignment horizontal="center"/>
      <protection hidden="1"/>
    </xf>
    <xf numFmtId="0" fontId="57" fillId="25" borderId="0" xfId="163" applyFont="1" applyFill="1" applyBorder="1" applyProtection="1">
      <protection hidden="1"/>
    </xf>
    <xf numFmtId="0" fontId="57" fillId="25" borderId="19" xfId="163" applyFont="1" applyFill="1" applyBorder="1" applyProtection="1">
      <protection hidden="1"/>
    </xf>
    <xf numFmtId="0" fontId="62" fillId="25" borderId="0" xfId="163" applyFont="1" applyFill="1" applyBorder="1" applyProtection="1">
      <protection hidden="1"/>
    </xf>
    <xf numFmtId="0" fontId="59" fillId="25" borderId="16" xfId="163" applyFont="1" applyFill="1" applyBorder="1" applyAlignment="1" applyProtection="1">
      <alignment vertical="center"/>
      <protection hidden="1"/>
    </xf>
    <xf numFmtId="0" fontId="63" fillId="25" borderId="0" xfId="163" applyFont="1" applyFill="1" applyBorder="1" applyAlignment="1" applyProtection="1">
      <alignment horizontal="center"/>
      <protection hidden="1"/>
    </xf>
    <xf numFmtId="0" fontId="80" fillId="25" borderId="0" xfId="163" applyFont="1" applyFill="1" applyBorder="1" applyAlignment="1" applyProtection="1">
      <alignment horizontal="center"/>
      <protection hidden="1"/>
    </xf>
    <xf numFmtId="0" fontId="57" fillId="0" borderId="18" xfId="163" applyFont="1" applyFill="1" applyBorder="1" applyAlignment="1" applyProtection="1">
      <alignment vertical="center"/>
      <protection hidden="1"/>
    </xf>
    <xf numFmtId="0" fontId="57" fillId="0" borderId="0" xfId="163" applyFont="1" applyFill="1" applyBorder="1" applyAlignment="1" applyProtection="1">
      <alignment vertical="center"/>
      <protection hidden="1"/>
    </xf>
    <xf numFmtId="0" fontId="60" fillId="25" borderId="0" xfId="154" applyFont="1" applyFill="1" applyBorder="1" applyAlignment="1" applyProtection="1">
      <alignment horizontal="left" vertical="center"/>
      <protection hidden="1"/>
    </xf>
    <xf numFmtId="0" fontId="60" fillId="25" borderId="0" xfId="154" applyFont="1" applyFill="1" applyBorder="1" applyAlignment="1" applyProtection="1">
      <alignment horizontal="center" vertical="center"/>
      <protection hidden="1"/>
    </xf>
    <xf numFmtId="0" fontId="74" fillId="28" borderId="0" xfId="154" applyFont="1" applyFill="1" applyBorder="1" applyAlignment="1" applyProtection="1">
      <alignment horizontal="left"/>
      <protection hidden="1"/>
    </xf>
    <xf numFmtId="0" fontId="75" fillId="28" borderId="0" xfId="154" applyFont="1" applyFill="1" applyBorder="1" applyAlignment="1" applyProtection="1">
      <alignment horizontal="center"/>
      <protection hidden="1"/>
    </xf>
    <xf numFmtId="0" fontId="67" fillId="28" borderId="0" xfId="0" applyFont="1" applyFill="1" applyBorder="1" applyProtection="1">
      <protection hidden="1"/>
    </xf>
    <xf numFmtId="0" fontId="75" fillId="28" borderId="0" xfId="154" applyFont="1" applyFill="1" applyBorder="1" applyAlignment="1" applyProtection="1">
      <protection hidden="1"/>
    </xf>
    <xf numFmtId="3" fontId="72" fillId="28" borderId="0" xfId="0" applyNumberFormat="1" applyFont="1" applyFill="1" applyBorder="1" applyAlignment="1" applyProtection="1">
      <alignment vertical="center"/>
      <protection hidden="1"/>
    </xf>
    <xf numFmtId="0" fontId="76" fillId="28" borderId="0" xfId="0" applyFont="1" applyFill="1" applyBorder="1" applyProtection="1">
      <protection hidden="1"/>
    </xf>
    <xf numFmtId="0" fontId="76" fillId="28" borderId="28" xfId="154" applyFont="1" applyFill="1" applyBorder="1" applyAlignment="1" applyProtection="1">
      <alignment horizontal="center" vertical="center"/>
      <protection hidden="1"/>
    </xf>
    <xf numFmtId="0" fontId="77" fillId="28" borderId="0" xfId="154" applyFont="1" applyFill="1" applyBorder="1" applyAlignment="1" applyProtection="1">
      <alignment horizontal="center" vertical="center" wrapText="1"/>
      <protection hidden="1"/>
    </xf>
    <xf numFmtId="0" fontId="77" fillId="28" borderId="29" xfId="154" applyFont="1" applyFill="1" applyBorder="1" applyAlignment="1" applyProtection="1">
      <alignment horizontal="center" vertical="center" wrapText="1"/>
      <protection hidden="1"/>
    </xf>
    <xf numFmtId="0" fontId="77" fillId="28" borderId="30" xfId="154" applyFont="1" applyFill="1" applyBorder="1" applyAlignment="1" applyProtection="1">
      <alignment horizontal="center" vertical="center" wrapText="1"/>
      <protection hidden="1"/>
    </xf>
    <xf numFmtId="0" fontId="58" fillId="25" borderId="0" xfId="163" applyFont="1" applyFill="1" applyBorder="1" applyProtection="1">
      <protection hidden="1"/>
    </xf>
    <xf numFmtId="0" fontId="76" fillId="28" borderId="31" xfId="154" applyFont="1" applyFill="1" applyBorder="1" applyAlignment="1" applyProtection="1">
      <alignment horizontal="left" vertical="center" wrapText="1"/>
      <protection hidden="1"/>
    </xf>
    <xf numFmtId="0" fontId="76" fillId="28" borderId="3" xfId="154" applyFont="1" applyFill="1" applyBorder="1" applyAlignment="1" applyProtection="1">
      <alignment horizontal="left" vertical="center" wrapText="1"/>
      <protection hidden="1"/>
    </xf>
    <xf numFmtId="0" fontId="76" fillId="28" borderId="32" xfId="154" applyFont="1" applyFill="1" applyBorder="1" applyAlignment="1" applyProtection="1">
      <alignment horizontal="left" vertical="center" wrapText="1"/>
      <protection hidden="1"/>
    </xf>
    <xf numFmtId="0" fontId="77" fillId="28" borderId="33" xfId="154" applyFont="1" applyFill="1" applyBorder="1" applyAlignment="1" applyProtection="1">
      <alignment vertical="center" wrapText="1"/>
      <protection hidden="1"/>
    </xf>
    <xf numFmtId="0" fontId="77" fillId="28" borderId="33" xfId="154" applyFont="1" applyFill="1" applyBorder="1" applyAlignment="1" applyProtection="1">
      <alignment horizontal="center" vertical="center" wrapText="1"/>
      <protection hidden="1"/>
    </xf>
    <xf numFmtId="0" fontId="77" fillId="28" borderId="34" xfId="154" applyFont="1" applyFill="1" applyBorder="1" applyAlignment="1" applyProtection="1">
      <alignment horizontal="center" vertical="center" wrapText="1"/>
      <protection hidden="1"/>
    </xf>
    <xf numFmtId="0" fontId="77" fillId="28" borderId="16" xfId="154" applyFont="1" applyFill="1" applyBorder="1" applyAlignment="1" applyProtection="1">
      <alignment horizontal="center" vertical="center" wrapText="1"/>
      <protection hidden="1"/>
    </xf>
    <xf numFmtId="0" fontId="77" fillId="28" borderId="35" xfId="154" applyFont="1" applyFill="1" applyBorder="1" applyAlignment="1" applyProtection="1">
      <alignment horizontal="center" vertical="center" wrapText="1"/>
      <protection hidden="1"/>
    </xf>
    <xf numFmtId="0" fontId="77" fillId="28" borderId="36" xfId="154" applyFont="1" applyFill="1" applyBorder="1" applyAlignment="1" applyProtection="1">
      <alignment horizontal="center" vertical="center" wrapText="1"/>
      <protection hidden="1"/>
    </xf>
    <xf numFmtId="0" fontId="77" fillId="28" borderId="37" xfId="154" applyFont="1" applyFill="1" applyBorder="1" applyAlignment="1" applyProtection="1">
      <alignment horizontal="center" vertical="center" wrapText="1"/>
      <protection hidden="1"/>
    </xf>
    <xf numFmtId="0" fontId="77" fillId="28" borderId="19" xfId="154" applyFont="1" applyFill="1" applyBorder="1" applyAlignment="1" applyProtection="1">
      <alignment horizontal="center" vertical="center" wrapText="1"/>
      <protection hidden="1"/>
    </xf>
    <xf numFmtId="166" fontId="76" fillId="29" borderId="55" xfId="154" applyNumberFormat="1" applyFont="1" applyFill="1" applyBorder="1" applyAlignment="1" applyProtection="1">
      <alignment horizontal="center" vertical="center"/>
      <protection hidden="1"/>
    </xf>
    <xf numFmtId="10" fontId="76" fillId="29" borderId="39" xfId="185" applyNumberFormat="1" applyFont="1" applyFill="1" applyBorder="1" applyAlignment="1" applyProtection="1">
      <alignment horizontal="center" vertical="center"/>
      <protection hidden="1"/>
    </xf>
    <xf numFmtId="10" fontId="76" fillId="29" borderId="55" xfId="185" applyNumberFormat="1" applyFont="1" applyFill="1" applyBorder="1" applyAlignment="1" applyProtection="1">
      <alignment horizontal="center" vertical="center"/>
      <protection hidden="1"/>
    </xf>
    <xf numFmtId="166" fontId="76" fillId="29" borderId="39" xfId="154" applyNumberFormat="1" applyFont="1" applyFill="1" applyBorder="1" applyAlignment="1" applyProtection="1">
      <alignment horizontal="center" vertical="center"/>
      <protection hidden="1"/>
    </xf>
    <xf numFmtId="0" fontId="76" fillId="28" borderId="38" xfId="154" applyFont="1" applyFill="1" applyBorder="1" applyAlignment="1" applyProtection="1">
      <alignment horizontal="left" vertical="center" wrapText="1"/>
      <protection hidden="1"/>
    </xf>
    <xf numFmtId="0" fontId="76" fillId="28" borderId="37" xfId="154" applyFont="1" applyFill="1" applyBorder="1" applyAlignment="1" applyProtection="1">
      <alignment vertical="center" wrapText="1"/>
      <protection hidden="1"/>
    </xf>
    <xf numFmtId="0" fontId="76" fillId="28" borderId="37" xfId="154" applyFont="1" applyFill="1" applyBorder="1" applyAlignment="1" applyProtection="1">
      <alignment horizontal="left" vertical="center" wrapText="1"/>
      <protection hidden="1"/>
    </xf>
    <xf numFmtId="8" fontId="76" fillId="28" borderId="13" xfId="154" applyNumberFormat="1" applyFont="1" applyFill="1" applyBorder="1" applyAlignment="1" applyProtection="1">
      <alignment horizontal="left" vertical="center"/>
      <protection hidden="1"/>
    </xf>
    <xf numFmtId="166" fontId="76" fillId="29" borderId="50" xfId="91" applyNumberFormat="1" applyFont="1" applyFill="1" applyBorder="1" applyAlignment="1" applyProtection="1">
      <alignment horizontal="center" vertical="center"/>
      <protection hidden="1"/>
    </xf>
    <xf numFmtId="10" fontId="76" fillId="29" borderId="52" xfId="185" applyNumberFormat="1" applyFont="1" applyFill="1" applyBorder="1" applyAlignment="1" applyProtection="1">
      <alignment horizontal="center" vertical="center"/>
      <protection hidden="1"/>
    </xf>
    <xf numFmtId="166" fontId="58" fillId="25" borderId="0" xfId="163" applyNumberFormat="1" applyFont="1" applyFill="1" applyBorder="1" applyProtection="1">
      <protection hidden="1"/>
    </xf>
    <xf numFmtId="166" fontId="76" fillId="29" borderId="39" xfId="91" applyNumberFormat="1" applyFont="1" applyFill="1" applyBorder="1" applyAlignment="1" applyProtection="1">
      <alignment horizontal="center" vertical="center"/>
      <protection hidden="1"/>
    </xf>
    <xf numFmtId="0" fontId="76" fillId="28" borderId="22" xfId="154" applyFont="1" applyFill="1" applyBorder="1" applyAlignment="1" applyProtection="1">
      <alignment horizontal="left" vertical="center" wrapText="1"/>
      <protection hidden="1"/>
    </xf>
    <xf numFmtId="0" fontId="76" fillId="28" borderId="40" xfId="154" applyFont="1" applyFill="1" applyBorder="1" applyAlignment="1" applyProtection="1">
      <alignment horizontal="left" vertical="center" wrapText="1"/>
      <protection hidden="1"/>
    </xf>
    <xf numFmtId="0" fontId="76" fillId="28" borderId="34" xfId="154" applyFont="1" applyFill="1" applyBorder="1" applyAlignment="1" applyProtection="1">
      <alignment horizontal="left" vertical="center" wrapText="1"/>
      <protection hidden="1"/>
    </xf>
    <xf numFmtId="166" fontId="77" fillId="28" borderId="41" xfId="154" applyNumberFormat="1" applyFont="1" applyFill="1" applyBorder="1" applyAlignment="1" applyProtection="1">
      <alignment horizontal="center" vertical="center" wrapText="1"/>
      <protection hidden="1"/>
    </xf>
    <xf numFmtId="166" fontId="77" fillId="28" borderId="42" xfId="154" applyNumberFormat="1" applyFont="1" applyFill="1" applyBorder="1" applyAlignment="1" applyProtection="1">
      <alignment horizontal="center" vertical="center" wrapText="1"/>
      <protection hidden="1"/>
    </xf>
    <xf numFmtId="4" fontId="77" fillId="28" borderId="41" xfId="83" applyNumberFormat="1" applyFont="1" applyFill="1" applyBorder="1" applyAlignment="1" applyProtection="1">
      <alignment horizontal="center" vertical="center" wrapText="1"/>
      <protection hidden="1"/>
    </xf>
    <xf numFmtId="0" fontId="57" fillId="0" borderId="0" xfId="163" applyFont="1" applyFill="1" applyBorder="1" applyProtection="1">
      <protection hidden="1"/>
    </xf>
    <xf numFmtId="0" fontId="58" fillId="0" borderId="0" xfId="163" applyFont="1" applyFill="1" applyBorder="1" applyAlignment="1" applyProtection="1">
      <alignment horizontal="center"/>
      <protection hidden="1"/>
    </xf>
    <xf numFmtId="0" fontId="76" fillId="28" borderId="24" xfId="154" applyFont="1" applyFill="1" applyBorder="1" applyAlignment="1" applyProtection="1">
      <alignment horizontal="left" vertical="center" wrapText="1"/>
      <protection hidden="1"/>
    </xf>
    <xf numFmtId="166" fontId="76" fillId="29" borderId="43" xfId="91" applyNumberFormat="1" applyFont="1" applyFill="1" applyBorder="1" applyAlignment="1" applyProtection="1">
      <alignment horizontal="center" vertical="center"/>
      <protection hidden="1"/>
    </xf>
    <xf numFmtId="10" fontId="76" fillId="29" borderId="63" xfId="185" applyNumberFormat="1" applyFont="1" applyFill="1" applyBorder="1" applyAlignment="1" applyProtection="1">
      <alignment horizontal="center" vertical="center"/>
      <protection hidden="1"/>
    </xf>
    <xf numFmtId="165" fontId="58" fillId="25" borderId="0" xfId="163" applyNumberFormat="1" applyFont="1" applyFill="1" applyBorder="1" applyProtection="1">
      <protection hidden="1"/>
    </xf>
    <xf numFmtId="0" fontId="76" fillId="28" borderId="0" xfId="154" applyFont="1" applyFill="1" applyBorder="1" applyAlignment="1" applyProtection="1">
      <alignment vertical="center" wrapText="1"/>
      <protection hidden="1"/>
    </xf>
    <xf numFmtId="0" fontId="76" fillId="28" borderId="0" xfId="0" applyFont="1" applyFill="1" applyBorder="1" applyAlignment="1" applyProtection="1">
      <alignment vertical="center"/>
      <protection hidden="1"/>
    </xf>
    <xf numFmtId="6" fontId="76" fillId="28" borderId="0" xfId="154" applyNumberFormat="1" applyFont="1" applyFill="1" applyBorder="1" applyAlignment="1" applyProtection="1">
      <alignment horizontal="center" vertical="center"/>
      <protection hidden="1"/>
    </xf>
    <xf numFmtId="4" fontId="76" fillId="28" borderId="0" xfId="154" applyNumberFormat="1" applyFont="1" applyFill="1" applyBorder="1" applyAlignment="1" applyProtection="1">
      <alignment horizontal="right" vertical="center"/>
      <protection hidden="1"/>
    </xf>
    <xf numFmtId="168" fontId="76" fillId="28" borderId="0" xfId="83" applyNumberFormat="1" applyFont="1" applyFill="1" applyBorder="1" applyAlignment="1" applyProtection="1">
      <alignment horizontal="center" vertical="center"/>
      <protection hidden="1"/>
    </xf>
    <xf numFmtId="168" fontId="76" fillId="28" borderId="0" xfId="83" applyNumberFormat="1" applyFont="1" applyFill="1" applyBorder="1" applyAlignment="1" applyProtection="1">
      <alignment horizontal="right" vertical="center"/>
      <protection hidden="1"/>
    </xf>
    <xf numFmtId="3" fontId="76" fillId="28" borderId="0" xfId="91" applyNumberFormat="1" applyFont="1" applyFill="1" applyBorder="1" applyAlignment="1" applyProtection="1">
      <alignment horizontal="right" vertical="center" wrapText="1"/>
      <protection hidden="1"/>
    </xf>
    <xf numFmtId="0" fontId="77" fillId="28" borderId="0" xfId="154" applyFont="1" applyFill="1" applyBorder="1" applyAlignment="1" applyProtection="1">
      <alignment horizontal="left" vertical="center" wrapText="1"/>
      <protection hidden="1"/>
    </xf>
    <xf numFmtId="0" fontId="76" fillId="28" borderId="0" xfId="154" applyFont="1" applyFill="1" applyBorder="1" applyAlignment="1" applyProtection="1">
      <alignment horizontal="center" vertical="center" wrapText="1"/>
      <protection hidden="1"/>
    </xf>
    <xf numFmtId="6" fontId="76" fillId="28" borderId="0" xfId="154" applyNumberFormat="1" applyFont="1" applyFill="1" applyBorder="1" applyAlignment="1" applyProtection="1">
      <alignment horizontal="center" vertical="center" wrapText="1"/>
      <protection hidden="1"/>
    </xf>
    <xf numFmtId="164" fontId="76" fillId="28" borderId="0" xfId="83" applyNumberFormat="1" applyFont="1" applyFill="1" applyBorder="1" applyAlignment="1" applyProtection="1">
      <alignment horizontal="center" vertical="center" wrapText="1"/>
      <protection hidden="1"/>
    </xf>
    <xf numFmtId="0" fontId="77" fillId="28" borderId="0" xfId="154" applyFont="1" applyFill="1" applyBorder="1" applyAlignment="1" applyProtection="1">
      <alignment horizontal="left"/>
      <protection hidden="1"/>
    </xf>
    <xf numFmtId="0" fontId="77" fillId="28" borderId="0" xfId="154" applyFont="1" applyFill="1" applyBorder="1" applyAlignment="1" applyProtection="1">
      <alignment horizontal="center"/>
      <protection hidden="1"/>
    </xf>
    <xf numFmtId="0" fontId="77" fillId="28" borderId="0" xfId="154" applyFont="1" applyFill="1" applyBorder="1" applyAlignment="1" applyProtection="1">
      <protection hidden="1"/>
    </xf>
    <xf numFmtId="0" fontId="77" fillId="28" borderId="15" xfId="154" applyFont="1" applyFill="1" applyBorder="1" applyAlignment="1" applyProtection="1">
      <alignment vertical="center" wrapText="1"/>
      <protection hidden="1"/>
    </xf>
    <xf numFmtId="0" fontId="77" fillId="28" borderId="34" xfId="154" applyFont="1" applyFill="1" applyBorder="1" applyAlignment="1" applyProtection="1">
      <alignment vertical="center" wrapText="1"/>
      <protection hidden="1"/>
    </xf>
    <xf numFmtId="0" fontId="77" fillId="28" borderId="17" xfId="154" applyFont="1" applyFill="1" applyBorder="1" applyAlignment="1" applyProtection="1">
      <alignment horizontal="center" vertical="center" wrapText="1"/>
      <protection hidden="1"/>
    </xf>
    <xf numFmtId="10" fontId="76" fillId="29" borderId="44" xfId="185" applyNumberFormat="1" applyFont="1" applyFill="1" applyBorder="1" applyAlignment="1" applyProtection="1">
      <alignment horizontal="center" vertical="center"/>
      <protection hidden="1"/>
    </xf>
    <xf numFmtId="10" fontId="76" fillId="29" borderId="45" xfId="185" applyNumberFormat="1" applyFont="1" applyFill="1" applyBorder="1" applyAlignment="1" applyProtection="1">
      <alignment horizontal="center" vertical="center"/>
      <protection hidden="1"/>
    </xf>
    <xf numFmtId="0" fontId="76" fillId="28" borderId="46" xfId="154" applyFont="1" applyFill="1" applyBorder="1" applyAlignment="1" applyProtection="1">
      <alignment horizontal="left" vertical="center" wrapText="1"/>
      <protection hidden="1"/>
    </xf>
    <xf numFmtId="10" fontId="76" fillId="29" borderId="15" xfId="185" applyNumberFormat="1" applyFont="1" applyFill="1" applyBorder="1" applyAlignment="1" applyProtection="1">
      <alignment vertical="center"/>
      <protection hidden="1"/>
    </xf>
    <xf numFmtId="10" fontId="76" fillId="29" borderId="17" xfId="185" applyNumberFormat="1" applyFont="1" applyFill="1" applyBorder="1" applyAlignment="1" applyProtection="1">
      <alignment vertical="center"/>
      <protection hidden="1"/>
    </xf>
    <xf numFmtId="0" fontId="76" fillId="28" borderId="18" xfId="154" applyFont="1" applyFill="1" applyBorder="1" applyAlignment="1" applyProtection="1">
      <alignment horizontal="left" vertical="center" wrapText="1"/>
      <protection hidden="1"/>
    </xf>
    <xf numFmtId="10" fontId="76" fillId="29" borderId="18" xfId="185" applyNumberFormat="1" applyFont="1" applyFill="1" applyBorder="1" applyAlignment="1" applyProtection="1">
      <alignment horizontal="center" vertical="center"/>
      <protection hidden="1"/>
    </xf>
    <xf numFmtId="10" fontId="76" fillId="29" borderId="19" xfId="185" applyNumberFormat="1" applyFont="1" applyFill="1" applyBorder="1" applyAlignment="1" applyProtection="1">
      <alignment horizontal="center" vertical="center"/>
      <protection hidden="1"/>
    </xf>
    <xf numFmtId="10" fontId="76" fillId="29" borderId="22" xfId="185" applyNumberFormat="1" applyFont="1" applyFill="1" applyBorder="1" applyAlignment="1" applyProtection="1">
      <alignment horizontal="center" vertical="center"/>
      <protection hidden="1"/>
    </xf>
    <xf numFmtId="10" fontId="76" fillId="29" borderId="21" xfId="185" applyNumberFormat="1" applyFont="1" applyFill="1" applyBorder="1" applyAlignment="1" applyProtection="1">
      <alignment horizontal="center" vertical="center"/>
      <protection hidden="1"/>
    </xf>
    <xf numFmtId="165" fontId="57" fillId="25" borderId="0" xfId="163" applyNumberFormat="1" applyFont="1" applyFill="1" applyProtection="1">
      <protection hidden="1"/>
    </xf>
    <xf numFmtId="0" fontId="76" fillId="28" borderId="22" xfId="154" applyFont="1" applyFill="1" applyBorder="1" applyAlignment="1" applyProtection="1">
      <alignment vertical="center"/>
      <protection hidden="1"/>
    </xf>
    <xf numFmtId="0" fontId="76" fillId="28" borderId="20" xfId="154" applyFont="1" applyFill="1" applyBorder="1" applyAlignment="1" applyProtection="1">
      <alignment vertical="center"/>
      <protection hidden="1"/>
    </xf>
    <xf numFmtId="0" fontId="76" fillId="28" borderId="20" xfId="0" applyFont="1" applyFill="1" applyBorder="1" applyProtection="1">
      <protection hidden="1"/>
    </xf>
    <xf numFmtId="0" fontId="76" fillId="28" borderId="21" xfId="0" applyFont="1" applyFill="1" applyBorder="1" applyProtection="1">
      <protection hidden="1"/>
    </xf>
    <xf numFmtId="10" fontId="57" fillId="25" borderId="0" xfId="186" applyNumberFormat="1" applyFont="1" applyFill="1" applyBorder="1" applyAlignment="1" applyProtection="1">
      <alignment horizontal="center" vertical="center"/>
      <protection hidden="1"/>
    </xf>
    <xf numFmtId="0" fontId="73" fillId="28" borderId="0" xfId="154" applyFont="1" applyFill="1" applyBorder="1" applyAlignment="1" applyProtection="1">
      <alignment horizontal="left" vertical="center" wrapText="1"/>
      <protection hidden="1"/>
    </xf>
    <xf numFmtId="0" fontId="76" fillId="28" borderId="0" xfId="154" applyFont="1" applyFill="1" applyBorder="1" applyAlignment="1" applyProtection="1">
      <alignment horizontal="left" vertical="center" wrapText="1"/>
      <protection hidden="1"/>
    </xf>
    <xf numFmtId="166" fontId="76" fillId="28" borderId="0" xfId="154" applyNumberFormat="1" applyFont="1" applyFill="1" applyBorder="1" applyAlignment="1" applyProtection="1">
      <alignment horizontal="center" vertical="center"/>
      <protection hidden="1"/>
    </xf>
    <xf numFmtId="6" fontId="76" fillId="28" borderId="0" xfId="91" applyNumberFormat="1" applyFont="1" applyFill="1" applyBorder="1" applyAlignment="1" applyProtection="1">
      <alignment horizontal="center" vertical="center" wrapText="1"/>
      <protection hidden="1"/>
    </xf>
    <xf numFmtId="167" fontId="76" fillId="28" borderId="0" xfId="91" applyNumberFormat="1" applyFont="1" applyFill="1" applyBorder="1" applyAlignment="1" applyProtection="1">
      <alignment horizontal="right" vertical="center" wrapText="1"/>
      <protection hidden="1"/>
    </xf>
    <xf numFmtId="167" fontId="76" fillId="28" borderId="0" xfId="91" applyNumberFormat="1" applyFont="1" applyFill="1" applyBorder="1" applyAlignment="1" applyProtection="1">
      <alignment horizontal="center" vertical="center" wrapText="1"/>
      <protection hidden="1"/>
    </xf>
    <xf numFmtId="0" fontId="76" fillId="30" borderId="15" xfId="154" applyFont="1" applyFill="1" applyBorder="1" applyAlignment="1" applyProtection="1">
      <alignment vertical="center"/>
      <protection hidden="1"/>
    </xf>
    <xf numFmtId="0" fontId="76" fillId="30" borderId="17" xfId="154" applyFont="1" applyFill="1" applyBorder="1" applyAlignment="1" applyProtection="1">
      <alignment vertical="center"/>
      <protection hidden="1"/>
    </xf>
    <xf numFmtId="0" fontId="76" fillId="28" borderId="22" xfId="0" applyFont="1" applyFill="1" applyBorder="1" applyAlignment="1" applyProtection="1">
      <alignment horizontal="left" vertical="center"/>
      <protection hidden="1"/>
    </xf>
    <xf numFmtId="0" fontId="76" fillId="28" borderId="20" xfId="0" applyFont="1" applyFill="1" applyBorder="1" applyAlignment="1" applyProtection="1">
      <alignment horizontal="center"/>
      <protection hidden="1"/>
    </xf>
    <xf numFmtId="0" fontId="76" fillId="30" borderId="18" xfId="0" applyFont="1" applyFill="1" applyBorder="1" applyProtection="1">
      <protection hidden="1"/>
    </xf>
    <xf numFmtId="0" fontId="76" fillId="30" borderId="19" xfId="0" applyFont="1" applyFill="1" applyBorder="1" applyProtection="1">
      <protection hidden="1"/>
    </xf>
    <xf numFmtId="4" fontId="76" fillId="28" borderId="0" xfId="91" applyNumberFormat="1" applyFont="1" applyFill="1" applyBorder="1" applyAlignment="1" applyProtection="1">
      <alignment horizontal="right" vertical="center" wrapText="1"/>
      <protection hidden="1"/>
    </xf>
    <xf numFmtId="0" fontId="76" fillId="28" borderId="33" xfId="154" applyFont="1" applyFill="1" applyBorder="1" applyAlignment="1" applyProtection="1">
      <alignment horizontal="left" vertical="center"/>
      <protection hidden="1"/>
    </xf>
    <xf numFmtId="0" fontId="76" fillId="28" borderId="28" xfId="154" applyFont="1" applyFill="1" applyBorder="1" applyAlignment="1" applyProtection="1">
      <alignment horizontal="center" vertical="center" wrapText="1"/>
      <protection hidden="1"/>
    </xf>
    <xf numFmtId="0" fontId="76" fillId="30" borderId="18" xfId="154" applyFont="1" applyFill="1" applyBorder="1" applyAlignment="1" applyProtection="1">
      <alignment vertical="center" wrapText="1"/>
      <protection hidden="1"/>
    </xf>
    <xf numFmtId="0" fontId="76" fillId="30" borderId="19" xfId="154" applyFont="1" applyFill="1" applyBorder="1" applyAlignment="1" applyProtection="1">
      <alignment vertical="center" wrapText="1"/>
      <protection hidden="1"/>
    </xf>
    <xf numFmtId="0" fontId="78" fillId="28" borderId="22" xfId="154" applyFont="1" applyFill="1" applyBorder="1" applyAlignment="1" applyProtection="1">
      <alignment vertical="center"/>
      <protection hidden="1"/>
    </xf>
    <xf numFmtId="0" fontId="76" fillId="28" borderId="20" xfId="154" applyFont="1" applyFill="1" applyBorder="1" applyAlignment="1" applyProtection="1">
      <alignment vertical="center" wrapText="1"/>
      <protection hidden="1"/>
    </xf>
    <xf numFmtId="0" fontId="77" fillId="28" borderId="22" xfId="154" applyFont="1" applyFill="1" applyBorder="1" applyAlignment="1" applyProtection="1">
      <alignment horizontal="center" vertical="center" wrapText="1"/>
      <protection hidden="1"/>
    </xf>
    <xf numFmtId="0" fontId="76" fillId="28" borderId="33" xfId="154" applyFont="1" applyFill="1" applyBorder="1" applyAlignment="1" applyProtection="1">
      <alignment vertical="center"/>
      <protection hidden="1"/>
    </xf>
    <xf numFmtId="0" fontId="76" fillId="28" borderId="28" xfId="154" applyFont="1" applyFill="1" applyBorder="1" applyAlignment="1" applyProtection="1">
      <alignment vertical="center"/>
      <protection hidden="1"/>
    </xf>
    <xf numFmtId="0" fontId="76" fillId="28" borderId="47" xfId="154" applyFont="1" applyFill="1" applyBorder="1" applyAlignment="1" applyProtection="1">
      <alignment vertical="center"/>
      <protection hidden="1"/>
    </xf>
    <xf numFmtId="0" fontId="76" fillId="28" borderId="0" xfId="154" applyFont="1" applyFill="1" applyBorder="1" applyAlignment="1" applyProtection="1">
      <alignment vertical="center"/>
      <protection hidden="1"/>
    </xf>
    <xf numFmtId="165" fontId="76" fillId="28" borderId="0" xfId="91" applyNumberFormat="1" applyFont="1" applyFill="1" applyBorder="1" applyAlignment="1" applyProtection="1">
      <alignment horizontal="center" vertical="center" wrapText="1"/>
      <protection hidden="1"/>
    </xf>
    <xf numFmtId="10" fontId="76" fillId="28" borderId="0" xfId="185" applyNumberFormat="1" applyFont="1" applyFill="1" applyBorder="1" applyAlignment="1" applyProtection="1">
      <alignment horizontal="center" vertical="center"/>
      <protection hidden="1"/>
    </xf>
    <xf numFmtId="166" fontId="76" fillId="28" borderId="0" xfId="91" applyNumberFormat="1" applyFont="1" applyFill="1" applyBorder="1" applyAlignment="1" applyProtection="1">
      <alignment horizontal="center" vertical="center" wrapText="1"/>
      <protection hidden="1"/>
    </xf>
    <xf numFmtId="0" fontId="77" fillId="28" borderId="33" xfId="154" applyFont="1" applyFill="1" applyBorder="1" applyAlignment="1" applyProtection="1">
      <alignment vertical="center"/>
      <protection hidden="1"/>
    </xf>
    <xf numFmtId="0" fontId="76" fillId="28" borderId="28" xfId="0" applyFont="1" applyFill="1" applyBorder="1" applyAlignment="1" applyProtection="1">
      <alignment vertical="center"/>
      <protection hidden="1"/>
    </xf>
    <xf numFmtId="6" fontId="76" fillId="28" borderId="16" xfId="91" applyNumberFormat="1" applyFont="1" applyFill="1" applyBorder="1" applyAlignment="1" applyProtection="1">
      <alignment vertical="center"/>
      <protection hidden="1"/>
    </xf>
    <xf numFmtId="165" fontId="77" fillId="30" borderId="18" xfId="0" applyNumberFormat="1" applyFont="1" applyFill="1" applyBorder="1" applyAlignment="1" applyProtection="1">
      <alignment vertical="center"/>
      <protection hidden="1"/>
    </xf>
    <xf numFmtId="6" fontId="76" fillId="28" borderId="47" xfId="91" applyNumberFormat="1" applyFont="1" applyFill="1" applyBorder="1" applyAlignment="1" applyProtection="1">
      <alignment vertical="center"/>
      <protection hidden="1"/>
    </xf>
    <xf numFmtId="9" fontId="77" fillId="30" borderId="18" xfId="185" applyFont="1" applyFill="1" applyBorder="1" applyAlignment="1" applyProtection="1">
      <alignment vertical="center"/>
      <protection hidden="1"/>
    </xf>
    <xf numFmtId="20" fontId="76" fillId="28" borderId="47" xfId="91" quotePrefix="1" applyNumberFormat="1" applyFont="1" applyFill="1" applyBorder="1" applyAlignment="1" applyProtection="1">
      <alignment horizontal="right" vertical="center"/>
      <protection hidden="1"/>
    </xf>
    <xf numFmtId="171" fontId="77" fillId="30" borderId="22" xfId="82" applyNumberFormat="1" applyFont="1" applyFill="1" applyBorder="1" applyAlignment="1" applyProtection="1">
      <alignment vertical="center"/>
      <protection hidden="1"/>
    </xf>
    <xf numFmtId="0" fontId="76" fillId="30" borderId="21" xfId="0" applyFont="1" applyFill="1" applyBorder="1" applyProtection="1">
      <protection hidden="1"/>
    </xf>
    <xf numFmtId="0" fontId="57" fillId="25" borderId="22" xfId="163" applyFont="1" applyFill="1" applyBorder="1" applyProtection="1">
      <protection hidden="1"/>
    </xf>
    <xf numFmtId="0" fontId="61" fillId="25" borderId="20" xfId="154" applyFont="1" applyFill="1" applyBorder="1" applyAlignment="1" applyProtection="1">
      <alignment horizontal="center" vertical="center" wrapText="1"/>
      <protection hidden="1"/>
    </xf>
    <xf numFmtId="0" fontId="57" fillId="25" borderId="20" xfId="154" applyFont="1" applyFill="1" applyBorder="1" applyAlignment="1" applyProtection="1">
      <alignment horizontal="center" vertical="center" wrapText="1"/>
      <protection hidden="1"/>
    </xf>
    <xf numFmtId="0" fontId="60" fillId="25" borderId="20" xfId="154" applyFont="1" applyFill="1" applyBorder="1" applyAlignment="1" applyProtection="1">
      <alignment vertical="center" wrapText="1"/>
      <protection hidden="1"/>
    </xf>
    <xf numFmtId="6" fontId="57" fillId="25" borderId="20" xfId="91" applyNumberFormat="1" applyFont="1" applyFill="1" applyBorder="1" applyAlignment="1" applyProtection="1">
      <alignment horizontal="center" vertical="center" wrapText="1"/>
      <protection hidden="1"/>
    </xf>
    <xf numFmtId="6" fontId="57" fillId="25" borderId="20" xfId="91" applyNumberFormat="1" applyFont="1" applyFill="1" applyBorder="1" applyAlignment="1" applyProtection="1">
      <alignment vertical="center" wrapText="1"/>
      <protection hidden="1"/>
    </xf>
    <xf numFmtId="6" fontId="57" fillId="25" borderId="20" xfId="91" applyNumberFormat="1" applyFont="1" applyFill="1" applyBorder="1" applyAlignment="1" applyProtection="1">
      <alignment horizontal="right" vertical="center" wrapText="1"/>
      <protection hidden="1"/>
    </xf>
    <xf numFmtId="0" fontId="57" fillId="25" borderId="20" xfId="163" applyFont="1" applyFill="1" applyBorder="1" applyAlignment="1" applyProtection="1">
      <alignment horizontal="center"/>
      <protection hidden="1"/>
    </xf>
    <xf numFmtId="14" fontId="57" fillId="25" borderId="20" xfId="163" applyNumberFormat="1" applyFont="1" applyFill="1" applyBorder="1" applyProtection="1">
      <protection hidden="1"/>
    </xf>
    <xf numFmtId="0" fontId="57" fillId="25" borderId="20" xfId="163" applyFont="1" applyFill="1" applyBorder="1" applyProtection="1">
      <protection hidden="1"/>
    </xf>
    <xf numFmtId="0" fontId="57" fillId="25" borderId="21" xfId="163" applyFont="1" applyFill="1" applyBorder="1" applyProtection="1">
      <protection hidden="1"/>
    </xf>
    <xf numFmtId="0" fontId="57" fillId="25" borderId="0" xfId="163" applyFont="1" applyFill="1" applyBorder="1" applyAlignment="1" applyProtection="1">
      <alignment horizontal="left"/>
      <protection hidden="1"/>
    </xf>
    <xf numFmtId="49" fontId="76" fillId="35" borderId="39" xfId="154" applyNumberFormat="1" applyFont="1" applyFill="1" applyBorder="1" applyAlignment="1" applyProtection="1">
      <alignment horizontal="left" vertical="center"/>
      <protection hidden="1"/>
    </xf>
    <xf numFmtId="49" fontId="76" fillId="35" borderId="7" xfId="154" applyNumberFormat="1" applyFont="1" applyFill="1" applyBorder="1" applyAlignment="1" applyProtection="1">
      <alignment horizontal="left" vertical="center"/>
      <protection hidden="1"/>
    </xf>
    <xf numFmtId="49" fontId="76" fillId="35" borderId="50" xfId="154" applyNumberFormat="1" applyFont="1" applyFill="1" applyBorder="1" applyAlignment="1" applyProtection="1">
      <alignment horizontal="left" vertical="center"/>
      <protection hidden="1"/>
    </xf>
    <xf numFmtId="49" fontId="76" fillId="35" borderId="38" xfId="154" applyNumberFormat="1" applyFont="1" applyFill="1" applyBorder="1" applyAlignment="1" applyProtection="1">
      <alignment horizontal="left" vertical="center"/>
      <protection hidden="1"/>
    </xf>
    <xf numFmtId="49" fontId="76" fillId="35" borderId="3" xfId="154" applyNumberFormat="1" applyFont="1" applyFill="1" applyBorder="1" applyAlignment="1" applyProtection="1">
      <alignment horizontal="left" vertical="center"/>
      <protection hidden="1"/>
    </xf>
    <xf numFmtId="49" fontId="76" fillId="35" borderId="53" xfId="154" applyNumberFormat="1" applyFont="1" applyFill="1" applyBorder="1" applyAlignment="1" applyProtection="1">
      <alignment horizontal="left" vertical="center"/>
      <protection hidden="1"/>
    </xf>
    <xf numFmtId="10" fontId="76" fillId="35" borderId="38" xfId="185" applyNumberFormat="1" applyFont="1" applyFill="1" applyBorder="1" applyAlignment="1" applyProtection="1">
      <alignment horizontal="center" vertical="center"/>
      <protection hidden="1"/>
    </xf>
    <xf numFmtId="10" fontId="76" fillId="35" borderId="53" xfId="185" applyNumberFormat="1" applyFont="1" applyFill="1" applyBorder="1" applyAlignment="1" applyProtection="1">
      <alignment horizontal="center" vertical="center"/>
      <protection hidden="1"/>
    </xf>
    <xf numFmtId="10" fontId="76" fillId="35" borderId="40" xfId="185" applyNumberFormat="1" applyFont="1" applyFill="1" applyBorder="1" applyAlignment="1" applyProtection="1">
      <alignment horizontal="center" vertical="center"/>
      <protection hidden="1"/>
    </xf>
    <xf numFmtId="10" fontId="76" fillId="35" borderId="23" xfId="185" applyNumberFormat="1" applyFont="1" applyFill="1" applyBorder="1" applyAlignment="1" applyProtection="1">
      <alignment horizontal="center" vertical="center"/>
      <protection hidden="1"/>
    </xf>
    <xf numFmtId="0" fontId="76" fillId="0" borderId="15" xfId="154" applyFont="1" applyFill="1" applyBorder="1" applyAlignment="1" applyProtection="1">
      <alignment horizontal="left" vertical="center"/>
      <protection hidden="1"/>
    </xf>
    <xf numFmtId="0" fontId="76" fillId="0" borderId="16" xfId="154" applyFont="1" applyFill="1" applyBorder="1" applyAlignment="1" applyProtection="1">
      <alignment horizontal="left" vertical="center"/>
      <protection hidden="1"/>
    </xf>
    <xf numFmtId="0" fontId="76" fillId="0" borderId="17" xfId="154" applyFont="1" applyFill="1" applyBorder="1" applyAlignment="1" applyProtection="1">
      <alignment horizontal="left" vertical="center"/>
      <protection hidden="1"/>
    </xf>
    <xf numFmtId="10" fontId="76" fillId="35" borderId="46" xfId="185" applyNumberFormat="1" applyFont="1" applyFill="1" applyBorder="1" applyAlignment="1" applyProtection="1">
      <alignment horizontal="center" vertical="center"/>
      <protection hidden="1"/>
    </xf>
    <xf numFmtId="10" fontId="76" fillId="35" borderId="78" xfId="185" applyNumberFormat="1" applyFont="1" applyFill="1" applyBorder="1" applyAlignment="1" applyProtection="1">
      <alignment horizontal="center" vertical="center"/>
      <protection hidden="1"/>
    </xf>
    <xf numFmtId="0" fontId="77" fillId="28" borderId="15" xfId="154" applyFont="1" applyFill="1" applyBorder="1" applyAlignment="1" applyProtection="1">
      <alignment horizontal="center" vertical="center" wrapText="1"/>
      <protection hidden="1"/>
    </xf>
    <xf numFmtId="0" fontId="77" fillId="28" borderId="17" xfId="154" applyFont="1" applyFill="1" applyBorder="1" applyAlignment="1" applyProtection="1">
      <alignment horizontal="center" vertical="center" wrapText="1"/>
      <protection hidden="1"/>
    </xf>
    <xf numFmtId="166" fontId="76" fillId="35" borderId="33" xfId="91" applyNumberFormat="1" applyFont="1" applyFill="1" applyBorder="1" applyAlignment="1" applyProtection="1">
      <alignment horizontal="center" vertical="center" wrapText="1"/>
      <protection hidden="1"/>
    </xf>
    <xf numFmtId="166" fontId="76" fillId="35" borderId="47" xfId="91" applyNumberFormat="1" applyFont="1" applyFill="1" applyBorder="1" applyAlignment="1" applyProtection="1">
      <alignment horizontal="center" vertical="center" wrapText="1"/>
      <protection hidden="1"/>
    </xf>
    <xf numFmtId="0" fontId="76" fillId="28" borderId="33" xfId="154" applyFont="1" applyFill="1" applyBorder="1" applyAlignment="1" applyProtection="1">
      <alignment horizontal="left" vertical="center"/>
      <protection hidden="1"/>
    </xf>
    <xf numFmtId="0" fontId="76" fillId="28" borderId="28" xfId="154" applyFont="1" applyFill="1" applyBorder="1" applyAlignment="1" applyProtection="1">
      <alignment horizontal="left" vertical="center"/>
      <protection hidden="1"/>
    </xf>
    <xf numFmtId="0" fontId="76" fillId="28" borderId="47" xfId="154" applyFont="1" applyFill="1" applyBorder="1" applyAlignment="1" applyProtection="1">
      <alignment horizontal="left" vertical="center"/>
      <protection hidden="1"/>
    </xf>
    <xf numFmtId="165" fontId="77" fillId="35" borderId="33" xfId="0" applyNumberFormat="1" applyFont="1" applyFill="1" applyBorder="1" applyAlignment="1" applyProtection="1">
      <alignment horizontal="center" vertical="center"/>
      <protection hidden="1"/>
    </xf>
    <xf numFmtId="165" fontId="77" fillId="35" borderId="28" xfId="0" applyNumberFormat="1" applyFont="1" applyFill="1" applyBorder="1" applyAlignment="1" applyProtection="1">
      <alignment horizontal="center" vertical="center"/>
      <protection hidden="1"/>
    </xf>
    <xf numFmtId="166" fontId="76" fillId="35" borderId="28" xfId="91" applyNumberFormat="1" applyFont="1" applyFill="1" applyBorder="1" applyAlignment="1" applyProtection="1">
      <alignment horizontal="center" vertical="center" wrapText="1"/>
      <protection hidden="1"/>
    </xf>
    <xf numFmtId="49" fontId="76" fillId="35" borderId="40" xfId="154" applyNumberFormat="1" applyFont="1" applyFill="1" applyBorder="1" applyAlignment="1" applyProtection="1">
      <alignment horizontal="left" vertical="center"/>
      <protection hidden="1"/>
    </xf>
    <xf numFmtId="49" fontId="76" fillId="35" borderId="24" xfId="154" applyNumberFormat="1" applyFont="1" applyFill="1" applyBorder="1" applyAlignment="1" applyProtection="1">
      <alignment horizontal="left" vertical="center"/>
      <protection hidden="1"/>
    </xf>
    <xf numFmtId="49" fontId="76" fillId="35" borderId="23" xfId="154" applyNumberFormat="1" applyFont="1" applyFill="1" applyBorder="1" applyAlignment="1" applyProtection="1">
      <alignment horizontal="left" vertical="center"/>
      <protection hidden="1"/>
    </xf>
    <xf numFmtId="6" fontId="77" fillId="28" borderId="33" xfId="91" applyNumberFormat="1" applyFont="1" applyFill="1" applyBorder="1" applyAlignment="1" applyProtection="1">
      <alignment horizontal="left" vertical="center"/>
      <protection hidden="1"/>
    </xf>
    <xf numFmtId="6" fontId="77" fillId="28" borderId="28" xfId="91" applyNumberFormat="1" applyFont="1" applyFill="1" applyBorder="1" applyAlignment="1" applyProtection="1">
      <alignment horizontal="left" vertical="center"/>
      <protection hidden="1"/>
    </xf>
    <xf numFmtId="6" fontId="77" fillId="28" borderId="47" xfId="91" applyNumberFormat="1" applyFont="1" applyFill="1" applyBorder="1" applyAlignment="1" applyProtection="1">
      <alignment horizontal="left" vertical="center"/>
      <protection hidden="1"/>
    </xf>
    <xf numFmtId="165" fontId="77" fillId="35" borderId="47" xfId="0" applyNumberFormat="1" applyFont="1" applyFill="1" applyBorder="1" applyAlignment="1" applyProtection="1">
      <alignment horizontal="center" vertical="center"/>
      <protection hidden="1"/>
    </xf>
    <xf numFmtId="165" fontId="77" fillId="35" borderId="33" xfId="154" applyNumberFormat="1" applyFont="1" applyFill="1" applyBorder="1" applyAlignment="1" applyProtection="1">
      <alignment horizontal="center" vertical="center"/>
      <protection hidden="1"/>
    </xf>
    <xf numFmtId="165" fontId="77" fillId="35" borderId="47" xfId="154" applyNumberFormat="1" applyFont="1" applyFill="1" applyBorder="1" applyAlignment="1" applyProtection="1">
      <alignment horizontal="center" vertical="center"/>
      <protection hidden="1"/>
    </xf>
    <xf numFmtId="0" fontId="76" fillId="28" borderId="39" xfId="154" applyFont="1" applyFill="1" applyBorder="1" applyAlignment="1" applyProtection="1">
      <alignment horizontal="left" vertical="center" wrapText="1"/>
      <protection hidden="1"/>
    </xf>
    <xf numFmtId="0" fontId="76" fillId="28" borderId="7" xfId="154" applyFont="1" applyFill="1" applyBorder="1" applyAlignment="1" applyProtection="1">
      <alignment horizontal="left" vertical="center" wrapText="1"/>
      <protection hidden="1"/>
    </xf>
    <xf numFmtId="0" fontId="76" fillId="28" borderId="52" xfId="154" applyFont="1" applyFill="1" applyBorder="1" applyAlignment="1" applyProtection="1">
      <alignment horizontal="left" vertical="center" wrapText="1"/>
      <protection hidden="1"/>
    </xf>
    <xf numFmtId="0" fontId="76" fillId="28" borderId="74" xfId="154" applyFont="1" applyFill="1" applyBorder="1" applyAlignment="1" applyProtection="1">
      <alignment horizontal="left" vertical="center" wrapText="1"/>
      <protection hidden="1"/>
    </xf>
    <xf numFmtId="0" fontId="76" fillId="28" borderId="65" xfId="154" applyFont="1" applyFill="1" applyBorder="1" applyAlignment="1" applyProtection="1">
      <alignment horizontal="left" vertical="center" wrapText="1"/>
      <protection hidden="1"/>
    </xf>
    <xf numFmtId="0" fontId="76" fillId="28" borderId="64" xfId="154" applyFont="1" applyFill="1" applyBorder="1" applyAlignment="1" applyProtection="1">
      <alignment horizontal="left" vertical="center" wrapText="1"/>
      <protection hidden="1"/>
    </xf>
    <xf numFmtId="10" fontId="76" fillId="35" borderId="76" xfId="185" applyNumberFormat="1" applyFont="1" applyFill="1" applyBorder="1" applyAlignment="1" applyProtection="1">
      <alignment horizontal="center" vertical="center"/>
      <protection hidden="1"/>
    </xf>
    <xf numFmtId="10" fontId="76" fillId="35" borderId="64" xfId="185" applyNumberFormat="1" applyFont="1" applyFill="1" applyBorder="1" applyAlignment="1" applyProtection="1">
      <alignment horizontal="center" vertical="center"/>
      <protection hidden="1"/>
    </xf>
    <xf numFmtId="2" fontId="76" fillId="35" borderId="40" xfId="185" applyNumberFormat="1" applyFont="1" applyFill="1" applyBorder="1" applyAlignment="1" applyProtection="1">
      <alignment horizontal="center" vertical="center"/>
      <protection hidden="1"/>
    </xf>
    <xf numFmtId="2" fontId="76" fillId="35" borderId="23" xfId="185" applyNumberFormat="1" applyFont="1" applyFill="1" applyBorder="1" applyAlignment="1" applyProtection="1">
      <alignment horizontal="center" vertical="center"/>
      <protection hidden="1"/>
    </xf>
    <xf numFmtId="166" fontId="76" fillId="34" borderId="48" xfId="91" applyNumberFormat="1" applyFont="1" applyFill="1" applyBorder="1" applyAlignment="1" applyProtection="1">
      <alignment horizontal="left" vertical="center"/>
      <protection hidden="1"/>
    </xf>
    <xf numFmtId="166" fontId="76" fillId="34" borderId="71" xfId="91" applyNumberFormat="1" applyFont="1" applyFill="1" applyBorder="1" applyAlignment="1" applyProtection="1">
      <alignment horizontal="left" vertical="center"/>
      <protection hidden="1"/>
    </xf>
    <xf numFmtId="0" fontId="76" fillId="28" borderId="43" xfId="154" applyFont="1" applyFill="1" applyBorder="1" applyAlignment="1" applyProtection="1">
      <alignment horizontal="left" vertical="center" wrapText="1"/>
      <protection hidden="1"/>
    </xf>
    <xf numFmtId="0" fontId="76" fillId="28" borderId="75" xfId="154" applyFont="1" applyFill="1" applyBorder="1" applyAlignment="1" applyProtection="1">
      <alignment horizontal="left" vertical="center" wrapText="1"/>
      <protection hidden="1"/>
    </xf>
    <xf numFmtId="0" fontId="76" fillId="28" borderId="61" xfId="154" applyFont="1" applyFill="1" applyBorder="1" applyAlignment="1" applyProtection="1">
      <alignment horizontal="left" vertical="center" wrapText="1"/>
      <protection hidden="1"/>
    </xf>
    <xf numFmtId="0" fontId="76" fillId="28" borderId="76" xfId="154" applyFont="1" applyFill="1" applyBorder="1" applyAlignment="1" applyProtection="1">
      <alignment horizontal="left" vertical="center" wrapText="1"/>
      <protection hidden="1"/>
    </xf>
    <xf numFmtId="0" fontId="76" fillId="28" borderId="77" xfId="154" applyFont="1" applyFill="1" applyBorder="1" applyAlignment="1" applyProtection="1">
      <alignment horizontal="left" vertical="center" wrapText="1"/>
      <protection hidden="1"/>
    </xf>
    <xf numFmtId="2" fontId="76" fillId="35" borderId="54" xfId="185" applyNumberFormat="1" applyFont="1" applyFill="1" applyBorder="1" applyAlignment="1" applyProtection="1">
      <alignment horizontal="center" vertical="center"/>
      <protection hidden="1"/>
    </xf>
    <xf numFmtId="2" fontId="76" fillId="35" borderId="55" xfId="185" applyNumberFormat="1" applyFont="1" applyFill="1" applyBorder="1" applyAlignment="1" applyProtection="1">
      <alignment horizontal="center" vertical="center"/>
      <protection hidden="1"/>
    </xf>
    <xf numFmtId="166" fontId="76" fillId="34" borderId="0" xfId="91" applyNumberFormat="1" applyFont="1" applyFill="1" applyBorder="1" applyAlignment="1" applyProtection="1">
      <alignment horizontal="left" vertical="center"/>
      <protection hidden="1"/>
    </xf>
    <xf numFmtId="2" fontId="76" fillId="35" borderId="38" xfId="185" applyNumberFormat="1" applyFont="1" applyFill="1" applyBorder="1" applyAlignment="1" applyProtection="1">
      <alignment horizontal="center" vertical="center"/>
      <protection hidden="1"/>
    </xf>
    <xf numFmtId="2" fontId="76" fillId="35" borderId="53" xfId="185" applyNumberFormat="1" applyFont="1" applyFill="1" applyBorder="1" applyAlignment="1" applyProtection="1">
      <alignment horizontal="center" vertical="center"/>
      <protection hidden="1"/>
    </xf>
    <xf numFmtId="166" fontId="76" fillId="34" borderId="50" xfId="91" applyNumberFormat="1" applyFont="1" applyFill="1" applyBorder="1" applyAlignment="1" applyProtection="1">
      <alignment horizontal="left" vertical="center"/>
      <protection hidden="1"/>
    </xf>
    <xf numFmtId="0" fontId="76" fillId="28" borderId="72" xfId="154" applyFont="1" applyFill="1" applyBorder="1" applyAlignment="1" applyProtection="1">
      <alignment horizontal="left" vertical="center" wrapText="1"/>
      <protection hidden="1"/>
    </xf>
    <xf numFmtId="0" fontId="76" fillId="28" borderId="71" xfId="154" applyFont="1" applyFill="1" applyBorder="1" applyAlignment="1" applyProtection="1">
      <alignment horizontal="left" vertical="center" wrapText="1"/>
      <protection hidden="1"/>
    </xf>
    <xf numFmtId="0" fontId="76" fillId="28" borderId="49" xfId="154" applyFont="1" applyFill="1" applyBorder="1" applyAlignment="1" applyProtection="1">
      <alignment horizontal="left" vertical="center" wrapText="1"/>
      <protection hidden="1"/>
    </xf>
    <xf numFmtId="0" fontId="76" fillId="28" borderId="66" xfId="154" applyFont="1" applyFill="1" applyBorder="1" applyAlignment="1" applyProtection="1">
      <alignment horizontal="left" vertical="center" wrapText="1"/>
      <protection hidden="1"/>
    </xf>
    <xf numFmtId="0" fontId="76" fillId="28" borderId="36" xfId="154" applyFont="1" applyFill="1" applyBorder="1" applyAlignment="1" applyProtection="1">
      <alignment horizontal="left" vertical="center" wrapText="1"/>
      <protection hidden="1"/>
    </xf>
    <xf numFmtId="10" fontId="76" fillId="29" borderId="68" xfId="185" applyNumberFormat="1" applyFont="1" applyFill="1" applyBorder="1" applyAlignment="1" applyProtection="1">
      <alignment horizontal="center" vertical="center"/>
      <protection hidden="1"/>
    </xf>
    <xf numFmtId="10" fontId="76" fillId="29" borderId="64" xfId="185" applyNumberFormat="1" applyFont="1" applyFill="1" applyBorder="1" applyAlignment="1" applyProtection="1">
      <alignment horizontal="center" vertical="center"/>
      <protection hidden="1"/>
    </xf>
    <xf numFmtId="165" fontId="77" fillId="35" borderId="34" xfId="91" applyNumberFormat="1" applyFont="1" applyFill="1" applyBorder="1" applyAlignment="1" applyProtection="1">
      <alignment horizontal="center" vertical="center" wrapText="1"/>
      <protection hidden="1"/>
    </xf>
    <xf numFmtId="165" fontId="77" fillId="35" borderId="30" xfId="91" applyNumberFormat="1" applyFont="1" applyFill="1" applyBorder="1" applyAlignment="1" applyProtection="1">
      <alignment horizontal="center" vertical="center" wrapText="1"/>
      <protection hidden="1"/>
    </xf>
    <xf numFmtId="165" fontId="77" fillId="35" borderId="29" xfId="91" applyNumberFormat="1" applyFont="1" applyFill="1" applyBorder="1" applyAlignment="1" applyProtection="1">
      <alignment horizontal="center" vertical="center" wrapText="1"/>
      <protection hidden="1"/>
    </xf>
    <xf numFmtId="10" fontId="76" fillId="35" borderId="58" xfId="185" applyNumberFormat="1" applyFont="1" applyFill="1" applyBorder="1" applyAlignment="1" applyProtection="1">
      <alignment horizontal="center" vertical="center"/>
      <protection hidden="1"/>
    </xf>
    <xf numFmtId="10" fontId="76" fillId="35" borderId="45" xfId="185" applyNumberFormat="1" applyFont="1" applyFill="1" applyBorder="1" applyAlignment="1" applyProtection="1">
      <alignment horizontal="center" vertical="center"/>
      <protection hidden="1"/>
    </xf>
    <xf numFmtId="10" fontId="76" fillId="35" borderId="69" xfId="185" applyNumberFormat="1" applyFont="1" applyFill="1" applyBorder="1" applyAlignment="1" applyProtection="1">
      <alignment horizontal="center" vertical="center"/>
      <protection hidden="1"/>
    </xf>
    <xf numFmtId="0" fontId="76" fillId="28" borderId="34" xfId="154" applyFont="1" applyFill="1" applyBorder="1" applyAlignment="1" applyProtection="1">
      <alignment horizontal="left" vertical="center" wrapText="1"/>
      <protection hidden="1"/>
    </xf>
    <xf numFmtId="0" fontId="76" fillId="28" borderId="30" xfId="154" applyFont="1" applyFill="1" applyBorder="1" applyAlignment="1" applyProtection="1">
      <alignment horizontal="left" vertical="center" wrapText="1"/>
      <protection hidden="1"/>
    </xf>
    <xf numFmtId="0" fontId="76" fillId="28" borderId="29" xfId="154" applyFont="1" applyFill="1" applyBorder="1" applyAlignment="1" applyProtection="1">
      <alignment horizontal="left" vertical="center" wrapText="1"/>
      <protection hidden="1"/>
    </xf>
    <xf numFmtId="0" fontId="76" fillId="28" borderId="70" xfId="154" applyFont="1" applyFill="1" applyBorder="1" applyAlignment="1" applyProtection="1">
      <alignment horizontal="left" vertical="center" wrapText="1"/>
      <protection hidden="1"/>
    </xf>
    <xf numFmtId="10" fontId="76" fillId="35" borderId="41" xfId="185" applyNumberFormat="1" applyFont="1" applyFill="1" applyBorder="1" applyAlignment="1" applyProtection="1">
      <alignment horizontal="center" vertical="center"/>
      <protection hidden="1"/>
    </xf>
    <xf numFmtId="10" fontId="76" fillId="35" borderId="74" xfId="185" applyNumberFormat="1" applyFont="1" applyFill="1" applyBorder="1" applyAlignment="1" applyProtection="1">
      <alignment horizontal="center" vertical="center"/>
      <protection hidden="1"/>
    </xf>
    <xf numFmtId="10" fontId="76" fillId="35" borderId="34" xfId="185" applyNumberFormat="1" applyFont="1" applyFill="1" applyBorder="1" applyAlignment="1" applyProtection="1">
      <alignment horizontal="center" vertical="center"/>
      <protection hidden="1"/>
    </xf>
    <xf numFmtId="10" fontId="76" fillId="35" borderId="30" xfId="185" applyNumberFormat="1" applyFont="1" applyFill="1" applyBorder="1" applyAlignment="1" applyProtection="1">
      <alignment horizontal="center" vertical="center"/>
      <protection hidden="1"/>
    </xf>
    <xf numFmtId="10" fontId="76" fillId="35" borderId="29" xfId="185" applyNumberFormat="1" applyFont="1" applyFill="1" applyBorder="1" applyAlignment="1" applyProtection="1">
      <alignment horizontal="center" vertical="center"/>
      <protection hidden="1"/>
    </xf>
    <xf numFmtId="166" fontId="76" fillId="35" borderId="54" xfId="91" applyNumberFormat="1" applyFont="1" applyFill="1" applyBorder="1" applyAlignment="1" applyProtection="1">
      <alignment horizontal="center" vertical="center"/>
      <protection hidden="1"/>
    </xf>
    <xf numFmtId="166" fontId="76" fillId="35" borderId="67" xfId="91" applyNumberFormat="1" applyFont="1" applyFill="1" applyBorder="1" applyAlignment="1" applyProtection="1">
      <alignment horizontal="center" vertical="center"/>
      <protection hidden="1"/>
    </xf>
    <xf numFmtId="4" fontId="76" fillId="35" borderId="15" xfId="83" applyNumberFormat="1" applyFont="1" applyFill="1" applyBorder="1" applyAlignment="1" applyProtection="1">
      <alignment horizontal="center" vertical="center" wrapText="1"/>
      <protection hidden="1"/>
    </xf>
    <xf numFmtId="4" fontId="76" fillId="35" borderId="17" xfId="83" applyNumberFormat="1" applyFont="1" applyFill="1" applyBorder="1" applyAlignment="1" applyProtection="1">
      <alignment horizontal="center" vertical="center" wrapText="1"/>
      <protection hidden="1"/>
    </xf>
    <xf numFmtId="165" fontId="76" fillId="35" borderId="34" xfId="154" applyNumberFormat="1" applyFont="1" applyFill="1" applyBorder="1" applyAlignment="1" applyProtection="1">
      <alignment horizontal="center" vertical="center" wrapText="1"/>
      <protection hidden="1"/>
    </xf>
    <xf numFmtId="165" fontId="76" fillId="35" borderId="62" xfId="154" applyNumberFormat="1" applyFont="1" applyFill="1" applyBorder="1" applyAlignment="1" applyProtection="1">
      <alignment horizontal="center" vertical="center" wrapText="1"/>
      <protection hidden="1"/>
    </xf>
    <xf numFmtId="165" fontId="77" fillId="35" borderId="15" xfId="91" applyNumberFormat="1" applyFont="1" applyFill="1" applyBorder="1" applyAlignment="1" applyProtection="1">
      <alignment horizontal="center" vertical="center" wrapText="1"/>
      <protection hidden="1"/>
    </xf>
    <xf numFmtId="165" fontId="77" fillId="35" borderId="18" xfId="91" applyNumberFormat="1" applyFont="1" applyFill="1" applyBorder="1" applyAlignment="1" applyProtection="1">
      <alignment horizontal="center" vertical="center" wrapText="1"/>
      <protection hidden="1"/>
    </xf>
    <xf numFmtId="165" fontId="77" fillId="35" borderId="22" xfId="91" applyNumberFormat="1" applyFont="1" applyFill="1" applyBorder="1" applyAlignment="1" applyProtection="1">
      <alignment horizontal="center" vertical="center" wrapText="1"/>
      <protection hidden="1"/>
    </xf>
    <xf numFmtId="0" fontId="76" fillId="28" borderId="54" xfId="154" applyFont="1" applyFill="1" applyBorder="1" applyAlignment="1" applyProtection="1">
      <alignment horizontal="left" vertical="center" wrapText="1"/>
      <protection hidden="1"/>
    </xf>
    <xf numFmtId="0" fontId="76" fillId="28" borderId="73" xfId="154" applyFont="1" applyFill="1" applyBorder="1" applyAlignment="1" applyProtection="1">
      <alignment horizontal="left" vertical="center" wrapText="1"/>
      <protection hidden="1"/>
    </xf>
    <xf numFmtId="0" fontId="76" fillId="28" borderId="67" xfId="154" applyFont="1" applyFill="1" applyBorder="1" applyAlignment="1" applyProtection="1">
      <alignment horizontal="left" vertical="center" wrapText="1"/>
      <protection hidden="1"/>
    </xf>
    <xf numFmtId="166" fontId="76" fillId="35" borderId="58" xfId="90" applyNumberFormat="1" applyFont="1" applyFill="1" applyBorder="1" applyAlignment="1" applyProtection="1">
      <alignment horizontal="center" vertical="center"/>
      <protection hidden="1"/>
    </xf>
    <xf numFmtId="166" fontId="76" fillId="35" borderId="45" xfId="90" applyNumberFormat="1" applyFont="1" applyFill="1" applyBorder="1" applyAlignment="1" applyProtection="1">
      <alignment horizontal="center" vertical="center"/>
      <protection hidden="1"/>
    </xf>
    <xf numFmtId="165" fontId="77" fillId="35" borderId="34" xfId="154" applyNumberFormat="1" applyFont="1" applyFill="1" applyBorder="1" applyAlignment="1" applyProtection="1">
      <alignment horizontal="center" vertical="center" wrapText="1"/>
      <protection hidden="1"/>
    </xf>
    <xf numFmtId="165" fontId="72" fillId="35" borderId="30" xfId="0" applyNumberFormat="1" applyFont="1" applyFill="1" applyBorder="1" applyAlignment="1" applyProtection="1">
      <alignment horizontal="center" vertical="center"/>
      <protection hidden="1"/>
    </xf>
    <xf numFmtId="165" fontId="72" fillId="35" borderId="29" xfId="0" applyNumberFormat="1" applyFont="1" applyFill="1" applyBorder="1" applyAlignment="1" applyProtection="1">
      <alignment horizontal="center" vertical="center"/>
      <protection hidden="1"/>
    </xf>
    <xf numFmtId="4" fontId="76" fillId="35" borderId="40" xfId="82" applyNumberFormat="1" applyFont="1" applyFill="1" applyBorder="1" applyAlignment="1" applyProtection="1">
      <alignment horizontal="center" vertical="center"/>
      <protection hidden="1"/>
    </xf>
    <xf numFmtId="4" fontId="76" fillId="35" borderId="23" xfId="82" applyNumberFormat="1" applyFont="1" applyFill="1" applyBorder="1" applyAlignment="1" applyProtection="1">
      <alignment horizontal="center" vertical="center"/>
      <protection hidden="1"/>
    </xf>
    <xf numFmtId="4" fontId="76" fillId="35" borderId="38" xfId="82" applyNumberFormat="1" applyFont="1" applyFill="1" applyBorder="1" applyAlignment="1" applyProtection="1">
      <alignment horizontal="center" vertical="center"/>
      <protection hidden="1"/>
    </xf>
    <xf numFmtId="4" fontId="76" fillId="35" borderId="53" xfId="82" applyNumberFormat="1" applyFont="1" applyFill="1" applyBorder="1" applyAlignment="1" applyProtection="1">
      <alignment horizontal="center" vertical="center"/>
      <protection hidden="1"/>
    </xf>
    <xf numFmtId="0" fontId="77" fillId="28" borderId="33" xfId="154" applyFont="1" applyFill="1" applyBorder="1" applyAlignment="1" applyProtection="1">
      <alignment horizontal="left" vertical="center" wrapText="1"/>
      <protection hidden="1"/>
    </xf>
    <xf numFmtId="0" fontId="77" fillId="28" borderId="28" xfId="154" applyFont="1" applyFill="1" applyBorder="1" applyAlignment="1" applyProtection="1">
      <alignment horizontal="left" vertical="center" wrapText="1"/>
      <protection hidden="1"/>
    </xf>
    <xf numFmtId="0" fontId="77" fillId="28" borderId="47" xfId="154" applyFont="1" applyFill="1" applyBorder="1" applyAlignment="1" applyProtection="1">
      <alignment horizontal="left" vertical="center" wrapText="1"/>
      <protection hidden="1"/>
    </xf>
    <xf numFmtId="0" fontId="57" fillId="33" borderId="33" xfId="163" applyFont="1" applyFill="1" applyBorder="1" applyAlignment="1" applyProtection="1">
      <alignment horizontal="center" vertical="center"/>
      <protection locked="0"/>
    </xf>
    <xf numFmtId="0" fontId="57" fillId="33" borderId="28" xfId="163" applyFont="1" applyFill="1" applyBorder="1" applyAlignment="1" applyProtection="1">
      <alignment horizontal="center" vertical="center"/>
      <protection locked="0"/>
    </xf>
    <xf numFmtId="0" fontId="57" fillId="33" borderId="47" xfId="163" applyFont="1" applyFill="1" applyBorder="1" applyAlignment="1" applyProtection="1">
      <alignment horizontal="center" vertical="center"/>
      <protection locked="0"/>
    </xf>
    <xf numFmtId="0" fontId="77" fillId="28" borderId="33" xfId="154" applyFont="1" applyFill="1" applyBorder="1" applyAlignment="1" applyProtection="1">
      <alignment horizontal="center" vertical="center"/>
      <protection hidden="1"/>
    </xf>
    <xf numFmtId="0" fontId="77" fillId="28" borderId="47" xfId="154" applyFont="1" applyFill="1" applyBorder="1" applyAlignment="1" applyProtection="1">
      <alignment horizontal="center" vertical="center"/>
      <protection hidden="1"/>
    </xf>
    <xf numFmtId="4" fontId="76" fillId="35" borderId="33" xfId="154" applyNumberFormat="1" applyFont="1" applyFill="1" applyBorder="1" applyAlignment="1" applyProtection="1">
      <alignment horizontal="center" vertical="center"/>
      <protection hidden="1"/>
    </xf>
    <xf numFmtId="4" fontId="76" fillId="35" borderId="47" xfId="154" applyNumberFormat="1" applyFont="1" applyFill="1" applyBorder="1" applyAlignment="1" applyProtection="1">
      <alignment horizontal="center" vertical="center"/>
      <protection hidden="1"/>
    </xf>
    <xf numFmtId="166" fontId="76" fillId="35" borderId="40" xfId="90" applyNumberFormat="1" applyFont="1" applyFill="1" applyBorder="1" applyAlignment="1" applyProtection="1">
      <alignment horizontal="center" vertical="center"/>
      <protection hidden="1"/>
    </xf>
    <xf numFmtId="166" fontId="76" fillId="35" borderId="23" xfId="90" applyNumberFormat="1" applyFont="1" applyFill="1" applyBorder="1" applyAlignment="1" applyProtection="1">
      <alignment horizontal="center" vertical="center"/>
      <protection hidden="1"/>
    </xf>
    <xf numFmtId="0" fontId="77" fillId="28" borderId="33" xfId="154" applyFont="1" applyFill="1" applyBorder="1" applyAlignment="1" applyProtection="1">
      <alignment horizontal="center" vertical="center" wrapText="1"/>
      <protection hidden="1"/>
    </xf>
    <xf numFmtId="0" fontId="77" fillId="28" borderId="47" xfId="154" applyFont="1" applyFill="1" applyBorder="1" applyAlignment="1" applyProtection="1">
      <alignment horizontal="center" vertical="center" wrapText="1"/>
      <protection hidden="1"/>
    </xf>
    <xf numFmtId="0" fontId="77" fillId="28" borderId="18" xfId="154" applyFont="1" applyFill="1" applyBorder="1" applyAlignment="1" applyProtection="1">
      <alignment horizontal="center" vertical="center"/>
      <protection hidden="1"/>
    </xf>
    <xf numFmtId="0" fontId="77" fillId="28" borderId="19" xfId="154" applyFont="1" applyFill="1" applyBorder="1" applyAlignment="1" applyProtection="1">
      <alignment horizontal="center" vertical="center"/>
      <protection hidden="1"/>
    </xf>
    <xf numFmtId="10" fontId="77" fillId="35" borderId="33" xfId="185" applyNumberFormat="1" applyFont="1" applyFill="1" applyBorder="1" applyAlignment="1" applyProtection="1">
      <alignment horizontal="center" vertical="center"/>
      <protection hidden="1"/>
    </xf>
    <xf numFmtId="10" fontId="77" fillId="35" borderId="47" xfId="185" applyNumberFormat="1" applyFont="1" applyFill="1" applyBorder="1" applyAlignment="1" applyProtection="1">
      <alignment horizontal="center" vertical="center"/>
      <protection hidden="1"/>
    </xf>
    <xf numFmtId="0" fontId="76" fillId="30" borderId="33" xfId="0" applyFont="1" applyFill="1" applyBorder="1" applyAlignment="1" applyProtection="1">
      <alignment horizontal="center" vertical="center"/>
      <protection hidden="1"/>
    </xf>
    <xf numFmtId="0" fontId="76" fillId="30" borderId="28" xfId="0" applyFont="1" applyFill="1" applyBorder="1" applyAlignment="1" applyProtection="1">
      <alignment horizontal="center" vertical="center"/>
      <protection hidden="1"/>
    </xf>
    <xf numFmtId="0" fontId="76" fillId="30" borderId="47" xfId="0" applyFont="1" applyFill="1" applyBorder="1" applyAlignment="1" applyProtection="1">
      <alignment horizontal="center" vertical="center"/>
      <protection hidden="1"/>
    </xf>
    <xf numFmtId="0" fontId="76" fillId="28" borderId="33" xfId="154" applyFont="1" applyFill="1" applyBorder="1" applyAlignment="1" applyProtection="1">
      <alignment horizontal="left" vertical="center" wrapText="1"/>
      <protection hidden="1"/>
    </xf>
    <xf numFmtId="0" fontId="76" fillId="28" borderId="28" xfId="154" applyFont="1" applyFill="1" applyBorder="1" applyAlignment="1" applyProtection="1">
      <alignment horizontal="left" vertical="center" wrapText="1"/>
      <protection hidden="1"/>
    </xf>
    <xf numFmtId="0" fontId="76" fillId="28" borderId="47" xfId="154" applyFont="1" applyFill="1" applyBorder="1" applyAlignment="1" applyProtection="1">
      <alignment horizontal="left" vertical="center" wrapText="1"/>
      <protection hidden="1"/>
    </xf>
    <xf numFmtId="0" fontId="76" fillId="35" borderId="22" xfId="0" applyFont="1" applyFill="1" applyBorder="1" applyAlignment="1" applyProtection="1">
      <alignment horizontal="center" vertical="center"/>
      <protection hidden="1"/>
    </xf>
    <xf numFmtId="0" fontId="76" fillId="35" borderId="20" xfId="0" applyFont="1" applyFill="1" applyBorder="1" applyAlignment="1" applyProtection="1">
      <alignment horizontal="center" vertical="center"/>
      <protection hidden="1"/>
    </xf>
    <xf numFmtId="166" fontId="76" fillId="28" borderId="0" xfId="154" applyNumberFormat="1" applyFont="1" applyFill="1" applyBorder="1" applyAlignment="1" applyProtection="1">
      <alignment horizontal="left" vertical="center"/>
      <protection hidden="1"/>
    </xf>
    <xf numFmtId="10" fontId="76" fillId="35" borderId="22" xfId="154" applyNumberFormat="1" applyFont="1" applyFill="1" applyBorder="1" applyAlignment="1" applyProtection="1">
      <alignment horizontal="center" vertical="center"/>
      <protection hidden="1"/>
    </xf>
    <xf numFmtId="10" fontId="76" fillId="35" borderId="21" xfId="154" applyNumberFormat="1" applyFont="1" applyFill="1" applyBorder="1" applyAlignment="1" applyProtection="1">
      <alignment horizontal="center" vertical="center"/>
      <protection hidden="1"/>
    </xf>
    <xf numFmtId="165" fontId="76" fillId="35" borderId="33" xfId="154" applyNumberFormat="1" applyFont="1" applyFill="1" applyBorder="1" applyAlignment="1" applyProtection="1">
      <alignment horizontal="center" vertical="center" wrapText="1"/>
      <protection hidden="1"/>
    </xf>
    <xf numFmtId="165" fontId="76" fillId="35" borderId="28" xfId="154" applyNumberFormat="1" applyFont="1" applyFill="1" applyBorder="1" applyAlignment="1" applyProtection="1">
      <alignment horizontal="center" vertical="center" wrapText="1"/>
      <protection hidden="1"/>
    </xf>
    <xf numFmtId="166" fontId="76" fillId="35" borderId="26" xfId="185" applyNumberFormat="1" applyFont="1" applyFill="1" applyBorder="1" applyAlignment="1" applyProtection="1">
      <alignment horizontal="center" vertical="center"/>
      <protection hidden="1"/>
    </xf>
    <xf numFmtId="166" fontId="76" fillId="35" borderId="64" xfId="185" applyNumberFormat="1" applyFont="1" applyFill="1" applyBorder="1" applyAlignment="1" applyProtection="1">
      <alignment horizontal="center" vertical="center"/>
      <protection hidden="1"/>
    </xf>
    <xf numFmtId="4" fontId="76" fillId="36" borderId="26" xfId="83" applyNumberFormat="1" applyFont="1" applyFill="1" applyBorder="1" applyAlignment="1" applyProtection="1">
      <alignment horizontal="center" vertical="center" wrapText="1"/>
      <protection hidden="1"/>
    </xf>
    <xf numFmtId="4" fontId="76" fillId="36" borderId="64" xfId="83" applyNumberFormat="1" applyFont="1" applyFill="1" applyBorder="1" applyAlignment="1" applyProtection="1">
      <alignment horizontal="center" vertical="center" wrapText="1"/>
      <protection hidden="1"/>
    </xf>
    <xf numFmtId="0" fontId="76" fillId="28" borderId="15" xfId="154" applyFont="1" applyFill="1" applyBorder="1" applyAlignment="1" applyProtection="1">
      <alignment horizontal="left" vertical="center" wrapText="1"/>
      <protection hidden="1"/>
    </xf>
    <xf numFmtId="0" fontId="76" fillId="28" borderId="18" xfId="154" applyFont="1" applyFill="1" applyBorder="1" applyAlignment="1" applyProtection="1">
      <alignment horizontal="left" vertical="center" wrapText="1"/>
      <protection hidden="1"/>
    </xf>
    <xf numFmtId="0" fontId="76" fillId="28" borderId="22" xfId="154" applyFont="1" applyFill="1" applyBorder="1" applyAlignment="1" applyProtection="1">
      <alignment horizontal="left" vertical="center" wrapText="1"/>
      <protection hidden="1"/>
    </xf>
    <xf numFmtId="165" fontId="77" fillId="35" borderId="0" xfId="91" applyNumberFormat="1" applyFont="1" applyFill="1" applyBorder="1" applyAlignment="1" applyProtection="1">
      <alignment horizontal="center" vertical="center"/>
      <protection hidden="1"/>
    </xf>
    <xf numFmtId="165" fontId="72" fillId="35" borderId="0" xfId="0" applyNumberFormat="1" applyFont="1" applyFill="1" applyBorder="1" applyAlignment="1" applyProtection="1">
      <alignment horizontal="center" vertical="center"/>
      <protection hidden="1"/>
    </xf>
    <xf numFmtId="165" fontId="72" fillId="35" borderId="20" xfId="0" applyNumberFormat="1" applyFont="1" applyFill="1" applyBorder="1" applyAlignment="1" applyProtection="1">
      <alignment horizontal="center" vertical="center"/>
      <protection hidden="1"/>
    </xf>
    <xf numFmtId="49" fontId="65" fillId="31" borderId="67" xfId="0" applyNumberFormat="1" applyFont="1" applyFill="1" applyBorder="1" applyAlignment="1" applyProtection="1">
      <alignment horizontal="center" vertical="center" wrapText="1"/>
    </xf>
    <xf numFmtId="49" fontId="65" fillId="31" borderId="45" xfId="0" applyNumberFormat="1" applyFont="1" applyFill="1" applyBorder="1" applyAlignment="1" applyProtection="1">
      <alignment horizontal="center" vertical="center" wrapText="1"/>
    </xf>
    <xf numFmtId="0" fontId="5" fillId="0" borderId="15" xfId="164" applyFont="1" applyFill="1" applyBorder="1" applyAlignment="1">
      <alignment vertical="top"/>
    </xf>
    <xf numFmtId="0" fontId="5" fillId="0" borderId="16" xfId="164" applyFont="1" applyFill="1" applyBorder="1" applyAlignment="1">
      <alignment vertical="top"/>
    </xf>
    <xf numFmtId="0" fontId="5" fillId="0" borderId="17" xfId="164" applyFont="1" applyFill="1" applyBorder="1" applyAlignment="1">
      <alignment vertical="top"/>
    </xf>
    <xf numFmtId="0" fontId="5" fillId="0" borderId="22" xfId="164" applyFont="1" applyFill="1" applyBorder="1" applyAlignment="1">
      <alignment vertical="top"/>
    </xf>
    <xf numFmtId="0" fontId="5" fillId="0" borderId="20" xfId="164" applyFont="1" applyFill="1" applyBorder="1" applyAlignment="1">
      <alignment vertical="top"/>
    </xf>
    <xf numFmtId="0" fontId="5" fillId="0" borderId="21" xfId="164" applyFont="1" applyFill="1" applyBorder="1" applyAlignment="1">
      <alignment vertical="top"/>
    </xf>
    <xf numFmtId="0" fontId="4" fillId="0" borderId="60" xfId="164" applyFont="1" applyFill="1" applyBorder="1" applyAlignment="1">
      <alignment vertical="center" wrapText="1"/>
    </xf>
    <xf numFmtId="0" fontId="4" fillId="0" borderId="24" xfId="164" applyFont="1" applyFill="1" applyBorder="1" applyAlignment="1">
      <alignment vertical="center" wrapText="1"/>
    </xf>
    <xf numFmtId="0" fontId="4" fillId="0" borderId="63" xfId="164" applyFont="1" applyFill="1" applyBorder="1" applyAlignment="1">
      <alignment vertical="center" wrapText="1"/>
    </xf>
    <xf numFmtId="0" fontId="4" fillId="0" borderId="60" xfId="164" applyFont="1" applyFill="1" applyBorder="1" applyAlignment="1">
      <alignment horizontal="left" vertical="center" wrapText="1"/>
    </xf>
    <xf numFmtId="0" fontId="4" fillId="0" borderId="24" xfId="164" applyFont="1" applyFill="1" applyBorder="1" applyAlignment="1">
      <alignment horizontal="left" vertical="center" wrapText="1"/>
    </xf>
    <xf numFmtId="0" fontId="4" fillId="0" borderId="63" xfId="164" applyFont="1" applyFill="1" applyBorder="1" applyAlignment="1">
      <alignment horizontal="left" vertical="center" wrapText="1"/>
    </xf>
    <xf numFmtId="0" fontId="5" fillId="0" borderId="15" xfId="164" applyFont="1" applyFill="1" applyBorder="1" applyAlignment="1">
      <alignment vertical="center"/>
    </xf>
    <xf numFmtId="0" fontId="5" fillId="0" borderId="16" xfId="164" applyFont="1" applyFill="1" applyBorder="1" applyAlignment="1">
      <alignment vertical="center"/>
    </xf>
    <xf numFmtId="0" fontId="5" fillId="0" borderId="17" xfId="164" applyFont="1" applyFill="1" applyBorder="1" applyAlignment="1">
      <alignment vertical="center"/>
    </xf>
    <xf numFmtId="0" fontId="5" fillId="0" borderId="22" xfId="164" applyFont="1" applyFill="1" applyBorder="1" applyAlignment="1">
      <alignment vertical="center"/>
    </xf>
    <xf numFmtId="0" fontId="5" fillId="0" borderId="20" xfId="164" applyFont="1" applyFill="1" applyBorder="1" applyAlignment="1">
      <alignment vertical="center"/>
    </xf>
    <xf numFmtId="0" fontId="5" fillId="0" borderId="21" xfId="164" applyFont="1" applyFill="1" applyBorder="1" applyAlignment="1">
      <alignment vertical="center"/>
    </xf>
    <xf numFmtId="0" fontId="5" fillId="0" borderId="79" xfId="164" applyFont="1" applyFill="1" applyBorder="1" applyAlignment="1">
      <alignment vertical="center"/>
    </xf>
    <xf numFmtId="0" fontId="4" fillId="0" borderId="22" xfId="164" applyFont="1" applyFill="1" applyBorder="1" applyAlignment="1">
      <alignment horizontal="left" vertical="center" wrapText="1"/>
    </xf>
    <xf numFmtId="0" fontId="4" fillId="0" borderId="20" xfId="164" applyFont="1" applyFill="1" applyBorder="1" applyAlignment="1">
      <alignment horizontal="left" vertical="center" wrapText="1"/>
    </xf>
    <xf numFmtId="0" fontId="5" fillId="0" borderId="58" xfId="164" applyFont="1" applyFill="1" applyBorder="1" applyAlignment="1">
      <alignment vertical="center"/>
    </xf>
    <xf numFmtId="0" fontId="5" fillId="0" borderId="31" xfId="164" applyFont="1" applyFill="1" applyBorder="1" applyAlignment="1">
      <alignment vertical="center"/>
    </xf>
    <xf numFmtId="0" fontId="5" fillId="0" borderId="45" xfId="164" applyFont="1" applyFill="1" applyBorder="1" applyAlignment="1">
      <alignment vertical="center"/>
    </xf>
    <xf numFmtId="0" fontId="4" fillId="0" borderId="33" xfId="164" applyFont="1" applyFill="1" applyBorder="1" applyAlignment="1">
      <alignment vertical="center" wrapText="1"/>
    </xf>
    <xf numFmtId="0" fontId="4" fillId="0" borderId="47" xfId="164" applyFont="1" applyFill="1" applyBorder="1" applyAlignment="1">
      <alignment vertical="center" wrapText="1"/>
    </xf>
    <xf numFmtId="0" fontId="4" fillId="0" borderId="40" xfId="164" applyFont="1" applyFill="1" applyBorder="1" applyAlignment="1">
      <alignment vertical="center" wrapText="1"/>
    </xf>
    <xf numFmtId="0" fontId="4" fillId="0" borderId="23" xfId="164" applyFont="1" applyFill="1" applyBorder="1" applyAlignment="1">
      <alignment vertical="center" wrapText="1"/>
    </xf>
  </cellXfs>
  <cellStyles count="219">
    <cellStyle name="%" xfId="1"/>
    <cellStyle name="% 2" xfId="2"/>
    <cellStyle name="% 3" xfId="3"/>
    <cellStyle name="%_1213 RollForward GAG Model v1_11 NORTH" xfId="4"/>
    <cellStyle name="%_1213 RollForward GAG Model v1_5 SOUTH" xfId="5"/>
    <cellStyle name="%_1213 RollForward GAG Model v1_6 SOUTH" xfId="6"/>
    <cellStyle name="%_T3a Sec" xfId="7"/>
    <cellStyle name="%_T3a Sec 2" xfId="8"/>
    <cellStyle name="]_x000d__x000a_Zoomed=1_x000d__x000a_Row=0_x000d__x000a_Column=0_x000d__x000a_Height=0_x000d__x000a_Width=0_x000d__x000a_FontName=FoxFont_x000d__x000a_FontStyle=0_x000d__x000a_FontSize=9_x000d__x000a_PrtFontName=FoxPrin" xfId="9"/>
    <cellStyle name="]_x000d__x000a_Zoomed=1_x000d__x000a_Row=0_x000d__x000a_Column=0_x000d__x000a_Height=0_x000d__x000a_Width=0_x000d__x000a_FontName=FoxFont_x000d__x000a_FontStyle=0_x000d__x000a_FontSize=9_x000d__x000a_PrtFontName=FoxPrin 2" xfId="10"/>
    <cellStyle name="]_x000d__x000a_Zoomed=1_x000d__x000a_Row=0_x000d__x000a_Column=0_x000d__x000a_Height=0_x000d__x000a_Width=0_x000d__x000a_FontName=FoxFont_x000d__x000a_FontStyle=0_x000d__x000a_FontSize=9_x000d__x000a_PrtFontName=FoxPrin 3" xfId="11"/>
    <cellStyle name="_38006 University Academy Keighley MFG Calculation" xfId="12"/>
    <cellStyle name="_Academies template payment sheet for YPLA New (2)" xfId="13"/>
    <cellStyle name="_Academies template payment sheet for YPLA New (2)_November openers payment schedule" xfId="14"/>
    <cellStyle name="_Academies template payment sheet for YPLA New (2)_November openers payment schedule 2" xfId="15"/>
    <cellStyle name="_Academies template payment sheet for YPLA New (2)_November openers payment schedule_MASTER LIST from August and September publications" xfId="16"/>
    <cellStyle name="_Academies template payment sheet for YPLA New (2)_November openers payment schedule_MASTER LIST SEL" xfId="17"/>
    <cellStyle name="_Academies template payment sheet for YPLA New (2)_November openers payment schedule_SEL Academies Contact List for CRM" xfId="18"/>
    <cellStyle name="_Academies template payment sheet for YPLA New (2)_Payment Schedule 2010 new LACSEG" xfId="19"/>
    <cellStyle name="_Academies template payment sheet for YPLA New (2)_Payment Schedule 2010 new LACSEG 2" xfId="20"/>
    <cellStyle name="_Academies template payment sheet for YPLA New (2)_Payment Schedule 2010 new LACSEG_MASTER LIST from August and September publications" xfId="21"/>
    <cellStyle name="_Academies template payment sheet for YPLA New (2)_Payment Schedule 2010 new LACSEG_MASTER LIST SEL" xfId="22"/>
    <cellStyle name="_Academies template payment sheet for YPLA New (2)_Payment Schedule 2010 new LACSEG_SEL Academies Contact List for CRM" xfId="23"/>
    <cellStyle name="_AY1213 Unit values" xfId="24"/>
    <cellStyle name="20% - Accent1 2" xfId="25"/>
    <cellStyle name="20% - Accent1 3" xfId="26"/>
    <cellStyle name="20% - Accent2 2" xfId="27"/>
    <cellStyle name="20% - Accent2 3" xfId="28"/>
    <cellStyle name="20% - Accent3 2" xfId="29"/>
    <cellStyle name="20% - Accent3 3" xfId="30"/>
    <cellStyle name="20% - Accent4 2" xfId="31"/>
    <cellStyle name="20% - Accent4 3" xfId="32"/>
    <cellStyle name="20% - Accent5 2" xfId="33"/>
    <cellStyle name="20% - Accent5 3" xfId="34"/>
    <cellStyle name="20% - Accent6 2" xfId="35"/>
    <cellStyle name="20% - Accent6 3" xfId="36"/>
    <cellStyle name="40% - Accent1 2" xfId="37"/>
    <cellStyle name="40% - Accent1 3" xfId="38"/>
    <cellStyle name="40% - Accent2 2" xfId="39"/>
    <cellStyle name="40% - Accent2 3" xfId="40"/>
    <cellStyle name="40% - Accent3 2" xfId="41"/>
    <cellStyle name="40% - Accent3 3" xfId="42"/>
    <cellStyle name="40% - Accent4 2" xfId="43"/>
    <cellStyle name="40% - Accent4 3" xfId="44"/>
    <cellStyle name="40% - Accent5 2" xfId="45"/>
    <cellStyle name="40% - Accent5 3" xfId="46"/>
    <cellStyle name="40% - Accent6 2" xfId="47"/>
    <cellStyle name="40% - Accent6 3" xfId="48"/>
    <cellStyle name="60% - Accent1 2" xfId="49"/>
    <cellStyle name="60% - Accent1 3" xfId="50"/>
    <cellStyle name="60% - Accent2 2" xfId="51"/>
    <cellStyle name="60% - Accent2 3" xfId="52"/>
    <cellStyle name="60% - Accent3 2" xfId="53"/>
    <cellStyle name="60% - Accent3 3" xfId="54"/>
    <cellStyle name="60% - Accent4 2" xfId="55"/>
    <cellStyle name="60% - Accent4 3" xfId="56"/>
    <cellStyle name="60% - Accent5 2" xfId="57"/>
    <cellStyle name="60% - Accent5 3" xfId="58"/>
    <cellStyle name="60% - Accent6 2" xfId="59"/>
    <cellStyle name="60% - Accent6 3" xfId="60"/>
    <cellStyle name="Accent1 2" xfId="61"/>
    <cellStyle name="Accent1 3" xfId="62"/>
    <cellStyle name="Accent2 2" xfId="63"/>
    <cellStyle name="Accent2 3" xfId="64"/>
    <cellStyle name="Accent3 2" xfId="65"/>
    <cellStyle name="Accent3 3" xfId="66"/>
    <cellStyle name="Accent4 2" xfId="67"/>
    <cellStyle name="Accent4 3" xfId="68"/>
    <cellStyle name="Accent5 2" xfId="69"/>
    <cellStyle name="Accent5 3" xfId="70"/>
    <cellStyle name="Accent6 2" xfId="71"/>
    <cellStyle name="Accent6 3" xfId="72"/>
    <cellStyle name="Bad 2" xfId="73"/>
    <cellStyle name="Bad 3" xfId="74"/>
    <cellStyle name="Bad 4" xfId="75"/>
    <cellStyle name="Calculation 2" xfId="76"/>
    <cellStyle name="Calculation 3" xfId="77"/>
    <cellStyle name="centre across selection" xfId="78"/>
    <cellStyle name="Check Cell 2" xfId="79"/>
    <cellStyle name="Check Cell 3" xfId="80"/>
    <cellStyle name="Check Cell 4" xfId="81"/>
    <cellStyle name="Comma" xfId="82" builtinId="3"/>
    <cellStyle name="Comma 2" xfId="83"/>
    <cellStyle name="Comma 2 2" xfId="84"/>
    <cellStyle name="Comma 3" xfId="85"/>
    <cellStyle name="Comma 4" xfId="86"/>
    <cellStyle name="Comma0" xfId="87"/>
    <cellStyle name="Comma0 2" xfId="88"/>
    <cellStyle name="Comma0 3" xfId="89"/>
    <cellStyle name="Currency" xfId="90" builtinId="4"/>
    <cellStyle name="Currency 2" xfId="91"/>
    <cellStyle name="Currency 2 2" xfId="92"/>
    <cellStyle name="Currency 3" xfId="93"/>
    <cellStyle name="Currency 4" xfId="94"/>
    <cellStyle name="Estimated" xfId="95"/>
    <cellStyle name="Euro" xfId="96"/>
    <cellStyle name="Euro 2" xfId="97"/>
    <cellStyle name="Euro 3" xfId="98"/>
    <cellStyle name="Explanatory Text 2" xfId="99"/>
    <cellStyle name="Explanatory Text 3" xfId="100"/>
    <cellStyle name="external input" xfId="101"/>
    <cellStyle name="external input 2" xfId="102"/>
    <cellStyle name="external input 3" xfId="103"/>
    <cellStyle name="Fixed" xfId="104"/>
    <cellStyle name="Fixed 2" xfId="105"/>
    <cellStyle name="Fixed 3" xfId="106"/>
    <cellStyle name="Good 2" xfId="107"/>
    <cellStyle name="Good 3" xfId="108"/>
    <cellStyle name="Header" xfId="109"/>
    <cellStyle name="HeaderGrant" xfId="110"/>
    <cellStyle name="HeaderGrant 2" xfId="111"/>
    <cellStyle name="HeaderGrant 3" xfId="112"/>
    <cellStyle name="HeaderLEA" xfId="113"/>
    <cellStyle name="Heading 1 2" xfId="114"/>
    <cellStyle name="Heading 2 2" xfId="115"/>
    <cellStyle name="Heading 3 2" xfId="116"/>
    <cellStyle name="Heading 4 2" xfId="117"/>
    <cellStyle name="HMI Diary Bold" xfId="118"/>
    <cellStyle name="Hyperlink 2" xfId="119"/>
    <cellStyle name="Hyperlink 2 2" xfId="120"/>
    <cellStyle name="Hyperlink 3" xfId="121"/>
    <cellStyle name="Hyperlink 4" xfId="122"/>
    <cellStyle name="Imported" xfId="123"/>
    <cellStyle name="Input 2" xfId="124"/>
    <cellStyle name="Input 3" xfId="125"/>
    <cellStyle name="LEAName" xfId="126"/>
    <cellStyle name="LEAName 2" xfId="127"/>
    <cellStyle name="LEAName 3" xfId="128"/>
    <cellStyle name="LEANumber" xfId="129"/>
    <cellStyle name="LEANumber 2" xfId="130"/>
    <cellStyle name="LEANumber 3" xfId="131"/>
    <cellStyle name="Linked Cell 2" xfId="132"/>
    <cellStyle name="Linked Cell 3" xfId="133"/>
    <cellStyle name="log projection" xfId="134"/>
    <cellStyle name="log projection 2" xfId="135"/>
    <cellStyle name="Neutral 2" xfId="136"/>
    <cellStyle name="Neutral 3" xfId="137"/>
    <cellStyle name="Normal" xfId="0" builtinId="0"/>
    <cellStyle name="Normal - Style1" xfId="138"/>
    <cellStyle name="Normal - Style2" xfId="139"/>
    <cellStyle name="Normal - Style3" xfId="140"/>
    <cellStyle name="Normal - Style4" xfId="141"/>
    <cellStyle name="Normal - Style5" xfId="142"/>
    <cellStyle name="Normal 10" xfId="143"/>
    <cellStyle name="Normal 11" xfId="144"/>
    <cellStyle name="Normal 11 2" xfId="145"/>
    <cellStyle name="Normal 12" xfId="146"/>
    <cellStyle name="Normal 13" xfId="147"/>
    <cellStyle name="Normal 14" xfId="148"/>
    <cellStyle name="Normal 15" xfId="149"/>
    <cellStyle name="Normal 16" xfId="150"/>
    <cellStyle name="Normal 17" xfId="151"/>
    <cellStyle name="Normal 18" xfId="152"/>
    <cellStyle name="Normal 19" xfId="153"/>
    <cellStyle name="Normal 2" xfId="154"/>
    <cellStyle name="Normal 2 2" xfId="155"/>
    <cellStyle name="Normal 2 2 2" xfId="156"/>
    <cellStyle name="Normal 2 3" xfId="157"/>
    <cellStyle name="Normal 2 4" xfId="158"/>
    <cellStyle name="Normal 2 5" xfId="159"/>
    <cellStyle name="Normal 2 9" xfId="160"/>
    <cellStyle name="Normal 2_Acads List" xfId="161"/>
    <cellStyle name="Normal 20" xfId="162"/>
    <cellStyle name="Normal 21" xfId="163"/>
    <cellStyle name="Normal 22" xfId="164"/>
    <cellStyle name="Normal 23" xfId="165"/>
    <cellStyle name="Normal 3" xfId="166"/>
    <cellStyle name="Normal 3 2" xfId="167"/>
    <cellStyle name="Normal 3 3" xfId="168"/>
    <cellStyle name="Normal 4" xfId="169"/>
    <cellStyle name="Normal 4 2" xfId="170"/>
    <cellStyle name="Normal 4 3" xfId="171"/>
    <cellStyle name="Normal 5" xfId="172"/>
    <cellStyle name="Normal 5 2" xfId="173"/>
    <cellStyle name="Normal 6" xfId="174"/>
    <cellStyle name="Normal 7" xfId="175"/>
    <cellStyle name="Normal 8" xfId="176"/>
    <cellStyle name="Normal 9" xfId="177"/>
    <cellStyle name="Note 2" xfId="178"/>
    <cellStyle name="Note 3" xfId="179"/>
    <cellStyle name="Number" xfId="180"/>
    <cellStyle name="Number 2" xfId="181"/>
    <cellStyle name="Number 3" xfId="182"/>
    <cellStyle name="Output 2" xfId="183"/>
    <cellStyle name="Output 3" xfId="184"/>
    <cellStyle name="Percent" xfId="185" builtinId="5"/>
    <cellStyle name="Percent 2" xfId="186"/>
    <cellStyle name="Percent 2 2" xfId="187"/>
    <cellStyle name="Percent 2 2 2" xfId="188"/>
    <cellStyle name="Percent 2 3" xfId="189"/>
    <cellStyle name="Percent 2 3 2" xfId="190"/>
    <cellStyle name="Percent 2 4" xfId="191"/>
    <cellStyle name="Percent 2 5" xfId="192"/>
    <cellStyle name="Percent 3" xfId="193"/>
    <cellStyle name="Percent 4" xfId="194"/>
    <cellStyle name="provisional PN158/97" xfId="195"/>
    <cellStyle name="Style 1" xfId="196"/>
    <cellStyle name="Style 1 2" xfId="197"/>
    <cellStyle name="Style 1 3" xfId="198"/>
    <cellStyle name="sub" xfId="199"/>
    <cellStyle name="sub 2" xfId="200"/>
    <cellStyle name="sub 3" xfId="201"/>
    <cellStyle name="table imported" xfId="202"/>
    <cellStyle name="table imported 2" xfId="203"/>
    <cellStyle name="table imported 3" xfId="204"/>
    <cellStyle name="table sum" xfId="205"/>
    <cellStyle name="table sum 2" xfId="206"/>
    <cellStyle name="table sum 3" xfId="207"/>
    <cellStyle name="table values" xfId="208"/>
    <cellStyle name="table values 2" xfId="209"/>
    <cellStyle name="table values 3" xfId="210"/>
    <cellStyle name="Title 2" xfId="211"/>
    <cellStyle name="Total 2" xfId="212"/>
    <cellStyle name="Total 3" xfId="213"/>
    <cellStyle name="Tracking" xfId="214"/>
    <cellStyle name="u5shares" xfId="215"/>
    <cellStyle name="Variable assumptions" xfId="216"/>
    <cellStyle name="Warning Text 2" xfId="217"/>
    <cellStyle name="Warning Text 3" xfId="218"/>
  </cellStyles>
  <dxfs count="9">
    <dxf>
      <fill>
        <patternFill patternType="darkGray">
          <fgColor theme="1" tint="0.34998626667073579"/>
        </patternFill>
      </fill>
    </dxf>
    <dxf>
      <font>
        <b/>
        <i val="0"/>
      </font>
      <fill>
        <patternFill>
          <bgColor rgb="FFFF0000"/>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152400</xdr:rowOff>
    </xdr:from>
    <xdr:to>
      <xdr:col>2</xdr:col>
      <xdr:colOff>1362075</xdr:colOff>
      <xdr:row>8</xdr:row>
      <xdr:rowOff>66675</xdr:rowOff>
    </xdr:to>
    <xdr:pic>
      <xdr:nvPicPr>
        <xdr:cNvPr id="1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6700"/>
          <a:ext cx="13525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autoPageBreaks="0" fitToPage="1"/>
  </sheetPr>
  <dimension ref="A1:Q85"/>
  <sheetViews>
    <sheetView showGridLines="0" showRowColHeaders="0" tabSelected="1" zoomScale="85" zoomScaleNormal="85" workbookViewId="0">
      <pane xSplit="1" ySplit="13" topLeftCell="B14" activePane="bottomRight" state="frozen"/>
      <selection pane="topRight" activeCell="B1" sqref="B1"/>
      <selection pane="bottomLeft" activeCell="A14" sqref="A14"/>
      <selection pane="bottomRight" activeCell="B14" sqref="B14"/>
    </sheetView>
  </sheetViews>
  <sheetFormatPr defaultColWidth="0" defaultRowHeight="15" zeroHeight="1"/>
  <cols>
    <col min="1" max="1" width="1.75" style="116" customWidth="1"/>
    <col min="2" max="2" width="2.75" style="116" customWidth="1"/>
    <col min="3" max="3" width="25.875" style="117" customWidth="1"/>
    <col min="4" max="4" width="28" style="118" customWidth="1"/>
    <col min="5" max="5" width="12.625" style="116" customWidth="1"/>
    <col min="6" max="6" width="12.375" style="116" customWidth="1"/>
    <col min="7" max="7" width="14.75" style="116" customWidth="1"/>
    <col min="8" max="8" width="15.25" style="116" customWidth="1"/>
    <col min="9" max="9" width="14.75" style="116" bestFit="1" customWidth="1"/>
    <col min="10" max="10" width="24.875" style="116" customWidth="1"/>
    <col min="11" max="11" width="21.25" style="116" customWidth="1"/>
    <col min="12" max="13" width="12" style="116" customWidth="1"/>
    <col min="14" max="14" width="1.75" style="116" customWidth="1"/>
    <col min="15" max="15" width="1.125" style="119" customWidth="1"/>
    <col min="16" max="16" width="10.75" style="116" hidden="1" customWidth="1"/>
    <col min="17" max="17" width="12.875" style="116" hidden="1" customWidth="1"/>
    <col min="18" max="16384" width="9" style="116" hidden="1"/>
  </cols>
  <sheetData>
    <row r="1" spans="1:14" ht="9" customHeight="1" thickBot="1">
      <c r="A1" s="115"/>
    </row>
    <row r="2" spans="1:14">
      <c r="A2" s="115"/>
      <c r="B2" s="120"/>
      <c r="C2" s="121"/>
      <c r="D2" s="122"/>
      <c r="E2" s="123"/>
      <c r="F2" s="123"/>
      <c r="G2" s="123"/>
      <c r="H2" s="123"/>
      <c r="I2" s="123"/>
      <c r="J2" s="123"/>
      <c r="K2" s="123"/>
      <c r="L2" s="123"/>
      <c r="M2" s="123"/>
      <c r="N2" s="124"/>
    </row>
    <row r="3" spans="1:14">
      <c r="A3" s="115"/>
      <c r="B3" s="125"/>
      <c r="C3" s="126"/>
      <c r="D3" s="127"/>
      <c r="E3" s="128"/>
      <c r="F3" s="128"/>
      <c r="G3" s="128"/>
      <c r="H3" s="128"/>
      <c r="I3" s="128"/>
      <c r="J3" s="128"/>
      <c r="K3" s="128"/>
      <c r="L3" s="128"/>
      <c r="M3" s="128"/>
      <c r="N3" s="129"/>
    </row>
    <row r="4" spans="1:14">
      <c r="A4" s="115"/>
      <c r="B4" s="125"/>
      <c r="C4" s="126"/>
      <c r="D4" s="127"/>
      <c r="E4" s="128"/>
      <c r="F4" s="128"/>
      <c r="G4" s="128"/>
      <c r="H4" s="128"/>
      <c r="I4" s="128"/>
      <c r="J4" s="128"/>
      <c r="K4" s="128"/>
      <c r="L4" s="128"/>
      <c r="M4" s="128"/>
      <c r="N4" s="129"/>
    </row>
    <row r="5" spans="1:14" ht="23.25">
      <c r="A5" s="115"/>
      <c r="B5" s="125"/>
      <c r="C5" s="126"/>
      <c r="D5" s="127"/>
      <c r="E5" s="128"/>
      <c r="F5" s="128"/>
      <c r="G5" s="128"/>
      <c r="H5" s="128"/>
      <c r="J5" s="130" t="s">
        <v>517</v>
      </c>
      <c r="K5" s="128"/>
      <c r="L5" s="128"/>
      <c r="M5" s="128"/>
      <c r="N5" s="129"/>
    </row>
    <row r="6" spans="1:14">
      <c r="A6" s="115"/>
      <c r="B6" s="125"/>
      <c r="C6" s="126"/>
      <c r="D6" s="127"/>
      <c r="E6" s="128"/>
      <c r="F6" s="128"/>
      <c r="G6" s="128"/>
      <c r="H6" s="128"/>
      <c r="I6" s="128"/>
      <c r="J6" s="128"/>
      <c r="K6" s="128"/>
      <c r="L6" s="128"/>
      <c r="M6" s="128"/>
      <c r="N6" s="129"/>
    </row>
    <row r="7" spans="1:14">
      <c r="A7" s="115"/>
      <c r="B7" s="125"/>
      <c r="C7" s="126"/>
      <c r="D7" s="127"/>
      <c r="E7" s="128"/>
      <c r="F7" s="128"/>
      <c r="G7" s="128"/>
      <c r="H7" s="128"/>
      <c r="I7" s="128"/>
      <c r="J7" s="128"/>
      <c r="K7" s="128"/>
      <c r="L7" s="128"/>
      <c r="M7" s="128"/>
      <c r="N7" s="129"/>
    </row>
    <row r="8" spans="1:14">
      <c r="A8" s="115"/>
      <c r="B8" s="125"/>
      <c r="C8" s="126"/>
      <c r="D8" s="127"/>
      <c r="E8" s="128"/>
      <c r="F8" s="128"/>
      <c r="G8" s="128"/>
      <c r="H8" s="128"/>
      <c r="I8" s="128"/>
      <c r="J8" s="128"/>
      <c r="K8" s="128"/>
      <c r="L8" s="128"/>
      <c r="M8" s="128"/>
      <c r="N8" s="129"/>
    </row>
    <row r="9" spans="1:14" ht="15.75" thickBot="1">
      <c r="A9" s="115"/>
      <c r="B9" s="125"/>
      <c r="C9" s="126"/>
      <c r="D9" s="127"/>
      <c r="E9" s="128"/>
      <c r="F9" s="128"/>
      <c r="G9" s="128"/>
      <c r="H9" s="128"/>
      <c r="I9" s="128"/>
      <c r="J9" s="128"/>
      <c r="K9" s="128"/>
      <c r="L9" s="128"/>
      <c r="M9" s="128"/>
      <c r="N9" s="129"/>
    </row>
    <row r="10" spans="1:14">
      <c r="B10" s="120"/>
      <c r="C10" s="131"/>
      <c r="D10" s="122"/>
      <c r="E10" s="123"/>
      <c r="F10" s="123"/>
      <c r="G10" s="123"/>
      <c r="H10" s="123"/>
      <c r="I10" s="123"/>
      <c r="J10" s="123"/>
      <c r="K10" s="123"/>
      <c r="L10" s="123"/>
      <c r="M10" s="123"/>
      <c r="N10" s="124"/>
    </row>
    <row r="11" spans="1:14" ht="15.75" thickBot="1">
      <c r="B11" s="125"/>
      <c r="C11" s="126"/>
      <c r="D11" s="127"/>
      <c r="E11" s="128"/>
      <c r="F11" s="128"/>
      <c r="G11" s="128"/>
      <c r="H11" s="128"/>
      <c r="I11" s="128"/>
      <c r="J11" s="128"/>
      <c r="K11" s="128"/>
      <c r="L11" s="128"/>
      <c r="M11" s="128"/>
      <c r="N11" s="129"/>
    </row>
    <row r="12" spans="1:14" ht="19.5" thickBot="1">
      <c r="B12" s="125"/>
      <c r="C12" s="132" t="s">
        <v>164</v>
      </c>
      <c r="D12" s="368" t="s">
        <v>26</v>
      </c>
      <c r="E12" s="369"/>
      <c r="F12" s="370"/>
      <c r="G12" s="128"/>
      <c r="H12" s="127"/>
      <c r="I12" s="128"/>
      <c r="J12" s="133" t="s">
        <v>165</v>
      </c>
      <c r="K12" s="109">
        <f>INDEX('FINAL MI Data'!$A$5:$A$156,MATCH($D$12,'FINAL MI Data'!$B$5:$B$156,0))</f>
        <v>301</v>
      </c>
      <c r="L12" s="134"/>
      <c r="M12" s="135"/>
      <c r="N12" s="129"/>
    </row>
    <row r="13" spans="1:14">
      <c r="B13" s="125"/>
      <c r="C13" s="116"/>
      <c r="D13" s="116"/>
      <c r="G13" s="128"/>
      <c r="H13" s="128"/>
      <c r="I13" s="128"/>
      <c r="J13" s="128"/>
      <c r="K13" s="128"/>
      <c r="L13" s="128"/>
      <c r="M13" s="128"/>
      <c r="N13" s="129"/>
    </row>
    <row r="14" spans="1:14">
      <c r="B14" s="125"/>
      <c r="C14" s="136"/>
      <c r="D14" s="137"/>
      <c r="E14" s="128"/>
      <c r="F14" s="137"/>
      <c r="G14" s="137"/>
      <c r="H14" s="128"/>
      <c r="I14" s="137"/>
      <c r="J14" s="137"/>
      <c r="K14" s="137"/>
      <c r="L14" s="128"/>
      <c r="M14" s="128"/>
      <c r="N14" s="129"/>
    </row>
    <row r="15" spans="1:14" ht="15.75" thickBot="1">
      <c r="B15" s="125"/>
      <c r="C15" s="138" t="s">
        <v>9</v>
      </c>
      <c r="D15" s="139"/>
      <c r="E15" s="140"/>
      <c r="F15" s="141"/>
      <c r="G15" s="141"/>
      <c r="H15" s="141"/>
      <c r="I15" s="141"/>
      <c r="J15" s="141"/>
      <c r="K15" s="141"/>
      <c r="L15" s="142"/>
      <c r="M15" s="143"/>
      <c r="N15" s="129"/>
    </row>
    <row r="16" spans="1:14" ht="27.95" customHeight="1" thickBot="1">
      <c r="B16" s="125"/>
      <c r="C16" s="335" t="s">
        <v>0</v>
      </c>
      <c r="D16" s="144" t="s">
        <v>166</v>
      </c>
      <c r="E16" s="45" t="str">
        <f>INDEX('FINAL MI Data'!$C$5:$C$156,MATCH($K$12,'FINAL MI Data'!$A$5:$A$156,0))</f>
        <v>No</v>
      </c>
      <c r="F16" s="371" t="s">
        <v>10</v>
      </c>
      <c r="G16" s="372"/>
      <c r="H16" s="373">
        <f>IF(OR(E16="",E16="No"),0,INDEX('FINAL MI Data'!$D$5:$D$156,MATCH($K$12,'FINAL MI Data'!$A$5:$A$156,0)))</f>
        <v>0</v>
      </c>
      <c r="I16" s="374"/>
      <c r="J16" s="383"/>
      <c r="K16" s="384"/>
      <c r="L16" s="384"/>
      <c r="M16" s="385"/>
      <c r="N16" s="129"/>
    </row>
    <row r="17" spans="2:15" s="128" customFormat="1" ht="30.75" thickBot="1">
      <c r="B17" s="125"/>
      <c r="C17" s="336"/>
      <c r="D17" s="145" t="s">
        <v>7</v>
      </c>
      <c r="E17" s="377" t="s">
        <v>167</v>
      </c>
      <c r="F17" s="378"/>
      <c r="G17" s="379" t="s">
        <v>10</v>
      </c>
      <c r="H17" s="380"/>
      <c r="I17" s="145" t="s">
        <v>168</v>
      </c>
      <c r="J17" s="146" t="s">
        <v>169</v>
      </c>
      <c r="K17" s="147" t="s">
        <v>170</v>
      </c>
      <c r="L17" s="280" t="s">
        <v>171</v>
      </c>
      <c r="M17" s="281"/>
      <c r="N17" s="129"/>
      <c r="O17" s="148"/>
    </row>
    <row r="18" spans="2:15" s="128" customFormat="1" ht="27.95" customHeight="1">
      <c r="B18" s="125"/>
      <c r="C18" s="336"/>
      <c r="D18" s="149" t="s">
        <v>172</v>
      </c>
      <c r="E18" s="356">
        <f>INDEX('FINAL MI Data'!$E$5:$E$156,MATCH($K$12,'FINAL MI Data'!$A$5:$A$156,0))</f>
        <v>3867.5</v>
      </c>
      <c r="F18" s="357"/>
      <c r="G18" s="363">
        <f>INDEX('FINAL MI Data'!$F$5:$F$156,MATCH($K$12,'FINAL MI Data'!$A$5:$A$156,0))</f>
        <v>24549.5</v>
      </c>
      <c r="H18" s="364"/>
      <c r="I18" s="46">
        <f>INDEX('FINAL MI Data'!$G$5:$G$156,MATCH($K$12,'FINAL MI Data'!$A$5:$A$156,0))</f>
        <v>94945191.25</v>
      </c>
      <c r="J18" s="358">
        <f>INDEX('FINAL MI Data'!$T$5:$T$156,MATCH($K$12,'FINAL MI Data'!$A$5:$A$156,0))</f>
        <v>154764424.04166669</v>
      </c>
      <c r="K18" s="49">
        <f>INDEX('FINAL MI Data'!$H$5:$H$156,MATCH($K$12,'FINAL MI Data'!$A$5:$A$156,0))</f>
        <v>0.48666675248209607</v>
      </c>
      <c r="L18" s="332">
        <f>INDEX('FINAL MI Data'!$I$5:$I$156,MATCH($K$12,'FINAL MI Data'!$A$5:$A$156,0))</f>
        <v>0</v>
      </c>
      <c r="M18" s="333"/>
      <c r="N18" s="129"/>
      <c r="O18" s="148"/>
    </row>
    <row r="19" spans="2:15" s="128" customFormat="1" ht="27.95" customHeight="1">
      <c r="B19" s="125"/>
      <c r="C19" s="336"/>
      <c r="D19" s="150" t="s">
        <v>173</v>
      </c>
      <c r="E19" s="363">
        <f>INDEX('FINAL MI Data'!$J$5:$J$156,MATCH($K$12,'FINAL MI Data'!$A$5:$A$156,0))</f>
        <v>4608.5</v>
      </c>
      <c r="F19" s="364"/>
      <c r="G19" s="363">
        <f>INDEX('FINAL MI Data'!$K$5:$K$156,MATCH($K$12,'FINAL MI Data'!$A$5:$A$156,0))</f>
        <v>7300.916666666667</v>
      </c>
      <c r="H19" s="364"/>
      <c r="I19" s="47">
        <f>INDEX('FINAL MI Data'!$L$5:$L$156,MATCH($K$12,'FINAL MI Data'!$A$5:$A$156,0))</f>
        <v>33646274.458333336</v>
      </c>
      <c r="J19" s="359"/>
      <c r="K19" s="50">
        <f>INDEX('FINAL MI Data'!$M$5:$M$156,MATCH($K$12,'FINAL MI Data'!$A$5:$A$156,0))</f>
        <v>0.17246290105038237</v>
      </c>
      <c r="L19" s="271">
        <f>INDEX('FINAL MI Data'!$N$5:$N$156,MATCH($K$12,'FINAL MI Data'!$A$5:$A$156,0))</f>
        <v>0</v>
      </c>
      <c r="M19" s="272"/>
      <c r="N19" s="129"/>
      <c r="O19" s="148"/>
    </row>
    <row r="20" spans="2:15" s="128" customFormat="1" ht="27.95" customHeight="1" thickBot="1">
      <c r="B20" s="125"/>
      <c r="C20" s="336"/>
      <c r="D20" s="151" t="s">
        <v>174</v>
      </c>
      <c r="E20" s="375">
        <f>INDEX('FINAL MI Data'!$O$5:$O$156,MATCH($K$12,'FINAL MI Data'!$A$5:$A$156,0))</f>
        <v>5596</v>
      </c>
      <c r="F20" s="376"/>
      <c r="G20" s="361">
        <f>INDEX('FINAL MI Data'!$P$5:$P$156,MATCH($K$12,'FINAL MI Data'!$A$5:$A$156,0))</f>
        <v>4677.0833333333339</v>
      </c>
      <c r="H20" s="362"/>
      <c r="I20" s="48">
        <f>INDEX('FINAL MI Data'!$Q$5:$Q$156,MATCH($K$12,'FINAL MI Data'!$A$5:$A$156,0))</f>
        <v>26172958.333333336</v>
      </c>
      <c r="J20" s="360"/>
      <c r="K20" s="51">
        <f>INDEX('FINAL MI Data'!$R$5:$R$156,MATCH($K$12,'FINAL MI Data'!$A$5:$A$156,0))</f>
        <v>0.13415643770091987</v>
      </c>
      <c r="L20" s="273">
        <f>INDEX('FINAL MI Data'!$S$5:$S$156,MATCH($K$12,'FINAL MI Data'!$A$5:$A$156,0))</f>
        <v>0</v>
      </c>
      <c r="M20" s="274"/>
      <c r="N20" s="129"/>
      <c r="O20" s="148"/>
    </row>
    <row r="21" spans="2:15" s="128" customFormat="1" ht="78.75" customHeight="1" thickBot="1">
      <c r="B21" s="125"/>
      <c r="C21" s="152"/>
      <c r="D21" s="153" t="s">
        <v>7</v>
      </c>
      <c r="E21" s="154" t="s">
        <v>175</v>
      </c>
      <c r="F21" s="155" t="s">
        <v>176</v>
      </c>
      <c r="G21" s="156" t="s">
        <v>177</v>
      </c>
      <c r="H21" s="157" t="s">
        <v>178</v>
      </c>
      <c r="I21" s="147" t="s">
        <v>168</v>
      </c>
      <c r="J21" s="153" t="s">
        <v>169</v>
      </c>
      <c r="K21" s="158" t="s">
        <v>170</v>
      </c>
      <c r="L21" s="159" t="s">
        <v>179</v>
      </c>
      <c r="M21" s="147" t="s">
        <v>180</v>
      </c>
      <c r="N21" s="129"/>
      <c r="O21" s="148"/>
    </row>
    <row r="22" spans="2:15" s="128" customFormat="1" ht="27.95" customHeight="1">
      <c r="B22" s="125"/>
      <c r="C22" s="400" t="s">
        <v>4</v>
      </c>
      <c r="D22" s="52" t="str">
        <f>INDEX('FINAL MI Data'!$U$5:$U$156,MATCH($K$12,'FINAL MI Data'!$A$5:$A$156,0))</f>
        <v>FSM6 % Primary</v>
      </c>
      <c r="E22" s="53">
        <f>INDEX('FINAL MI Data'!$V$5:$V$156,MATCH($K$12,'FINAL MI Data'!$A$5:$A$156,0))</f>
        <v>335</v>
      </c>
      <c r="F22" s="160"/>
      <c r="G22" s="55">
        <f>INDEX('FINAL MI Data'!$W$5:$W$156,MATCH($K$12,'FINAL MI Data'!$A$5:$A$156,0))</f>
        <v>8514.4243660523407</v>
      </c>
      <c r="H22" s="161"/>
      <c r="I22" s="46">
        <f>INDEX('FINAL MI Data'!$X$5:$X$156,MATCH($K$12,'FINAL MI Data'!$A$5:$A$156,0))</f>
        <v>2852332.162627534</v>
      </c>
      <c r="J22" s="403">
        <f>INDEX('FINAL MI Data'!$BU$5:$BU$156,MATCH($K$12,'FINAL MI Data'!$A$5:$A$156,0))</f>
        <v>6153098.3714500051</v>
      </c>
      <c r="K22" s="278">
        <f>INDEX('FINAL MI Data'!$BV$5:$BV$156,MATCH($K$12,'FINAL MI Data'!$A$5:$A$156,0))</f>
        <v>3.1539337197727196E-2</v>
      </c>
      <c r="L22" s="57">
        <f>INDEX('FINAL MI Data'!$Y$5:$Y$156,MATCH($K$12,'FINAL MI Data'!$A$5:$A$156,0))</f>
        <v>0.5</v>
      </c>
      <c r="M22" s="162"/>
      <c r="N22" s="129"/>
      <c r="O22" s="148"/>
    </row>
    <row r="23" spans="2:15" s="128" customFormat="1" ht="27.95" customHeight="1">
      <c r="B23" s="125"/>
      <c r="C23" s="401"/>
      <c r="D23" s="110" t="str">
        <f>INDEX('FINAL MI Data'!$Z$5:$Z$156,MATCH($K$12,'FINAL MI Data'!$A$5:$A$156,0))</f>
        <v>FSM6 % Secondary</v>
      </c>
      <c r="E23" s="163"/>
      <c r="F23" s="54">
        <f>INDEX('FINAL MI Data'!$AA$5:$AA$156,MATCH($K$12,'FINAL MI Data'!$A$5:$A$156,0))</f>
        <v>520</v>
      </c>
      <c r="G23" s="161"/>
      <c r="H23" s="56">
        <f>INDEX('FINAL MI Data'!$AB$5:$AB$156,MATCH($K$12,'FINAL MI Data'!$A$5:$A$156,0))</f>
        <v>5342.7216672745881</v>
      </c>
      <c r="I23" s="47">
        <f>INDEX('FINAL MI Data'!$AC$5:$AC$156,MATCH($K$12,'FINAL MI Data'!$A$5:$A$156,0))</f>
        <v>2778215.2669827859</v>
      </c>
      <c r="J23" s="404"/>
      <c r="K23" s="271"/>
      <c r="L23" s="161"/>
      <c r="M23" s="58">
        <f>INDEX('FINAL MI Data'!$AD$5:$AD$156,MATCH($K$12,'FINAL MI Data'!$A$5:$A$156,0))</f>
        <v>0.5</v>
      </c>
      <c r="N23" s="129"/>
      <c r="O23" s="148"/>
    </row>
    <row r="24" spans="2:15" s="128" customFormat="1" ht="27.95" customHeight="1">
      <c r="B24" s="125"/>
      <c r="C24" s="401"/>
      <c r="D24" s="164" t="s">
        <v>181</v>
      </c>
      <c r="E24" s="59">
        <f>INDEX('FINAL MI Data'!$AE$5:$AE$156,MATCH($K$12,'FINAL MI Data'!$A$5:$A$156,0))</f>
        <v>0</v>
      </c>
      <c r="F24" s="54">
        <f>INDEX('FINAL MI Data'!$AF$5:$AF$156,MATCH($K$12,'FINAL MI Data'!$A$5:$A$156,0))</f>
        <v>0</v>
      </c>
      <c r="G24" s="60">
        <f>INDEX('FINAL MI Data'!$AG$5:$AG$156,MATCH($K$12,'FINAL MI Data'!$A$5:$A$156,0))</f>
        <v>1603.7914183123562</v>
      </c>
      <c r="H24" s="61">
        <f>INDEX('FINAL MI Data'!$AH$5:$AH$156,MATCH($K$12,'FINAL MI Data'!$A$5:$A$156,0))</f>
        <v>835.78339231509506</v>
      </c>
      <c r="I24" s="47">
        <f>INDEX('FINAL MI Data'!$AI$5:$AI$156,MATCH($K$12,'FINAL MI Data'!$A$5:$A$156,0))</f>
        <v>0</v>
      </c>
      <c r="J24" s="404"/>
      <c r="K24" s="271"/>
      <c r="L24" s="62">
        <f>INDEX('FINAL MI Data'!$AJ$5:$AJ$156,MATCH($K$12,'FINAL MI Data'!$A$5:$A$156,0))</f>
        <v>0</v>
      </c>
      <c r="M24" s="58">
        <f>INDEX('FINAL MI Data'!$AK$5:$AK$156,MATCH($K$12,'FINAL MI Data'!$A$5:$A$156,0))</f>
        <v>0</v>
      </c>
      <c r="N24" s="129"/>
      <c r="O24" s="148"/>
    </row>
    <row r="25" spans="2:15" s="128" customFormat="1" ht="27.95" customHeight="1">
      <c r="B25" s="125"/>
      <c r="C25" s="401"/>
      <c r="D25" s="164" t="s">
        <v>182</v>
      </c>
      <c r="E25" s="59">
        <f>INDEX('FINAL MI Data'!$AL$5:$AL$156,MATCH($K$12,'FINAL MI Data'!$A$5:$A$156,0))</f>
        <v>0</v>
      </c>
      <c r="F25" s="54">
        <f>INDEX('FINAL MI Data'!$AM$5:$AM$156,MATCH($K$12,'FINAL MI Data'!$A$5:$A$156,0))</f>
        <v>0</v>
      </c>
      <c r="G25" s="60">
        <f>INDEX('FINAL MI Data'!$AN$5:$AN$156,MATCH($K$12,'FINAL MI Data'!$A$5:$A$156,0))</f>
        <v>6561.7235160510181</v>
      </c>
      <c r="H25" s="61">
        <f>INDEX('FINAL MI Data'!$AO$5:$AO$156,MATCH($K$12,'FINAL MI Data'!$A$5:$A$156,0))</f>
        <v>3257.2816986748426</v>
      </c>
      <c r="I25" s="47">
        <f>INDEX('FINAL MI Data'!$AP$5:$AP$156,MATCH($K$12,'FINAL MI Data'!$A$5:$A$156,0))</f>
        <v>0</v>
      </c>
      <c r="J25" s="404"/>
      <c r="K25" s="271"/>
      <c r="L25" s="62">
        <f>INDEX('FINAL MI Data'!$AQ$5:$AQ$156,MATCH($K$12,'FINAL MI Data'!$A$5:$A$156,0))</f>
        <v>0</v>
      </c>
      <c r="M25" s="58">
        <f>INDEX('FINAL MI Data'!$AR$5:$AR$156,MATCH($K$12,'FINAL MI Data'!$A$5:$A$156,0))</f>
        <v>0</v>
      </c>
      <c r="N25" s="129"/>
      <c r="O25" s="148"/>
    </row>
    <row r="26" spans="2:15" s="128" customFormat="1" ht="27.95" customHeight="1">
      <c r="B26" s="125"/>
      <c r="C26" s="401"/>
      <c r="D26" s="164" t="s">
        <v>183</v>
      </c>
      <c r="E26" s="59">
        <f>INDEX('FINAL MI Data'!$AS$5:$AS$156,MATCH($K$12,'FINAL MI Data'!$A$5:$A$156,0))</f>
        <v>20</v>
      </c>
      <c r="F26" s="54">
        <f>INDEX('FINAL MI Data'!$AT$5:$AT$156,MATCH($K$12,'FINAL MI Data'!$A$5:$A$156,0))</f>
        <v>20</v>
      </c>
      <c r="G26" s="60">
        <f>INDEX('FINAL MI Data'!$AU$5:$AU$156,MATCH($K$12,'FINAL MI Data'!$A$5:$A$156,0))</f>
        <v>11677.600782162148</v>
      </c>
      <c r="H26" s="61">
        <f>INDEX('FINAL MI Data'!$AV$5:$AV$156,MATCH($K$12,'FINAL MI Data'!$A$5:$A$156,0))</f>
        <v>5389.0132134939468</v>
      </c>
      <c r="I26" s="47">
        <f>INDEX('FINAL MI Data'!$AW$5:$AW$156,MATCH($K$12,'FINAL MI Data'!$A$5:$A$156,0))</f>
        <v>341332.27991312189</v>
      </c>
      <c r="J26" s="404"/>
      <c r="K26" s="271"/>
      <c r="L26" s="62">
        <f>INDEX('FINAL MI Data'!$AX$5:$AX$156,MATCH($K$12,'FINAL MI Data'!$A$5:$A$156,0))</f>
        <v>0</v>
      </c>
      <c r="M26" s="58">
        <f>INDEX('FINAL MI Data'!$AY$5:$AY$156,MATCH($K$12,'FINAL MI Data'!$A$5:$A$156,0))</f>
        <v>0</v>
      </c>
      <c r="N26" s="129"/>
      <c r="O26" s="148"/>
    </row>
    <row r="27" spans="2:15" s="128" customFormat="1" ht="27.95" customHeight="1">
      <c r="B27" s="125"/>
      <c r="C27" s="401"/>
      <c r="D27" s="164" t="s">
        <v>184</v>
      </c>
      <c r="E27" s="59">
        <f>INDEX('FINAL MI Data'!$AZ$5:$AZ$156,MATCH($K$12,'FINAL MI Data'!$A$5:$A$156,0))</f>
        <v>40</v>
      </c>
      <c r="F27" s="54">
        <f>INDEX('FINAL MI Data'!$BA$5:$BA$156,MATCH($K$12,'FINAL MI Data'!$A$5:$A$156,0))</f>
        <v>40</v>
      </c>
      <c r="G27" s="60">
        <f>INDEX('FINAL MI Data'!$BB$5:$BB$156,MATCH($K$12,'FINAL MI Data'!$A$5:$A$156,0))</f>
        <v>3114.6659343314072</v>
      </c>
      <c r="H27" s="61">
        <f>INDEX('FINAL MI Data'!$BC$5:$BC$156,MATCH($K$12,'FINAL MI Data'!$A$5:$A$156,0))</f>
        <v>1408.2843453069172</v>
      </c>
      <c r="I27" s="47">
        <f>INDEX('FINAL MI Data'!$BD$5:$BD$156,MATCH($K$12,'FINAL MI Data'!$A$5:$A$156,0))</f>
        <v>180918.01118553299</v>
      </c>
      <c r="J27" s="404"/>
      <c r="K27" s="271"/>
      <c r="L27" s="62">
        <f>INDEX('FINAL MI Data'!$BE$5:$BE$156,MATCH($K$12,'FINAL MI Data'!$A$5:$A$156,0))</f>
        <v>0</v>
      </c>
      <c r="M27" s="58">
        <f>INDEX('FINAL MI Data'!$BF$5:$BF$156,MATCH($K$12,'FINAL MI Data'!$A$5:$A$156,0))</f>
        <v>0</v>
      </c>
      <c r="N27" s="129"/>
      <c r="O27" s="148"/>
    </row>
    <row r="28" spans="2:15" s="128" customFormat="1" ht="27.95" customHeight="1">
      <c r="B28" s="125"/>
      <c r="C28" s="401"/>
      <c r="D28" s="164" t="s">
        <v>185</v>
      </c>
      <c r="E28" s="59">
        <f>INDEX('FINAL MI Data'!$BG$5:$BG$156,MATCH($K$12,'FINAL MI Data'!$A$5:$A$156,0))</f>
        <v>50</v>
      </c>
      <c r="F28" s="54">
        <f>INDEX('FINAL MI Data'!$BH$5:$BH$156,MATCH($K$12,'FINAL MI Data'!$A$5:$A$156,0))</f>
        <v>50</v>
      </c>
      <c r="G28" s="60">
        <f>INDEX('FINAL MI Data'!$BI$5:$BI$156,MATCH($K$12,'FINAL MI Data'!$A$5:$A$156,0))</f>
        <v>4.0184569974769886</v>
      </c>
      <c r="H28" s="61">
        <f>INDEX('FINAL MI Data'!$BJ$5:$BJ$156,MATCH($K$12,'FINAL MI Data'!$A$5:$A$156,0))</f>
        <v>1.9945578231292509</v>
      </c>
      <c r="I28" s="47">
        <f>INDEX('FINAL MI Data'!$BK$5:$BK$156,MATCH($K$12,'FINAL MI Data'!$A$5:$A$156,0))</f>
        <v>300.65074103031196</v>
      </c>
      <c r="J28" s="404"/>
      <c r="K28" s="271"/>
      <c r="L28" s="62">
        <f>INDEX('FINAL MI Data'!$BL$5:$BL$156,MATCH($K$12,'FINAL MI Data'!$A$5:$A$156,0))</f>
        <v>0</v>
      </c>
      <c r="M28" s="58">
        <f>INDEX('FINAL MI Data'!$BM$5:$BM$156,MATCH($K$12,'FINAL MI Data'!$A$5:$A$156,0))</f>
        <v>0</v>
      </c>
      <c r="N28" s="129"/>
      <c r="O28" s="148"/>
    </row>
    <row r="29" spans="2:15" s="128" customFormat="1" ht="27.95" customHeight="1" thickBot="1">
      <c r="B29" s="125"/>
      <c r="C29" s="402"/>
      <c r="D29" s="164" t="s">
        <v>186</v>
      </c>
      <c r="E29" s="59">
        <f>INDEX('FINAL MI Data'!$BN$5:$BN$156,MATCH($K$12,'FINAL MI Data'!$A$5:$A$156,0))</f>
        <v>100</v>
      </c>
      <c r="F29" s="54">
        <f>INDEX('FINAL MI Data'!$BO$5:$BO$156,MATCH($K$12,'FINAL MI Data'!$A$5:$A$156,0))</f>
        <v>100</v>
      </c>
      <c r="G29" s="60">
        <f>INDEX('FINAL MI Data'!$BP$5:$BP$156,MATCH($K$12,'FINAL MI Data'!$A$5:$A$156,0))</f>
        <v>0</v>
      </c>
      <c r="H29" s="61">
        <f>INDEX('FINAL MI Data'!$BQ$5:$BQ$156,MATCH($K$12,'FINAL MI Data'!$A$5:$A$156,0))</f>
        <v>0</v>
      </c>
      <c r="I29" s="47">
        <f>INDEX('FINAL MI Data'!$BR$5:$BR$156,MATCH($K$12,'FINAL MI Data'!$A$5:$A$156,0))</f>
        <v>0</v>
      </c>
      <c r="J29" s="405"/>
      <c r="K29" s="273"/>
      <c r="L29" s="62">
        <f>INDEX('FINAL MI Data'!$BS$5:$BS$156,MATCH($K$12,'FINAL MI Data'!$A$5:$A$156,0))</f>
        <v>0</v>
      </c>
      <c r="M29" s="58">
        <f>INDEX('FINAL MI Data'!$BT$5:$BT$156,MATCH($K$12,'FINAL MI Data'!$A$5:$A$156,0))</f>
        <v>0</v>
      </c>
      <c r="N29" s="129"/>
      <c r="O29" s="148"/>
    </row>
    <row r="30" spans="2:15" s="128" customFormat="1" ht="77.25" customHeight="1" thickBot="1">
      <c r="B30" s="125"/>
      <c r="C30" s="165"/>
      <c r="D30" s="153" t="s">
        <v>7</v>
      </c>
      <c r="E30" s="156" t="s">
        <v>175</v>
      </c>
      <c r="F30" s="157" t="s">
        <v>176</v>
      </c>
      <c r="G30" s="156" t="s">
        <v>177</v>
      </c>
      <c r="H30" s="157" t="s">
        <v>178</v>
      </c>
      <c r="I30" s="147" t="s">
        <v>168</v>
      </c>
      <c r="J30" s="158" t="s">
        <v>169</v>
      </c>
      <c r="K30" s="147" t="s">
        <v>170</v>
      </c>
      <c r="L30" s="147" t="s">
        <v>179</v>
      </c>
      <c r="M30" s="147" t="s">
        <v>180</v>
      </c>
      <c r="N30" s="129"/>
      <c r="O30" s="148"/>
    </row>
    <row r="31" spans="2:15" s="128" customFormat="1" ht="33.75" customHeight="1" thickBot="1">
      <c r="B31" s="125"/>
      <c r="C31" s="166" t="s">
        <v>5</v>
      </c>
      <c r="D31" s="167" t="s">
        <v>434</v>
      </c>
      <c r="E31" s="344">
        <f>INDEX('FINAL MI Data'!$BX$5:$BX$156,MATCH($K$12,'FINAL MI Data'!$A$5:$A$156,0))</f>
        <v>500</v>
      </c>
      <c r="F31" s="345"/>
      <c r="G31" s="346">
        <f>INDEX('FINAL MI Data'!$BY$5:$BY$156,MATCH($K$12,'FINAL MI Data'!$A$5:$A$156,0))</f>
        <v>189.59183314351782</v>
      </c>
      <c r="H31" s="347"/>
      <c r="I31" s="46">
        <f>INDEX('FINAL MI Data'!$BZ$5:$BZ$156,MATCH($K$12,'FINAL MI Data'!$A$5:$A$156,0))</f>
        <v>94795.916571758906</v>
      </c>
      <c r="J31" s="329">
        <f>INDEX('FINAL MI Data'!$CV$5:$CV$156,MATCH($K$12,'FINAL MI Data'!$A$5:$A$156,0))</f>
        <v>6731058.3619322255</v>
      </c>
      <c r="K31" s="114">
        <f>INDEX('FINAL MI Data'!$CA$5:$CA$156,MATCH($K$12,'FINAL MI Data'!$A$5:$A$156,0))</f>
        <v>4.859016055385703E-4</v>
      </c>
      <c r="L31" s="332">
        <f>INDEX('FINAL MI Data'!$CB$5:$CB$156,MATCH($K$12,'FINAL MI Data'!$A$5:$A$156,0))</f>
        <v>0</v>
      </c>
      <c r="M31" s="333"/>
      <c r="N31" s="129"/>
      <c r="O31" s="148"/>
    </row>
    <row r="32" spans="2:15" s="128" customFormat="1" ht="27.95" customHeight="1">
      <c r="B32" s="125"/>
      <c r="C32" s="335" t="s">
        <v>187</v>
      </c>
      <c r="D32" s="111" t="str">
        <f>INDEX('FINAL MI Data'!$CC$5:$CC$156,MATCH($K$12,'FINAL MI Data'!$A$5:$A$156,0))</f>
        <v>EAL 3 Primary</v>
      </c>
      <c r="E32" s="59">
        <f>INDEX('FINAL MI Data'!$CD$5:$CD$156,MATCH($K$12,'FINAL MI Data'!$A$5:$A$156,0))</f>
        <v>585</v>
      </c>
      <c r="F32" s="168"/>
      <c r="G32" s="64">
        <f>INDEX('FINAL MI Data'!$CE$5:$CE$156,MATCH($K$12,'FINAL MI Data'!$A$5:$A$156,0))</f>
        <v>8157.0896818486863</v>
      </c>
      <c r="H32" s="168"/>
      <c r="I32" s="47">
        <f>INDEX('FINAL MI Data'!$CF$5:$CF$156,MATCH($K$12,'FINAL MI Data'!$A$5:$A$156,0))</f>
        <v>4771897.4638814814</v>
      </c>
      <c r="J32" s="330"/>
      <c r="K32" s="334">
        <f>INDEX('FINAL MI Data'!$CM$5:$CM$156,MATCH($K$12,'FINAL MI Data'!$A$5:$A$156,0))</f>
        <v>3.0522148135933489E-2</v>
      </c>
      <c r="L32" s="62">
        <f>INDEX('FINAL MI Data'!$CG$5:$CG$156,MATCH($K$12,'FINAL MI Data'!$A$5:$A$156,0))</f>
        <v>0</v>
      </c>
      <c r="M32" s="169"/>
      <c r="N32" s="129"/>
      <c r="O32" s="170"/>
    </row>
    <row r="33" spans="2:16" s="128" customFormat="1" ht="27.95" customHeight="1" thickBot="1">
      <c r="B33" s="125"/>
      <c r="C33" s="337"/>
      <c r="D33" s="111" t="str">
        <f>INDEX('FINAL MI Data'!$CH$5:$CH$156,MATCH($K$12,'FINAL MI Data'!$A$5:$A$156,0))</f>
        <v>EAL 3 Secondary</v>
      </c>
      <c r="E33" s="171"/>
      <c r="F33" s="63">
        <f>INDEX('FINAL MI Data'!$CI$5:$CI$156,MATCH($K$12,'FINAL MI Data'!$A$5:$A$156,0))</f>
        <v>1400</v>
      </c>
      <c r="G33" s="168"/>
      <c r="H33" s="65">
        <f>INDEX('FINAL MI Data'!$CJ$5:$CJ$156,MATCH($K$12,'FINAL MI Data'!$A$5:$A$156,0))</f>
        <v>844.82472901715721</v>
      </c>
      <c r="I33" s="47">
        <f>INDEX('FINAL MI Data'!$CK$5:$CK$156,MATCH($K$12,'FINAL MI Data'!$A$5:$A$156,0))</f>
        <v>1182754.62062402</v>
      </c>
      <c r="J33" s="330"/>
      <c r="K33" s="278"/>
      <c r="L33" s="168"/>
      <c r="M33" s="58">
        <f>INDEX('FINAL MI Data'!$CL$5:$CL$156,MATCH($K$12,'FINAL MI Data'!$A$5:$A$156,0))</f>
        <v>0</v>
      </c>
      <c r="N33" s="129"/>
      <c r="O33" s="148"/>
    </row>
    <row r="34" spans="2:16" s="128" customFormat="1" ht="30.75" customHeight="1" thickBot="1">
      <c r="B34" s="125"/>
      <c r="C34" s="172" t="s">
        <v>190</v>
      </c>
      <c r="D34" s="173" t="s">
        <v>191</v>
      </c>
      <c r="E34" s="66">
        <f>INDEX('FINAL MI Data'!$CN$5:$CN$156,MATCH($K$12,'FINAL MI Data'!$A$5:$A$156,0))</f>
        <v>504</v>
      </c>
      <c r="F34" s="67">
        <f>INDEX('FINAL MI Data'!$CO$5:$CO$156,MATCH($K$12,'FINAL MI Data'!$A$5:$A$156,0))</f>
        <v>700</v>
      </c>
      <c r="G34" s="68">
        <f>INDEX('FINAL MI Data'!$CP$5:$CP$156,MATCH($K$12,'FINAL MI Data'!$A$5:$A$156,0))</f>
        <v>1224.6869258828415</v>
      </c>
      <c r="H34" s="69">
        <f>INDEX('FINAL MI Data'!$CQ$5:$CQ$156,MATCH($K$12,'FINAL MI Data'!$A$5:$A$156,0))</f>
        <v>91.954500300019831</v>
      </c>
      <c r="I34" s="48">
        <f>INDEX('FINAL MI Data'!$CR$5:$CR$156,MATCH($K$12,'FINAL MI Data'!$A$5:$A$156,0))</f>
        <v>681610.36085496598</v>
      </c>
      <c r="J34" s="331"/>
      <c r="K34" s="113">
        <f>INDEX('FINAL MI Data'!$CS$5:$CS$156,MATCH($K$12,'FINAL MI Data'!$A$5:$A$156,0))</f>
        <v>3.4937746336409208E-3</v>
      </c>
      <c r="L34" s="71">
        <f>INDEX('FINAL MI Data'!$CT$5:$CT$156,MATCH($K$12,'FINAL MI Data'!$A$5:$A$156,0))</f>
        <v>0</v>
      </c>
      <c r="M34" s="70">
        <f>INDEX('FINAL MI Data'!$CU$5:$CU$156,MATCH($K$12,'FINAL MI Data'!$A$5:$A$156,0))</f>
        <v>0</v>
      </c>
      <c r="N34" s="129"/>
      <c r="O34" s="148"/>
    </row>
    <row r="35" spans="2:16" s="128" customFormat="1" ht="109.5" customHeight="1" thickBot="1">
      <c r="B35" s="125"/>
      <c r="C35" s="174"/>
      <c r="D35" s="154" t="s">
        <v>7</v>
      </c>
      <c r="E35" s="175" t="s">
        <v>192</v>
      </c>
      <c r="F35" s="176" t="s">
        <v>167</v>
      </c>
      <c r="G35" s="177" t="s">
        <v>444</v>
      </c>
      <c r="H35" s="157" t="s">
        <v>193</v>
      </c>
      <c r="I35" s="154" t="s">
        <v>168</v>
      </c>
      <c r="J35" s="154" t="s">
        <v>169</v>
      </c>
      <c r="K35" s="154" t="s">
        <v>170</v>
      </c>
      <c r="L35" s="154" t="s">
        <v>179</v>
      </c>
      <c r="M35" s="154" t="s">
        <v>180</v>
      </c>
      <c r="N35" s="129"/>
      <c r="O35" s="148"/>
      <c r="P35" s="178"/>
    </row>
    <row r="36" spans="2:16" s="128" customFormat="1" ht="27.95" customHeight="1">
      <c r="B36" s="125"/>
      <c r="C36" s="335" t="s">
        <v>194</v>
      </c>
      <c r="D36" s="72" t="str">
        <f>INDEX('FINAL MI Data'!$CW$5:$CW$156,MATCH($K$12,'FINAL MI Data'!$A$5:$A$156,0))</f>
        <v>Low Attainment % new EFSP</v>
      </c>
      <c r="E36" s="73">
        <f>INDEX('FINAL MI Data'!$CY$5:$CY$156,MATCH($K$12,'FINAL MI Data'!$A$5:$A$156,0))</f>
        <v>1</v>
      </c>
      <c r="F36" s="396">
        <f>INDEX('FINAL MI Data'!$CZ$5:$CZ$156,MATCH($K$12,'FINAL MI Data'!$A$5:$A$156,0))</f>
        <v>800</v>
      </c>
      <c r="G36" s="74">
        <f>INDEX('FINAL MI Data'!$DA$5:$DA$156,MATCH($K$12,'FINAL MI Data'!$A$5:$A$156,0))</f>
        <v>0.41376013198805811</v>
      </c>
      <c r="H36" s="398">
        <f>INDEX('FINAL MI Data'!$DC$5:$DC$156,MATCH($K$12,'FINAL MI Data'!$A$5:$A$156,0))</f>
        <v>8175.1343968384099</v>
      </c>
      <c r="I36" s="348">
        <f>INDEX('FINAL MI Data'!$DD$5:$DD$156,MATCH($K$12,'FINAL MI Data'!$A$5:$A$156,0))</f>
        <v>6540107.5174707277</v>
      </c>
      <c r="J36" s="350">
        <f>INDEX('FINAL MI Data'!$DJ$5:$DJ$156,MATCH($K$12,'FINAL MI Data'!$A$5:$A$156,0))</f>
        <v>10953490.556510368</v>
      </c>
      <c r="K36" s="341">
        <f>INDEX('FINAL MI Data'!$DK$5:$DK$156,MATCH($K$12,'FINAL MI Data'!$A$5:$A$156,0))</f>
        <v>5.6145020166887154E-2</v>
      </c>
      <c r="L36" s="339">
        <f>INDEX('FINAL MI Data'!$DE$5:$DE$156,MATCH($K$12,'FINAL MI Data'!$A$5:$A$156,0))</f>
        <v>1</v>
      </c>
      <c r="M36" s="327"/>
      <c r="N36" s="129"/>
      <c r="O36" s="148"/>
      <c r="P36" s="179"/>
    </row>
    <row r="37" spans="2:16" s="128" customFormat="1" ht="27.95" customHeight="1">
      <c r="B37" s="125"/>
      <c r="C37" s="336"/>
      <c r="D37" s="111" t="str">
        <f>INDEX('FINAL MI Data'!$CX$5:$CX$156,MATCH($K$12,'FINAL MI Data'!$A$5:$A$156,0))</f>
        <v>Low Attainment % old FSP 78</v>
      </c>
      <c r="E37" s="171"/>
      <c r="F37" s="397"/>
      <c r="G37" s="75">
        <f>INDEX('FINAL MI Data'!$DB$5:$DB$156,MATCH($K$12,'FINAL MI Data'!$A$5:$A$156,0))</f>
        <v>0.24178507425182247</v>
      </c>
      <c r="H37" s="399"/>
      <c r="I37" s="349"/>
      <c r="J37" s="351"/>
      <c r="K37" s="342"/>
      <c r="L37" s="340"/>
      <c r="M37" s="328"/>
      <c r="N37" s="129"/>
      <c r="O37" s="148"/>
      <c r="P37" s="179"/>
    </row>
    <row r="38" spans="2:16" s="128" customFormat="1" ht="30.75" thickBot="1">
      <c r="B38" s="125"/>
      <c r="C38" s="337"/>
      <c r="D38" s="180" t="s">
        <v>195</v>
      </c>
      <c r="E38" s="181"/>
      <c r="F38" s="67">
        <f>INDEX('FINAL MI Data'!$DF$5:$DF$156,MATCH($K$12,'FINAL MI Data'!$A$5:$A$156,0))</f>
        <v>1400</v>
      </c>
      <c r="G38" s="181"/>
      <c r="H38" s="69">
        <f>INDEX('FINAL MI Data'!$DG$5:$DG$156,MATCH($K$12,'FINAL MI Data'!$A$5:$A$156,0))</f>
        <v>3152.416456456886</v>
      </c>
      <c r="I38" s="48">
        <f>INDEX('FINAL MI Data'!$DH$5:$DH$156,MATCH($K$12,'FINAL MI Data'!$A$5:$A$156,0))</f>
        <v>4413383.0390396407</v>
      </c>
      <c r="J38" s="352"/>
      <c r="K38" s="343"/>
      <c r="L38" s="182"/>
      <c r="M38" s="70">
        <f>INDEX('FINAL MI Data'!$DI$5:$DI$156,MATCH($K$12,'FINAL MI Data'!$A$5:$A$156,0))</f>
        <v>1</v>
      </c>
      <c r="N38" s="129"/>
      <c r="O38" s="183"/>
      <c r="P38" s="178"/>
    </row>
    <row r="39" spans="2:16" s="128" customFormat="1" ht="15" customHeight="1">
      <c r="B39" s="125"/>
      <c r="C39" s="184"/>
      <c r="D39" s="185"/>
      <c r="E39" s="186"/>
      <c r="F39" s="187"/>
      <c r="G39" s="188"/>
      <c r="H39" s="189"/>
      <c r="I39" s="190"/>
      <c r="J39" s="185"/>
      <c r="K39" s="185"/>
      <c r="L39" s="143"/>
      <c r="M39" s="143"/>
      <c r="N39" s="129"/>
      <c r="O39" s="148"/>
    </row>
    <row r="40" spans="2:16" ht="15" customHeight="1">
      <c r="B40" s="125"/>
      <c r="C40" s="191"/>
      <c r="D40" s="192"/>
      <c r="E40" s="193"/>
      <c r="F40" s="194"/>
      <c r="G40" s="194"/>
      <c r="H40" s="193"/>
      <c r="I40" s="193"/>
      <c r="J40" s="193"/>
      <c r="K40" s="143"/>
      <c r="L40" s="143"/>
      <c r="M40" s="143"/>
      <c r="N40" s="129"/>
    </row>
    <row r="41" spans="2:16" ht="15" customHeight="1">
      <c r="B41" s="125"/>
      <c r="C41" s="195" t="s">
        <v>11</v>
      </c>
      <c r="D41" s="196"/>
      <c r="E41" s="197"/>
      <c r="F41" s="197"/>
      <c r="G41" s="197"/>
      <c r="H41" s="197"/>
      <c r="I41" s="197"/>
      <c r="J41" s="197"/>
      <c r="K41" s="143"/>
      <c r="L41" s="143"/>
      <c r="M41" s="143"/>
      <c r="N41" s="129"/>
    </row>
    <row r="42" spans="2:16" ht="15.75" customHeight="1" thickBot="1">
      <c r="B42" s="125"/>
      <c r="C42" s="195"/>
      <c r="D42" s="196"/>
      <c r="E42" s="197"/>
      <c r="F42" s="197"/>
      <c r="G42" s="197"/>
      <c r="H42" s="197"/>
      <c r="I42" s="197"/>
      <c r="J42" s="197"/>
      <c r="K42" s="143"/>
      <c r="L42" s="143"/>
      <c r="M42" s="143"/>
      <c r="N42" s="129"/>
    </row>
    <row r="43" spans="2:16" ht="47.25" customHeight="1" thickBot="1">
      <c r="B43" s="125"/>
      <c r="C43" s="365" t="s">
        <v>8</v>
      </c>
      <c r="D43" s="366"/>
      <c r="E43" s="367"/>
      <c r="F43" s="152" t="s">
        <v>196</v>
      </c>
      <c r="G43" s="152" t="s">
        <v>197</v>
      </c>
      <c r="H43" s="198" t="s">
        <v>255</v>
      </c>
      <c r="I43" s="199" t="s">
        <v>256</v>
      </c>
      <c r="J43" s="200" t="s">
        <v>1</v>
      </c>
      <c r="K43" s="154" t="s">
        <v>170</v>
      </c>
      <c r="L43" s="280" t="s">
        <v>171</v>
      </c>
      <c r="M43" s="281"/>
      <c r="N43" s="129"/>
    </row>
    <row r="44" spans="2:16" ht="27.95" customHeight="1">
      <c r="B44" s="125"/>
      <c r="C44" s="353" t="s">
        <v>6</v>
      </c>
      <c r="D44" s="354"/>
      <c r="E44" s="355"/>
      <c r="F44" s="76">
        <f>INDEX('FINAL MI Data'!$DL$5:$DL$156,MATCH($K$12,'FINAL MI Data'!$A$5:$A$156,0))</f>
        <v>160000</v>
      </c>
      <c r="G44" s="77">
        <f>INDEX('FINAL MI Data'!$DM$5:$DM$156,MATCH($K$12,'FINAL MI Data'!$A$5:$A$156,0))</f>
        <v>160000</v>
      </c>
      <c r="H44" s="201"/>
      <c r="I44" s="202"/>
      <c r="J44" s="81">
        <f>INDEX('FINAL MI Data'!$DN$5:$DN$156,MATCH($K$12,'FINAL MI Data'!$A$5:$A$156,0))</f>
        <v>8960000</v>
      </c>
      <c r="K44" s="114">
        <f>INDEX('FINAL MI Data'!$DO$5:$DO$156,MATCH($K$12,'FINAL MI Data'!$A$5:$A$156,0))</f>
        <v>4.5926855745204269E-2</v>
      </c>
      <c r="L44" s="82">
        <f>INDEX('FINAL MI Data'!$DP$5:$DP$156,MATCH($K$12,'FINAL MI Data'!$A$5:$A$156,0))</f>
        <v>0</v>
      </c>
      <c r="M44" s="83">
        <f>INDEX('FINAL MI Data'!$DQ$5:$DQ$156,MATCH($K$12,'FINAL MI Data'!$A$5:$A$156,0))</f>
        <v>0</v>
      </c>
      <c r="N44" s="129"/>
    </row>
    <row r="45" spans="2:16" ht="27.95" customHeight="1" thickBot="1">
      <c r="B45" s="125"/>
      <c r="C45" s="338" t="s">
        <v>198</v>
      </c>
      <c r="D45" s="324"/>
      <c r="E45" s="323"/>
      <c r="F45" s="78">
        <f>INDEX('FINAL MI Data'!$DR$5:$DR$156,MATCH($K$12,'FINAL MI Data'!$A$5:$A$156,0))</f>
        <v>0</v>
      </c>
      <c r="G45" s="79">
        <f>INDEX('FINAL MI Data'!$DS$5:$DS$156,MATCH($K$12,'FINAL MI Data'!$A$5:$A$156,0))</f>
        <v>0</v>
      </c>
      <c r="H45" s="78">
        <f>INDEX('FINAL MI Data'!$DT$5:$DT$156,MATCH($K$12,'FINAL MI Data'!$A$5:$A$156,0))</f>
        <v>0</v>
      </c>
      <c r="I45" s="80">
        <f>INDEX('FINAL MI Data'!$DU$5:$DU$156,MATCH($K$12,'FINAL MI Data'!$A$5:$A$156,0))</f>
        <v>0</v>
      </c>
      <c r="J45" s="84">
        <f>INDEX('FINAL MI Data'!$DV$5:$DV$156,MATCH($K$12,'FINAL MI Data'!$A$5:$A$156,0))</f>
        <v>0</v>
      </c>
      <c r="K45" s="113">
        <f>INDEX('FINAL MI Data'!$DW$5:$DW$156,MATCH($K$12,'FINAL MI Data'!$A$5:$A$156,0))</f>
        <v>0</v>
      </c>
      <c r="L45" s="85">
        <f>INDEX('FINAL MI Data'!$DX$5:$DX$156,MATCH($K$12,'FINAL MI Data'!$A$5:$A$156,0))</f>
        <v>0</v>
      </c>
      <c r="M45" s="86">
        <f>INDEX('FINAL MI Data'!$DY$5:$DY$156,MATCH($K$12,'FINAL MI Data'!$A$5:$A$156,0))</f>
        <v>0</v>
      </c>
      <c r="N45" s="129"/>
    </row>
    <row r="46" spans="2:16" ht="27.95" customHeight="1" thickBot="1">
      <c r="B46" s="125"/>
      <c r="C46" s="299" t="s">
        <v>199</v>
      </c>
      <c r="D46" s="324"/>
      <c r="E46" s="300"/>
      <c r="F46" s="303"/>
      <c r="G46" s="325"/>
      <c r="H46" s="325"/>
      <c r="I46" s="303"/>
      <c r="J46" s="303"/>
      <c r="K46" s="325"/>
      <c r="L46" s="325"/>
      <c r="M46" s="326"/>
      <c r="N46" s="129"/>
    </row>
    <row r="47" spans="2:16" ht="35.25" customHeight="1">
      <c r="B47" s="125"/>
      <c r="C47" s="203" t="s">
        <v>200</v>
      </c>
      <c r="D47" s="87">
        <f>INDEX('FINAL MI Data'!$ED$5:$ED$156,MATCH($K$12,'FINAL MI Data'!$A$5:$A$156,0))</f>
        <v>0</v>
      </c>
      <c r="E47" s="314" t="s">
        <v>257</v>
      </c>
      <c r="F47" s="315"/>
      <c r="G47" s="316">
        <f>INDEX('FINAL MI Data'!$EH$5:$EH$156,MATCH($K$12,'FINAL MI Data'!$A$5:$A$156,0))</f>
        <v>0</v>
      </c>
      <c r="H47" s="317"/>
      <c r="I47" s="318" t="s">
        <v>201</v>
      </c>
      <c r="J47" s="318"/>
      <c r="K47" s="90" t="str">
        <f>INDEX('FINAL MI Data'!$DZ$5:$DZ$156,MATCH($K$12,'FINAL MI Data'!$A$5:$A$156,0))</f>
        <v>Fixed</v>
      </c>
      <c r="L47" s="204"/>
      <c r="M47" s="205"/>
      <c r="N47" s="129"/>
    </row>
    <row r="48" spans="2:16" ht="35.25" customHeight="1">
      <c r="B48" s="125"/>
      <c r="C48" s="206" t="s">
        <v>203</v>
      </c>
      <c r="D48" s="88">
        <f>INDEX('FINAL MI Data'!$EE$5:$EE$156,MATCH($K$12,'FINAL MI Data'!$A$5:$A$156,0))</f>
        <v>0</v>
      </c>
      <c r="E48" s="322" t="s">
        <v>258</v>
      </c>
      <c r="F48" s="323"/>
      <c r="G48" s="319">
        <f>INDEX('FINAL MI Data'!$EI$5:$EI$156,MATCH($K$12,'FINAL MI Data'!$A$5:$A$156,0))</f>
        <v>0</v>
      </c>
      <c r="H48" s="320"/>
      <c r="I48" s="309" t="s">
        <v>204</v>
      </c>
      <c r="J48" s="321"/>
      <c r="K48" s="91" t="str">
        <f>INDEX('FINAL MI Data'!$EA$5:$EA$156,MATCH($K$12,'FINAL MI Data'!$A$5:$A$156,0))</f>
        <v>Fixed</v>
      </c>
      <c r="L48" s="207"/>
      <c r="M48" s="208"/>
      <c r="N48" s="129"/>
    </row>
    <row r="49" spans="2:16" ht="35.25" customHeight="1">
      <c r="B49" s="125"/>
      <c r="C49" s="164" t="s">
        <v>205</v>
      </c>
      <c r="D49" s="88">
        <f>INDEX('FINAL MI Data'!$EF$5:$EF$156,MATCH($K$12,'FINAL MI Data'!$A$5:$A$156,0))</f>
        <v>0</v>
      </c>
      <c r="E49" s="322" t="s">
        <v>259</v>
      </c>
      <c r="F49" s="323"/>
      <c r="G49" s="319">
        <f>INDEX('FINAL MI Data'!$EJ$5:$EJ$156,MATCH($K$12,'FINAL MI Data'!$A$5:$A$156,0))</f>
        <v>0</v>
      </c>
      <c r="H49" s="320"/>
      <c r="I49" s="309" t="s">
        <v>260</v>
      </c>
      <c r="J49" s="321"/>
      <c r="K49" s="91" t="str">
        <f>INDEX('FINAL MI Data'!$EB$5:$EB$156,MATCH($K$12,'FINAL MI Data'!$A$5:$A$156,0))</f>
        <v>Fixed</v>
      </c>
      <c r="L49" s="207"/>
      <c r="M49" s="208"/>
      <c r="N49" s="129"/>
    </row>
    <row r="50" spans="2:16" ht="27.95" customHeight="1" thickBot="1">
      <c r="B50" s="125"/>
      <c r="C50" s="164" t="s">
        <v>206</v>
      </c>
      <c r="D50" s="89">
        <f>INDEX('FINAL MI Data'!$EG$5:$EG$156,MATCH($K$12,'FINAL MI Data'!$A$5:$A$156,0))</f>
        <v>0</v>
      </c>
      <c r="E50" s="299" t="s">
        <v>261</v>
      </c>
      <c r="F50" s="301"/>
      <c r="G50" s="307">
        <f>INDEX('FINAL MI Data'!$EK$5:$EK$156,MATCH($K$12,'FINAL MI Data'!$A$5:$A$156,0))</f>
        <v>0</v>
      </c>
      <c r="H50" s="308"/>
      <c r="I50" s="309" t="s">
        <v>262</v>
      </c>
      <c r="J50" s="310"/>
      <c r="K50" s="92" t="str">
        <f>INDEX('FINAL MI Data'!$EC$5:$EC$156,MATCH($K$12,'FINAL MI Data'!$A$5:$A$156,0))</f>
        <v>Fixed</v>
      </c>
      <c r="L50" s="207"/>
      <c r="M50" s="208"/>
      <c r="N50" s="129"/>
    </row>
    <row r="51" spans="2:16" ht="27.95" customHeight="1" thickBot="1">
      <c r="B51" s="125"/>
      <c r="C51" s="302" t="s">
        <v>207</v>
      </c>
      <c r="D51" s="303"/>
      <c r="E51" s="303"/>
      <c r="F51" s="303"/>
      <c r="G51" s="303"/>
      <c r="H51" s="303"/>
      <c r="I51" s="304"/>
      <c r="J51" s="93">
        <f>INDEX('FINAL MI Data'!$EL$5:$EL$156,MATCH($K$12,'FINAL MI Data'!$A$5:$A$156,0))</f>
        <v>0</v>
      </c>
      <c r="K51" s="94">
        <f>INDEX('FINAL MI Data'!$EM$5:$EM$156,MATCH($K$12,'FINAL MI Data'!$A$5:$A$156,0))</f>
        <v>0</v>
      </c>
      <c r="L51" s="209"/>
      <c r="M51" s="210"/>
      <c r="N51" s="129"/>
      <c r="P51" s="211"/>
    </row>
    <row r="52" spans="2:16" ht="27.95" customHeight="1">
      <c r="B52" s="125"/>
      <c r="C52" s="299" t="s">
        <v>208</v>
      </c>
      <c r="D52" s="300"/>
      <c r="E52" s="300"/>
      <c r="F52" s="300"/>
      <c r="G52" s="300"/>
      <c r="H52" s="300"/>
      <c r="I52" s="301"/>
      <c r="J52" s="95">
        <f>INDEX('FINAL MI Data'!$EN$5:$EN$156,MATCH($K$12,'FINAL MI Data'!$A$5:$A$156,0))</f>
        <v>1200000</v>
      </c>
      <c r="K52" s="50">
        <f>INDEX('FINAL MI Data'!$EO$5:$EO$156,MATCH($K$12,'FINAL MI Data'!$A$5:$A$156,0))</f>
        <v>6.1509181801612861E-3</v>
      </c>
      <c r="L52" s="305">
        <f>INDEX('FINAL MI Data'!$EP$5:$EP$156,MATCH($K$12,'FINAL MI Data'!$A$5:$A$156,0))</f>
        <v>0</v>
      </c>
      <c r="M52" s="306"/>
      <c r="N52" s="129"/>
    </row>
    <row r="53" spans="2:16" ht="27.95" customHeight="1">
      <c r="B53" s="125"/>
      <c r="C53" s="299" t="s">
        <v>209</v>
      </c>
      <c r="D53" s="300"/>
      <c r="E53" s="300"/>
      <c r="F53" s="300"/>
      <c r="G53" s="300"/>
      <c r="H53" s="300"/>
      <c r="I53" s="301"/>
      <c r="J53" s="95">
        <f>INDEX('FINAL MI Data'!$EQ$5:$EQ$156,MATCH($K$12,'FINAL MI Data'!$A$5:$A$156,0))</f>
        <v>3511279</v>
      </c>
      <c r="K53" s="50">
        <f>INDEX('FINAL MI Data'!$ER$5:$ER$156,MATCH($K$12,'FINAL MI Data'!$A$5:$A$156,0))</f>
        <v>1.7997991530598785E-2</v>
      </c>
      <c r="L53" s="271">
        <f>INDEX('FINAL MI Data'!$ES$5:$ES$156,MATCH($K$12,'FINAL MI Data'!$A$5:$A$156,0))</f>
        <v>0</v>
      </c>
      <c r="M53" s="272"/>
      <c r="N53" s="129"/>
    </row>
    <row r="54" spans="2:16" ht="27.95" customHeight="1">
      <c r="B54" s="125"/>
      <c r="C54" s="299" t="s">
        <v>210</v>
      </c>
      <c r="D54" s="300"/>
      <c r="E54" s="300"/>
      <c r="F54" s="300"/>
      <c r="G54" s="300"/>
      <c r="H54" s="300"/>
      <c r="I54" s="301"/>
      <c r="J54" s="95">
        <f>INDEX('FINAL MI Data'!$ET$5:$ET$156,MATCH($K$12,'FINAL MI Data'!$A$5:$A$156,0))</f>
        <v>2819474</v>
      </c>
      <c r="K54" s="50">
        <f>INDEX('FINAL MI Data'!$EU$5:$EU$156,MATCH($K$12,'FINAL MI Data'!$A$5:$A$156,0))</f>
        <v>1.4451961570910051E-2</v>
      </c>
      <c r="L54" s="271">
        <f>INDEX('FINAL MI Data'!$EV$5:$EV$156,MATCH($K$12,'FINAL MI Data'!$A$5:$A$156,0))</f>
        <v>0</v>
      </c>
      <c r="M54" s="272"/>
      <c r="N54" s="129"/>
    </row>
    <row r="55" spans="2:16" ht="27.95" customHeight="1" thickBot="1">
      <c r="B55" s="125"/>
      <c r="C55" s="311" t="s">
        <v>211</v>
      </c>
      <c r="D55" s="312"/>
      <c r="E55" s="312"/>
      <c r="F55" s="312"/>
      <c r="G55" s="312"/>
      <c r="H55" s="312"/>
      <c r="I55" s="313"/>
      <c r="J55" s="96">
        <f>INDEX('FINAL MI Data'!$EW$5:$EW$156,MATCH($K$12,'FINAL MI Data'!$A$5:$A$156,0))</f>
        <v>0</v>
      </c>
      <c r="K55" s="51">
        <f>INDEX('FINAL MI Data'!$EX$5:$EX$156,MATCH($K$12,'FINAL MI Data'!$A$5:$A$156,0))</f>
        <v>0</v>
      </c>
      <c r="L55" s="273">
        <f>INDEX('FINAL MI Data'!$EY$5:$EY$156,MATCH($K$12,'FINAL MI Data'!$A$5:$A$156,0))</f>
        <v>0</v>
      </c>
      <c r="M55" s="274"/>
      <c r="N55" s="129"/>
    </row>
    <row r="56" spans="2:16" ht="33.75" customHeight="1" thickBot="1">
      <c r="B56" s="125"/>
      <c r="C56" s="212" t="s">
        <v>212</v>
      </c>
      <c r="D56" s="213"/>
      <c r="E56" s="213"/>
      <c r="F56" s="213"/>
      <c r="G56" s="213"/>
      <c r="H56" s="213"/>
      <c r="I56" s="213"/>
      <c r="J56" s="213"/>
      <c r="K56" s="213"/>
      <c r="L56" s="214"/>
      <c r="M56" s="215"/>
      <c r="N56" s="129"/>
      <c r="P56" s="216"/>
    </row>
    <row r="57" spans="2:16" ht="39" customHeight="1" thickBot="1">
      <c r="B57" s="125"/>
      <c r="C57" s="275" t="s">
        <v>12</v>
      </c>
      <c r="D57" s="276"/>
      <c r="E57" s="276"/>
      <c r="F57" s="276"/>
      <c r="G57" s="276"/>
      <c r="H57" s="276"/>
      <c r="I57" s="277"/>
      <c r="J57" s="200" t="s">
        <v>1</v>
      </c>
      <c r="K57" s="154" t="s">
        <v>170</v>
      </c>
      <c r="L57" s="280" t="s">
        <v>171</v>
      </c>
      <c r="M57" s="281"/>
      <c r="N57" s="129"/>
    </row>
    <row r="58" spans="2:16" ht="27.95" customHeight="1" thickBot="1">
      <c r="B58" s="125"/>
      <c r="C58" s="265" t="s">
        <v>435</v>
      </c>
      <c r="D58" s="266"/>
      <c r="E58" s="266"/>
      <c r="F58" s="266"/>
      <c r="G58" s="266"/>
      <c r="H58" s="266"/>
      <c r="I58" s="267"/>
      <c r="J58" s="97">
        <f>INDEX('FINAL MI Data'!$EZ$5:$EZ$156,MATCH($K$12,'FINAL MI Data'!$A$5:$A$156,0))</f>
        <v>0</v>
      </c>
      <c r="K58" s="114">
        <f>INDEX('FINAL MI Data'!$FA$5:$FA$156,MATCH($K$12,'FINAL MI Data'!$A$5:$A$156,0))</f>
        <v>0</v>
      </c>
      <c r="L58" s="98">
        <f>INDEX('FINAL MI Data'!$FB$5:$FB$156,MATCH($K$12,'FINAL MI Data'!$A$5:$A$156,0))</f>
        <v>0</v>
      </c>
      <c r="M58" s="99">
        <f>INDEX('FINAL MI Data'!$FC$5:$FC$156,MATCH($K$12,'FINAL MI Data'!$A$5:$A$156,0))</f>
        <v>0</v>
      </c>
      <c r="N58" s="129"/>
    </row>
    <row r="59" spans="2:16" ht="27.95" customHeight="1">
      <c r="B59" s="125"/>
      <c r="C59" s="268" t="s">
        <v>436</v>
      </c>
      <c r="D59" s="269"/>
      <c r="E59" s="269"/>
      <c r="F59" s="269"/>
      <c r="G59" s="269"/>
      <c r="H59" s="269"/>
      <c r="I59" s="270"/>
      <c r="J59" s="100">
        <f>INDEX('FINAL MI Data'!$FD$5:$FD$156,MATCH($K$12,'FINAL MI Data'!$A$5:$A$156,0))</f>
        <v>0</v>
      </c>
      <c r="K59" s="112">
        <f>INDEX('FINAL MI Data'!$FE$5:$FE$156,MATCH($K$12,'FINAL MI Data'!$A$5:$A$156,0))</f>
        <v>0</v>
      </c>
      <c r="L59" s="278">
        <f>INDEX('FINAL MI Data'!$FF$5:$FF$156,MATCH($K$12,'FINAL MI Data'!$A$5:$A$156,0))</f>
        <v>0</v>
      </c>
      <c r="M59" s="279"/>
      <c r="N59" s="129"/>
    </row>
    <row r="60" spans="2:16" ht="27.95" customHeight="1">
      <c r="B60" s="125"/>
      <c r="C60" s="268" t="str">
        <f>INDEX('FINAL MI Data'!$FG$5:$FG$156,MATCH($K$12,'FINAL MI Data'!$A$5:$A$156,0))</f>
        <v>Exceptional Circumstance3</v>
      </c>
      <c r="D60" s="269"/>
      <c r="E60" s="269"/>
      <c r="F60" s="269"/>
      <c r="G60" s="269"/>
      <c r="H60" s="269"/>
      <c r="I60" s="270"/>
      <c r="J60" s="100">
        <f>INDEX('FINAL MI Data'!$FH$5:$FH$156,MATCH($K$12,'FINAL MI Data'!$A$5:$A$156,0))</f>
        <v>0</v>
      </c>
      <c r="K60" s="112">
        <f>INDEX('FINAL MI Data'!$FI$5:$FI$156,MATCH($K$12,'FINAL MI Data'!$A$5:$A$156,0))</f>
        <v>0</v>
      </c>
      <c r="L60" s="271">
        <f>INDEX('FINAL MI Data'!$FJ$5:$FJ$156,MATCH($K$12,'FINAL MI Data'!$A$5:$A$156,0))</f>
        <v>0</v>
      </c>
      <c r="M60" s="272"/>
      <c r="N60" s="129"/>
    </row>
    <row r="61" spans="2:16" ht="27.95" customHeight="1">
      <c r="B61" s="125"/>
      <c r="C61" s="268" t="str">
        <f>INDEX('FINAL MI Data'!$FK$5:$FK$156,MATCH($K$12,'FINAL MI Data'!$A$5:$A$156,0))</f>
        <v>Exceptional Circumstance4</v>
      </c>
      <c r="D61" s="269"/>
      <c r="E61" s="269"/>
      <c r="F61" s="269"/>
      <c r="G61" s="269"/>
      <c r="H61" s="269"/>
      <c r="I61" s="270"/>
      <c r="J61" s="100">
        <f>INDEX('FINAL MI Data'!$FL$5:$FL$156,MATCH($K$12,'FINAL MI Data'!$A$5:$A$156,0))</f>
        <v>0</v>
      </c>
      <c r="K61" s="112">
        <f>INDEX('FINAL MI Data'!$FM$5:$FM$156,MATCH($K$12,'FINAL MI Data'!$A$5:$A$156,0))</f>
        <v>0</v>
      </c>
      <c r="L61" s="271">
        <f>INDEX('FINAL MI Data'!$FN$5:$FN$156,MATCH($K$12,'FINAL MI Data'!$A$5:$A$156,0))</f>
        <v>0</v>
      </c>
      <c r="M61" s="272"/>
      <c r="N61" s="129"/>
    </row>
    <row r="62" spans="2:16" ht="27.95" customHeight="1">
      <c r="B62" s="125"/>
      <c r="C62" s="268" t="str">
        <f>INDEX('FINAL MI Data'!$FO$5:$FO$156,MATCH($K$12,'FINAL MI Data'!$A$5:$A$156,0))</f>
        <v>Exceptional Circumstance5</v>
      </c>
      <c r="D62" s="269"/>
      <c r="E62" s="269"/>
      <c r="F62" s="269"/>
      <c r="G62" s="269"/>
      <c r="H62" s="269"/>
      <c r="I62" s="270"/>
      <c r="J62" s="100">
        <f>INDEX('FINAL MI Data'!$FP$5:$FP$156,MATCH($K$12,'FINAL MI Data'!$A$5:$A$156,0))</f>
        <v>0</v>
      </c>
      <c r="K62" s="112">
        <f>INDEX('FINAL MI Data'!$FQ$5:$FQ$156,MATCH($K$12,'FINAL MI Data'!$A$5:$A$156,0))</f>
        <v>0</v>
      </c>
      <c r="L62" s="271">
        <f>INDEX('FINAL MI Data'!$FR$5:$FR$156,MATCH($K$12,'FINAL MI Data'!$A$5:$A$156,0))</f>
        <v>0</v>
      </c>
      <c r="M62" s="272"/>
      <c r="N62" s="129"/>
    </row>
    <row r="63" spans="2:16" ht="21" customHeight="1" thickBot="1">
      <c r="B63" s="125"/>
      <c r="C63" s="290" t="str">
        <f>INDEX('FINAL MI Data'!$FS$5:$FS$156,MATCH($K$12,'FINAL MI Data'!$A$5:$A$156,0))</f>
        <v>Exceptional Circumstance6</v>
      </c>
      <c r="D63" s="291"/>
      <c r="E63" s="291"/>
      <c r="F63" s="291"/>
      <c r="G63" s="291"/>
      <c r="H63" s="291"/>
      <c r="I63" s="292"/>
      <c r="J63" s="101">
        <f>INDEX('FINAL MI Data'!$FT$5:$FT$156,MATCH($K$12,'FINAL MI Data'!$A$5:$A$156,0))</f>
        <v>0</v>
      </c>
      <c r="K63" s="113">
        <f>INDEX('FINAL MI Data'!$FU$5:$FU$156,MATCH($K$12,'FINAL MI Data'!$A$5:$A$156,0))</f>
        <v>0</v>
      </c>
      <c r="L63" s="273">
        <f>INDEX('FINAL MI Data'!$FV$5:$FV$156,MATCH($K$12,'FINAL MI Data'!$A$5:$A$156,0))</f>
        <v>0</v>
      </c>
      <c r="M63" s="274"/>
      <c r="N63" s="129"/>
    </row>
    <row r="64" spans="2:16" ht="27.95" customHeight="1" thickBot="1">
      <c r="B64" s="125"/>
      <c r="C64" s="217"/>
      <c r="D64" s="218"/>
      <c r="E64" s="219"/>
      <c r="F64" s="219"/>
      <c r="G64" s="219"/>
      <c r="H64" s="219"/>
      <c r="I64" s="219"/>
      <c r="J64" s="220"/>
      <c r="K64" s="221"/>
      <c r="L64" s="143"/>
      <c r="M64" s="143"/>
      <c r="N64" s="129"/>
    </row>
    <row r="65" spans="2:16" ht="17.25" customHeight="1" thickBot="1">
      <c r="B65" s="125"/>
      <c r="C65" s="293" t="s">
        <v>217</v>
      </c>
      <c r="D65" s="294"/>
      <c r="E65" s="294"/>
      <c r="F65" s="294"/>
      <c r="G65" s="294"/>
      <c r="H65" s="294"/>
      <c r="I65" s="295"/>
      <c r="J65" s="102">
        <f>INDEX('FINAL MI Data'!$FW$5:$FW$156,MATCH($K$12,'FINAL MI Data'!$A$5:$A$156,0))</f>
        <v>195092824.33155927</v>
      </c>
      <c r="K65" s="103">
        <f>INDEX('FINAL MI Data'!$FX$5:$FX$156,MATCH($K$12,'FINAL MI Data'!$A$5:$A$156,0))</f>
        <v>1</v>
      </c>
      <c r="L65" s="287">
        <f>INDEX('FINAL MI Data'!$FY$5:$FY$156,MATCH($K$12,'FINAL MI Data'!$A$5:$A$156,0))</f>
        <v>13768764.271315526</v>
      </c>
      <c r="M65" s="296"/>
      <c r="N65" s="129"/>
    </row>
    <row r="66" spans="2:16" ht="27.95" customHeight="1" thickBot="1">
      <c r="B66" s="125"/>
      <c r="C66" s="217"/>
      <c r="D66" s="218"/>
      <c r="E66" s="219"/>
      <c r="F66" s="219"/>
      <c r="G66" s="219"/>
      <c r="H66" s="219"/>
      <c r="I66" s="220"/>
      <c r="J66" s="222"/>
      <c r="K66" s="143"/>
      <c r="L66" s="143"/>
      <c r="M66" s="143"/>
      <c r="N66" s="129"/>
    </row>
    <row r="67" spans="2:16" ht="27.95" customHeight="1" thickBot="1">
      <c r="B67" s="125"/>
      <c r="C67" s="386" t="s">
        <v>218</v>
      </c>
      <c r="D67" s="387"/>
      <c r="E67" s="387"/>
      <c r="F67" s="387"/>
      <c r="G67" s="387"/>
      <c r="H67" s="387"/>
      <c r="I67" s="388"/>
      <c r="J67" s="297">
        <f>INDEX('FINAL MI Data'!$FZ$5:$FZ$156,MATCH($K$12,'FINAL MI Data'!$A$5:$A$156,0))</f>
        <v>1020957.405314868</v>
      </c>
      <c r="K67" s="298"/>
      <c r="L67" s="223"/>
      <c r="M67" s="224"/>
      <c r="N67" s="129"/>
      <c r="P67" s="211"/>
    </row>
    <row r="68" spans="2:16" ht="27.95" customHeight="1" thickBot="1">
      <c r="B68" s="125"/>
      <c r="C68" s="225" t="s">
        <v>219</v>
      </c>
      <c r="D68" s="226"/>
      <c r="E68" s="214"/>
      <c r="F68" s="214"/>
      <c r="G68" s="214"/>
      <c r="H68" s="214"/>
      <c r="I68" s="215"/>
      <c r="J68" s="389" t="str">
        <f>INDEX('FINAL MI Data'!$GA$5:$GA$156,MATCH($K$12,'FINAL MI Data'!$A$5:$A$156,0))</f>
        <v>Yes</v>
      </c>
      <c r="K68" s="390"/>
      <c r="L68" s="227"/>
      <c r="M68" s="228"/>
      <c r="N68" s="129"/>
    </row>
    <row r="69" spans="2:16" ht="27.95" customHeight="1" thickBot="1">
      <c r="B69" s="125"/>
      <c r="C69" s="206" t="s">
        <v>148</v>
      </c>
      <c r="D69" s="104">
        <f>INDEX('FINAL MI Data'!$GB$5:$GB$156,MATCH($K$12,'FINAL MI Data'!$A$5:$A$156,0))</f>
        <v>3.1099999999999999E-2</v>
      </c>
      <c r="E69" s="391" t="s">
        <v>149</v>
      </c>
      <c r="F69" s="391"/>
      <c r="G69" s="392">
        <f>INDEX('FINAL MI Data'!$GC$5:$GC$156,MATCH($K$12,'FINAL MI Data'!$A$5:$A$156,0))</f>
        <v>1</v>
      </c>
      <c r="H69" s="393"/>
      <c r="I69" s="220"/>
      <c r="J69" s="229"/>
      <c r="K69" s="143"/>
      <c r="L69" s="227"/>
      <c r="M69" s="228"/>
      <c r="N69" s="129"/>
    </row>
    <row r="70" spans="2:16" ht="36.75" customHeight="1" thickBot="1">
      <c r="B70" s="125"/>
      <c r="C70" s="230" t="s">
        <v>220</v>
      </c>
      <c r="D70" s="231"/>
      <c r="E70" s="231"/>
      <c r="F70" s="231"/>
      <c r="G70" s="231"/>
      <c r="H70" s="231"/>
      <c r="I70" s="231"/>
      <c r="J70" s="394">
        <f>INDEX('FINAL MI Data'!$GD$5:$GD$156,MATCH($K$12,'FINAL MI Data'!$A$5:$A$156,0))</f>
        <v>-500216.0608703795</v>
      </c>
      <c r="K70" s="395"/>
      <c r="L70" s="232"/>
      <c r="M70" s="233"/>
      <c r="N70" s="129"/>
    </row>
    <row r="71" spans="2:16" ht="27.95" customHeight="1" thickBot="1">
      <c r="B71" s="125"/>
      <c r="C71" s="234"/>
      <c r="D71" s="235"/>
      <c r="E71" s="235"/>
      <c r="F71" s="235"/>
      <c r="G71" s="235"/>
      <c r="H71" s="235"/>
      <c r="I71" s="235"/>
      <c r="J71" s="146" t="s">
        <v>1</v>
      </c>
      <c r="K71" s="236" t="s">
        <v>221</v>
      </c>
      <c r="L71" s="227"/>
      <c r="M71" s="228"/>
      <c r="N71" s="129"/>
    </row>
    <row r="72" spans="2:16" ht="27.95" customHeight="1" thickBot="1">
      <c r="B72" s="125"/>
      <c r="C72" s="237" t="str">
        <f>IF($J$65&lt;0,"Please note that the total deducation for capping and scaling cannot be greater than the MFG","MFG  Net Total Funding (MFG + deduction from capping and scaling)")</f>
        <v>MFG  Net Total Funding (MFG + deduction from capping and scaling)</v>
      </c>
      <c r="D72" s="238"/>
      <c r="E72" s="238"/>
      <c r="F72" s="238"/>
      <c r="G72" s="238"/>
      <c r="H72" s="238"/>
      <c r="I72" s="239"/>
      <c r="J72" s="105">
        <f>INDEX('FINAL MI Data'!$GE$5:$GE$156,MATCH($K$12,'FINAL MI Data'!$A$5:$A$156,0))</f>
        <v>520741.34444448858</v>
      </c>
      <c r="K72" s="106">
        <f>INDEX('FINAL MI Data'!$GF$5:$GF$156,MATCH($K$12,'FINAL MI Data'!$A$5:$A$156,0))</f>
        <v>2.6620921848896535E-3</v>
      </c>
      <c r="L72" s="227"/>
      <c r="M72" s="228"/>
      <c r="N72" s="129"/>
    </row>
    <row r="73" spans="2:16" ht="27.95" customHeight="1" thickBot="1">
      <c r="B73" s="125"/>
      <c r="C73" s="240"/>
      <c r="D73" s="240"/>
      <c r="E73" s="240"/>
      <c r="F73" s="240"/>
      <c r="G73" s="240"/>
      <c r="H73" s="240"/>
      <c r="I73" s="240"/>
      <c r="J73" s="241"/>
      <c r="K73" s="242"/>
      <c r="L73" s="227"/>
      <c r="M73" s="228"/>
      <c r="N73" s="129"/>
    </row>
    <row r="74" spans="2:16" ht="27.95" customHeight="1" thickBot="1">
      <c r="B74" s="125"/>
      <c r="C74" s="237" t="s">
        <v>222</v>
      </c>
      <c r="D74" s="238"/>
      <c r="E74" s="238"/>
      <c r="F74" s="238"/>
      <c r="G74" s="238"/>
      <c r="H74" s="238"/>
      <c r="I74" s="238"/>
      <c r="J74" s="282">
        <f>INDEX('FINAL MI Data'!$GG$5:$GG$156,MATCH($K$12,'FINAL MI Data'!$A$5:$A$156,0))</f>
        <v>250000</v>
      </c>
      <c r="K74" s="289"/>
      <c r="L74" s="227"/>
      <c r="M74" s="228"/>
      <c r="N74" s="129"/>
    </row>
    <row r="75" spans="2:16" ht="27.95" customHeight="1" thickBot="1">
      <c r="B75" s="125"/>
      <c r="C75" s="284" t="s">
        <v>223</v>
      </c>
      <c r="D75" s="285"/>
      <c r="E75" s="285"/>
      <c r="F75" s="285"/>
      <c r="G75" s="285"/>
      <c r="H75" s="285"/>
      <c r="I75" s="286"/>
      <c r="J75" s="282">
        <f>INDEX('FINAL MI Data'!$GH$5:$GH$156,MATCH($K$12,'FINAL MI Data'!$A$5:$A$156,0))</f>
        <v>0</v>
      </c>
      <c r="K75" s="283"/>
      <c r="L75" s="227"/>
      <c r="M75" s="228"/>
      <c r="N75" s="129"/>
    </row>
    <row r="76" spans="2:16" ht="27.95" customHeight="1" thickBot="1">
      <c r="B76" s="125"/>
      <c r="C76" s="284" t="s">
        <v>224</v>
      </c>
      <c r="D76" s="285"/>
      <c r="E76" s="285"/>
      <c r="F76" s="285"/>
      <c r="G76" s="285"/>
      <c r="H76" s="285"/>
      <c r="I76" s="286"/>
      <c r="J76" s="282">
        <f>INDEX('FINAL MI Data'!$GI$5:$GI$156,MATCH($K$12,'FINAL MI Data'!$A$5:$A$156,0))</f>
        <v>2500000</v>
      </c>
      <c r="K76" s="283"/>
      <c r="L76" s="227"/>
      <c r="M76" s="228"/>
      <c r="N76" s="129"/>
    </row>
    <row r="77" spans="2:16" ht="15.75" customHeight="1" thickBot="1">
      <c r="B77" s="125"/>
      <c r="C77" s="284" t="s">
        <v>225</v>
      </c>
      <c r="D77" s="285"/>
      <c r="E77" s="285"/>
      <c r="F77" s="285"/>
      <c r="G77" s="285"/>
      <c r="H77" s="285"/>
      <c r="I77" s="286"/>
      <c r="J77" s="282">
        <f>INDEX('FINAL MI Data'!$GJ$5:$GJ$156,MATCH($K$12,'FINAL MI Data'!$A$5:$A$156,0))</f>
        <v>0</v>
      </c>
      <c r="K77" s="283"/>
      <c r="L77" s="227"/>
      <c r="M77" s="228"/>
      <c r="N77" s="129"/>
    </row>
    <row r="78" spans="2:16" ht="27.95" customHeight="1" thickBot="1">
      <c r="B78" s="125"/>
      <c r="C78" s="240"/>
      <c r="D78" s="240"/>
      <c r="E78" s="240"/>
      <c r="F78" s="240"/>
      <c r="G78" s="240"/>
      <c r="H78" s="240"/>
      <c r="I78" s="240"/>
      <c r="J78" s="243"/>
      <c r="K78" s="242"/>
      <c r="L78" s="227"/>
      <c r="M78" s="228"/>
      <c r="N78" s="129"/>
    </row>
    <row r="79" spans="2:16" ht="27.95" customHeight="1" thickBot="1">
      <c r="B79" s="125"/>
      <c r="C79" s="244" t="s">
        <v>226</v>
      </c>
      <c r="D79" s="245"/>
      <c r="E79" s="245"/>
      <c r="F79" s="245"/>
      <c r="G79" s="245"/>
      <c r="H79" s="245"/>
      <c r="I79" s="246"/>
      <c r="J79" s="287">
        <f>INDEX('FINAL MI Data'!$GK$5:$GK$156,MATCH($K$12,'FINAL MI Data'!$A$5:$A$156,0))</f>
        <v>195613565.67600375</v>
      </c>
      <c r="K79" s="288"/>
      <c r="L79" s="247"/>
      <c r="M79" s="228"/>
      <c r="N79" s="129"/>
    </row>
    <row r="80" spans="2:16" ht="27.95" customHeight="1" thickBot="1">
      <c r="B80" s="125"/>
      <c r="C80" s="244" t="s">
        <v>227</v>
      </c>
      <c r="D80" s="245"/>
      <c r="E80" s="245"/>
      <c r="F80" s="245"/>
      <c r="G80" s="245"/>
      <c r="H80" s="245"/>
      <c r="I80" s="248"/>
      <c r="J80" s="381">
        <f>INDEX('FINAL MI Data'!$GL$5:$GL$156,MATCH($K$12,'FINAL MI Data'!$A$5:$A$156,0))</f>
        <v>0.79328609123339833</v>
      </c>
      <c r="K80" s="382"/>
      <c r="L80" s="249"/>
      <c r="M80" s="228"/>
      <c r="N80" s="129"/>
    </row>
    <row r="81" spans="2:14" ht="27.95" customHeight="1" thickBot="1">
      <c r="B81" s="125"/>
      <c r="C81" s="244" t="s">
        <v>13</v>
      </c>
      <c r="D81" s="245"/>
      <c r="E81" s="245"/>
      <c r="F81" s="245"/>
      <c r="G81" s="245"/>
      <c r="H81" s="245"/>
      <c r="I81" s="248"/>
      <c r="J81" s="381">
        <f>INDEX('FINAL MI Data'!$GM$5:$GM$156,MATCH($K$12,'FINAL MI Data'!$A$5:$A$156,0))</f>
        <v>0.91547227297312561</v>
      </c>
      <c r="K81" s="382"/>
      <c r="L81" s="249"/>
      <c r="M81" s="228"/>
      <c r="N81" s="129"/>
    </row>
    <row r="82" spans="2:14" ht="17.25" customHeight="1" thickBot="1">
      <c r="B82" s="125"/>
      <c r="C82" s="244" t="s">
        <v>228</v>
      </c>
      <c r="D82" s="245"/>
      <c r="E82" s="245"/>
      <c r="F82" s="245"/>
      <c r="G82" s="245"/>
      <c r="H82" s="245"/>
      <c r="I82" s="250"/>
      <c r="J82" s="107" t="str">
        <f>INDEX('FINAL MI Data'!$GN$5:$GN$156,MATCH($K$12,'FINAL MI Data'!$A$5:$A$156,0))</f>
        <v>1 :</v>
      </c>
      <c r="K82" s="108">
        <f>INDEX('FINAL MI Data'!$GO$5:$GO$156,MATCH($K$12,'FINAL MI Data'!$A$5:$A$156,0))</f>
        <v>1.2957971458121837</v>
      </c>
      <c r="L82" s="251"/>
      <c r="M82" s="252"/>
      <c r="N82" s="129"/>
    </row>
    <row r="83" spans="2:14" ht="15.75" thickBot="1">
      <c r="B83" s="253"/>
      <c r="C83" s="254"/>
      <c r="D83" s="255"/>
      <c r="E83" s="256"/>
      <c r="F83" s="256"/>
      <c r="G83" s="256"/>
      <c r="H83" s="257"/>
      <c r="I83" s="258"/>
      <c r="J83" s="259"/>
      <c r="K83" s="260" t="s">
        <v>526</v>
      </c>
      <c r="L83" s="261">
        <v>42464</v>
      </c>
      <c r="M83" s="262"/>
      <c r="N83" s="263"/>
    </row>
    <row r="84" spans="2:14" ht="8.25" customHeight="1">
      <c r="B84" s="128"/>
      <c r="C84" s="264"/>
      <c r="D84" s="127"/>
      <c r="E84" s="128"/>
      <c r="F84" s="128"/>
      <c r="G84" s="128"/>
      <c r="H84" s="128"/>
      <c r="I84" s="128"/>
      <c r="J84" s="128"/>
      <c r="K84" s="128"/>
      <c r="L84" s="128"/>
      <c r="M84" s="128"/>
    </row>
    <row r="85" spans="2:14" hidden="1">
      <c r="M85" s="128"/>
    </row>
  </sheetData>
  <sheetProtection password="F3C0" sheet="1" autoFilter="0"/>
  <dataConsolidate/>
  <mergeCells count="92">
    <mergeCell ref="J80:K80"/>
    <mergeCell ref="J16:M16"/>
    <mergeCell ref="L62:M62"/>
    <mergeCell ref="J81:K81"/>
    <mergeCell ref="C67:I67"/>
    <mergeCell ref="J68:K68"/>
    <mergeCell ref="E69:F69"/>
    <mergeCell ref="G69:H69"/>
    <mergeCell ref="J70:K70"/>
    <mergeCell ref="C77:I77"/>
    <mergeCell ref="J77:K77"/>
    <mergeCell ref="F36:F37"/>
    <mergeCell ref="H36:H37"/>
    <mergeCell ref="C22:C29"/>
    <mergeCell ref="J22:J29"/>
    <mergeCell ref="K22:K29"/>
    <mergeCell ref="C43:E43"/>
    <mergeCell ref="D12:F12"/>
    <mergeCell ref="C16:C20"/>
    <mergeCell ref="F16:G16"/>
    <mergeCell ref="H16:I16"/>
    <mergeCell ref="G18:H18"/>
    <mergeCell ref="G19:H19"/>
    <mergeCell ref="E20:F20"/>
    <mergeCell ref="E17:F17"/>
    <mergeCell ref="G17:H17"/>
    <mergeCell ref="L17:M17"/>
    <mergeCell ref="E18:F18"/>
    <mergeCell ref="J18:J20"/>
    <mergeCell ref="L18:M18"/>
    <mergeCell ref="L19:M19"/>
    <mergeCell ref="L20:M20"/>
    <mergeCell ref="G20:H20"/>
    <mergeCell ref="E19:F19"/>
    <mergeCell ref="C46:M46"/>
    <mergeCell ref="M36:M37"/>
    <mergeCell ref="J31:J34"/>
    <mergeCell ref="L31:M31"/>
    <mergeCell ref="K32:K33"/>
    <mergeCell ref="C36:C38"/>
    <mergeCell ref="C45:E45"/>
    <mergeCell ref="L43:M43"/>
    <mergeCell ref="L36:L37"/>
    <mergeCell ref="K36:K38"/>
    <mergeCell ref="C32:C33"/>
    <mergeCell ref="E31:F31"/>
    <mergeCell ref="G31:H31"/>
    <mergeCell ref="I36:I37"/>
    <mergeCell ref="J36:J38"/>
    <mergeCell ref="C44:E44"/>
    <mergeCell ref="E50:F50"/>
    <mergeCell ref="G50:H50"/>
    <mergeCell ref="I50:J50"/>
    <mergeCell ref="C55:I55"/>
    <mergeCell ref="E47:F47"/>
    <mergeCell ref="G47:H47"/>
    <mergeCell ref="I47:J47"/>
    <mergeCell ref="G48:H48"/>
    <mergeCell ref="I48:J48"/>
    <mergeCell ref="E49:F49"/>
    <mergeCell ref="G49:H49"/>
    <mergeCell ref="E48:F48"/>
    <mergeCell ref="I49:J49"/>
    <mergeCell ref="L53:M53"/>
    <mergeCell ref="C54:I54"/>
    <mergeCell ref="L54:M54"/>
    <mergeCell ref="C51:I51"/>
    <mergeCell ref="C52:I52"/>
    <mergeCell ref="L52:M52"/>
    <mergeCell ref="C53:I53"/>
    <mergeCell ref="J75:K75"/>
    <mergeCell ref="C76:I76"/>
    <mergeCell ref="J76:K76"/>
    <mergeCell ref="J79:K79"/>
    <mergeCell ref="L61:M61"/>
    <mergeCell ref="J74:K74"/>
    <mergeCell ref="C62:I62"/>
    <mergeCell ref="C63:I63"/>
    <mergeCell ref="L63:M63"/>
    <mergeCell ref="C65:I65"/>
    <mergeCell ref="L65:M65"/>
    <mergeCell ref="C75:I75"/>
    <mergeCell ref="J67:K67"/>
    <mergeCell ref="C58:I58"/>
    <mergeCell ref="C60:I60"/>
    <mergeCell ref="L60:M60"/>
    <mergeCell ref="C61:I61"/>
    <mergeCell ref="L55:M55"/>
    <mergeCell ref="C57:I57"/>
    <mergeCell ref="C59:I59"/>
    <mergeCell ref="L59:M59"/>
    <mergeCell ref="L57:M57"/>
  </mergeCells>
  <phoneticPr fontId="9" type="noConversion"/>
  <conditionalFormatting sqref="E69:K69 C70:J70">
    <cfRule type="expression" dxfId="8" priority="10" stopIfTrue="1">
      <formula>$J$61="No"</formula>
    </cfRule>
  </conditionalFormatting>
  <conditionalFormatting sqref="C69:D69">
    <cfRule type="expression" dxfId="7" priority="9" stopIfTrue="1">
      <formula>$J$61="No"</formula>
    </cfRule>
  </conditionalFormatting>
  <conditionalFormatting sqref="E22">
    <cfRule type="expression" dxfId="6" priority="8" stopIfTrue="1">
      <formula>$D$15="N/A"</formula>
    </cfRule>
  </conditionalFormatting>
  <conditionalFormatting sqref="F23">
    <cfRule type="expression" dxfId="5" priority="7" stopIfTrue="1">
      <formula>$D$16="N/A"</formula>
    </cfRule>
  </conditionalFormatting>
  <conditionalFormatting sqref="E32">
    <cfRule type="expression" dxfId="4" priority="6" stopIfTrue="1">
      <formula>$D$25="N/A"</formula>
    </cfRule>
  </conditionalFormatting>
  <conditionalFormatting sqref="F33">
    <cfRule type="expression" dxfId="3" priority="5" stopIfTrue="1">
      <formula>$D$26="N/A"</formula>
    </cfRule>
  </conditionalFormatting>
  <conditionalFormatting sqref="C72">
    <cfRule type="expression" dxfId="2" priority="3" stopIfTrue="1">
      <formula>$J$65&lt;0</formula>
    </cfRule>
  </conditionalFormatting>
  <conditionalFormatting sqref="J72">
    <cfRule type="expression" dxfId="1" priority="2" stopIfTrue="1">
      <formula>$J$65&lt;0</formula>
    </cfRule>
  </conditionalFormatting>
  <conditionalFormatting sqref="F36:F37">
    <cfRule type="expression" dxfId="0" priority="1" stopIfTrue="1">
      <formula>$D$30="N/A"</formula>
    </cfRule>
  </conditionalFormatting>
  <dataValidations count="1">
    <dataValidation type="list" allowBlank="1" showInputMessage="1" showErrorMessage="1" sqref="D12:F12">
      <formula1>LA_Name</formula1>
    </dataValidation>
  </dataValidations>
  <pageMargins left="0.16" right="0.16" top="0.47" bottom="0.35433070866141736" header="0.19685039370078741" footer="0.15748031496062992"/>
  <pageSetup paperSize="9" scale="46" fitToHeight="2" orientation="portrait" r:id="rId1"/>
  <rowBreaks count="1" manualBreakCount="1">
    <brk id="64" max="1638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GO156"/>
  <sheetViews>
    <sheetView showGridLines="0" zoomScale="85" zoomScaleNormal="85" workbookViewId="0">
      <pane xSplit="2" ySplit="4" topLeftCell="C5" activePane="bottomRight" state="frozen"/>
      <selection pane="topRight" activeCell="C1" sqref="C1"/>
      <selection pane="bottomLeft" activeCell="A5" sqref="A5"/>
      <selection pane="bottomRight" activeCell="E2" sqref="E2:T2"/>
    </sheetView>
  </sheetViews>
  <sheetFormatPr defaultRowHeight="14.25"/>
  <cols>
    <col min="1" max="1" width="9.125" bestFit="1" customWidth="1"/>
    <col min="2" max="2" width="26.25" bestFit="1" customWidth="1"/>
    <col min="4" max="4" width="9.125" bestFit="1" customWidth="1"/>
    <col min="5" max="5" width="9.25" bestFit="1" customWidth="1"/>
    <col min="6" max="6" width="10.125" bestFit="1" customWidth="1"/>
    <col min="7" max="7" width="13.75" bestFit="1" customWidth="1"/>
    <col min="8" max="11" width="9.125" bestFit="1" customWidth="1"/>
    <col min="12" max="12" width="15" customWidth="1"/>
    <col min="13" max="14" width="9.125" bestFit="1" customWidth="1"/>
    <col min="15" max="16" width="9.25" bestFit="1" customWidth="1"/>
    <col min="17" max="17" width="13.75" bestFit="1" customWidth="1"/>
    <col min="18" max="19" width="9.125" bestFit="1" customWidth="1"/>
    <col min="20" max="20" width="14.375" customWidth="1"/>
    <col min="21" max="21" width="11.625" customWidth="1"/>
    <col min="22" max="22" width="9.125" bestFit="1" customWidth="1"/>
    <col min="23" max="23" width="9.25" bestFit="1" customWidth="1"/>
    <col min="24" max="24" width="12.625" bestFit="1" customWidth="1"/>
    <col min="25" max="25" width="9.125" bestFit="1" customWidth="1"/>
    <col min="26" max="26" width="10.5" customWidth="1"/>
    <col min="27" max="27" width="9.25" bestFit="1" customWidth="1"/>
    <col min="28" max="28" width="11.875" customWidth="1"/>
    <col min="29" max="29" width="12.625" bestFit="1" customWidth="1"/>
    <col min="30" max="30" width="10.875" customWidth="1"/>
    <col min="31" max="33" width="9.125" bestFit="1" customWidth="1"/>
    <col min="34" max="34" width="11.75" customWidth="1"/>
    <col min="35" max="35" width="11.625" bestFit="1" customWidth="1"/>
    <col min="36" max="36" width="9.125" bestFit="1" customWidth="1"/>
    <col min="37" max="37" width="10.5" customWidth="1"/>
    <col min="38" max="40" width="9.25" bestFit="1" customWidth="1"/>
    <col min="41" max="41" width="11.5" customWidth="1"/>
    <col min="42" max="42" width="11.625" bestFit="1" customWidth="1"/>
    <col min="43" max="43" width="9.125" bestFit="1" customWidth="1"/>
    <col min="44" max="44" width="10" customWidth="1"/>
    <col min="45" max="47" width="9.25" bestFit="1" customWidth="1"/>
    <col min="48" max="48" width="11.875" customWidth="1"/>
    <col min="49" max="49" width="12.625" bestFit="1" customWidth="1"/>
    <col min="50" max="50" width="9.125" bestFit="1" customWidth="1"/>
    <col min="51" max="51" width="10.875" customWidth="1"/>
    <col min="52" max="54" width="9.25" bestFit="1" customWidth="1"/>
    <col min="55" max="55" width="12" customWidth="1"/>
    <col min="56" max="56" width="12.625" bestFit="1" customWidth="1"/>
    <col min="57" max="57" width="9.125" bestFit="1" customWidth="1"/>
    <col min="58" max="58" width="10.75" customWidth="1"/>
    <col min="59" max="59" width="9.25" bestFit="1" customWidth="1"/>
    <col min="60" max="60" width="10.875" customWidth="1"/>
    <col min="61" max="61" width="9.25" bestFit="1" customWidth="1"/>
    <col min="62" max="62" width="11.125" customWidth="1"/>
    <col min="63" max="63" width="12.625" bestFit="1" customWidth="1"/>
    <col min="64" max="64" width="9.125" bestFit="1" customWidth="1"/>
    <col min="65" max="65" width="10.875" customWidth="1"/>
    <col min="66" max="67" width="10.75" customWidth="1"/>
    <col min="68" max="68" width="9.25" bestFit="1" customWidth="1"/>
    <col min="69" max="69" width="11" customWidth="1"/>
    <col min="70" max="70" width="12.625" bestFit="1" customWidth="1"/>
    <col min="71" max="71" width="9.125" bestFit="1" customWidth="1"/>
    <col min="72" max="72" width="10.125" customWidth="1"/>
    <col min="73" max="73" width="13.75" bestFit="1" customWidth="1"/>
    <col min="74" max="74" width="10.75" customWidth="1"/>
    <col min="75" max="75" width="14.875" customWidth="1"/>
    <col min="76" max="77" width="9.25" bestFit="1" customWidth="1"/>
    <col min="78" max="78" width="11.625" bestFit="1" customWidth="1"/>
    <col min="79" max="80" width="9.125" bestFit="1" customWidth="1"/>
    <col min="81" max="81" width="12.625" bestFit="1" customWidth="1"/>
    <col min="82" max="82" width="9.125" customWidth="1"/>
    <col min="83" max="83" width="9.125" bestFit="1" customWidth="1"/>
    <col min="84" max="84" width="11.625" bestFit="1" customWidth="1"/>
    <col min="85" max="85" width="9.125" bestFit="1" customWidth="1"/>
    <col min="86" max="86" width="10.375" customWidth="1"/>
    <col min="87" max="87" width="9.25" bestFit="1" customWidth="1"/>
    <col min="88" max="88" width="12.125" customWidth="1"/>
    <col min="89" max="89" width="11.625" bestFit="1" customWidth="1"/>
    <col min="90" max="90" width="10.625" customWidth="1"/>
    <col min="91" max="91" width="9.125" bestFit="1" customWidth="1"/>
    <col min="92" max="94" width="9.25" bestFit="1" customWidth="1"/>
    <col min="95" max="95" width="11.25" customWidth="1"/>
    <col min="96" max="96" width="11.625" bestFit="1" customWidth="1"/>
    <col min="97" max="99" width="9.125" bestFit="1" customWidth="1"/>
    <col min="100" max="100" width="12.625" bestFit="1" customWidth="1"/>
    <col min="101" max="101" width="12.75" customWidth="1"/>
    <col min="102" max="102" width="12" customWidth="1"/>
    <col min="103" max="103" width="11.875" customWidth="1"/>
    <col min="104" max="104" width="13.75" customWidth="1"/>
    <col min="105" max="105" width="16" customWidth="1"/>
    <col min="106" max="106" width="16.125" customWidth="1"/>
    <col min="107" max="107" width="12.5" customWidth="1"/>
    <col min="108" max="108" width="12.625" bestFit="1" customWidth="1"/>
    <col min="109" max="109" width="10.125" customWidth="1"/>
    <col min="110" max="110" width="11" customWidth="1"/>
    <col min="111" max="111" width="9.25" bestFit="1" customWidth="1"/>
    <col min="112" max="112" width="12.625" bestFit="1" customWidth="1"/>
    <col min="113" max="113" width="10.875" customWidth="1"/>
    <col min="114" max="114" width="12.625" bestFit="1" customWidth="1"/>
    <col min="115" max="115" width="10.625" customWidth="1"/>
    <col min="116" max="117" width="10.125" bestFit="1" customWidth="1"/>
    <col min="118" max="118" width="12.625" bestFit="1" customWidth="1"/>
    <col min="119" max="120" width="9.125" bestFit="1" customWidth="1"/>
    <col min="121" max="121" width="10.125" customWidth="1"/>
    <col min="122" max="125" width="10.125" bestFit="1" customWidth="1"/>
    <col min="126" max="126" width="11.625" bestFit="1" customWidth="1"/>
    <col min="127" max="128" width="9.125" bestFit="1" customWidth="1"/>
    <col min="129" max="129" width="10.875" customWidth="1"/>
    <col min="130" max="130" width="11.25" customWidth="1"/>
    <col min="131" max="131" width="11.5" customWidth="1"/>
    <col min="132" max="132" width="10.875" customWidth="1"/>
    <col min="133" max="133" width="10.75" customWidth="1"/>
    <col min="134" max="134" width="9.125" bestFit="1" customWidth="1"/>
    <col min="135" max="135" width="11.625" customWidth="1"/>
    <col min="136" max="137" width="9.125" bestFit="1" customWidth="1"/>
    <col min="138" max="138" width="12.25" customWidth="1"/>
    <col min="139" max="139" width="14.25" customWidth="1"/>
    <col min="140" max="140" width="12.375" customWidth="1"/>
    <col min="141" max="141" width="11.625" customWidth="1"/>
    <col min="142" max="142" width="11.625" bestFit="1" customWidth="1"/>
    <col min="143" max="143" width="9.125" bestFit="1" customWidth="1"/>
    <col min="144" max="144" width="11.625" bestFit="1" customWidth="1"/>
    <col min="145" max="146" width="9.125" bestFit="1" customWidth="1"/>
    <col min="147" max="147" width="12.625" bestFit="1" customWidth="1"/>
    <col min="148" max="149" width="9.125" bestFit="1" customWidth="1"/>
    <col min="150" max="150" width="11.625" bestFit="1" customWidth="1"/>
    <col min="151" max="152" width="9.125" bestFit="1" customWidth="1"/>
    <col min="153" max="153" width="11.625" bestFit="1" customWidth="1"/>
    <col min="154" max="154" width="9.125" bestFit="1" customWidth="1"/>
    <col min="156" max="156" width="14.5" customWidth="1"/>
    <col min="157" max="157" width="13.75" customWidth="1"/>
    <col min="158" max="158" width="14.25" customWidth="1"/>
    <col min="159" max="159" width="14.5" customWidth="1"/>
    <col min="160" max="160" width="15" customWidth="1"/>
    <col min="161" max="161" width="14.625" customWidth="1"/>
    <col min="162" max="162" width="14.125" customWidth="1"/>
    <col min="163" max="163" width="14.75" customWidth="1"/>
    <col min="164" max="164" width="16.375" customWidth="1"/>
    <col min="165" max="165" width="14.5" customWidth="1"/>
    <col min="166" max="166" width="15.375" customWidth="1"/>
    <col min="167" max="167" width="15.875" customWidth="1"/>
    <col min="168" max="168" width="15.625" customWidth="1"/>
    <col min="169" max="169" width="15.125" customWidth="1"/>
    <col min="170" max="170" width="14.875" customWidth="1"/>
    <col min="171" max="171" width="15.375" customWidth="1"/>
    <col min="172" max="172" width="15.625" customWidth="1"/>
    <col min="173" max="173" width="16.75" customWidth="1"/>
    <col min="174" max="175" width="15.125" customWidth="1"/>
    <col min="176" max="176" width="15.375" customWidth="1"/>
    <col min="177" max="177" width="15.5" customWidth="1"/>
    <col min="178" max="178" width="15.25" customWidth="1"/>
    <col min="179" max="179" width="16.875" customWidth="1"/>
    <col min="180" max="180" width="15.125" customWidth="1"/>
    <col min="181" max="181" width="16.25" customWidth="1"/>
    <col min="182" max="182" width="12.625" customWidth="1"/>
    <col min="183" max="183" width="12.25" customWidth="1"/>
    <col min="184" max="185" width="9.125" bestFit="1" customWidth="1"/>
    <col min="186" max="186" width="15.5" customWidth="1"/>
    <col min="187" max="187" width="13" bestFit="1" customWidth="1"/>
    <col min="188" max="188" width="12.25" customWidth="1"/>
    <col min="189" max="189" width="10.125" bestFit="1" customWidth="1"/>
    <col min="190" max="190" width="13.375" customWidth="1"/>
    <col min="191" max="192" width="11.625" bestFit="1" customWidth="1"/>
    <col min="193" max="193" width="13.5" customWidth="1"/>
    <col min="194" max="194" width="12.5" customWidth="1"/>
    <col min="196" max="197" width="8.125" customWidth="1"/>
  </cols>
  <sheetData>
    <row r="1" spans="1:197" ht="15.75" thickBo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row>
    <row r="2" spans="1:197" s="18" customFormat="1" ht="15.75" thickBot="1">
      <c r="A2" s="17"/>
      <c r="B2" s="17"/>
      <c r="C2" s="424"/>
      <c r="D2" s="425"/>
      <c r="E2" s="429" t="s">
        <v>153</v>
      </c>
      <c r="F2" s="430"/>
      <c r="G2" s="430"/>
      <c r="H2" s="430"/>
      <c r="I2" s="430"/>
      <c r="J2" s="430"/>
      <c r="K2" s="430"/>
      <c r="L2" s="430"/>
      <c r="M2" s="430"/>
      <c r="N2" s="430"/>
      <c r="O2" s="430"/>
      <c r="P2" s="430"/>
      <c r="Q2" s="430"/>
      <c r="R2" s="430"/>
      <c r="S2" s="430"/>
      <c r="T2" s="431"/>
      <c r="U2" s="429" t="s">
        <v>152</v>
      </c>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U2" s="430"/>
      <c r="BV2" s="431"/>
      <c r="BW2" s="420" t="s">
        <v>431</v>
      </c>
      <c r="BX2" s="421"/>
      <c r="BY2" s="421"/>
      <c r="BZ2" s="421"/>
      <c r="CA2" s="421"/>
      <c r="CB2" s="421"/>
      <c r="CC2" s="420" t="s">
        <v>154</v>
      </c>
      <c r="CD2" s="421"/>
      <c r="CE2" s="421"/>
      <c r="CF2" s="421"/>
      <c r="CG2" s="421"/>
      <c r="CH2" s="421"/>
      <c r="CI2" s="421"/>
      <c r="CJ2" s="421"/>
      <c r="CK2" s="421"/>
      <c r="CL2" s="421"/>
      <c r="CM2" s="421"/>
      <c r="CN2" s="420" t="s">
        <v>155</v>
      </c>
      <c r="CO2" s="421"/>
      <c r="CP2" s="421"/>
      <c r="CQ2" s="421"/>
      <c r="CR2" s="421"/>
      <c r="CS2" s="421"/>
      <c r="CT2" s="421"/>
      <c r="CU2" s="426"/>
      <c r="CV2" s="9"/>
      <c r="CW2" s="408" t="s">
        <v>163</v>
      </c>
      <c r="CX2" s="409"/>
      <c r="CY2" s="409"/>
      <c r="CZ2" s="409"/>
      <c r="DA2" s="409"/>
      <c r="DB2" s="409"/>
      <c r="DC2" s="409"/>
      <c r="DD2" s="409"/>
      <c r="DE2" s="409"/>
      <c r="DF2" s="409"/>
      <c r="DG2" s="409"/>
      <c r="DH2" s="409"/>
      <c r="DI2" s="409"/>
      <c r="DJ2" s="409"/>
      <c r="DK2" s="410"/>
      <c r="DL2" s="12" t="s">
        <v>156</v>
      </c>
      <c r="DM2" s="13"/>
      <c r="DN2" s="13"/>
      <c r="DO2" s="13"/>
      <c r="DP2" s="13"/>
      <c r="DQ2" s="14"/>
      <c r="DR2" s="420" t="s">
        <v>249</v>
      </c>
      <c r="DS2" s="421"/>
      <c r="DT2" s="421"/>
      <c r="DU2" s="421"/>
      <c r="DV2" s="421"/>
      <c r="DW2" s="421"/>
      <c r="DX2" s="421"/>
      <c r="DY2" s="421"/>
      <c r="DZ2" s="421"/>
      <c r="EA2" s="421"/>
      <c r="EB2" s="421"/>
      <c r="EC2" s="421"/>
      <c r="ED2" s="421"/>
      <c r="EE2" s="421"/>
      <c r="EF2" s="421"/>
      <c r="EG2" s="421"/>
      <c r="EH2" s="421"/>
      <c r="EI2" s="421"/>
      <c r="EJ2" s="421"/>
      <c r="EK2" s="422"/>
      <c r="EL2" s="12" t="s">
        <v>250</v>
      </c>
      <c r="EM2" s="13"/>
      <c r="EN2" s="12" t="s">
        <v>157</v>
      </c>
      <c r="EO2" s="13"/>
      <c r="EP2" s="14"/>
      <c r="EQ2" s="420" t="s">
        <v>158</v>
      </c>
      <c r="ER2" s="421"/>
      <c r="ES2" s="422"/>
      <c r="ET2" s="420" t="s">
        <v>248</v>
      </c>
      <c r="EU2" s="421"/>
      <c r="EV2" s="422"/>
      <c r="EW2" s="420" t="s">
        <v>159</v>
      </c>
      <c r="EX2" s="421"/>
      <c r="EY2" s="422"/>
      <c r="EZ2" s="12" t="s">
        <v>160</v>
      </c>
      <c r="FA2" s="39"/>
      <c r="FB2" s="13"/>
      <c r="FC2" s="13"/>
      <c r="FD2" s="13"/>
      <c r="FE2" s="13"/>
      <c r="FF2" s="13"/>
      <c r="FG2" s="13"/>
      <c r="FH2" s="13"/>
      <c r="FI2" s="13"/>
      <c r="FJ2" s="13"/>
      <c r="FK2" s="13"/>
      <c r="FL2" s="13"/>
      <c r="FM2" s="13"/>
      <c r="FN2" s="13"/>
      <c r="FO2" s="13"/>
      <c r="FP2" s="13"/>
      <c r="FQ2" s="13"/>
      <c r="FR2" s="13"/>
      <c r="FS2" s="13"/>
      <c r="FT2" s="13"/>
      <c r="FU2" s="13"/>
      <c r="FV2" s="14"/>
      <c r="FW2" s="408" t="s">
        <v>251</v>
      </c>
      <c r="FX2" s="409"/>
      <c r="FY2" s="410"/>
      <c r="FZ2" s="408" t="s">
        <v>252</v>
      </c>
      <c r="GA2" s="409"/>
      <c r="GB2" s="409"/>
      <c r="GC2" s="409"/>
      <c r="GD2" s="409"/>
      <c r="GE2" s="409"/>
      <c r="GF2" s="410"/>
      <c r="GG2" s="408" t="s">
        <v>253</v>
      </c>
      <c r="GH2" s="409"/>
      <c r="GI2" s="409"/>
      <c r="GJ2" s="409"/>
      <c r="GK2" s="409"/>
      <c r="GL2" s="409"/>
      <c r="GM2" s="409"/>
      <c r="GN2" s="409"/>
      <c r="GO2" s="410"/>
    </row>
    <row r="3" spans="1:197" s="16" customFormat="1" ht="15" customHeight="1" thickBot="1">
      <c r="A3" s="5"/>
      <c r="B3" s="5"/>
      <c r="C3" s="432" t="s">
        <v>2</v>
      </c>
      <c r="D3" s="433"/>
      <c r="E3" s="434" t="s">
        <v>161</v>
      </c>
      <c r="F3" s="415"/>
      <c r="G3" s="415"/>
      <c r="H3" s="415"/>
      <c r="I3" s="416"/>
      <c r="J3" s="417" t="s">
        <v>233</v>
      </c>
      <c r="K3" s="418"/>
      <c r="L3" s="418"/>
      <c r="M3" s="418"/>
      <c r="N3" s="419"/>
      <c r="O3" s="414" t="s">
        <v>3</v>
      </c>
      <c r="P3" s="415"/>
      <c r="Q3" s="415"/>
      <c r="R3" s="415"/>
      <c r="S3" s="416"/>
      <c r="T3" s="3"/>
      <c r="U3" s="434" t="s">
        <v>151</v>
      </c>
      <c r="V3" s="415"/>
      <c r="W3" s="415"/>
      <c r="X3" s="415"/>
      <c r="Y3" s="415"/>
      <c r="Z3" s="415"/>
      <c r="AA3" s="415"/>
      <c r="AB3" s="415"/>
      <c r="AC3" s="415"/>
      <c r="AD3" s="435"/>
      <c r="AE3" s="434" t="s">
        <v>237</v>
      </c>
      <c r="AF3" s="415"/>
      <c r="AG3" s="415"/>
      <c r="AH3" s="415"/>
      <c r="AI3" s="415"/>
      <c r="AJ3" s="415"/>
      <c r="AK3" s="416"/>
      <c r="AL3" s="414" t="s">
        <v>243</v>
      </c>
      <c r="AM3" s="415"/>
      <c r="AN3" s="415"/>
      <c r="AO3" s="415"/>
      <c r="AP3" s="415"/>
      <c r="AQ3" s="415"/>
      <c r="AR3" s="416"/>
      <c r="AS3" s="417" t="s">
        <v>242</v>
      </c>
      <c r="AT3" s="418"/>
      <c r="AU3" s="418"/>
      <c r="AV3" s="418"/>
      <c r="AW3" s="418"/>
      <c r="AX3" s="418"/>
      <c r="AY3" s="419"/>
      <c r="AZ3" s="417" t="s">
        <v>241</v>
      </c>
      <c r="BA3" s="418"/>
      <c r="BB3" s="418"/>
      <c r="BC3" s="418"/>
      <c r="BD3" s="418"/>
      <c r="BE3" s="418"/>
      <c r="BF3" s="419"/>
      <c r="BG3" s="417" t="s">
        <v>240</v>
      </c>
      <c r="BH3" s="418"/>
      <c r="BI3" s="418"/>
      <c r="BJ3" s="418"/>
      <c r="BK3" s="418"/>
      <c r="BL3" s="418"/>
      <c r="BM3" s="419"/>
      <c r="BN3" s="417" t="s">
        <v>239</v>
      </c>
      <c r="BO3" s="418"/>
      <c r="BP3" s="418"/>
      <c r="BQ3" s="418"/>
      <c r="BR3" s="418"/>
      <c r="BS3" s="418"/>
      <c r="BT3" s="419"/>
      <c r="BU3" s="4"/>
      <c r="BV3" s="4"/>
      <c r="BW3" s="427"/>
      <c r="BX3" s="428"/>
      <c r="BY3" s="428"/>
      <c r="BZ3" s="428"/>
      <c r="CA3" s="428"/>
      <c r="CB3" s="428"/>
      <c r="CC3" s="8"/>
      <c r="CD3" s="6"/>
      <c r="CE3" s="6"/>
      <c r="CF3" s="6"/>
      <c r="CG3" s="6"/>
      <c r="CH3" s="6"/>
      <c r="CI3" s="6"/>
      <c r="CJ3" s="6"/>
      <c r="CK3" s="6"/>
      <c r="CL3" s="6"/>
      <c r="CM3" s="6"/>
      <c r="CN3" s="8"/>
      <c r="CO3" s="6"/>
      <c r="CP3" s="6"/>
      <c r="CQ3" s="6"/>
      <c r="CR3" s="6"/>
      <c r="CS3" s="6"/>
      <c r="CT3" s="6"/>
      <c r="CU3" s="7"/>
      <c r="CV3" s="10"/>
      <c r="CW3" s="411"/>
      <c r="CX3" s="412"/>
      <c r="CY3" s="412"/>
      <c r="CZ3" s="412"/>
      <c r="DA3" s="412"/>
      <c r="DB3" s="412"/>
      <c r="DC3" s="412"/>
      <c r="DD3" s="412"/>
      <c r="DE3" s="412"/>
      <c r="DF3" s="412"/>
      <c r="DG3" s="412"/>
      <c r="DH3" s="412"/>
      <c r="DI3" s="412"/>
      <c r="DJ3" s="412"/>
      <c r="DK3" s="413"/>
      <c r="DL3" s="8"/>
      <c r="DM3" s="6"/>
      <c r="DN3" s="6"/>
      <c r="DO3" s="6"/>
      <c r="DP3" s="6"/>
      <c r="DQ3" s="11"/>
      <c r="DR3" s="423"/>
      <c r="DS3" s="424"/>
      <c r="DT3" s="424"/>
      <c r="DU3" s="424"/>
      <c r="DV3" s="424"/>
      <c r="DW3" s="424"/>
      <c r="DX3" s="424"/>
      <c r="DY3" s="424"/>
      <c r="DZ3" s="424"/>
      <c r="EA3" s="424"/>
      <c r="EB3" s="424"/>
      <c r="EC3" s="424"/>
      <c r="ED3" s="424"/>
      <c r="EE3" s="424"/>
      <c r="EF3" s="424"/>
      <c r="EG3" s="424"/>
      <c r="EH3" s="424"/>
      <c r="EI3" s="424"/>
      <c r="EJ3" s="424"/>
      <c r="EK3" s="425"/>
      <c r="EL3" s="8"/>
      <c r="EM3" s="6"/>
      <c r="EN3" s="8"/>
      <c r="EO3" s="6"/>
      <c r="EP3" s="11"/>
      <c r="EQ3" s="8"/>
      <c r="ER3" s="6"/>
      <c r="ES3" s="11"/>
      <c r="ET3" s="8"/>
      <c r="EU3" s="6"/>
      <c r="EV3" s="11"/>
      <c r="EW3" s="8"/>
      <c r="EX3" s="6"/>
      <c r="EY3" s="6"/>
      <c r="EZ3" s="40"/>
      <c r="FA3" s="6"/>
      <c r="FB3" s="6"/>
      <c r="FC3" s="6"/>
      <c r="FD3" s="6"/>
      <c r="FE3" s="6"/>
      <c r="FF3" s="6"/>
      <c r="FG3" s="6"/>
      <c r="FH3" s="6"/>
      <c r="FI3" s="6"/>
      <c r="FJ3" s="6"/>
      <c r="FK3" s="6"/>
      <c r="FL3" s="6"/>
      <c r="FM3" s="6"/>
      <c r="FN3" s="6"/>
      <c r="FO3" s="6"/>
      <c r="FP3" s="6"/>
      <c r="FQ3" s="6"/>
      <c r="FR3" s="6"/>
      <c r="FS3" s="6"/>
      <c r="FT3" s="6"/>
      <c r="FU3" s="6"/>
      <c r="FV3" s="11"/>
      <c r="FW3" s="411"/>
      <c r="FX3" s="412"/>
      <c r="FY3" s="413"/>
      <c r="FZ3" s="411"/>
      <c r="GA3" s="412"/>
      <c r="GB3" s="412"/>
      <c r="GC3" s="412"/>
      <c r="GD3" s="412"/>
      <c r="GE3" s="412"/>
      <c r="GF3" s="413"/>
      <c r="GG3" s="411"/>
      <c r="GH3" s="412"/>
      <c r="GI3" s="412"/>
      <c r="GJ3" s="412"/>
      <c r="GK3" s="412"/>
      <c r="GL3" s="412"/>
      <c r="GM3" s="412"/>
      <c r="GN3" s="412"/>
      <c r="GO3" s="413"/>
    </row>
    <row r="4" spans="1:197" s="24" customFormat="1" ht="90">
      <c r="A4" s="19" t="s">
        <v>263</v>
      </c>
      <c r="B4" s="19" t="s">
        <v>264</v>
      </c>
      <c r="C4" s="20" t="s">
        <v>2</v>
      </c>
      <c r="D4" s="21" t="s">
        <v>235</v>
      </c>
      <c r="E4" s="22" t="s">
        <v>361</v>
      </c>
      <c r="F4" s="20" t="s">
        <v>234</v>
      </c>
      <c r="G4" s="23" t="s">
        <v>364</v>
      </c>
      <c r="H4" s="20" t="s">
        <v>354</v>
      </c>
      <c r="I4" s="20" t="s">
        <v>238</v>
      </c>
      <c r="J4" s="20" t="s">
        <v>362</v>
      </c>
      <c r="K4" s="20" t="s">
        <v>359</v>
      </c>
      <c r="L4" s="23" t="s">
        <v>365</v>
      </c>
      <c r="M4" s="20" t="s">
        <v>355</v>
      </c>
      <c r="N4" s="20" t="s">
        <v>356</v>
      </c>
      <c r="O4" s="20" t="s">
        <v>363</v>
      </c>
      <c r="P4" s="20" t="s">
        <v>360</v>
      </c>
      <c r="Q4" s="23" t="s">
        <v>366</v>
      </c>
      <c r="R4" s="20" t="s">
        <v>357</v>
      </c>
      <c r="S4" s="20" t="s">
        <v>358</v>
      </c>
      <c r="T4" s="25" t="s">
        <v>236</v>
      </c>
      <c r="U4" s="22" t="s">
        <v>265</v>
      </c>
      <c r="V4" s="20" t="s">
        <v>367</v>
      </c>
      <c r="W4" s="20" t="s">
        <v>503</v>
      </c>
      <c r="X4" s="23" t="s">
        <v>368</v>
      </c>
      <c r="Y4" s="20" t="s">
        <v>266</v>
      </c>
      <c r="Z4" s="20" t="s">
        <v>267</v>
      </c>
      <c r="AA4" s="20" t="s">
        <v>369</v>
      </c>
      <c r="AB4" s="20" t="s">
        <v>504</v>
      </c>
      <c r="AC4" s="23" t="s">
        <v>370</v>
      </c>
      <c r="AD4" s="20" t="s">
        <v>268</v>
      </c>
      <c r="AE4" s="20" t="s">
        <v>371</v>
      </c>
      <c r="AF4" s="20" t="s">
        <v>373</v>
      </c>
      <c r="AG4" s="20" t="s">
        <v>505</v>
      </c>
      <c r="AH4" s="20" t="s">
        <v>506</v>
      </c>
      <c r="AI4" s="23" t="s">
        <v>372</v>
      </c>
      <c r="AJ4" s="20" t="s">
        <v>269</v>
      </c>
      <c r="AK4" s="20" t="s">
        <v>270</v>
      </c>
      <c r="AL4" s="20" t="s">
        <v>374</v>
      </c>
      <c r="AM4" s="20" t="s">
        <v>375</v>
      </c>
      <c r="AN4" s="20" t="s">
        <v>507</v>
      </c>
      <c r="AO4" s="20" t="s">
        <v>508</v>
      </c>
      <c r="AP4" s="23" t="s">
        <v>388</v>
      </c>
      <c r="AQ4" s="20" t="s">
        <v>271</v>
      </c>
      <c r="AR4" s="20" t="s">
        <v>272</v>
      </c>
      <c r="AS4" s="20" t="s">
        <v>376</v>
      </c>
      <c r="AT4" s="20" t="s">
        <v>377</v>
      </c>
      <c r="AU4" s="20" t="s">
        <v>515</v>
      </c>
      <c r="AV4" s="20" t="s">
        <v>516</v>
      </c>
      <c r="AW4" s="23" t="s">
        <v>387</v>
      </c>
      <c r="AX4" s="20" t="s">
        <v>273</v>
      </c>
      <c r="AY4" s="20" t="s">
        <v>274</v>
      </c>
      <c r="AZ4" s="20" t="s">
        <v>378</v>
      </c>
      <c r="BA4" s="20" t="s">
        <v>379</v>
      </c>
      <c r="BB4" s="20" t="s">
        <v>513</v>
      </c>
      <c r="BC4" s="20" t="s">
        <v>514</v>
      </c>
      <c r="BD4" s="23" t="s">
        <v>386</v>
      </c>
      <c r="BE4" s="20" t="s">
        <v>275</v>
      </c>
      <c r="BF4" s="20" t="s">
        <v>276</v>
      </c>
      <c r="BG4" s="20" t="s">
        <v>380</v>
      </c>
      <c r="BH4" s="20" t="s">
        <v>381</v>
      </c>
      <c r="BI4" s="20" t="s">
        <v>511</v>
      </c>
      <c r="BJ4" s="20" t="s">
        <v>512</v>
      </c>
      <c r="BK4" s="23" t="s">
        <v>385</v>
      </c>
      <c r="BL4" s="20" t="s">
        <v>277</v>
      </c>
      <c r="BM4" s="20" t="s">
        <v>278</v>
      </c>
      <c r="BN4" s="20" t="s">
        <v>382</v>
      </c>
      <c r="BO4" s="20" t="s">
        <v>383</v>
      </c>
      <c r="BP4" s="20" t="s">
        <v>509</v>
      </c>
      <c r="BQ4" s="20" t="s">
        <v>510</v>
      </c>
      <c r="BR4" s="23" t="s">
        <v>384</v>
      </c>
      <c r="BS4" s="20" t="s">
        <v>279</v>
      </c>
      <c r="BT4" s="21" t="s">
        <v>280</v>
      </c>
      <c r="BU4" s="35" t="s">
        <v>389</v>
      </c>
      <c r="BV4" s="28" t="s">
        <v>281</v>
      </c>
      <c r="BW4" s="22" t="s">
        <v>8</v>
      </c>
      <c r="BX4" s="20" t="s">
        <v>432</v>
      </c>
      <c r="BY4" s="20" t="s">
        <v>518</v>
      </c>
      <c r="BZ4" s="23" t="s">
        <v>433</v>
      </c>
      <c r="CA4" s="20" t="s">
        <v>430</v>
      </c>
      <c r="CB4" s="21" t="s">
        <v>247</v>
      </c>
      <c r="CC4" s="22" t="s">
        <v>282</v>
      </c>
      <c r="CD4" s="20" t="s">
        <v>390</v>
      </c>
      <c r="CE4" s="20" t="s">
        <v>519</v>
      </c>
      <c r="CF4" s="23" t="s">
        <v>391</v>
      </c>
      <c r="CG4" s="20" t="s">
        <v>283</v>
      </c>
      <c r="CH4" s="20" t="s">
        <v>284</v>
      </c>
      <c r="CI4" s="20" t="s">
        <v>392</v>
      </c>
      <c r="CJ4" s="20" t="s">
        <v>520</v>
      </c>
      <c r="CK4" s="23" t="s">
        <v>393</v>
      </c>
      <c r="CL4" s="20" t="s">
        <v>285</v>
      </c>
      <c r="CM4" s="21" t="s">
        <v>286</v>
      </c>
      <c r="CN4" s="22" t="s">
        <v>394</v>
      </c>
      <c r="CO4" s="20" t="s">
        <v>395</v>
      </c>
      <c r="CP4" s="20" t="s">
        <v>521</v>
      </c>
      <c r="CQ4" s="20" t="s">
        <v>522</v>
      </c>
      <c r="CR4" s="23" t="s">
        <v>396</v>
      </c>
      <c r="CS4" s="20" t="s">
        <v>287</v>
      </c>
      <c r="CT4" s="20" t="s">
        <v>288</v>
      </c>
      <c r="CU4" s="20" t="s">
        <v>289</v>
      </c>
      <c r="CV4" s="25" t="s">
        <v>397</v>
      </c>
      <c r="CW4" s="22" t="s">
        <v>290</v>
      </c>
      <c r="CX4" s="20" t="s">
        <v>291</v>
      </c>
      <c r="CY4" s="20" t="s">
        <v>292</v>
      </c>
      <c r="CZ4" s="20" t="s">
        <v>398</v>
      </c>
      <c r="DA4" s="20" t="s">
        <v>524</v>
      </c>
      <c r="DB4" s="20" t="s">
        <v>523</v>
      </c>
      <c r="DC4" s="20" t="s">
        <v>293</v>
      </c>
      <c r="DD4" s="23" t="s">
        <v>399</v>
      </c>
      <c r="DE4" s="20" t="s">
        <v>294</v>
      </c>
      <c r="DF4" s="20" t="s">
        <v>400</v>
      </c>
      <c r="DG4" s="20" t="s">
        <v>525</v>
      </c>
      <c r="DH4" s="23" t="s">
        <v>295</v>
      </c>
      <c r="DI4" s="20" t="s">
        <v>297</v>
      </c>
      <c r="DJ4" s="23" t="s">
        <v>401</v>
      </c>
      <c r="DK4" s="21" t="s">
        <v>296</v>
      </c>
      <c r="DL4" s="22" t="s">
        <v>402</v>
      </c>
      <c r="DM4" s="20" t="s">
        <v>403</v>
      </c>
      <c r="DN4" s="23" t="s">
        <v>404</v>
      </c>
      <c r="DO4" s="20" t="s">
        <v>298</v>
      </c>
      <c r="DP4" s="20" t="s">
        <v>299</v>
      </c>
      <c r="DQ4" s="20" t="s">
        <v>300</v>
      </c>
      <c r="DR4" s="22" t="s">
        <v>405</v>
      </c>
      <c r="DS4" s="20" t="s">
        <v>406</v>
      </c>
      <c r="DT4" s="20" t="s">
        <v>407</v>
      </c>
      <c r="DU4" s="20" t="s">
        <v>408</v>
      </c>
      <c r="DV4" s="23" t="s">
        <v>409</v>
      </c>
      <c r="DW4" s="20" t="s">
        <v>301</v>
      </c>
      <c r="DX4" s="20" t="s">
        <v>302</v>
      </c>
      <c r="DY4" s="21" t="s">
        <v>303</v>
      </c>
      <c r="DZ4" s="22" t="s">
        <v>304</v>
      </c>
      <c r="EA4" s="20" t="s">
        <v>305</v>
      </c>
      <c r="EB4" s="20" t="s">
        <v>306</v>
      </c>
      <c r="EC4" s="28" t="s">
        <v>307</v>
      </c>
      <c r="ED4" s="20" t="s">
        <v>308</v>
      </c>
      <c r="EE4" s="20" t="s">
        <v>309</v>
      </c>
      <c r="EF4" s="20" t="s">
        <v>310</v>
      </c>
      <c r="EG4" s="21" t="s">
        <v>311</v>
      </c>
      <c r="EH4" s="22" t="s">
        <v>257</v>
      </c>
      <c r="EI4" s="20" t="s">
        <v>258</v>
      </c>
      <c r="EJ4" s="20" t="s">
        <v>312</v>
      </c>
      <c r="EK4" s="20" t="s">
        <v>313</v>
      </c>
      <c r="EL4" s="26" t="s">
        <v>410</v>
      </c>
      <c r="EM4" s="20" t="s">
        <v>314</v>
      </c>
      <c r="EN4" s="26" t="s">
        <v>411</v>
      </c>
      <c r="EO4" s="20" t="s">
        <v>315</v>
      </c>
      <c r="EP4" s="21" t="s">
        <v>316</v>
      </c>
      <c r="EQ4" s="26" t="s">
        <v>412</v>
      </c>
      <c r="ER4" s="20" t="s">
        <v>317</v>
      </c>
      <c r="ES4" s="21" t="s">
        <v>246</v>
      </c>
      <c r="ET4" s="26" t="s">
        <v>413</v>
      </c>
      <c r="EU4" s="20" t="s">
        <v>318</v>
      </c>
      <c r="EV4" s="20" t="s">
        <v>245</v>
      </c>
      <c r="EW4" s="26" t="s">
        <v>414</v>
      </c>
      <c r="EX4" s="20" t="s">
        <v>319</v>
      </c>
      <c r="EY4" s="21" t="s">
        <v>320</v>
      </c>
      <c r="EZ4" s="26" t="s">
        <v>437</v>
      </c>
      <c r="FA4" s="20" t="s">
        <v>438</v>
      </c>
      <c r="FB4" s="20" t="s">
        <v>439</v>
      </c>
      <c r="FC4" s="20" t="s">
        <v>440</v>
      </c>
      <c r="FD4" s="23" t="s">
        <v>441</v>
      </c>
      <c r="FE4" s="20" t="s">
        <v>442</v>
      </c>
      <c r="FF4" s="20" t="s">
        <v>443</v>
      </c>
      <c r="FG4" s="20" t="s">
        <v>321</v>
      </c>
      <c r="FH4" s="23" t="s">
        <v>415</v>
      </c>
      <c r="FI4" s="20" t="s">
        <v>322</v>
      </c>
      <c r="FJ4" s="20" t="s">
        <v>323</v>
      </c>
      <c r="FK4" s="20" t="s">
        <v>324</v>
      </c>
      <c r="FL4" s="23" t="s">
        <v>416</v>
      </c>
      <c r="FM4" s="20" t="s">
        <v>325</v>
      </c>
      <c r="FN4" s="20" t="s">
        <v>326</v>
      </c>
      <c r="FO4" s="20" t="s">
        <v>327</v>
      </c>
      <c r="FP4" s="23" t="s">
        <v>417</v>
      </c>
      <c r="FQ4" s="20" t="s">
        <v>328</v>
      </c>
      <c r="FR4" s="20" t="s">
        <v>329</v>
      </c>
      <c r="FS4" s="20" t="s">
        <v>330</v>
      </c>
      <c r="FT4" s="23" t="s">
        <v>418</v>
      </c>
      <c r="FU4" s="20" t="s">
        <v>331</v>
      </c>
      <c r="FV4" s="21" t="s">
        <v>332</v>
      </c>
      <c r="FW4" s="26" t="s">
        <v>419</v>
      </c>
      <c r="FX4" s="20" t="s">
        <v>333</v>
      </c>
      <c r="FY4" s="27" t="s">
        <v>428</v>
      </c>
      <c r="FZ4" s="22" t="s">
        <v>420</v>
      </c>
      <c r="GA4" s="20" t="s">
        <v>334</v>
      </c>
      <c r="GB4" s="20" t="s">
        <v>244</v>
      </c>
      <c r="GC4" s="20" t="s">
        <v>335</v>
      </c>
      <c r="GD4" s="20" t="s">
        <v>421</v>
      </c>
      <c r="GE4" s="23" t="s">
        <v>422</v>
      </c>
      <c r="GF4" s="21" t="s">
        <v>336</v>
      </c>
      <c r="GG4" s="22" t="s">
        <v>423</v>
      </c>
      <c r="GH4" s="20" t="s">
        <v>424</v>
      </c>
      <c r="GI4" s="20" t="s">
        <v>425</v>
      </c>
      <c r="GJ4" s="20" t="s">
        <v>426</v>
      </c>
      <c r="GK4" s="23" t="s">
        <v>427</v>
      </c>
      <c r="GL4" s="20" t="s">
        <v>227</v>
      </c>
      <c r="GM4" s="20" t="s">
        <v>13</v>
      </c>
      <c r="GN4" s="406" t="s">
        <v>429</v>
      </c>
      <c r="GO4" s="407"/>
    </row>
    <row r="5" spans="1:197">
      <c r="A5" s="15">
        <v>301</v>
      </c>
      <c r="B5" s="15" t="s">
        <v>26</v>
      </c>
      <c r="C5" s="24" t="s">
        <v>445</v>
      </c>
      <c r="D5" s="42">
        <v>0</v>
      </c>
      <c r="E5" s="29">
        <v>3867.5</v>
      </c>
      <c r="F5" s="29">
        <v>24549.5</v>
      </c>
      <c r="G5" s="29">
        <v>94945191.25</v>
      </c>
      <c r="H5" s="30">
        <v>0.48666675248209607</v>
      </c>
      <c r="I5" s="33">
        <v>0</v>
      </c>
      <c r="J5" s="29">
        <v>4608.5</v>
      </c>
      <c r="K5" s="29">
        <v>7300.916666666667</v>
      </c>
      <c r="L5" s="29">
        <v>33646274.458333336</v>
      </c>
      <c r="M5" s="30">
        <v>0.17246290105038237</v>
      </c>
      <c r="N5" s="33">
        <v>0</v>
      </c>
      <c r="O5" s="29">
        <v>5596</v>
      </c>
      <c r="P5" s="29">
        <v>4677.0833333333339</v>
      </c>
      <c r="Q5" s="29">
        <v>26172958.333333336</v>
      </c>
      <c r="R5" s="30">
        <v>0.13415643770091987</v>
      </c>
      <c r="S5" s="33">
        <v>0</v>
      </c>
      <c r="T5" s="31">
        <v>154764424.04166669</v>
      </c>
      <c r="U5" s="37" t="s">
        <v>446</v>
      </c>
      <c r="V5" s="29">
        <v>335</v>
      </c>
      <c r="W5" s="29">
        <v>8514.4243660523407</v>
      </c>
      <c r="X5" s="29">
        <v>2852332.162627534</v>
      </c>
      <c r="Y5" s="30">
        <v>0.5</v>
      </c>
      <c r="Z5" s="37" t="s">
        <v>447</v>
      </c>
      <c r="AA5" s="29">
        <v>520</v>
      </c>
      <c r="AB5" s="29">
        <v>5342.7216672745881</v>
      </c>
      <c r="AC5" s="29">
        <v>2778215.2669827859</v>
      </c>
      <c r="AD5" s="30">
        <v>0.5</v>
      </c>
      <c r="AE5" s="32">
        <v>0</v>
      </c>
      <c r="AF5" s="32">
        <v>0</v>
      </c>
      <c r="AG5" s="29">
        <v>1603.7914183123562</v>
      </c>
      <c r="AH5" s="29">
        <v>835.78339231509506</v>
      </c>
      <c r="AI5" s="29">
        <v>0</v>
      </c>
      <c r="AJ5" s="33">
        <v>0</v>
      </c>
      <c r="AK5" s="33">
        <v>0</v>
      </c>
      <c r="AL5" s="32">
        <v>0</v>
      </c>
      <c r="AM5" s="32">
        <v>0</v>
      </c>
      <c r="AN5" s="29">
        <v>6561.7235160510181</v>
      </c>
      <c r="AO5" s="29">
        <v>3257.2816986748426</v>
      </c>
      <c r="AP5" s="29">
        <v>0</v>
      </c>
      <c r="AQ5" s="33">
        <v>0</v>
      </c>
      <c r="AR5" s="33">
        <v>0</v>
      </c>
      <c r="AS5" s="32">
        <v>20</v>
      </c>
      <c r="AT5" s="32">
        <v>20</v>
      </c>
      <c r="AU5" s="29">
        <v>11677.600782162148</v>
      </c>
      <c r="AV5" s="29">
        <v>5389.0132134939468</v>
      </c>
      <c r="AW5" s="29">
        <v>341332.27991312189</v>
      </c>
      <c r="AX5" s="33">
        <v>0</v>
      </c>
      <c r="AY5" s="30">
        <v>0</v>
      </c>
      <c r="AZ5" s="29">
        <v>40</v>
      </c>
      <c r="BA5" s="29">
        <v>40</v>
      </c>
      <c r="BB5" s="29">
        <v>3114.6659343314072</v>
      </c>
      <c r="BC5" s="29">
        <v>1408.2843453069172</v>
      </c>
      <c r="BD5" s="29">
        <v>180918.01118553299</v>
      </c>
      <c r="BE5" s="30">
        <v>0</v>
      </c>
      <c r="BF5" s="30">
        <v>0</v>
      </c>
      <c r="BG5" s="29">
        <v>50</v>
      </c>
      <c r="BH5" s="29">
        <v>50</v>
      </c>
      <c r="BI5" s="29">
        <v>4.0184569974769886</v>
      </c>
      <c r="BJ5" s="29">
        <v>1.9945578231292509</v>
      </c>
      <c r="BK5" s="29">
        <v>300.65074103031196</v>
      </c>
      <c r="BL5" s="30">
        <v>0</v>
      </c>
      <c r="BM5" s="30">
        <v>0</v>
      </c>
      <c r="BN5" s="29">
        <v>100</v>
      </c>
      <c r="BO5" s="29">
        <v>100</v>
      </c>
      <c r="BP5" s="29">
        <v>0</v>
      </c>
      <c r="BQ5" s="29">
        <v>0</v>
      </c>
      <c r="BR5" s="29">
        <v>0</v>
      </c>
      <c r="BS5" s="30">
        <v>0</v>
      </c>
      <c r="BT5" s="30">
        <v>0</v>
      </c>
      <c r="BU5" s="31">
        <v>6153098.3714500051</v>
      </c>
      <c r="BV5" s="34">
        <v>3.1539337197727196E-2</v>
      </c>
      <c r="BW5" s="37" t="s">
        <v>434</v>
      </c>
      <c r="BX5" s="29">
        <v>500</v>
      </c>
      <c r="BY5" s="29">
        <v>189.59183314351782</v>
      </c>
      <c r="BZ5" s="36">
        <v>94795.916571758906</v>
      </c>
      <c r="CA5" s="30">
        <v>4.859016055385703E-4</v>
      </c>
      <c r="CB5" s="30">
        <v>0</v>
      </c>
      <c r="CC5" s="37" t="s">
        <v>188</v>
      </c>
      <c r="CD5" s="29">
        <v>585</v>
      </c>
      <c r="CE5" s="29">
        <v>8157.0896818486863</v>
      </c>
      <c r="CF5" s="29">
        <v>4771897.4638814814</v>
      </c>
      <c r="CG5" s="30">
        <v>0</v>
      </c>
      <c r="CH5" s="37" t="s">
        <v>189</v>
      </c>
      <c r="CI5" s="29">
        <v>1400</v>
      </c>
      <c r="CJ5" s="29">
        <v>844.82472901715721</v>
      </c>
      <c r="CK5" s="29">
        <v>1182754.62062402</v>
      </c>
      <c r="CL5" s="30">
        <v>0</v>
      </c>
      <c r="CM5" s="30">
        <v>3.0522148135933489E-2</v>
      </c>
      <c r="CN5" s="29">
        <v>504</v>
      </c>
      <c r="CO5" s="29">
        <v>700</v>
      </c>
      <c r="CP5" s="29">
        <v>1224.6869258828415</v>
      </c>
      <c r="CQ5" s="29">
        <v>91.954500300019831</v>
      </c>
      <c r="CR5" s="29">
        <v>681610.36085496598</v>
      </c>
      <c r="CS5" s="30">
        <v>3.4937746336409208E-3</v>
      </c>
      <c r="CT5" s="30">
        <v>0</v>
      </c>
      <c r="CU5" s="30">
        <v>0</v>
      </c>
      <c r="CV5" s="31">
        <v>6731058.3619322255</v>
      </c>
      <c r="CW5" s="37" t="s">
        <v>337</v>
      </c>
      <c r="CX5" s="37" t="s">
        <v>254</v>
      </c>
      <c r="CY5" s="30">
        <v>1</v>
      </c>
      <c r="CZ5" s="29">
        <v>800</v>
      </c>
      <c r="DA5" s="30">
        <v>0.41376013198805811</v>
      </c>
      <c r="DB5" s="30">
        <v>0.24178507425182247</v>
      </c>
      <c r="DC5" s="29">
        <v>8175.1343968384099</v>
      </c>
      <c r="DD5" s="29">
        <v>6540107.5174707277</v>
      </c>
      <c r="DE5" s="30">
        <v>1</v>
      </c>
      <c r="DF5" s="29">
        <v>1400</v>
      </c>
      <c r="DG5" s="29">
        <v>3152.416456456886</v>
      </c>
      <c r="DH5" s="29">
        <v>4413383.0390396407</v>
      </c>
      <c r="DI5" s="30">
        <v>1</v>
      </c>
      <c r="DJ5" s="29">
        <v>10953490.556510368</v>
      </c>
      <c r="DK5" s="30">
        <v>5.6145020166887154E-2</v>
      </c>
      <c r="DL5" s="29">
        <v>160000</v>
      </c>
      <c r="DM5" s="29">
        <v>160000</v>
      </c>
      <c r="DN5" s="29">
        <v>8960000</v>
      </c>
      <c r="DO5" s="30">
        <v>4.5926855745204269E-2</v>
      </c>
      <c r="DP5" s="30">
        <v>0</v>
      </c>
      <c r="DQ5" s="30">
        <v>0</v>
      </c>
      <c r="DR5" s="29">
        <v>0</v>
      </c>
      <c r="DS5" s="29">
        <v>0</v>
      </c>
      <c r="DT5" s="29">
        <v>0</v>
      </c>
      <c r="DU5" s="29">
        <v>0</v>
      </c>
      <c r="DV5" s="29">
        <v>0</v>
      </c>
      <c r="DW5" s="30">
        <v>0</v>
      </c>
      <c r="DX5" s="30">
        <v>0</v>
      </c>
      <c r="DY5" s="30">
        <v>0</v>
      </c>
      <c r="DZ5" s="37" t="s">
        <v>202</v>
      </c>
      <c r="EA5" s="37" t="s">
        <v>202</v>
      </c>
      <c r="EB5" s="37" t="s">
        <v>202</v>
      </c>
      <c r="EC5" s="37" t="s">
        <v>202</v>
      </c>
      <c r="ED5" s="38">
        <v>0</v>
      </c>
      <c r="EE5" s="38">
        <v>0</v>
      </c>
      <c r="EF5" s="38">
        <v>0</v>
      </c>
      <c r="EG5" s="38">
        <v>0</v>
      </c>
      <c r="EH5" s="41">
        <v>0</v>
      </c>
      <c r="EI5" s="41">
        <v>0</v>
      </c>
      <c r="EJ5" s="41">
        <v>0</v>
      </c>
      <c r="EK5" s="41">
        <v>0</v>
      </c>
      <c r="EL5" s="29">
        <v>0</v>
      </c>
      <c r="EM5" s="30">
        <v>0</v>
      </c>
      <c r="EN5" s="29">
        <v>1200000</v>
      </c>
      <c r="EO5" s="30">
        <v>6.1509181801612861E-3</v>
      </c>
      <c r="EP5" s="30">
        <v>0</v>
      </c>
      <c r="EQ5" s="29">
        <v>3511279</v>
      </c>
      <c r="ER5" s="30">
        <v>1.7997991530598785E-2</v>
      </c>
      <c r="ES5" s="30">
        <v>0</v>
      </c>
      <c r="ET5" s="29">
        <v>2819474</v>
      </c>
      <c r="EU5" s="30">
        <v>1.4451961570910051E-2</v>
      </c>
      <c r="EV5" s="30">
        <v>0</v>
      </c>
      <c r="EW5" s="29">
        <v>0</v>
      </c>
      <c r="EX5" s="30">
        <v>0</v>
      </c>
      <c r="EY5" s="30">
        <v>0</v>
      </c>
      <c r="EZ5" s="29">
        <v>0</v>
      </c>
      <c r="FA5" s="30">
        <v>0</v>
      </c>
      <c r="FB5" s="30">
        <v>0</v>
      </c>
      <c r="FC5" s="30">
        <v>0</v>
      </c>
      <c r="FD5" s="29">
        <v>0</v>
      </c>
      <c r="FE5" s="30">
        <v>0</v>
      </c>
      <c r="FF5" s="30">
        <v>0</v>
      </c>
      <c r="FG5" s="37" t="s">
        <v>213</v>
      </c>
      <c r="FH5" s="29">
        <v>0</v>
      </c>
      <c r="FI5" s="30">
        <v>0</v>
      </c>
      <c r="FJ5" s="30">
        <v>0</v>
      </c>
      <c r="FK5" s="37" t="s">
        <v>214</v>
      </c>
      <c r="FL5" s="29">
        <v>0</v>
      </c>
      <c r="FM5" s="30">
        <v>0</v>
      </c>
      <c r="FN5" s="30">
        <v>0</v>
      </c>
      <c r="FO5" s="37" t="s">
        <v>215</v>
      </c>
      <c r="FP5" s="29">
        <v>0</v>
      </c>
      <c r="FQ5" s="30">
        <v>0</v>
      </c>
      <c r="FR5" s="30">
        <v>0</v>
      </c>
      <c r="FS5" s="37" t="s">
        <v>216</v>
      </c>
      <c r="FT5" s="29">
        <v>0</v>
      </c>
      <c r="FU5" s="30">
        <v>0</v>
      </c>
      <c r="FV5" s="30">
        <v>0</v>
      </c>
      <c r="FW5" s="29">
        <v>195092824.33155927</v>
      </c>
      <c r="FX5" s="30">
        <v>1</v>
      </c>
      <c r="FY5" s="29">
        <v>13768764.271315526</v>
      </c>
      <c r="FZ5" s="29">
        <v>1020957.405314868</v>
      </c>
      <c r="GA5" s="37" t="s">
        <v>162</v>
      </c>
      <c r="GB5" s="30">
        <v>3.1099999999999999E-2</v>
      </c>
      <c r="GC5" s="30">
        <v>1</v>
      </c>
      <c r="GD5" s="29">
        <v>-500216.0608703795</v>
      </c>
      <c r="GE5" s="29">
        <v>520741.34444448858</v>
      </c>
      <c r="GF5" s="30">
        <v>2.6620921848896535E-3</v>
      </c>
      <c r="GG5" s="29">
        <v>250000</v>
      </c>
      <c r="GH5" s="29">
        <v>0</v>
      </c>
      <c r="GI5" s="29">
        <v>2500000</v>
      </c>
      <c r="GJ5" s="29">
        <v>0</v>
      </c>
      <c r="GK5" s="29">
        <v>195613565.67600375</v>
      </c>
      <c r="GL5" s="30">
        <v>0.79328609123339833</v>
      </c>
      <c r="GM5" s="30">
        <v>0.91547227297312561</v>
      </c>
      <c r="GN5" s="24" t="s">
        <v>229</v>
      </c>
      <c r="GO5" s="29">
        <v>1.2957971458121837</v>
      </c>
    </row>
    <row r="6" spans="1:197">
      <c r="A6" s="15">
        <v>302</v>
      </c>
      <c r="B6" s="15" t="s">
        <v>27</v>
      </c>
      <c r="C6" s="24" t="s">
        <v>445</v>
      </c>
      <c r="D6" s="42">
        <v>0</v>
      </c>
      <c r="E6" s="29">
        <v>3325.75</v>
      </c>
      <c r="F6" s="29">
        <v>29160.166666666664</v>
      </c>
      <c r="G6" s="29">
        <v>96979424.291666657</v>
      </c>
      <c r="H6" s="30">
        <v>0.41256356574527969</v>
      </c>
      <c r="I6" s="33">
        <v>4.4999999999999998E-2</v>
      </c>
      <c r="J6" s="29">
        <v>4772.8599999999997</v>
      </c>
      <c r="K6" s="29">
        <v>11649.116666666667</v>
      </c>
      <c r="L6" s="29">
        <v>55599602.97366666</v>
      </c>
      <c r="M6" s="30">
        <v>0.23652821847911137</v>
      </c>
      <c r="N6" s="33">
        <v>4.4999999999999998E-2</v>
      </c>
      <c r="O6" s="29">
        <v>4772.8599999999997</v>
      </c>
      <c r="P6" s="29">
        <v>7343.3833333333341</v>
      </c>
      <c r="Q6" s="29">
        <v>35048940.576333337</v>
      </c>
      <c r="R6" s="30">
        <v>0.14910292575338607</v>
      </c>
      <c r="S6" s="33">
        <v>4.4999999999999998E-2</v>
      </c>
      <c r="T6" s="31">
        <v>187627967.84166667</v>
      </c>
      <c r="U6" s="37" t="s">
        <v>446</v>
      </c>
      <c r="V6" s="29">
        <v>1423.56</v>
      </c>
      <c r="W6" s="29">
        <v>7549.9319635342508</v>
      </c>
      <c r="X6" s="29">
        <v>10747781.146008817</v>
      </c>
      <c r="Y6" s="30">
        <v>0.2</v>
      </c>
      <c r="Z6" s="37" t="s">
        <v>447</v>
      </c>
      <c r="AA6" s="29">
        <v>505</v>
      </c>
      <c r="AB6" s="29">
        <v>5556.2244792502897</v>
      </c>
      <c r="AC6" s="29">
        <v>2805893.3620213964</v>
      </c>
      <c r="AD6" s="30">
        <v>0.2</v>
      </c>
      <c r="AE6" s="32">
        <v>0</v>
      </c>
      <c r="AF6" s="32">
        <v>0</v>
      </c>
      <c r="AG6" s="29">
        <v>3113.2589270255048</v>
      </c>
      <c r="AH6" s="29">
        <v>2048.4999311485731</v>
      </c>
      <c r="AI6" s="29">
        <v>0</v>
      </c>
      <c r="AJ6" s="33">
        <v>0.2</v>
      </c>
      <c r="AK6" s="33">
        <v>0.2</v>
      </c>
      <c r="AL6" s="32">
        <v>0</v>
      </c>
      <c r="AM6" s="32">
        <v>0</v>
      </c>
      <c r="AN6" s="29">
        <v>2865.9058786638707</v>
      </c>
      <c r="AO6" s="29">
        <v>1930.4351192260876</v>
      </c>
      <c r="AP6" s="29">
        <v>0</v>
      </c>
      <c r="AQ6" s="33">
        <v>0.2</v>
      </c>
      <c r="AR6" s="33">
        <v>0.2</v>
      </c>
      <c r="AS6" s="32">
        <v>350</v>
      </c>
      <c r="AT6" s="32">
        <v>1045</v>
      </c>
      <c r="AU6" s="29">
        <v>4785.8865933743618</v>
      </c>
      <c r="AV6" s="29">
        <v>3017.9458230420078</v>
      </c>
      <c r="AW6" s="29">
        <v>4828813.6927599246</v>
      </c>
      <c r="AX6" s="33">
        <v>0.2</v>
      </c>
      <c r="AY6" s="30">
        <v>0.2</v>
      </c>
      <c r="AZ6" s="29">
        <v>2100</v>
      </c>
      <c r="BA6" s="29">
        <v>5225</v>
      </c>
      <c r="BB6" s="29">
        <v>1328.0136105642432</v>
      </c>
      <c r="BC6" s="29">
        <v>1014.335390370027</v>
      </c>
      <c r="BD6" s="29">
        <v>8088730.9968683021</v>
      </c>
      <c r="BE6" s="30">
        <v>0.2</v>
      </c>
      <c r="BF6" s="30">
        <v>0.2</v>
      </c>
      <c r="BG6" s="29">
        <v>4200</v>
      </c>
      <c r="BH6" s="29">
        <v>10450</v>
      </c>
      <c r="BI6" s="29">
        <v>8.3508864324087515</v>
      </c>
      <c r="BJ6" s="29">
        <v>51.809428386990902</v>
      </c>
      <c r="BK6" s="29">
        <v>576482.24966017168</v>
      </c>
      <c r="BL6" s="30">
        <v>0.2</v>
      </c>
      <c r="BM6" s="30">
        <v>0.2</v>
      </c>
      <c r="BN6" s="29">
        <v>0</v>
      </c>
      <c r="BO6" s="29">
        <v>0</v>
      </c>
      <c r="BP6" s="29">
        <v>0</v>
      </c>
      <c r="BQ6" s="29">
        <v>0</v>
      </c>
      <c r="BR6" s="29">
        <v>0</v>
      </c>
      <c r="BS6" s="30">
        <v>0.2</v>
      </c>
      <c r="BT6" s="30">
        <v>0.2</v>
      </c>
      <c r="BU6" s="31">
        <v>27047701.44731861</v>
      </c>
      <c r="BV6" s="34">
        <v>0.11506457411789771</v>
      </c>
      <c r="BW6" s="37" t="s">
        <v>434</v>
      </c>
      <c r="BX6" s="29">
        <v>0</v>
      </c>
      <c r="BY6" s="29">
        <v>123.97191866993428</v>
      </c>
      <c r="BZ6" s="36">
        <v>0</v>
      </c>
      <c r="CA6" s="30">
        <v>0</v>
      </c>
      <c r="CB6" s="30">
        <v>0</v>
      </c>
      <c r="CC6" s="37" t="s">
        <v>448</v>
      </c>
      <c r="CD6" s="29">
        <v>530</v>
      </c>
      <c r="CE6" s="29">
        <v>6048.3803671346041</v>
      </c>
      <c r="CF6" s="29">
        <v>3205641.59458134</v>
      </c>
      <c r="CG6" s="30">
        <v>1</v>
      </c>
      <c r="CH6" s="37" t="s">
        <v>449</v>
      </c>
      <c r="CI6" s="29">
        <v>1378</v>
      </c>
      <c r="CJ6" s="29">
        <v>801.27827634165487</v>
      </c>
      <c r="CK6" s="29">
        <v>1104161.4647988004</v>
      </c>
      <c r="CL6" s="30">
        <v>1</v>
      </c>
      <c r="CM6" s="30">
        <v>1.8334484152950095E-2</v>
      </c>
      <c r="CN6" s="29">
        <v>422.9</v>
      </c>
      <c r="CO6" s="29">
        <v>618.53</v>
      </c>
      <c r="CP6" s="29">
        <v>519.1026925960432</v>
      </c>
      <c r="CQ6" s="29">
        <v>110.37821285140592</v>
      </c>
      <c r="CR6" s="29">
        <v>287800.76469384675</v>
      </c>
      <c r="CS6" s="30">
        <v>1.2243433137859377E-3</v>
      </c>
      <c r="CT6" s="30">
        <v>1</v>
      </c>
      <c r="CU6" s="30">
        <v>1</v>
      </c>
      <c r="CV6" s="31">
        <v>4597603.8240739871</v>
      </c>
      <c r="CW6" s="37" t="s">
        <v>450</v>
      </c>
      <c r="CX6" s="37" t="s">
        <v>450</v>
      </c>
      <c r="CY6" s="30">
        <v>1</v>
      </c>
      <c r="CZ6" s="29">
        <v>0</v>
      </c>
      <c r="DA6" s="30">
        <v>0</v>
      </c>
      <c r="DB6" s="30">
        <v>0</v>
      </c>
      <c r="DC6" s="29">
        <v>0</v>
      </c>
      <c r="DD6" s="29">
        <v>0</v>
      </c>
      <c r="DE6" s="30">
        <v>0</v>
      </c>
      <c r="DF6" s="29">
        <v>0</v>
      </c>
      <c r="DG6" s="29">
        <v>3339.7232485682744</v>
      </c>
      <c r="DH6" s="29">
        <v>0</v>
      </c>
      <c r="DI6" s="30">
        <v>0</v>
      </c>
      <c r="DJ6" s="29">
        <v>0</v>
      </c>
      <c r="DK6" s="30">
        <v>0</v>
      </c>
      <c r="DL6" s="29">
        <v>122000</v>
      </c>
      <c r="DM6" s="29">
        <v>122000</v>
      </c>
      <c r="DN6" s="29">
        <v>13958833.333333334</v>
      </c>
      <c r="DO6" s="30">
        <v>5.938276181475461E-2</v>
      </c>
      <c r="DP6" s="30">
        <v>0</v>
      </c>
      <c r="DQ6" s="30">
        <v>0</v>
      </c>
      <c r="DR6" s="29">
        <v>0</v>
      </c>
      <c r="DS6" s="29">
        <v>0</v>
      </c>
      <c r="DT6" s="29">
        <v>0</v>
      </c>
      <c r="DU6" s="29">
        <v>0</v>
      </c>
      <c r="DV6" s="29">
        <v>0</v>
      </c>
      <c r="DW6" s="30">
        <v>0</v>
      </c>
      <c r="DX6" s="30">
        <v>0</v>
      </c>
      <c r="DY6" s="30">
        <v>0</v>
      </c>
      <c r="DZ6" s="37" t="s">
        <v>202</v>
      </c>
      <c r="EA6" s="37" t="s">
        <v>202</v>
      </c>
      <c r="EB6" s="37" t="s">
        <v>202</v>
      </c>
      <c r="EC6" s="37" t="s">
        <v>202</v>
      </c>
      <c r="ED6" s="38">
        <v>0</v>
      </c>
      <c r="EE6" s="38">
        <v>0</v>
      </c>
      <c r="EF6" s="38">
        <v>0</v>
      </c>
      <c r="EG6" s="38">
        <v>0</v>
      </c>
      <c r="EH6" s="41">
        <v>0</v>
      </c>
      <c r="EI6" s="41">
        <v>0</v>
      </c>
      <c r="EJ6" s="41">
        <v>0</v>
      </c>
      <c r="EK6" s="41">
        <v>0</v>
      </c>
      <c r="EL6" s="29">
        <v>0</v>
      </c>
      <c r="EM6" s="30">
        <v>0</v>
      </c>
      <c r="EN6" s="29">
        <v>285579.63</v>
      </c>
      <c r="EO6" s="30">
        <v>1.2148943068858967E-3</v>
      </c>
      <c r="EP6" s="30">
        <v>0</v>
      </c>
      <c r="EQ6" s="29">
        <v>1547725.2777999998</v>
      </c>
      <c r="ER6" s="30">
        <v>6.5842323159484885E-3</v>
      </c>
      <c r="ES6" s="30">
        <v>0</v>
      </c>
      <c r="ET6" s="29">
        <v>0</v>
      </c>
      <c r="EU6" s="30">
        <v>0</v>
      </c>
      <c r="EV6" s="30">
        <v>0</v>
      </c>
      <c r="EW6" s="29">
        <v>0</v>
      </c>
      <c r="EX6" s="30">
        <v>0</v>
      </c>
      <c r="EY6" s="30">
        <v>0</v>
      </c>
      <c r="EZ6" s="29">
        <v>0</v>
      </c>
      <c r="FA6" s="29">
        <v>0</v>
      </c>
      <c r="FB6" s="29">
        <v>0</v>
      </c>
      <c r="FC6" s="29">
        <v>0</v>
      </c>
      <c r="FD6" s="29">
        <v>0</v>
      </c>
      <c r="FE6" s="29">
        <v>0</v>
      </c>
      <c r="FF6" s="29">
        <v>0</v>
      </c>
      <c r="FG6" s="37" t="s">
        <v>213</v>
      </c>
      <c r="FH6" s="29">
        <v>0</v>
      </c>
      <c r="FI6" s="30">
        <v>0</v>
      </c>
      <c r="FJ6" s="30">
        <v>0</v>
      </c>
      <c r="FK6" s="37" t="s">
        <v>214</v>
      </c>
      <c r="FL6" s="29">
        <v>0</v>
      </c>
      <c r="FM6" s="30">
        <v>0</v>
      </c>
      <c r="FN6" s="30">
        <v>0</v>
      </c>
      <c r="FO6" s="37" t="s">
        <v>215</v>
      </c>
      <c r="FP6" s="29">
        <v>0</v>
      </c>
      <c r="FQ6" s="30">
        <v>0</v>
      </c>
      <c r="FR6" s="30">
        <v>0</v>
      </c>
      <c r="FS6" s="37" t="s">
        <v>216</v>
      </c>
      <c r="FT6" s="29">
        <v>0</v>
      </c>
      <c r="FU6" s="30">
        <v>0</v>
      </c>
      <c r="FV6" s="30">
        <v>0</v>
      </c>
      <c r="FW6" s="29">
        <v>235065411.35419261</v>
      </c>
      <c r="FX6" s="30">
        <v>1</v>
      </c>
      <c r="FY6" s="29">
        <v>18450402.666412719</v>
      </c>
      <c r="FZ6" s="29">
        <v>2969070.7188618518</v>
      </c>
      <c r="GA6" s="37" t="s">
        <v>162</v>
      </c>
      <c r="GB6" s="30">
        <v>0</v>
      </c>
      <c r="GC6" s="30">
        <v>0.8</v>
      </c>
      <c r="GD6" s="29">
        <v>-2808651.7235251889</v>
      </c>
      <c r="GE6" s="29">
        <v>160418.99533666426</v>
      </c>
      <c r="GF6" s="30">
        <v>6.8197865471786312E-4</v>
      </c>
      <c r="GG6" s="29">
        <v>0</v>
      </c>
      <c r="GH6" s="29">
        <v>0</v>
      </c>
      <c r="GI6" s="29">
        <v>1119892</v>
      </c>
      <c r="GJ6" s="29">
        <v>0</v>
      </c>
      <c r="GK6" s="29">
        <v>235225830.34952927</v>
      </c>
      <c r="GL6" s="30">
        <v>0.79819470997777719</v>
      </c>
      <c r="GM6" s="30">
        <v>0.93281811156241101</v>
      </c>
      <c r="GN6" s="24" t="s">
        <v>229</v>
      </c>
      <c r="GO6" s="29">
        <v>1.2904220323563098</v>
      </c>
    </row>
    <row r="7" spans="1:197">
      <c r="A7" s="15">
        <v>370</v>
      </c>
      <c r="B7" s="15" t="s">
        <v>68</v>
      </c>
      <c r="C7" s="24" t="s">
        <v>162</v>
      </c>
      <c r="D7" s="41">
        <v>34</v>
      </c>
      <c r="E7" s="29">
        <v>2805.53</v>
      </c>
      <c r="F7" s="29">
        <v>19235</v>
      </c>
      <c r="G7" s="29">
        <v>53964369.550000004</v>
      </c>
      <c r="H7" s="30">
        <v>0.40517198361129297</v>
      </c>
      <c r="I7" s="33">
        <v>0.02</v>
      </c>
      <c r="J7" s="29">
        <v>3476.799</v>
      </c>
      <c r="K7" s="29">
        <v>6456</v>
      </c>
      <c r="L7" s="29">
        <v>22446214.344000001</v>
      </c>
      <c r="M7" s="30">
        <v>0.16852929564749705</v>
      </c>
      <c r="N7" s="33">
        <v>0.02</v>
      </c>
      <c r="O7" s="29">
        <v>3976.799</v>
      </c>
      <c r="P7" s="29">
        <v>4198</v>
      </c>
      <c r="Q7" s="29">
        <v>16694602.202</v>
      </c>
      <c r="R7" s="30">
        <v>0.1253453926394624</v>
      </c>
      <c r="S7" s="33">
        <v>0.02</v>
      </c>
      <c r="T7" s="31">
        <v>93105186.096000016</v>
      </c>
      <c r="U7" s="37" t="s">
        <v>446</v>
      </c>
      <c r="V7" s="29">
        <v>635.5</v>
      </c>
      <c r="W7" s="29">
        <v>6308.7190569698005</v>
      </c>
      <c r="X7" s="29">
        <v>4009190.960704308</v>
      </c>
      <c r="Y7" s="30">
        <v>0.2</v>
      </c>
      <c r="Z7" s="37" t="s">
        <v>447</v>
      </c>
      <c r="AA7" s="29">
        <v>635.5</v>
      </c>
      <c r="AB7" s="29">
        <v>3788.3072636663114</v>
      </c>
      <c r="AC7" s="29">
        <v>2407469.2660599407</v>
      </c>
      <c r="AD7" s="30">
        <v>0.2</v>
      </c>
      <c r="AE7" s="32">
        <v>255.5</v>
      </c>
      <c r="AF7" s="32">
        <v>255.5</v>
      </c>
      <c r="AG7" s="29">
        <v>2218.8578914501186</v>
      </c>
      <c r="AH7" s="29">
        <v>1295.9879325269726</v>
      </c>
      <c r="AI7" s="29">
        <v>898043.10802614677</v>
      </c>
      <c r="AJ7" s="33">
        <v>0.2</v>
      </c>
      <c r="AK7" s="33">
        <v>0.2</v>
      </c>
      <c r="AL7" s="32">
        <v>295.5</v>
      </c>
      <c r="AM7" s="32">
        <v>295.5</v>
      </c>
      <c r="AN7" s="29">
        <v>2345.1420503457784</v>
      </c>
      <c r="AO7" s="29">
        <v>1193.4172268508964</v>
      </c>
      <c r="AP7" s="29">
        <v>1045644.2664116174</v>
      </c>
      <c r="AQ7" s="33">
        <v>0.2</v>
      </c>
      <c r="AR7" s="33">
        <v>0.2</v>
      </c>
      <c r="AS7" s="32">
        <v>365.5</v>
      </c>
      <c r="AT7" s="32">
        <v>365.5</v>
      </c>
      <c r="AU7" s="29">
        <v>3174.1339156322392</v>
      </c>
      <c r="AV7" s="29">
        <v>1708.666595639912</v>
      </c>
      <c r="AW7" s="29">
        <v>1784663.5868699714</v>
      </c>
      <c r="AX7" s="33">
        <v>0.2</v>
      </c>
      <c r="AY7" s="30">
        <v>0.2</v>
      </c>
      <c r="AZ7" s="29">
        <v>485.5</v>
      </c>
      <c r="BA7" s="29">
        <v>485.5</v>
      </c>
      <c r="BB7" s="29">
        <v>3402.7620372135075</v>
      </c>
      <c r="BC7" s="29">
        <v>1785.2708868053137</v>
      </c>
      <c r="BD7" s="29">
        <v>2518789.9846111378</v>
      </c>
      <c r="BE7" s="30">
        <v>0.2</v>
      </c>
      <c r="BF7" s="30">
        <v>0.2</v>
      </c>
      <c r="BG7" s="29">
        <v>625.5</v>
      </c>
      <c r="BH7" s="29">
        <v>625.5</v>
      </c>
      <c r="BI7" s="29">
        <v>533.11185376266496</v>
      </c>
      <c r="BJ7" s="29">
        <v>277.70654521592218</v>
      </c>
      <c r="BK7" s="29">
        <v>507166.90856110631</v>
      </c>
      <c r="BL7" s="30">
        <v>0.2</v>
      </c>
      <c r="BM7" s="30">
        <v>0.2</v>
      </c>
      <c r="BN7" s="29">
        <v>815.5</v>
      </c>
      <c r="BO7" s="29">
        <v>815.5</v>
      </c>
      <c r="BP7" s="29">
        <v>0</v>
      </c>
      <c r="BQ7" s="29">
        <v>0</v>
      </c>
      <c r="BR7" s="29">
        <v>0</v>
      </c>
      <c r="BS7" s="30">
        <v>0.2</v>
      </c>
      <c r="BT7" s="30">
        <v>0.2</v>
      </c>
      <c r="BU7" s="31">
        <v>13170968.08124423</v>
      </c>
      <c r="BV7" s="34">
        <v>9.8889458138008576E-2</v>
      </c>
      <c r="BW7" s="37" t="s">
        <v>434</v>
      </c>
      <c r="BX7" s="29">
        <v>0</v>
      </c>
      <c r="BY7" s="29">
        <v>161.28008159513146</v>
      </c>
      <c r="BZ7" s="36">
        <v>0</v>
      </c>
      <c r="CA7" s="30">
        <v>0</v>
      </c>
      <c r="CB7" s="30">
        <v>0</v>
      </c>
      <c r="CC7" s="37" t="s">
        <v>188</v>
      </c>
      <c r="CD7" s="29">
        <v>390.06</v>
      </c>
      <c r="CE7" s="29">
        <v>671.59634836952273</v>
      </c>
      <c r="CF7" s="29">
        <v>261962.87164501604</v>
      </c>
      <c r="CG7" s="30">
        <v>0.01</v>
      </c>
      <c r="CH7" s="37" t="s">
        <v>189</v>
      </c>
      <c r="CI7" s="29">
        <v>390.06</v>
      </c>
      <c r="CJ7" s="29">
        <v>92.454952315999307</v>
      </c>
      <c r="CK7" s="29">
        <v>36062.978700378691</v>
      </c>
      <c r="CL7" s="30">
        <v>0.01</v>
      </c>
      <c r="CM7" s="30">
        <v>2.2376194877993514E-3</v>
      </c>
      <c r="CN7" s="29">
        <v>0</v>
      </c>
      <c r="CO7" s="29">
        <v>0</v>
      </c>
      <c r="CP7" s="29">
        <v>519.32203766335283</v>
      </c>
      <c r="CQ7" s="29">
        <v>1382.5000000000007</v>
      </c>
      <c r="CR7" s="29">
        <v>0</v>
      </c>
      <c r="CS7" s="30">
        <v>0</v>
      </c>
      <c r="CT7" s="30">
        <v>0</v>
      </c>
      <c r="CU7" s="30">
        <v>0</v>
      </c>
      <c r="CV7" s="31">
        <v>298025.85034539475</v>
      </c>
      <c r="CW7" s="37" t="s">
        <v>337</v>
      </c>
      <c r="CX7" s="37" t="s">
        <v>254</v>
      </c>
      <c r="CY7" s="30">
        <v>0.8</v>
      </c>
      <c r="CZ7" s="29">
        <v>775</v>
      </c>
      <c r="DA7" s="30">
        <v>0.34769793137930038</v>
      </c>
      <c r="DB7" s="30">
        <v>0.30853488509606214</v>
      </c>
      <c r="DC7" s="29">
        <v>6322.6921956753495</v>
      </c>
      <c r="DD7" s="29">
        <v>4900086.4516483955</v>
      </c>
      <c r="DE7" s="30">
        <v>0.9</v>
      </c>
      <c r="DF7" s="29">
        <v>1175</v>
      </c>
      <c r="DG7" s="29">
        <v>2610.6213977730986</v>
      </c>
      <c r="DH7" s="29">
        <v>3067480.142383391</v>
      </c>
      <c r="DI7" s="30">
        <v>0.9</v>
      </c>
      <c r="DJ7" s="29">
        <v>7967566.5940317865</v>
      </c>
      <c r="DK7" s="30">
        <v>5.9821596886587405E-2</v>
      </c>
      <c r="DL7" s="29">
        <v>100000</v>
      </c>
      <c r="DM7" s="29">
        <v>100000</v>
      </c>
      <c r="DN7" s="29">
        <v>8700000</v>
      </c>
      <c r="DO7" s="30">
        <v>6.5320808652312864E-2</v>
      </c>
      <c r="DP7" s="30">
        <v>0</v>
      </c>
      <c r="DQ7" s="30">
        <v>0</v>
      </c>
      <c r="DR7" s="29">
        <v>0</v>
      </c>
      <c r="DS7" s="29">
        <v>0</v>
      </c>
      <c r="DT7" s="29">
        <v>0</v>
      </c>
      <c r="DU7" s="29">
        <v>0</v>
      </c>
      <c r="DV7" s="29">
        <v>0</v>
      </c>
      <c r="DW7" s="30">
        <v>0</v>
      </c>
      <c r="DX7" s="30">
        <v>0</v>
      </c>
      <c r="DY7" s="30">
        <v>0</v>
      </c>
      <c r="DZ7" s="37" t="s">
        <v>202</v>
      </c>
      <c r="EA7" s="37" t="s">
        <v>202</v>
      </c>
      <c r="EB7" s="37" t="s">
        <v>202</v>
      </c>
      <c r="EC7" s="37" t="s">
        <v>202</v>
      </c>
      <c r="ED7" s="38">
        <v>0</v>
      </c>
      <c r="EE7" s="38">
        <v>0</v>
      </c>
      <c r="EF7" s="38">
        <v>0</v>
      </c>
      <c r="EG7" s="38">
        <v>0</v>
      </c>
      <c r="EH7" s="41">
        <v>0</v>
      </c>
      <c r="EI7" s="41">
        <v>0</v>
      </c>
      <c r="EJ7" s="41">
        <v>0</v>
      </c>
      <c r="EK7" s="41">
        <v>0</v>
      </c>
      <c r="EL7" s="29">
        <v>0</v>
      </c>
      <c r="EM7" s="30">
        <v>0</v>
      </c>
      <c r="EN7" s="29">
        <v>0</v>
      </c>
      <c r="EO7" s="30">
        <v>0</v>
      </c>
      <c r="EP7" s="30">
        <v>0</v>
      </c>
      <c r="EQ7" s="29">
        <v>3074833.5500000007</v>
      </c>
      <c r="ER7" s="30">
        <v>2.3086277466351945E-2</v>
      </c>
      <c r="ES7" s="30">
        <v>0</v>
      </c>
      <c r="ET7" s="29">
        <v>6872218</v>
      </c>
      <c r="EU7" s="30">
        <v>5.1597567470687375E-2</v>
      </c>
      <c r="EV7" s="30">
        <v>0</v>
      </c>
      <c r="EW7" s="29">
        <v>0</v>
      </c>
      <c r="EX7" s="30">
        <v>0</v>
      </c>
      <c r="EY7" s="30">
        <v>0</v>
      </c>
      <c r="EZ7" s="29">
        <v>0</v>
      </c>
      <c r="FA7" s="30">
        <v>0</v>
      </c>
      <c r="FB7" s="30">
        <v>0</v>
      </c>
      <c r="FC7" s="30">
        <v>0</v>
      </c>
      <c r="FD7" s="29">
        <v>0</v>
      </c>
      <c r="FE7" s="30">
        <v>0</v>
      </c>
      <c r="FF7" s="30">
        <v>0</v>
      </c>
      <c r="FG7" s="37" t="s">
        <v>213</v>
      </c>
      <c r="FH7" s="29">
        <v>0</v>
      </c>
      <c r="FI7" s="30">
        <v>0</v>
      </c>
      <c r="FJ7" s="30">
        <v>0</v>
      </c>
      <c r="FK7" s="37" t="s">
        <v>214</v>
      </c>
      <c r="FL7" s="29">
        <v>0</v>
      </c>
      <c r="FM7" s="30">
        <v>0</v>
      </c>
      <c r="FN7" s="30">
        <v>0</v>
      </c>
      <c r="FO7" s="37" t="s">
        <v>215</v>
      </c>
      <c r="FP7" s="29">
        <v>0</v>
      </c>
      <c r="FQ7" s="30">
        <v>0</v>
      </c>
      <c r="FR7" s="30">
        <v>0</v>
      </c>
      <c r="FS7" s="37" t="s">
        <v>216</v>
      </c>
      <c r="FT7" s="29">
        <v>0</v>
      </c>
      <c r="FU7" s="30">
        <v>0</v>
      </c>
      <c r="FV7" s="30">
        <v>0</v>
      </c>
      <c r="FW7" s="29">
        <v>133188798.17162143</v>
      </c>
      <c r="FX7" s="30">
        <v>1</v>
      </c>
      <c r="FY7" s="29">
        <v>11670087.531300906</v>
      </c>
      <c r="FZ7" s="29">
        <v>779274.68042052945</v>
      </c>
      <c r="GA7" s="37" t="s">
        <v>162</v>
      </c>
      <c r="GB7" s="30">
        <v>0</v>
      </c>
      <c r="GC7" s="30">
        <v>0.43581531276747393</v>
      </c>
      <c r="GD7" s="29">
        <v>-779273.99999999988</v>
      </c>
      <c r="GE7" s="29">
        <v>0.68042052910095663</v>
      </c>
      <c r="GF7" s="30">
        <v>5.108691834189665E-9</v>
      </c>
      <c r="GG7" s="29">
        <v>0</v>
      </c>
      <c r="GH7" s="29">
        <v>200150</v>
      </c>
      <c r="GI7" s="29">
        <v>300000</v>
      </c>
      <c r="GJ7" s="29">
        <v>0</v>
      </c>
      <c r="GK7" s="29">
        <v>133188798.85204196</v>
      </c>
      <c r="GL7" s="30">
        <v>0.69904667189825254</v>
      </c>
      <c r="GM7" s="30">
        <v>0.85999534641064779</v>
      </c>
      <c r="GN7" s="24" t="s">
        <v>229</v>
      </c>
      <c r="GO7" s="29">
        <v>1.2590118801431456</v>
      </c>
    </row>
    <row r="8" spans="1:197">
      <c r="A8" s="15">
        <v>800</v>
      </c>
      <c r="B8" s="15" t="s">
        <v>341</v>
      </c>
      <c r="C8" s="24" t="s">
        <v>445</v>
      </c>
      <c r="D8" s="42">
        <v>0</v>
      </c>
      <c r="E8" s="29">
        <v>2632.31</v>
      </c>
      <c r="F8" s="29">
        <v>12713</v>
      </c>
      <c r="G8" s="29">
        <v>33464557.029999997</v>
      </c>
      <c r="H8" s="30">
        <v>0.35785985975969709</v>
      </c>
      <c r="I8" s="33">
        <v>7.0000000000000007E-2</v>
      </c>
      <c r="J8" s="29">
        <v>3394.05</v>
      </c>
      <c r="K8" s="29">
        <v>6301</v>
      </c>
      <c r="L8" s="29">
        <v>21385909.050000001</v>
      </c>
      <c r="M8" s="30">
        <v>0.22869444847591452</v>
      </c>
      <c r="N8" s="33">
        <v>3.2500000000000001E-2</v>
      </c>
      <c r="O8" s="29">
        <v>4314.1899999999996</v>
      </c>
      <c r="P8" s="29">
        <v>4028</v>
      </c>
      <c r="Q8" s="29">
        <v>17377557.319999997</v>
      </c>
      <c r="R8" s="30">
        <v>0.18583034641475715</v>
      </c>
      <c r="S8" s="33">
        <v>3.2500000000000001E-2</v>
      </c>
      <c r="T8" s="31">
        <v>72228023.399999991</v>
      </c>
      <c r="U8" s="37" t="s">
        <v>231</v>
      </c>
      <c r="V8" s="29">
        <v>1708.57</v>
      </c>
      <c r="W8" s="29">
        <v>1139.2987509610873</v>
      </c>
      <c r="X8" s="29">
        <v>1946571.6669295849</v>
      </c>
      <c r="Y8" s="30">
        <v>0.01</v>
      </c>
      <c r="Z8" s="37" t="s">
        <v>230</v>
      </c>
      <c r="AA8" s="29">
        <v>2049.4899999999998</v>
      </c>
      <c r="AB8" s="29">
        <v>798.55677655677664</v>
      </c>
      <c r="AC8" s="29">
        <v>1636634.127985348</v>
      </c>
      <c r="AD8" s="30">
        <v>0.01</v>
      </c>
      <c r="AE8" s="32">
        <v>0</v>
      </c>
      <c r="AF8" s="32">
        <v>0</v>
      </c>
      <c r="AG8" s="29">
        <v>603.05719176140724</v>
      </c>
      <c r="AH8" s="29">
        <v>558.80843961312451</v>
      </c>
      <c r="AI8" s="29">
        <v>0</v>
      </c>
      <c r="AJ8" s="33">
        <v>0.01</v>
      </c>
      <c r="AK8" s="33">
        <v>0.01</v>
      </c>
      <c r="AL8" s="32">
        <v>0</v>
      </c>
      <c r="AM8" s="32">
        <v>0</v>
      </c>
      <c r="AN8" s="29">
        <v>1087.749741048038</v>
      </c>
      <c r="AO8" s="29">
        <v>696.57277380954542</v>
      </c>
      <c r="AP8" s="29">
        <v>0</v>
      </c>
      <c r="AQ8" s="33">
        <v>0.01</v>
      </c>
      <c r="AR8" s="33">
        <v>0.01</v>
      </c>
      <c r="AS8" s="32">
        <v>869.78</v>
      </c>
      <c r="AT8" s="32">
        <v>964.98</v>
      </c>
      <c r="AU8" s="29">
        <v>532.03943138857562</v>
      </c>
      <c r="AV8" s="29">
        <v>457.80413255635608</v>
      </c>
      <c r="AW8" s="29">
        <v>904529.08846738772</v>
      </c>
      <c r="AX8" s="33">
        <v>0.01</v>
      </c>
      <c r="AY8" s="30">
        <v>0.01</v>
      </c>
      <c r="AZ8" s="29">
        <v>3914.01</v>
      </c>
      <c r="BA8" s="29">
        <v>4342.43</v>
      </c>
      <c r="BB8" s="29">
        <v>245.57273495139623</v>
      </c>
      <c r="BC8" s="29">
        <v>232.11163490934439</v>
      </c>
      <c r="BD8" s="29">
        <v>1969102.667106499</v>
      </c>
      <c r="BE8" s="30">
        <v>0.01</v>
      </c>
      <c r="BF8" s="30">
        <v>0.01</v>
      </c>
      <c r="BG8" s="29">
        <v>3914</v>
      </c>
      <c r="BH8" s="29">
        <v>4342.4399999999996</v>
      </c>
      <c r="BI8" s="29">
        <v>5.0097087378640754</v>
      </c>
      <c r="BJ8" s="29">
        <v>21.001097694840801</v>
      </c>
      <c r="BK8" s="29">
        <v>110804.00667398446</v>
      </c>
      <c r="BL8" s="30">
        <v>0.01</v>
      </c>
      <c r="BM8" s="30">
        <v>0.01</v>
      </c>
      <c r="BN8" s="29">
        <v>3914</v>
      </c>
      <c r="BO8" s="29">
        <v>4342.42</v>
      </c>
      <c r="BP8" s="29">
        <v>0</v>
      </c>
      <c r="BQ8" s="29">
        <v>22.047619047619051</v>
      </c>
      <c r="BR8" s="29">
        <v>95740.021904761918</v>
      </c>
      <c r="BS8" s="30">
        <v>0.01</v>
      </c>
      <c r="BT8" s="30">
        <v>0.01</v>
      </c>
      <c r="BU8" s="31">
        <v>6663381.5790675655</v>
      </c>
      <c r="BV8" s="34">
        <v>7.125618890675238E-2</v>
      </c>
      <c r="BW8" s="37" t="s">
        <v>434</v>
      </c>
      <c r="BX8" s="29">
        <v>1010.2</v>
      </c>
      <c r="BY8" s="29">
        <v>85.753719880432598</v>
      </c>
      <c r="BZ8" s="36">
        <v>86628.407823213012</v>
      </c>
      <c r="CA8" s="30">
        <v>9.2637801382009985E-4</v>
      </c>
      <c r="CB8" s="30">
        <v>0</v>
      </c>
      <c r="CC8" s="37" t="s">
        <v>451</v>
      </c>
      <c r="CD8" s="29">
        <v>1010.2</v>
      </c>
      <c r="CE8" s="29">
        <v>275.32140295676703</v>
      </c>
      <c r="CF8" s="29">
        <v>278129.68126692605</v>
      </c>
      <c r="CG8" s="30">
        <v>0</v>
      </c>
      <c r="CH8" s="37" t="s">
        <v>452</v>
      </c>
      <c r="CI8" s="29">
        <v>2020.4</v>
      </c>
      <c r="CJ8" s="29">
        <v>59.013266213770692</v>
      </c>
      <c r="CK8" s="29">
        <v>119230.40305830231</v>
      </c>
      <c r="CL8" s="30">
        <v>0</v>
      </c>
      <c r="CM8" s="30">
        <v>4.2492486580130188E-3</v>
      </c>
      <c r="CN8" s="29">
        <v>505.1</v>
      </c>
      <c r="CO8" s="29">
        <v>505.1</v>
      </c>
      <c r="CP8" s="29">
        <v>41.909999999999783</v>
      </c>
      <c r="CQ8" s="29">
        <v>0</v>
      </c>
      <c r="CR8" s="29">
        <v>21168.740999999893</v>
      </c>
      <c r="CS8" s="30">
        <v>2.2637211897824164E-4</v>
      </c>
      <c r="CT8" s="30">
        <v>0</v>
      </c>
      <c r="CU8" s="30">
        <v>0</v>
      </c>
      <c r="CV8" s="31">
        <v>505157.2331484413</v>
      </c>
      <c r="CW8" s="37" t="s">
        <v>337</v>
      </c>
      <c r="CX8" s="37" t="s">
        <v>453</v>
      </c>
      <c r="CY8" s="30">
        <v>1</v>
      </c>
      <c r="CZ8" s="29">
        <v>422.76</v>
      </c>
      <c r="DA8" s="30">
        <v>0.38097218236449493</v>
      </c>
      <c r="DB8" s="30">
        <v>0.11921633530421398</v>
      </c>
      <c r="DC8" s="29">
        <v>3225.3327699606957</v>
      </c>
      <c r="DD8" s="29">
        <v>1363541.6818285836</v>
      </c>
      <c r="DE8" s="30">
        <v>1</v>
      </c>
      <c r="DF8" s="29">
        <v>1417.33</v>
      </c>
      <c r="DG8" s="29">
        <v>1854.3867288856381</v>
      </c>
      <c r="DH8" s="29">
        <v>2628277.9424514812</v>
      </c>
      <c r="DI8" s="30">
        <v>1</v>
      </c>
      <c r="DJ8" s="29">
        <v>3991819.6242800648</v>
      </c>
      <c r="DK8" s="30">
        <v>4.2687312718654891E-2</v>
      </c>
      <c r="DL8" s="29">
        <v>117024</v>
      </c>
      <c r="DM8" s="29">
        <v>117024</v>
      </c>
      <c r="DN8" s="29">
        <v>9010848</v>
      </c>
      <c r="DO8" s="30">
        <v>9.6359285398733022E-2</v>
      </c>
      <c r="DP8" s="30">
        <v>8.6324100000000001E-2</v>
      </c>
      <c r="DQ8" s="30">
        <v>8.6324100000000001E-2</v>
      </c>
      <c r="DR8" s="29">
        <v>0</v>
      </c>
      <c r="DS8" s="29">
        <v>0</v>
      </c>
      <c r="DT8" s="29">
        <v>0</v>
      </c>
      <c r="DU8" s="29">
        <v>0</v>
      </c>
      <c r="DV8" s="29">
        <v>0</v>
      </c>
      <c r="DW8" s="30">
        <v>0</v>
      </c>
      <c r="DX8" s="30">
        <v>0</v>
      </c>
      <c r="DY8" s="30">
        <v>0</v>
      </c>
      <c r="DZ8" s="37" t="s">
        <v>202</v>
      </c>
      <c r="EA8" s="37" t="s">
        <v>202</v>
      </c>
      <c r="EB8" s="37" t="s">
        <v>202</v>
      </c>
      <c r="EC8" s="37" t="s">
        <v>202</v>
      </c>
      <c r="ED8" s="38">
        <v>0</v>
      </c>
      <c r="EE8" s="38">
        <v>0</v>
      </c>
      <c r="EF8" s="38">
        <v>0</v>
      </c>
      <c r="EG8" s="38">
        <v>0</v>
      </c>
      <c r="EH8" s="41">
        <v>0</v>
      </c>
      <c r="EI8" s="41">
        <v>0</v>
      </c>
      <c r="EJ8" s="41">
        <v>0</v>
      </c>
      <c r="EK8" s="41">
        <v>0</v>
      </c>
      <c r="EL8" s="29">
        <v>0</v>
      </c>
      <c r="EM8" s="30">
        <v>0</v>
      </c>
      <c r="EN8" s="29">
        <v>61288.629000000001</v>
      </c>
      <c r="EO8" s="30">
        <v>6.5540207686424904E-4</v>
      </c>
      <c r="EP8" s="30">
        <v>0</v>
      </c>
      <c r="EQ8" s="29">
        <v>927204.78984000033</v>
      </c>
      <c r="ER8" s="30">
        <v>9.9152478176598759E-3</v>
      </c>
      <c r="ES8" s="30">
        <v>0</v>
      </c>
      <c r="ET8" s="29">
        <v>0</v>
      </c>
      <c r="EU8" s="30">
        <v>0</v>
      </c>
      <c r="EV8" s="30">
        <v>0</v>
      </c>
      <c r="EW8" s="29">
        <v>0</v>
      </c>
      <c r="EX8" s="30">
        <v>0</v>
      </c>
      <c r="EY8" s="30">
        <v>0</v>
      </c>
      <c r="EZ8" s="29">
        <v>81917</v>
      </c>
      <c r="FA8" s="30">
        <v>8.759956423644049E-4</v>
      </c>
      <c r="FB8" s="30">
        <v>8.6324100000000001E-2</v>
      </c>
      <c r="FC8" s="30">
        <v>8.6324100000000001E-2</v>
      </c>
      <c r="FD8" s="29">
        <v>0</v>
      </c>
      <c r="FE8" s="30">
        <v>0</v>
      </c>
      <c r="FF8" s="30">
        <v>0</v>
      </c>
      <c r="FG8" s="37" t="s">
        <v>454</v>
      </c>
      <c r="FH8" s="29">
        <v>25000</v>
      </c>
      <c r="FI8" s="30">
        <v>2.6734244490289101E-4</v>
      </c>
      <c r="FJ8" s="30">
        <v>0</v>
      </c>
      <c r="FK8" s="37" t="s">
        <v>455</v>
      </c>
      <c r="FL8" s="29">
        <v>18382</v>
      </c>
      <c r="FM8" s="30">
        <v>1.9657155288819769E-4</v>
      </c>
      <c r="FN8" s="30">
        <v>0</v>
      </c>
      <c r="FO8" s="37" t="s">
        <v>215</v>
      </c>
      <c r="FP8" s="29">
        <v>0</v>
      </c>
      <c r="FQ8" s="30">
        <v>0</v>
      </c>
      <c r="FR8" s="30">
        <v>0</v>
      </c>
      <c r="FS8" s="37" t="s">
        <v>216</v>
      </c>
      <c r="FT8" s="29">
        <v>0</v>
      </c>
      <c r="FU8" s="30">
        <v>0</v>
      </c>
      <c r="FV8" s="30">
        <v>0</v>
      </c>
      <c r="FW8" s="29">
        <v>93513022.255336061</v>
      </c>
      <c r="FX8" s="30">
        <v>1</v>
      </c>
      <c r="FY8" s="29">
        <v>8445709.8443322424</v>
      </c>
      <c r="FZ8" s="29">
        <v>2632007.3809760325</v>
      </c>
      <c r="GA8" s="37" t="s">
        <v>162</v>
      </c>
      <c r="GB8" s="30">
        <v>3.6299999999999999E-2</v>
      </c>
      <c r="GC8" s="30">
        <v>1</v>
      </c>
      <c r="GD8" s="29">
        <v>-420870.3231832211</v>
      </c>
      <c r="GE8" s="29">
        <v>2211137.0577928107</v>
      </c>
      <c r="GF8" s="30">
        <v>2.3116463955939241E-2</v>
      </c>
      <c r="GG8" s="29">
        <v>0</v>
      </c>
      <c r="GH8" s="29">
        <v>546000</v>
      </c>
      <c r="GI8" s="29">
        <v>499582</v>
      </c>
      <c r="GJ8" s="29">
        <v>0</v>
      </c>
      <c r="GK8" s="29">
        <v>95652045.313128874</v>
      </c>
      <c r="GL8" s="30">
        <v>0.77238465465036876</v>
      </c>
      <c r="GM8" s="30">
        <v>0.89173015506658748</v>
      </c>
      <c r="GN8" s="24" t="s">
        <v>229</v>
      </c>
      <c r="GO8" s="29">
        <v>1.2484889632689131</v>
      </c>
    </row>
    <row r="9" spans="1:197">
      <c r="A9" s="15">
        <v>822</v>
      </c>
      <c r="B9" s="15" t="s">
        <v>90</v>
      </c>
      <c r="C9" s="24" t="s">
        <v>162</v>
      </c>
      <c r="D9" s="41">
        <v>40</v>
      </c>
      <c r="E9" s="29">
        <v>2649</v>
      </c>
      <c r="F9" s="29">
        <v>14798</v>
      </c>
      <c r="G9" s="29">
        <v>39199902</v>
      </c>
      <c r="H9" s="30">
        <v>0.39144839685590199</v>
      </c>
      <c r="I9" s="33">
        <v>0.05</v>
      </c>
      <c r="J9" s="29">
        <v>3724</v>
      </c>
      <c r="K9" s="29">
        <v>5517</v>
      </c>
      <c r="L9" s="29">
        <v>20545308</v>
      </c>
      <c r="M9" s="30">
        <v>0.20516448942935464</v>
      </c>
      <c r="N9" s="33">
        <v>0.05</v>
      </c>
      <c r="O9" s="29">
        <v>4793</v>
      </c>
      <c r="P9" s="29">
        <v>3692</v>
      </c>
      <c r="Q9" s="29">
        <v>17695756</v>
      </c>
      <c r="R9" s="30">
        <v>0.17670899578660193</v>
      </c>
      <c r="S9" s="33">
        <v>0.05</v>
      </c>
      <c r="T9" s="31">
        <v>77440966</v>
      </c>
      <c r="U9" s="37" t="s">
        <v>450</v>
      </c>
      <c r="V9" s="29">
        <v>0</v>
      </c>
      <c r="W9" s="29">
        <v>0</v>
      </c>
      <c r="X9" s="29">
        <v>0</v>
      </c>
      <c r="Y9" s="30">
        <v>0</v>
      </c>
      <c r="Z9" s="37" t="s">
        <v>450</v>
      </c>
      <c r="AA9" s="29">
        <v>0</v>
      </c>
      <c r="AB9" s="29">
        <v>0</v>
      </c>
      <c r="AC9" s="29">
        <v>0</v>
      </c>
      <c r="AD9" s="30">
        <v>0</v>
      </c>
      <c r="AE9" s="32">
        <v>478</v>
      </c>
      <c r="AF9" s="32">
        <v>478</v>
      </c>
      <c r="AG9" s="29">
        <v>1880.278231008105</v>
      </c>
      <c r="AH9" s="29">
        <v>974.60790803715281</v>
      </c>
      <c r="AI9" s="29">
        <v>1364635.5744636334</v>
      </c>
      <c r="AJ9" s="33">
        <v>0.05</v>
      </c>
      <c r="AK9" s="33">
        <v>0.05</v>
      </c>
      <c r="AL9" s="32">
        <v>573</v>
      </c>
      <c r="AM9" s="32">
        <v>573</v>
      </c>
      <c r="AN9" s="29">
        <v>1285.0221061410216</v>
      </c>
      <c r="AO9" s="29">
        <v>771.18055212035131</v>
      </c>
      <c r="AP9" s="29">
        <v>1178204.1231837666</v>
      </c>
      <c r="AQ9" s="33">
        <v>0.05</v>
      </c>
      <c r="AR9" s="33">
        <v>0.05</v>
      </c>
      <c r="AS9" s="32">
        <v>765</v>
      </c>
      <c r="AT9" s="32">
        <v>765</v>
      </c>
      <c r="AU9" s="29">
        <v>2767.5521141281697</v>
      </c>
      <c r="AV9" s="29">
        <v>1469.2545608457344</v>
      </c>
      <c r="AW9" s="29">
        <v>3241157.1063550366</v>
      </c>
      <c r="AX9" s="33">
        <v>0.05</v>
      </c>
      <c r="AY9" s="30">
        <v>0.05</v>
      </c>
      <c r="AZ9" s="29">
        <v>956</v>
      </c>
      <c r="BA9" s="29">
        <v>956</v>
      </c>
      <c r="BB9" s="29">
        <v>447.96182164163685</v>
      </c>
      <c r="BC9" s="29">
        <v>271.38056956090611</v>
      </c>
      <c r="BD9" s="29">
        <v>687691.325989631</v>
      </c>
      <c r="BE9" s="30">
        <v>0.05</v>
      </c>
      <c r="BF9" s="30">
        <v>0.05</v>
      </c>
      <c r="BG9" s="29">
        <v>1147</v>
      </c>
      <c r="BH9" s="29">
        <v>1147</v>
      </c>
      <c r="BI9" s="29">
        <v>160.05643136519029</v>
      </c>
      <c r="BJ9" s="29">
        <v>118.8654231951565</v>
      </c>
      <c r="BK9" s="29">
        <v>319923.36718071776</v>
      </c>
      <c r="BL9" s="30">
        <v>0.05</v>
      </c>
      <c r="BM9" s="30">
        <v>0.05</v>
      </c>
      <c r="BN9" s="29">
        <v>1898</v>
      </c>
      <c r="BO9" s="29">
        <v>1898</v>
      </c>
      <c r="BP9" s="29">
        <v>0</v>
      </c>
      <c r="BQ9" s="29">
        <v>0</v>
      </c>
      <c r="BR9" s="29">
        <v>0</v>
      </c>
      <c r="BS9" s="30">
        <v>0.05</v>
      </c>
      <c r="BT9" s="30">
        <v>0.05</v>
      </c>
      <c r="BU9" s="31">
        <v>6791611.4971727859</v>
      </c>
      <c r="BV9" s="34">
        <v>6.7820716302719311E-2</v>
      </c>
      <c r="BW9" s="37" t="s">
        <v>434</v>
      </c>
      <c r="BX9" s="29">
        <v>0</v>
      </c>
      <c r="BY9" s="29">
        <v>114.40608436057087</v>
      </c>
      <c r="BZ9" s="36">
        <v>0</v>
      </c>
      <c r="CA9" s="30">
        <v>0</v>
      </c>
      <c r="CB9" s="30">
        <v>0</v>
      </c>
      <c r="CC9" s="37" t="s">
        <v>188</v>
      </c>
      <c r="CD9" s="29">
        <v>183</v>
      </c>
      <c r="CE9" s="29">
        <v>2546.9520026123259</v>
      </c>
      <c r="CF9" s="29">
        <v>466092.21647805563</v>
      </c>
      <c r="CG9" s="30">
        <v>0.05</v>
      </c>
      <c r="CH9" s="37" t="s">
        <v>189</v>
      </c>
      <c r="CI9" s="29">
        <v>183</v>
      </c>
      <c r="CJ9" s="29">
        <v>261.79536762741498</v>
      </c>
      <c r="CK9" s="29">
        <v>47908.552275816939</v>
      </c>
      <c r="CL9" s="30">
        <v>0.05</v>
      </c>
      <c r="CM9" s="30">
        <v>5.1327877531786841E-3</v>
      </c>
      <c r="CN9" s="29">
        <v>0</v>
      </c>
      <c r="CO9" s="29">
        <v>0</v>
      </c>
      <c r="CP9" s="29">
        <v>120.88929353122646</v>
      </c>
      <c r="CQ9" s="29">
        <v>42.781632653061394</v>
      </c>
      <c r="CR9" s="29">
        <v>0</v>
      </c>
      <c r="CS9" s="30">
        <v>0</v>
      </c>
      <c r="CT9" s="30">
        <v>0</v>
      </c>
      <c r="CU9" s="30">
        <v>0</v>
      </c>
      <c r="CV9" s="31">
        <v>514000.7687538726</v>
      </c>
      <c r="CW9" s="37" t="s">
        <v>337</v>
      </c>
      <c r="CX9" s="37" t="s">
        <v>453</v>
      </c>
      <c r="CY9" s="30">
        <v>0.40899999999999997</v>
      </c>
      <c r="CZ9" s="29">
        <v>644</v>
      </c>
      <c r="DA9" s="30">
        <v>0.18006168989374285</v>
      </c>
      <c r="DB9" s="30">
        <v>0.13365258598845867</v>
      </c>
      <c r="DC9" s="29">
        <v>2371.1851181892489</v>
      </c>
      <c r="DD9" s="29">
        <v>1527043.2161138763</v>
      </c>
      <c r="DE9" s="30">
        <v>0.05</v>
      </c>
      <c r="DF9" s="29">
        <v>719</v>
      </c>
      <c r="DG9" s="29">
        <v>2398.8455074190124</v>
      </c>
      <c r="DH9" s="29">
        <v>1724769.9198342699</v>
      </c>
      <c r="DI9" s="30">
        <v>0.05</v>
      </c>
      <c r="DJ9" s="29">
        <v>3251813.1359481462</v>
      </c>
      <c r="DK9" s="30">
        <v>3.2472454623531079E-2</v>
      </c>
      <c r="DL9" s="29">
        <v>150000</v>
      </c>
      <c r="DM9" s="29">
        <v>150000</v>
      </c>
      <c r="DN9" s="29">
        <v>10800000</v>
      </c>
      <c r="DO9" s="30">
        <v>0.1078482973259408</v>
      </c>
      <c r="DP9" s="30">
        <v>0.05</v>
      </c>
      <c r="DQ9" s="30">
        <v>0.05</v>
      </c>
      <c r="DR9" s="29">
        <v>0</v>
      </c>
      <c r="DS9" s="29">
        <v>0</v>
      </c>
      <c r="DT9" s="29">
        <v>0</v>
      </c>
      <c r="DU9" s="29">
        <v>0</v>
      </c>
      <c r="DV9" s="29">
        <v>0</v>
      </c>
      <c r="DW9" s="30">
        <v>0</v>
      </c>
      <c r="DX9" s="30">
        <v>0</v>
      </c>
      <c r="DY9" s="30">
        <v>0</v>
      </c>
      <c r="DZ9" s="37" t="s">
        <v>202</v>
      </c>
      <c r="EA9" s="37" t="s">
        <v>202</v>
      </c>
      <c r="EB9" s="37" t="s">
        <v>202</v>
      </c>
      <c r="EC9" s="37" t="s">
        <v>202</v>
      </c>
      <c r="ED9" s="38">
        <v>0</v>
      </c>
      <c r="EE9" s="38">
        <v>0</v>
      </c>
      <c r="EF9" s="38">
        <v>0</v>
      </c>
      <c r="EG9" s="38">
        <v>0</v>
      </c>
      <c r="EH9" s="41">
        <v>0</v>
      </c>
      <c r="EI9" s="41">
        <v>0</v>
      </c>
      <c r="EJ9" s="41">
        <v>0</v>
      </c>
      <c r="EK9" s="41">
        <v>0</v>
      </c>
      <c r="EL9" s="29">
        <v>0</v>
      </c>
      <c r="EM9" s="30">
        <v>0</v>
      </c>
      <c r="EN9" s="29">
        <v>0</v>
      </c>
      <c r="EO9" s="30">
        <v>0</v>
      </c>
      <c r="EP9" s="30">
        <v>0</v>
      </c>
      <c r="EQ9" s="29">
        <v>1342271.6199999999</v>
      </c>
      <c r="ER9" s="30">
        <v>1.3403861922771501E-2</v>
      </c>
      <c r="ES9" s="30">
        <v>0</v>
      </c>
      <c r="ET9" s="29">
        <v>0</v>
      </c>
      <c r="EU9" s="30">
        <v>0</v>
      </c>
      <c r="EV9" s="30">
        <v>0</v>
      </c>
      <c r="EW9" s="29">
        <v>0</v>
      </c>
      <c r="EX9" s="30">
        <v>0</v>
      </c>
      <c r="EY9" s="30">
        <v>0</v>
      </c>
      <c r="EZ9" s="29">
        <v>0</v>
      </c>
      <c r="FA9" s="30">
        <v>0</v>
      </c>
      <c r="FB9" s="30">
        <v>0.05</v>
      </c>
      <c r="FC9" s="30">
        <v>0.05</v>
      </c>
      <c r="FD9" s="29">
        <v>0</v>
      </c>
      <c r="FE9" s="30">
        <v>0</v>
      </c>
      <c r="FF9" s="30">
        <v>0</v>
      </c>
      <c r="FG9" s="37" t="s">
        <v>213</v>
      </c>
      <c r="FH9" s="29">
        <v>0</v>
      </c>
      <c r="FI9" s="30">
        <v>0</v>
      </c>
      <c r="FJ9" s="30">
        <v>0</v>
      </c>
      <c r="FK9" s="37" t="s">
        <v>214</v>
      </c>
      <c r="FL9" s="29">
        <v>0</v>
      </c>
      <c r="FM9" s="30">
        <v>0</v>
      </c>
      <c r="FN9" s="30">
        <v>0</v>
      </c>
      <c r="FO9" s="37" t="s">
        <v>215</v>
      </c>
      <c r="FP9" s="29">
        <v>0</v>
      </c>
      <c r="FQ9" s="30">
        <v>0</v>
      </c>
      <c r="FR9" s="30">
        <v>0</v>
      </c>
      <c r="FS9" s="37" t="s">
        <v>216</v>
      </c>
      <c r="FT9" s="29">
        <v>0</v>
      </c>
      <c r="FU9" s="30">
        <v>0</v>
      </c>
      <c r="FV9" s="30">
        <v>0</v>
      </c>
      <c r="FW9" s="29">
        <v>100140663.02187482</v>
      </c>
      <c r="FX9" s="30">
        <v>1</v>
      </c>
      <c r="FY9" s="29">
        <v>4939919.5700937388</v>
      </c>
      <c r="FZ9" s="29">
        <v>1022320.5038168792</v>
      </c>
      <c r="GA9" s="37" t="s">
        <v>445</v>
      </c>
      <c r="GB9" s="30">
        <v>0</v>
      </c>
      <c r="GC9" s="30">
        <v>0</v>
      </c>
      <c r="GD9" s="29">
        <v>0</v>
      </c>
      <c r="GE9" s="29">
        <v>1022320.5038168792</v>
      </c>
      <c r="GF9" s="30">
        <v>1.013049408059475E-2</v>
      </c>
      <c r="GG9" s="29">
        <v>0</v>
      </c>
      <c r="GH9" s="29">
        <v>416000</v>
      </c>
      <c r="GI9" s="29">
        <v>1000000</v>
      </c>
      <c r="GJ9" s="29">
        <v>0</v>
      </c>
      <c r="GK9" s="29">
        <v>100915167.18569168</v>
      </c>
      <c r="GL9" s="30">
        <v>0.77332188207185848</v>
      </c>
      <c r="GM9" s="30">
        <v>0.87874784075128765</v>
      </c>
      <c r="GN9" s="24" t="s">
        <v>229</v>
      </c>
      <c r="GO9" s="29">
        <v>1.3130433908104544</v>
      </c>
    </row>
    <row r="10" spans="1:197">
      <c r="A10" s="15">
        <v>303</v>
      </c>
      <c r="B10" s="15" t="s">
        <v>28</v>
      </c>
      <c r="C10" s="24" t="s">
        <v>445</v>
      </c>
      <c r="D10" s="42">
        <v>0</v>
      </c>
      <c r="E10" s="29">
        <v>3036</v>
      </c>
      <c r="F10" s="29">
        <v>21973</v>
      </c>
      <c r="G10" s="29">
        <v>66710028</v>
      </c>
      <c r="H10" s="30">
        <v>0.39079386645190889</v>
      </c>
      <c r="I10" s="33">
        <v>0.01</v>
      </c>
      <c r="J10" s="29">
        <v>4446.53</v>
      </c>
      <c r="K10" s="29">
        <v>9541</v>
      </c>
      <c r="L10" s="29">
        <v>42424342.729999997</v>
      </c>
      <c r="M10" s="30">
        <v>0.24852594766018732</v>
      </c>
      <c r="N10" s="33">
        <v>0.01</v>
      </c>
      <c r="O10" s="29">
        <v>4446.53</v>
      </c>
      <c r="P10" s="29">
        <v>6361</v>
      </c>
      <c r="Q10" s="29">
        <v>28284377.329999998</v>
      </c>
      <c r="R10" s="30">
        <v>0.16569264784262147</v>
      </c>
      <c r="S10" s="33">
        <v>0.01</v>
      </c>
      <c r="T10" s="31">
        <v>137418748.06</v>
      </c>
      <c r="U10" s="37" t="s">
        <v>231</v>
      </c>
      <c r="V10" s="29">
        <v>370.19673724762686</v>
      </c>
      <c r="W10" s="29">
        <v>2652.2343424740548</v>
      </c>
      <c r="X10" s="29">
        <v>981848.5</v>
      </c>
      <c r="Y10" s="30">
        <v>0</v>
      </c>
      <c r="Z10" s="37" t="s">
        <v>230</v>
      </c>
      <c r="AA10" s="29">
        <v>393.77895872327315</v>
      </c>
      <c r="AB10" s="29">
        <v>1807.4327848994217</v>
      </c>
      <c r="AC10" s="29">
        <v>711729</v>
      </c>
      <c r="AD10" s="30">
        <v>0</v>
      </c>
      <c r="AE10" s="32">
        <v>52.744639330307187</v>
      </c>
      <c r="AF10" s="32">
        <v>51.706266125654288</v>
      </c>
      <c r="AG10" s="29">
        <v>2425.2521381980264</v>
      </c>
      <c r="AH10" s="29">
        <v>1829.8180557894402</v>
      </c>
      <c r="AI10" s="29">
        <v>222532.10866848734</v>
      </c>
      <c r="AJ10" s="33">
        <v>0</v>
      </c>
      <c r="AK10" s="33">
        <v>0</v>
      </c>
      <c r="AL10" s="32">
        <v>105.48927866061437</v>
      </c>
      <c r="AM10" s="32">
        <v>103.41253225130858</v>
      </c>
      <c r="AN10" s="29">
        <v>2981.2699622668365</v>
      </c>
      <c r="AO10" s="29">
        <v>2244.2867436696229</v>
      </c>
      <c r="AP10" s="29">
        <v>546579.39307300479</v>
      </c>
      <c r="AQ10" s="33">
        <v>0</v>
      </c>
      <c r="AR10" s="33">
        <v>0</v>
      </c>
      <c r="AS10" s="32">
        <v>105.48927866061437</v>
      </c>
      <c r="AT10" s="32">
        <v>103.41253225130858</v>
      </c>
      <c r="AU10" s="29">
        <v>4326.7713530786314</v>
      </c>
      <c r="AV10" s="29">
        <v>2933.8151591553587</v>
      </c>
      <c r="AW10" s="29">
        <v>759821.24373120675</v>
      </c>
      <c r="AX10" s="33">
        <v>0</v>
      </c>
      <c r="AY10" s="30">
        <v>0</v>
      </c>
      <c r="AZ10" s="29">
        <v>158.23391799092155</v>
      </c>
      <c r="BA10" s="29">
        <v>155.11879837696287</v>
      </c>
      <c r="BB10" s="29">
        <v>524.59956096575013</v>
      </c>
      <c r="BC10" s="29">
        <v>523.27606372366733</v>
      </c>
      <c r="BD10" s="29">
        <v>164179.39813217029</v>
      </c>
      <c r="BE10" s="30">
        <v>0</v>
      </c>
      <c r="BF10" s="30">
        <v>0</v>
      </c>
      <c r="BG10" s="29">
        <v>158.23391799092155</v>
      </c>
      <c r="BH10" s="29">
        <v>155.11879837696287</v>
      </c>
      <c r="BI10" s="29">
        <v>0</v>
      </c>
      <c r="BJ10" s="29">
        <v>3.0000000000000027</v>
      </c>
      <c r="BK10" s="29">
        <v>465.35639513088904</v>
      </c>
      <c r="BL10" s="30">
        <v>0</v>
      </c>
      <c r="BM10" s="30">
        <v>0</v>
      </c>
      <c r="BN10" s="29">
        <v>210.97855732122875</v>
      </c>
      <c r="BO10" s="29">
        <v>206.82506450261715</v>
      </c>
      <c r="BP10" s="29">
        <v>0</v>
      </c>
      <c r="BQ10" s="29">
        <v>0</v>
      </c>
      <c r="BR10" s="29">
        <v>0</v>
      </c>
      <c r="BS10" s="30">
        <v>0</v>
      </c>
      <c r="BT10" s="30">
        <v>0</v>
      </c>
      <c r="BU10" s="31">
        <v>3387155</v>
      </c>
      <c r="BV10" s="34">
        <v>1.9842285161713848E-2</v>
      </c>
      <c r="BW10" s="37" t="s">
        <v>434</v>
      </c>
      <c r="BX10" s="29">
        <v>250.9151489752777</v>
      </c>
      <c r="BY10" s="29">
        <v>205.12422599311773</v>
      </c>
      <c r="BZ10" s="36">
        <v>51468.775723501669</v>
      </c>
      <c r="CA10" s="30">
        <v>3.0150912043588651E-4</v>
      </c>
      <c r="CB10" s="30">
        <v>0</v>
      </c>
      <c r="CC10" s="37" t="s">
        <v>448</v>
      </c>
      <c r="CD10" s="29">
        <v>324.2671504941145</v>
      </c>
      <c r="CE10" s="29">
        <v>1662.6090898900327</v>
      </c>
      <c r="CF10" s="29">
        <v>539129.51196425396</v>
      </c>
      <c r="CG10" s="30">
        <v>0</v>
      </c>
      <c r="CH10" s="37" t="s">
        <v>449</v>
      </c>
      <c r="CI10" s="29">
        <v>324.2671504941145</v>
      </c>
      <c r="CJ10" s="29">
        <v>181.45406831431211</v>
      </c>
      <c r="CK10" s="29">
        <v>58839.59367784638</v>
      </c>
      <c r="CL10" s="30">
        <v>0</v>
      </c>
      <c r="CM10" s="30">
        <v>3.502961485980284E-3</v>
      </c>
      <c r="CN10" s="29">
        <v>0</v>
      </c>
      <c r="CO10" s="29">
        <v>0</v>
      </c>
      <c r="CP10" s="29">
        <v>1301.2850449683169</v>
      </c>
      <c r="CQ10" s="29">
        <v>19.300000000000196</v>
      </c>
      <c r="CR10" s="29">
        <v>0</v>
      </c>
      <c r="CS10" s="30">
        <v>0</v>
      </c>
      <c r="CT10" s="30">
        <v>0</v>
      </c>
      <c r="CU10" s="30">
        <v>0</v>
      </c>
      <c r="CV10" s="31">
        <v>649437.88136560202</v>
      </c>
      <c r="CW10" s="37" t="s">
        <v>337</v>
      </c>
      <c r="CX10" s="37" t="s">
        <v>254</v>
      </c>
      <c r="CY10" s="30">
        <v>1</v>
      </c>
      <c r="CZ10" s="29">
        <v>1670.2126287015553</v>
      </c>
      <c r="DA10" s="30">
        <v>0.28629053372766394</v>
      </c>
      <c r="DB10" s="30">
        <v>0.16461110016282671</v>
      </c>
      <c r="DC10" s="29">
        <v>5007.9352056435582</v>
      </c>
      <c r="DD10" s="29">
        <v>8364316.6241849912</v>
      </c>
      <c r="DE10" s="30">
        <v>1</v>
      </c>
      <c r="DF10" s="29">
        <v>2814.8277696047776</v>
      </c>
      <c r="DG10" s="29">
        <v>2682.2244975436188</v>
      </c>
      <c r="DH10" s="29">
        <v>7550000</v>
      </c>
      <c r="DI10" s="30">
        <v>1</v>
      </c>
      <c r="DJ10" s="29">
        <v>15914316.624184992</v>
      </c>
      <c r="DK10" s="30">
        <v>9.3227622772173668E-2</v>
      </c>
      <c r="DL10" s="29">
        <v>131226.70175438595</v>
      </c>
      <c r="DM10" s="29">
        <v>142281.25</v>
      </c>
      <c r="DN10" s="29">
        <v>9756421.9999999925</v>
      </c>
      <c r="DO10" s="30">
        <v>5.7154073988943052E-2</v>
      </c>
      <c r="DP10" s="30">
        <v>0</v>
      </c>
      <c r="DQ10" s="30">
        <v>0</v>
      </c>
      <c r="DR10" s="29">
        <v>0</v>
      </c>
      <c r="DS10" s="29">
        <v>0</v>
      </c>
      <c r="DT10" s="29">
        <v>0</v>
      </c>
      <c r="DU10" s="29">
        <v>0</v>
      </c>
      <c r="DV10" s="29">
        <v>0</v>
      </c>
      <c r="DW10" s="30">
        <v>0</v>
      </c>
      <c r="DX10" s="30">
        <v>0</v>
      </c>
      <c r="DY10" s="30">
        <v>0</v>
      </c>
      <c r="DZ10" s="37" t="s">
        <v>202</v>
      </c>
      <c r="EA10" s="37" t="s">
        <v>202</v>
      </c>
      <c r="EB10" s="37" t="s">
        <v>202</v>
      </c>
      <c r="EC10" s="37" t="s">
        <v>202</v>
      </c>
      <c r="ED10" s="38">
        <v>0</v>
      </c>
      <c r="EE10" s="38">
        <v>0</v>
      </c>
      <c r="EF10" s="38">
        <v>0</v>
      </c>
      <c r="EG10" s="38">
        <v>0</v>
      </c>
      <c r="EH10" s="41">
        <v>0</v>
      </c>
      <c r="EI10" s="41">
        <v>0</v>
      </c>
      <c r="EJ10" s="41">
        <v>0</v>
      </c>
      <c r="EK10" s="41">
        <v>0</v>
      </c>
      <c r="EL10" s="29">
        <v>0</v>
      </c>
      <c r="EM10" s="30">
        <v>0</v>
      </c>
      <c r="EN10" s="29">
        <v>0</v>
      </c>
      <c r="EO10" s="30">
        <v>0</v>
      </c>
      <c r="EP10" s="30">
        <v>0</v>
      </c>
      <c r="EQ10" s="29">
        <v>1979797.149999999</v>
      </c>
      <c r="ER10" s="30">
        <v>1.1597845275060737E-2</v>
      </c>
      <c r="ES10" s="30">
        <v>0</v>
      </c>
      <c r="ET10" s="29">
        <v>1598000</v>
      </c>
      <c r="EU10" s="30">
        <v>9.3612402409747209E-3</v>
      </c>
      <c r="EV10" s="30">
        <v>0</v>
      </c>
      <c r="EW10" s="29">
        <v>0</v>
      </c>
      <c r="EX10" s="30">
        <v>0</v>
      </c>
      <c r="EY10" s="30">
        <v>0</v>
      </c>
      <c r="EZ10" s="29">
        <v>0</v>
      </c>
      <c r="FA10" s="30">
        <v>0</v>
      </c>
      <c r="FB10" s="30">
        <v>0</v>
      </c>
      <c r="FC10" s="30">
        <v>0</v>
      </c>
      <c r="FD10" s="29">
        <v>0</v>
      </c>
      <c r="FE10" s="30">
        <v>0</v>
      </c>
      <c r="FF10" s="30">
        <v>0</v>
      </c>
      <c r="FG10" s="37" t="s">
        <v>213</v>
      </c>
      <c r="FH10" s="29">
        <v>0</v>
      </c>
      <c r="FI10" s="30">
        <v>0</v>
      </c>
      <c r="FJ10" s="30">
        <v>0</v>
      </c>
      <c r="FK10" s="37" t="s">
        <v>214</v>
      </c>
      <c r="FL10" s="29">
        <v>0</v>
      </c>
      <c r="FM10" s="30">
        <v>0</v>
      </c>
      <c r="FN10" s="30">
        <v>0</v>
      </c>
      <c r="FO10" s="37" t="s">
        <v>215</v>
      </c>
      <c r="FP10" s="29">
        <v>0</v>
      </c>
      <c r="FQ10" s="30">
        <v>0</v>
      </c>
      <c r="FR10" s="30">
        <v>0</v>
      </c>
      <c r="FS10" s="37" t="s">
        <v>216</v>
      </c>
      <c r="FT10" s="29">
        <v>0</v>
      </c>
      <c r="FU10" s="30">
        <v>0</v>
      </c>
      <c r="FV10" s="30">
        <v>0</v>
      </c>
      <c r="FW10" s="29">
        <v>170703876.7155506</v>
      </c>
      <c r="FX10" s="30">
        <v>1</v>
      </c>
      <c r="FY10" s="29">
        <v>17288504.104784992</v>
      </c>
      <c r="FZ10" s="29">
        <v>627937.4185116319</v>
      </c>
      <c r="GA10" s="37" t="s">
        <v>162</v>
      </c>
      <c r="GB10" s="30">
        <v>8.6802500000000002E-4</v>
      </c>
      <c r="GC10" s="30">
        <v>1</v>
      </c>
      <c r="GD10" s="29">
        <v>-627936.97814803175</v>
      </c>
      <c r="GE10" s="29">
        <v>0.440363599954253</v>
      </c>
      <c r="GF10" s="30">
        <v>2.5796930174704954E-9</v>
      </c>
      <c r="GG10" s="29">
        <v>0</v>
      </c>
      <c r="GH10" s="29">
        <v>0</v>
      </c>
      <c r="GI10" s="29">
        <v>500000</v>
      </c>
      <c r="GJ10" s="29">
        <v>0</v>
      </c>
      <c r="GK10" s="29">
        <v>170703877.15591419</v>
      </c>
      <c r="GL10" s="30">
        <v>0.80501246195471776</v>
      </c>
      <c r="GM10" s="30">
        <v>0.92188684049502145</v>
      </c>
      <c r="GN10" s="24" t="s">
        <v>229</v>
      </c>
      <c r="GO10" s="29">
        <v>1.3471156839299003</v>
      </c>
    </row>
    <row r="11" spans="1:197">
      <c r="A11" s="15">
        <v>330</v>
      </c>
      <c r="B11" s="15" t="s">
        <v>46</v>
      </c>
      <c r="C11" s="24" t="s">
        <v>445</v>
      </c>
      <c r="D11" s="42">
        <v>0</v>
      </c>
      <c r="E11" s="29">
        <v>3067.29644478505</v>
      </c>
      <c r="F11" s="29">
        <v>108947.91666666669</v>
      </c>
      <c r="G11" s="29">
        <v>334175557.4584046</v>
      </c>
      <c r="H11" s="30">
        <v>0.38877055473034255</v>
      </c>
      <c r="I11" s="33">
        <v>0.05</v>
      </c>
      <c r="J11" s="29">
        <v>4237.5055948108884</v>
      </c>
      <c r="K11" s="29">
        <v>38885.5</v>
      </c>
      <c r="L11" s="29">
        <v>164777523.80701879</v>
      </c>
      <c r="M11" s="30">
        <v>0.19169759100505326</v>
      </c>
      <c r="N11" s="33">
        <v>0.05</v>
      </c>
      <c r="O11" s="29">
        <v>4237.5055948108884</v>
      </c>
      <c r="P11" s="29">
        <v>24386.25</v>
      </c>
      <c r="Q11" s="29">
        <v>103336870.81145702</v>
      </c>
      <c r="R11" s="30">
        <v>0.12021924312782348</v>
      </c>
      <c r="S11" s="33">
        <v>0.05</v>
      </c>
      <c r="T11" s="31">
        <v>602289952.07688046</v>
      </c>
      <c r="U11" s="37" t="s">
        <v>446</v>
      </c>
      <c r="V11" s="29">
        <v>1114.4429550362418</v>
      </c>
      <c r="W11" s="29">
        <v>46576.766809551111</v>
      </c>
      <c r="X11" s="29">
        <v>51907149.63927009</v>
      </c>
      <c r="Y11" s="30">
        <v>0.5</v>
      </c>
      <c r="Z11" s="37" t="s">
        <v>447</v>
      </c>
      <c r="AA11" s="29">
        <v>1432.0591972215705</v>
      </c>
      <c r="AB11" s="29">
        <v>30475.878957451539</v>
      </c>
      <c r="AC11" s="29">
        <v>43643262.754429802</v>
      </c>
      <c r="AD11" s="30">
        <v>0.5</v>
      </c>
      <c r="AE11" s="32">
        <v>0</v>
      </c>
      <c r="AF11" s="32">
        <v>0</v>
      </c>
      <c r="AG11" s="29">
        <v>9326.0474334921928</v>
      </c>
      <c r="AH11" s="29">
        <v>5427.9012909500179</v>
      </c>
      <c r="AI11" s="29">
        <v>0</v>
      </c>
      <c r="AJ11" s="33">
        <v>0.5</v>
      </c>
      <c r="AK11" s="33">
        <v>0.5</v>
      </c>
      <c r="AL11" s="32">
        <v>0</v>
      </c>
      <c r="AM11" s="32">
        <v>0</v>
      </c>
      <c r="AN11" s="29">
        <v>11693.015540754868</v>
      </c>
      <c r="AO11" s="29">
        <v>7058.0026635625554</v>
      </c>
      <c r="AP11" s="29">
        <v>0</v>
      </c>
      <c r="AQ11" s="33">
        <v>0.5</v>
      </c>
      <c r="AR11" s="33">
        <v>0.5</v>
      </c>
      <c r="AS11" s="32">
        <v>0</v>
      </c>
      <c r="AT11" s="32">
        <v>0</v>
      </c>
      <c r="AU11" s="29">
        <v>34742.480493078263</v>
      </c>
      <c r="AV11" s="29">
        <v>20293.635075973758</v>
      </c>
      <c r="AW11" s="29">
        <v>0</v>
      </c>
      <c r="AX11" s="33">
        <v>0.5</v>
      </c>
      <c r="AY11" s="30">
        <v>0.5</v>
      </c>
      <c r="AZ11" s="29">
        <v>133.96173571862704</v>
      </c>
      <c r="BA11" s="29">
        <v>170.13140436265635</v>
      </c>
      <c r="BB11" s="29">
        <v>22880.683442026104</v>
      </c>
      <c r="BC11" s="29">
        <v>12085.759358547113</v>
      </c>
      <c r="BD11" s="29">
        <v>5121303.2807810036</v>
      </c>
      <c r="BE11" s="30">
        <v>0.5</v>
      </c>
      <c r="BF11" s="30">
        <v>0.5</v>
      </c>
      <c r="BG11" s="29">
        <v>151.85875809546479</v>
      </c>
      <c r="BH11" s="29">
        <v>192.86062278124029</v>
      </c>
      <c r="BI11" s="29">
        <v>4610.5917829843493</v>
      </c>
      <c r="BJ11" s="29">
        <v>1957.8359390584344</v>
      </c>
      <c r="BK11" s="29">
        <v>1077748.2007594621</v>
      </c>
      <c r="BL11" s="30">
        <v>0.5</v>
      </c>
      <c r="BM11" s="30">
        <v>0.5</v>
      </c>
      <c r="BN11" s="29">
        <v>836.22302547989159</v>
      </c>
      <c r="BO11" s="29">
        <v>1027.8379321029106</v>
      </c>
      <c r="BP11" s="29">
        <v>1584.5012009440966</v>
      </c>
      <c r="BQ11" s="29">
        <v>682.07290176782351</v>
      </c>
      <c r="BR11" s="29">
        <v>2026056.7890264653</v>
      </c>
      <c r="BS11" s="30">
        <v>0.5</v>
      </c>
      <c r="BT11" s="30">
        <v>0.5</v>
      </c>
      <c r="BU11" s="31">
        <v>103775520.66426681</v>
      </c>
      <c r="BV11" s="34">
        <v>0.1207295561737753</v>
      </c>
      <c r="BW11" s="37" t="s">
        <v>434</v>
      </c>
      <c r="BX11" s="29">
        <v>1079.214374490155</v>
      </c>
      <c r="BY11" s="29">
        <v>777.41415612198466</v>
      </c>
      <c r="BZ11" s="36">
        <v>838996.53221897944</v>
      </c>
      <c r="CA11" s="30">
        <v>9.7606524465274861E-4</v>
      </c>
      <c r="CB11" s="30">
        <v>0</v>
      </c>
      <c r="CC11" s="37" t="s">
        <v>451</v>
      </c>
      <c r="CD11" s="29">
        <v>205.61551232507011</v>
      </c>
      <c r="CE11" s="29">
        <v>9668.8407373526825</v>
      </c>
      <c r="CF11" s="29">
        <v>1988063.6418002804</v>
      </c>
      <c r="CG11" s="30">
        <v>0</v>
      </c>
      <c r="CH11" s="37" t="s">
        <v>452</v>
      </c>
      <c r="CI11" s="29">
        <v>577.05100688946732</v>
      </c>
      <c r="CJ11" s="29">
        <v>1204.5895492519148</v>
      </c>
      <c r="CK11" s="29">
        <v>695109.61228434707</v>
      </c>
      <c r="CL11" s="30">
        <v>0</v>
      </c>
      <c r="CM11" s="30">
        <v>3.12152918173239E-3</v>
      </c>
      <c r="CN11" s="29">
        <v>327.10514316145435</v>
      </c>
      <c r="CO11" s="29">
        <v>327.10514316145435</v>
      </c>
      <c r="CP11" s="29">
        <v>3276.4659039970584</v>
      </c>
      <c r="CQ11" s="29">
        <v>867.70743369974866</v>
      </c>
      <c r="CR11" s="29">
        <v>1355580.4129131963</v>
      </c>
      <c r="CS11" s="30">
        <v>1.5770445723740519E-3</v>
      </c>
      <c r="CT11" s="30">
        <v>0</v>
      </c>
      <c r="CU11" s="30">
        <v>0</v>
      </c>
      <c r="CV11" s="31">
        <v>4877750.1992168035</v>
      </c>
      <c r="CW11" s="37" t="s">
        <v>337</v>
      </c>
      <c r="CX11" s="37" t="s">
        <v>254</v>
      </c>
      <c r="CY11" s="30">
        <v>1</v>
      </c>
      <c r="CZ11" s="29">
        <v>1215.5557295668086</v>
      </c>
      <c r="DA11" s="30">
        <v>0.43403701899161862</v>
      </c>
      <c r="DB11" s="30">
        <v>0.23615182591781103</v>
      </c>
      <c r="DC11" s="29">
        <v>36927.613733361621</v>
      </c>
      <c r="DD11" s="29">
        <v>44887572.452817686</v>
      </c>
      <c r="DE11" s="30">
        <v>1</v>
      </c>
      <c r="DF11" s="29">
        <v>2248.0271987888673</v>
      </c>
      <c r="DG11" s="29">
        <v>15293.246575196908</v>
      </c>
      <c r="DH11" s="29">
        <v>34379634.258827344</v>
      </c>
      <c r="DI11" s="30">
        <v>1</v>
      </c>
      <c r="DJ11" s="29">
        <v>79267206.711645037</v>
      </c>
      <c r="DK11" s="30">
        <v>9.2217264959741363E-2</v>
      </c>
      <c r="DL11" s="29">
        <v>150000</v>
      </c>
      <c r="DM11" s="29">
        <v>150000</v>
      </c>
      <c r="DN11" s="29">
        <v>57900000</v>
      </c>
      <c r="DO11" s="30">
        <v>6.7359250598957005E-2</v>
      </c>
      <c r="DP11" s="30">
        <v>0</v>
      </c>
      <c r="DQ11" s="30">
        <v>0</v>
      </c>
      <c r="DR11" s="29">
        <v>0</v>
      </c>
      <c r="DS11" s="29">
        <v>0</v>
      </c>
      <c r="DT11" s="29">
        <v>0</v>
      </c>
      <c r="DU11" s="29">
        <v>0</v>
      </c>
      <c r="DV11" s="29">
        <v>0</v>
      </c>
      <c r="DW11" s="30">
        <v>0</v>
      </c>
      <c r="DX11" s="30">
        <v>0</v>
      </c>
      <c r="DY11" s="30">
        <v>0</v>
      </c>
      <c r="DZ11" s="37" t="s">
        <v>202</v>
      </c>
      <c r="EA11" s="37" t="s">
        <v>202</v>
      </c>
      <c r="EB11" s="37" t="s">
        <v>202</v>
      </c>
      <c r="EC11" s="37" t="s">
        <v>202</v>
      </c>
      <c r="ED11" s="38">
        <v>0</v>
      </c>
      <c r="EE11" s="38">
        <v>0</v>
      </c>
      <c r="EF11" s="38">
        <v>0</v>
      </c>
      <c r="EG11" s="38">
        <v>0</v>
      </c>
      <c r="EH11" s="41">
        <v>0</v>
      </c>
      <c r="EI11" s="41">
        <v>0</v>
      </c>
      <c r="EJ11" s="41">
        <v>0</v>
      </c>
      <c r="EK11" s="41">
        <v>0</v>
      </c>
      <c r="EL11" s="29">
        <v>0</v>
      </c>
      <c r="EM11" s="30">
        <v>0</v>
      </c>
      <c r="EN11" s="29">
        <v>762591.93196291919</v>
      </c>
      <c r="EO11" s="30">
        <v>8.871782564738005E-4</v>
      </c>
      <c r="EP11" s="30">
        <v>0</v>
      </c>
      <c r="EQ11" s="29">
        <v>7285868.7688117372</v>
      </c>
      <c r="ER11" s="30">
        <v>8.4761772060363422E-3</v>
      </c>
      <c r="ES11" s="30">
        <v>0</v>
      </c>
      <c r="ET11" s="29">
        <v>3411242.7047316539</v>
      </c>
      <c r="EU11" s="30">
        <v>3.9685449430377096E-3</v>
      </c>
      <c r="EV11" s="30">
        <v>0</v>
      </c>
      <c r="EW11" s="29">
        <v>0</v>
      </c>
      <c r="EX11" s="30">
        <v>0</v>
      </c>
      <c r="EY11" s="30">
        <v>0</v>
      </c>
      <c r="EZ11" s="29">
        <v>0</v>
      </c>
      <c r="FA11" s="30">
        <v>0</v>
      </c>
      <c r="FB11" s="30">
        <v>0</v>
      </c>
      <c r="FC11" s="30">
        <v>0</v>
      </c>
      <c r="FD11" s="29">
        <v>0</v>
      </c>
      <c r="FE11" s="30">
        <v>0</v>
      </c>
      <c r="FF11" s="30">
        <v>0</v>
      </c>
      <c r="FG11" s="37" t="s">
        <v>213</v>
      </c>
      <c r="FH11" s="29">
        <v>0</v>
      </c>
      <c r="FI11" s="30">
        <v>0</v>
      </c>
      <c r="FJ11" s="30">
        <v>0</v>
      </c>
      <c r="FK11" s="37" t="s">
        <v>214</v>
      </c>
      <c r="FL11" s="29">
        <v>0</v>
      </c>
      <c r="FM11" s="30">
        <v>0</v>
      </c>
      <c r="FN11" s="30">
        <v>0</v>
      </c>
      <c r="FO11" s="37" t="s">
        <v>215</v>
      </c>
      <c r="FP11" s="29">
        <v>0</v>
      </c>
      <c r="FQ11" s="30">
        <v>0</v>
      </c>
      <c r="FR11" s="30">
        <v>0</v>
      </c>
      <c r="FS11" s="37" t="s">
        <v>216</v>
      </c>
      <c r="FT11" s="29">
        <v>0</v>
      </c>
      <c r="FU11" s="30">
        <v>0</v>
      </c>
      <c r="FV11" s="30">
        <v>0</v>
      </c>
      <c r="FW11" s="29">
        <v>859570133.05751538</v>
      </c>
      <c r="FX11" s="30">
        <v>1</v>
      </c>
      <c r="FY11" s="29">
        <v>161269464.64762244</v>
      </c>
      <c r="FZ11" s="29">
        <v>10755129.393339578</v>
      </c>
      <c r="GA11" s="37" t="s">
        <v>162</v>
      </c>
      <c r="GB11" s="30">
        <v>0</v>
      </c>
      <c r="GC11" s="30">
        <v>0.85684667229422995</v>
      </c>
      <c r="GD11" s="29">
        <v>-10755129.393339457</v>
      </c>
      <c r="GE11" s="29">
        <v>1.2437885743565857E-7</v>
      </c>
      <c r="GF11" s="30">
        <v>1.4469890547876463E-16</v>
      </c>
      <c r="GG11" s="29">
        <v>0</v>
      </c>
      <c r="GH11" s="29">
        <v>500000</v>
      </c>
      <c r="GI11" s="29">
        <v>3000000</v>
      </c>
      <c r="GJ11" s="29">
        <v>500000</v>
      </c>
      <c r="GK11" s="29">
        <v>859570133.0575155</v>
      </c>
      <c r="GL11" s="30">
        <v>0.70068738886321935</v>
      </c>
      <c r="GM11" s="30">
        <v>0.91930884899549525</v>
      </c>
      <c r="GN11" s="24" t="s">
        <v>229</v>
      </c>
      <c r="GO11" s="29">
        <v>1.2963449952303188</v>
      </c>
    </row>
    <row r="12" spans="1:197">
      <c r="A12" s="15">
        <v>889</v>
      </c>
      <c r="B12" s="15" t="s">
        <v>128</v>
      </c>
      <c r="C12" s="24" t="s">
        <v>445</v>
      </c>
      <c r="D12" s="42">
        <v>0</v>
      </c>
      <c r="E12" s="29">
        <v>3063.09</v>
      </c>
      <c r="F12" s="29">
        <v>15024.5</v>
      </c>
      <c r="G12" s="29">
        <v>46021395.705000006</v>
      </c>
      <c r="H12" s="30">
        <v>0.40421631123349605</v>
      </c>
      <c r="I12" s="33">
        <v>0</v>
      </c>
      <c r="J12" s="29">
        <v>3981.69</v>
      </c>
      <c r="K12" s="29">
        <v>5648</v>
      </c>
      <c r="L12" s="29">
        <v>22488585.120000001</v>
      </c>
      <c r="M12" s="30">
        <v>0.19752232158137864</v>
      </c>
      <c r="N12" s="33">
        <v>0</v>
      </c>
      <c r="O12" s="29">
        <v>4879.18</v>
      </c>
      <c r="P12" s="29">
        <v>3620</v>
      </c>
      <c r="Q12" s="29">
        <v>17662631.600000001</v>
      </c>
      <c r="R12" s="30">
        <v>0.15513488199690798</v>
      </c>
      <c r="S12" s="33">
        <v>0</v>
      </c>
      <c r="T12" s="31">
        <v>86172612.425000012</v>
      </c>
      <c r="U12" s="37" t="s">
        <v>446</v>
      </c>
      <c r="V12" s="29">
        <v>431.19</v>
      </c>
      <c r="W12" s="29">
        <v>4633.6905799744409</v>
      </c>
      <c r="X12" s="29">
        <v>1998001.0411791792</v>
      </c>
      <c r="Y12" s="30">
        <v>0.5</v>
      </c>
      <c r="Z12" s="37" t="s">
        <v>447</v>
      </c>
      <c r="AA12" s="29">
        <v>1256.7800000000002</v>
      </c>
      <c r="AB12" s="29">
        <v>3115.0113352943254</v>
      </c>
      <c r="AC12" s="29">
        <v>3914883.945971203</v>
      </c>
      <c r="AD12" s="30">
        <v>0.5</v>
      </c>
      <c r="AE12" s="32">
        <v>130.68799999999999</v>
      </c>
      <c r="AF12" s="32">
        <v>497.18009999999998</v>
      </c>
      <c r="AG12" s="29">
        <v>2548.0168450614942</v>
      </c>
      <c r="AH12" s="29">
        <v>1604.4671583063387</v>
      </c>
      <c r="AI12" s="29">
        <v>1130704.3676608577</v>
      </c>
      <c r="AJ12" s="33">
        <v>0.5</v>
      </c>
      <c r="AK12" s="33">
        <v>0.5</v>
      </c>
      <c r="AL12" s="32">
        <v>156.81280000000001</v>
      </c>
      <c r="AM12" s="32">
        <v>596.61329999999998</v>
      </c>
      <c r="AN12" s="29">
        <v>1763.5336322254666</v>
      </c>
      <c r="AO12" s="29">
        <v>1064.5743799447796</v>
      </c>
      <c r="AP12" s="29">
        <v>911683.88067775441</v>
      </c>
      <c r="AQ12" s="33">
        <v>0.5</v>
      </c>
      <c r="AR12" s="33">
        <v>0.5</v>
      </c>
      <c r="AS12" s="32">
        <v>209.08799999999999</v>
      </c>
      <c r="AT12" s="32">
        <v>795.47969999999998</v>
      </c>
      <c r="AU12" s="29">
        <v>2081.1641218378154</v>
      </c>
      <c r="AV12" s="29">
        <v>1209.8913300263914</v>
      </c>
      <c r="AW12" s="29">
        <v>1397590.43614882</v>
      </c>
      <c r="AX12" s="33">
        <v>0.5</v>
      </c>
      <c r="AY12" s="30">
        <v>0.5</v>
      </c>
      <c r="AZ12" s="29">
        <v>261.36320000000001</v>
      </c>
      <c r="BA12" s="29">
        <v>994.36019999999996</v>
      </c>
      <c r="BB12" s="29">
        <v>1373.1904589139731</v>
      </c>
      <c r="BC12" s="29">
        <v>744.29667315302379</v>
      </c>
      <c r="BD12" s="29">
        <v>1099000.4413269998</v>
      </c>
      <c r="BE12" s="30">
        <v>0.5</v>
      </c>
      <c r="BF12" s="30">
        <v>0.5</v>
      </c>
      <c r="BG12" s="29">
        <v>313.63839999999999</v>
      </c>
      <c r="BH12" s="29">
        <v>1193.2266</v>
      </c>
      <c r="BI12" s="29">
        <v>802.1757098246469</v>
      </c>
      <c r="BJ12" s="29">
        <v>443.75526394235044</v>
      </c>
      <c r="BK12" s="29">
        <v>781093.69097430003</v>
      </c>
      <c r="BL12" s="30">
        <v>0.5</v>
      </c>
      <c r="BM12" s="30">
        <v>0.5</v>
      </c>
      <c r="BN12" s="29">
        <v>522.72640000000001</v>
      </c>
      <c r="BO12" s="29">
        <v>1988.7203999999999</v>
      </c>
      <c r="BP12" s="29">
        <v>218.17992459426284</v>
      </c>
      <c r="BQ12" s="29">
        <v>118.14157270832675</v>
      </c>
      <c r="BR12" s="29">
        <v>348998.9622685631</v>
      </c>
      <c r="BS12" s="30">
        <v>0.5</v>
      </c>
      <c r="BT12" s="30">
        <v>0.5</v>
      </c>
      <c r="BU12" s="31">
        <v>11581956.766207678</v>
      </c>
      <c r="BV12" s="34">
        <v>0.10172694176664579</v>
      </c>
      <c r="BW12" s="37" t="s">
        <v>434</v>
      </c>
      <c r="BX12" s="29">
        <v>500</v>
      </c>
      <c r="BY12" s="29">
        <v>146.25598607465676</v>
      </c>
      <c r="BZ12" s="36">
        <v>73127.993037328386</v>
      </c>
      <c r="CA12" s="30">
        <v>6.422996769358336E-4</v>
      </c>
      <c r="CB12" s="30">
        <v>0</v>
      </c>
      <c r="CC12" s="37" t="s">
        <v>188</v>
      </c>
      <c r="CD12" s="29">
        <v>406.8</v>
      </c>
      <c r="CE12" s="29">
        <v>3580.1007542372013</v>
      </c>
      <c r="CF12" s="29">
        <v>1456384.9868236936</v>
      </c>
      <c r="CG12" s="30">
        <v>0</v>
      </c>
      <c r="CH12" s="37" t="s">
        <v>189</v>
      </c>
      <c r="CI12" s="29">
        <v>1511.82</v>
      </c>
      <c r="CJ12" s="29">
        <v>308.0729796194633</v>
      </c>
      <c r="CK12" s="29">
        <v>465750.89204829698</v>
      </c>
      <c r="CL12" s="30">
        <v>0</v>
      </c>
      <c r="CM12" s="30">
        <v>1.6882553489414864E-2</v>
      </c>
      <c r="CN12" s="29">
        <v>0</v>
      </c>
      <c r="CO12" s="29">
        <v>0</v>
      </c>
      <c r="CP12" s="29">
        <v>306.45167464114826</v>
      </c>
      <c r="CQ12" s="29">
        <v>527.09999999999968</v>
      </c>
      <c r="CR12" s="29">
        <v>0</v>
      </c>
      <c r="CS12" s="30">
        <v>0</v>
      </c>
      <c r="CT12" s="30">
        <v>0</v>
      </c>
      <c r="CU12" s="30">
        <v>0</v>
      </c>
      <c r="CV12" s="31">
        <v>1995263.871909319</v>
      </c>
      <c r="CW12" s="37" t="s">
        <v>337</v>
      </c>
      <c r="CX12" s="37" t="s">
        <v>254</v>
      </c>
      <c r="CY12" s="30">
        <v>0.4</v>
      </c>
      <c r="CZ12" s="29">
        <v>830.12</v>
      </c>
      <c r="DA12" s="30">
        <v>0.2119245757100032</v>
      </c>
      <c r="DB12" s="30">
        <v>0.21012758426486183</v>
      </c>
      <c r="DC12" s="29">
        <v>3162.9931366278383</v>
      </c>
      <c r="DD12" s="29">
        <v>2625663.8625775012</v>
      </c>
      <c r="DE12" s="30">
        <v>1</v>
      </c>
      <c r="DF12" s="29">
        <v>629.02</v>
      </c>
      <c r="DG12" s="29">
        <v>2225.1423818590233</v>
      </c>
      <c r="DH12" s="29">
        <v>1399659.0610369628</v>
      </c>
      <c r="DI12" s="30">
        <v>1</v>
      </c>
      <c r="DJ12" s="29">
        <v>4025322.9236144638</v>
      </c>
      <c r="DK12" s="30">
        <v>3.5355320254450553E-2</v>
      </c>
      <c r="DL12" s="29">
        <v>120000</v>
      </c>
      <c r="DM12" s="29">
        <v>120000</v>
      </c>
      <c r="DN12" s="29">
        <v>8040000</v>
      </c>
      <c r="DO12" s="30">
        <v>7.0617135628596811E-2</v>
      </c>
      <c r="DP12" s="30">
        <v>0</v>
      </c>
      <c r="DQ12" s="30">
        <v>0</v>
      </c>
      <c r="DR12" s="29">
        <v>0</v>
      </c>
      <c r="DS12" s="29">
        <v>0</v>
      </c>
      <c r="DT12" s="29">
        <v>0</v>
      </c>
      <c r="DU12" s="29">
        <v>0</v>
      </c>
      <c r="DV12" s="29">
        <v>0</v>
      </c>
      <c r="DW12" s="30">
        <v>0</v>
      </c>
      <c r="DX12" s="30">
        <v>0</v>
      </c>
      <c r="DY12" s="30">
        <v>0</v>
      </c>
      <c r="DZ12" s="37" t="s">
        <v>202</v>
      </c>
      <c r="EA12" s="37" t="s">
        <v>202</v>
      </c>
      <c r="EB12" s="37" t="s">
        <v>202</v>
      </c>
      <c r="EC12" s="37" t="s">
        <v>202</v>
      </c>
      <c r="ED12" s="38">
        <v>0</v>
      </c>
      <c r="EE12" s="38">
        <v>0</v>
      </c>
      <c r="EF12" s="38">
        <v>0</v>
      </c>
      <c r="EG12" s="38">
        <v>0</v>
      </c>
      <c r="EH12" s="41">
        <v>0</v>
      </c>
      <c r="EI12" s="41">
        <v>0</v>
      </c>
      <c r="EJ12" s="41">
        <v>0</v>
      </c>
      <c r="EK12" s="41">
        <v>0</v>
      </c>
      <c r="EL12" s="29">
        <v>0</v>
      </c>
      <c r="EM12" s="30">
        <v>0</v>
      </c>
      <c r="EN12" s="29">
        <v>96152</v>
      </c>
      <c r="EO12" s="30">
        <v>8.4452472947274136E-4</v>
      </c>
      <c r="EP12" s="30">
        <v>0</v>
      </c>
      <c r="EQ12" s="29">
        <v>1311442</v>
      </c>
      <c r="ER12" s="30">
        <v>1.1518691241671425E-2</v>
      </c>
      <c r="ES12" s="30">
        <v>0</v>
      </c>
      <c r="ET12" s="29">
        <v>630636</v>
      </c>
      <c r="EU12" s="30">
        <v>5.5390184010293258E-3</v>
      </c>
      <c r="EV12" s="30">
        <v>0</v>
      </c>
      <c r="EW12" s="29">
        <v>0</v>
      </c>
      <c r="EX12" s="30">
        <v>0</v>
      </c>
      <c r="EY12" s="30">
        <v>0</v>
      </c>
      <c r="EZ12" s="29">
        <v>0</v>
      </c>
      <c r="FA12" s="30">
        <v>0</v>
      </c>
      <c r="FB12" s="30">
        <v>0</v>
      </c>
      <c r="FC12" s="30">
        <v>0</v>
      </c>
      <c r="FD12" s="29">
        <v>0</v>
      </c>
      <c r="FE12" s="30">
        <v>0</v>
      </c>
      <c r="FF12" s="30">
        <v>0</v>
      </c>
      <c r="FG12" s="37" t="s">
        <v>213</v>
      </c>
      <c r="FH12" s="29">
        <v>0</v>
      </c>
      <c r="FI12" s="30">
        <v>0</v>
      </c>
      <c r="FJ12" s="30">
        <v>0</v>
      </c>
      <c r="FK12" s="37" t="s">
        <v>214</v>
      </c>
      <c r="FL12" s="29">
        <v>0</v>
      </c>
      <c r="FM12" s="30">
        <v>0</v>
      </c>
      <c r="FN12" s="30">
        <v>0</v>
      </c>
      <c r="FO12" s="37" t="s">
        <v>215</v>
      </c>
      <c r="FP12" s="29">
        <v>0</v>
      </c>
      <c r="FQ12" s="30">
        <v>0</v>
      </c>
      <c r="FR12" s="30">
        <v>0</v>
      </c>
      <c r="FS12" s="37" t="s">
        <v>216</v>
      </c>
      <c r="FT12" s="29">
        <v>0</v>
      </c>
      <c r="FU12" s="30">
        <v>0</v>
      </c>
      <c r="FV12" s="30">
        <v>0</v>
      </c>
      <c r="FW12" s="29">
        <v>113853385.98673147</v>
      </c>
      <c r="FX12" s="30">
        <v>1</v>
      </c>
      <c r="FY12" s="29">
        <v>9816301.3067183048</v>
      </c>
      <c r="FZ12" s="29">
        <v>395484.878357974</v>
      </c>
      <c r="GA12" s="37" t="s">
        <v>445</v>
      </c>
      <c r="GB12" s="30">
        <v>0</v>
      </c>
      <c r="GC12" s="30">
        <v>0</v>
      </c>
      <c r="GD12" s="29">
        <v>0</v>
      </c>
      <c r="GE12" s="29">
        <v>395484.878357974</v>
      </c>
      <c r="GF12" s="30">
        <v>3.4616086387845488E-3</v>
      </c>
      <c r="GG12" s="29">
        <v>0</v>
      </c>
      <c r="GH12" s="29">
        <v>0</v>
      </c>
      <c r="GI12" s="29">
        <v>0</v>
      </c>
      <c r="GJ12" s="29">
        <v>0</v>
      </c>
      <c r="GK12" s="29">
        <v>114248870.86508945</v>
      </c>
      <c r="GL12" s="30">
        <v>0.75687351481178267</v>
      </c>
      <c r="GM12" s="30">
        <v>0.91148062999922974</v>
      </c>
      <c r="GN12" s="24" t="s">
        <v>229</v>
      </c>
      <c r="GO12" s="29">
        <v>1.3910566703112743</v>
      </c>
    </row>
    <row r="13" spans="1:197">
      <c r="A13" s="15">
        <v>890</v>
      </c>
      <c r="B13" s="15" t="s">
        <v>129</v>
      </c>
      <c r="C13" s="24" t="s">
        <v>445</v>
      </c>
      <c r="D13" s="42">
        <v>0</v>
      </c>
      <c r="E13" s="29">
        <v>2800</v>
      </c>
      <c r="F13" s="29">
        <v>11467</v>
      </c>
      <c r="G13" s="29">
        <v>32107600</v>
      </c>
      <c r="H13" s="30">
        <v>0.41598201649910027</v>
      </c>
      <c r="I13" s="33">
        <v>0</v>
      </c>
      <c r="J13" s="29">
        <v>4024.4</v>
      </c>
      <c r="K13" s="29">
        <v>3777</v>
      </c>
      <c r="L13" s="29">
        <v>15200158.800000001</v>
      </c>
      <c r="M13" s="30">
        <v>0.19693134051534666</v>
      </c>
      <c r="N13" s="33">
        <v>0</v>
      </c>
      <c r="O13" s="29">
        <v>4485</v>
      </c>
      <c r="P13" s="29">
        <v>2545</v>
      </c>
      <c r="Q13" s="29">
        <v>11414325</v>
      </c>
      <c r="R13" s="30">
        <v>0.14788255523539887</v>
      </c>
      <c r="S13" s="33">
        <v>0</v>
      </c>
      <c r="T13" s="31">
        <v>58722083.799999997</v>
      </c>
      <c r="U13" s="37" t="s">
        <v>231</v>
      </c>
      <c r="V13" s="29">
        <v>1163.1600000000001</v>
      </c>
      <c r="W13" s="29">
        <v>3017.7222222222217</v>
      </c>
      <c r="X13" s="29">
        <v>3510093.78</v>
      </c>
      <c r="Y13" s="30">
        <v>0.1</v>
      </c>
      <c r="Z13" s="37" t="s">
        <v>230</v>
      </c>
      <c r="AA13" s="29">
        <v>1163.1600000000001</v>
      </c>
      <c r="AB13" s="29">
        <v>1614.2669767441862</v>
      </c>
      <c r="AC13" s="29">
        <v>1877650.7766697677</v>
      </c>
      <c r="AD13" s="30">
        <v>0.1</v>
      </c>
      <c r="AE13" s="32">
        <v>25</v>
      </c>
      <c r="AF13" s="32">
        <v>25</v>
      </c>
      <c r="AG13" s="29">
        <v>1471.809890330348</v>
      </c>
      <c r="AH13" s="29">
        <v>853.38729919874936</v>
      </c>
      <c r="AI13" s="29">
        <v>58129.929738227438</v>
      </c>
      <c r="AJ13" s="33">
        <v>0.5</v>
      </c>
      <c r="AK13" s="33">
        <v>0.5</v>
      </c>
      <c r="AL13" s="32">
        <v>50</v>
      </c>
      <c r="AM13" s="32">
        <v>50</v>
      </c>
      <c r="AN13" s="29">
        <v>773.91774904580393</v>
      </c>
      <c r="AO13" s="29">
        <v>430.0540785616576</v>
      </c>
      <c r="AP13" s="29">
        <v>60198.59138037308</v>
      </c>
      <c r="AQ13" s="33">
        <v>0.5</v>
      </c>
      <c r="AR13" s="33">
        <v>0.5</v>
      </c>
      <c r="AS13" s="32">
        <v>100</v>
      </c>
      <c r="AT13" s="32">
        <v>100</v>
      </c>
      <c r="AU13" s="29">
        <v>1858.3375854599462</v>
      </c>
      <c r="AV13" s="29">
        <v>1060.5269181160836</v>
      </c>
      <c r="AW13" s="29">
        <v>291886.45035760297</v>
      </c>
      <c r="AX13" s="33">
        <v>0.5</v>
      </c>
      <c r="AY13" s="30">
        <v>0.5</v>
      </c>
      <c r="AZ13" s="29">
        <v>200</v>
      </c>
      <c r="BA13" s="29">
        <v>200</v>
      </c>
      <c r="BB13" s="29">
        <v>1322.8729647299328</v>
      </c>
      <c r="BC13" s="29">
        <v>680.39153214774251</v>
      </c>
      <c r="BD13" s="29">
        <v>400652.89937553508</v>
      </c>
      <c r="BE13" s="30">
        <v>0.5</v>
      </c>
      <c r="BF13" s="30">
        <v>0.5</v>
      </c>
      <c r="BG13" s="29">
        <v>400</v>
      </c>
      <c r="BH13" s="29">
        <v>400</v>
      </c>
      <c r="BI13" s="29">
        <v>1194.3607477957567</v>
      </c>
      <c r="BJ13" s="29">
        <v>738.39567129177328</v>
      </c>
      <c r="BK13" s="29">
        <v>773102.56763501198</v>
      </c>
      <c r="BL13" s="30">
        <v>0.5</v>
      </c>
      <c r="BM13" s="30">
        <v>0.5</v>
      </c>
      <c r="BN13" s="29">
        <v>600</v>
      </c>
      <c r="BO13" s="29">
        <v>600</v>
      </c>
      <c r="BP13" s="29">
        <v>1308.1782869032209</v>
      </c>
      <c r="BQ13" s="29">
        <v>732.07446746140295</v>
      </c>
      <c r="BR13" s="29">
        <v>1224151.6526187742</v>
      </c>
      <c r="BS13" s="30">
        <v>0.5</v>
      </c>
      <c r="BT13" s="30">
        <v>0.5</v>
      </c>
      <c r="BU13" s="31">
        <v>8195866.6477752924</v>
      </c>
      <c r="BV13" s="34">
        <v>0.10618461470490748</v>
      </c>
      <c r="BW13" s="37" t="s">
        <v>434</v>
      </c>
      <c r="BX13" s="29">
        <v>300</v>
      </c>
      <c r="BY13" s="29">
        <v>179.98093042750813</v>
      </c>
      <c r="BZ13" s="36">
        <v>53994.279128252441</v>
      </c>
      <c r="CA13" s="30">
        <v>6.9954307114781958E-4</v>
      </c>
      <c r="CB13" s="30">
        <v>0</v>
      </c>
      <c r="CC13" s="37" t="s">
        <v>448</v>
      </c>
      <c r="CD13" s="29">
        <v>600</v>
      </c>
      <c r="CE13" s="29">
        <v>335.66568720847874</v>
      </c>
      <c r="CF13" s="29">
        <v>201399.41232508724</v>
      </c>
      <c r="CG13" s="30">
        <v>0</v>
      </c>
      <c r="CH13" s="37" t="s">
        <v>449</v>
      </c>
      <c r="CI13" s="29">
        <v>600</v>
      </c>
      <c r="CJ13" s="29">
        <v>58.112987657890272</v>
      </c>
      <c r="CK13" s="29">
        <v>34867.792594734165</v>
      </c>
      <c r="CL13" s="30">
        <v>0</v>
      </c>
      <c r="CM13" s="30">
        <v>3.061048111199637E-3</v>
      </c>
      <c r="CN13" s="29">
        <v>754.94</v>
      </c>
      <c r="CO13" s="29">
        <v>954.94</v>
      </c>
      <c r="CP13" s="29">
        <v>189.04999999999978</v>
      </c>
      <c r="CQ13" s="29">
        <v>16.870000000000019</v>
      </c>
      <c r="CR13" s="29">
        <v>158831.24479999987</v>
      </c>
      <c r="CS13" s="30">
        <v>2.0577975773638075E-3</v>
      </c>
      <c r="CT13" s="30">
        <v>0</v>
      </c>
      <c r="CU13" s="30">
        <v>0</v>
      </c>
      <c r="CV13" s="31">
        <v>449092.72884807369</v>
      </c>
      <c r="CW13" s="37" t="s">
        <v>337</v>
      </c>
      <c r="CX13" s="37" t="s">
        <v>254</v>
      </c>
      <c r="CY13" s="30">
        <v>0.57179999999999997</v>
      </c>
      <c r="CZ13" s="29">
        <v>555</v>
      </c>
      <c r="DA13" s="30">
        <v>0.25331535104757791</v>
      </c>
      <c r="DB13" s="30">
        <v>0.25328051154906972</v>
      </c>
      <c r="DC13" s="29">
        <v>2904.2354180845728</v>
      </c>
      <c r="DD13" s="29">
        <v>1611850.6570369378</v>
      </c>
      <c r="DE13" s="30">
        <v>0.75</v>
      </c>
      <c r="DF13" s="29">
        <v>775</v>
      </c>
      <c r="DG13" s="29">
        <v>1618.7095778138441</v>
      </c>
      <c r="DH13" s="29">
        <v>1254499.9228057291</v>
      </c>
      <c r="DI13" s="30">
        <v>0.75</v>
      </c>
      <c r="DJ13" s="29">
        <v>2866350.5798426671</v>
      </c>
      <c r="DK13" s="30">
        <v>3.713607663594657E-2</v>
      </c>
      <c r="DL13" s="29">
        <v>165000</v>
      </c>
      <c r="DM13" s="29">
        <v>165000</v>
      </c>
      <c r="DN13" s="29">
        <v>6270000</v>
      </c>
      <c r="DO13" s="30">
        <v>8.1233329288061359E-2</v>
      </c>
      <c r="DP13" s="30">
        <v>0</v>
      </c>
      <c r="DQ13" s="30">
        <v>0</v>
      </c>
      <c r="DR13" s="29">
        <v>0</v>
      </c>
      <c r="DS13" s="29">
        <v>0</v>
      </c>
      <c r="DT13" s="29">
        <v>0</v>
      </c>
      <c r="DU13" s="29">
        <v>0</v>
      </c>
      <c r="DV13" s="29">
        <v>0</v>
      </c>
      <c r="DW13" s="30">
        <v>0</v>
      </c>
      <c r="DX13" s="30">
        <v>0</v>
      </c>
      <c r="DY13" s="30">
        <v>0</v>
      </c>
      <c r="DZ13" s="37" t="s">
        <v>202</v>
      </c>
      <c r="EA13" s="37" t="s">
        <v>202</v>
      </c>
      <c r="EB13" s="37" t="s">
        <v>202</v>
      </c>
      <c r="EC13" s="37" t="s">
        <v>202</v>
      </c>
      <c r="ED13" s="38">
        <v>0</v>
      </c>
      <c r="EE13" s="38">
        <v>0</v>
      </c>
      <c r="EF13" s="38">
        <v>0</v>
      </c>
      <c r="EG13" s="38">
        <v>0</v>
      </c>
      <c r="EH13" s="41">
        <v>0</v>
      </c>
      <c r="EI13" s="41">
        <v>0</v>
      </c>
      <c r="EJ13" s="41">
        <v>0</v>
      </c>
      <c r="EK13" s="41">
        <v>0</v>
      </c>
      <c r="EL13" s="29">
        <v>0</v>
      </c>
      <c r="EM13" s="30">
        <v>0</v>
      </c>
      <c r="EN13" s="29">
        <v>0</v>
      </c>
      <c r="EO13" s="30">
        <v>0</v>
      </c>
      <c r="EP13" s="30">
        <v>0</v>
      </c>
      <c r="EQ13" s="29">
        <v>673412.8899999999</v>
      </c>
      <c r="ER13" s="30">
        <v>8.7246524785000047E-3</v>
      </c>
      <c r="ES13" s="30">
        <v>0</v>
      </c>
      <c r="ET13" s="29">
        <v>8260.7999999999993</v>
      </c>
      <c r="EU13" s="30">
        <v>1.0702588302756256E-4</v>
      </c>
      <c r="EV13" s="30">
        <v>0</v>
      </c>
      <c r="EW13" s="29">
        <v>0</v>
      </c>
      <c r="EX13" s="30">
        <v>0</v>
      </c>
      <c r="EY13" s="30">
        <v>0</v>
      </c>
      <c r="EZ13" s="29">
        <v>0</v>
      </c>
      <c r="FA13" s="30">
        <v>0</v>
      </c>
      <c r="FB13" s="30">
        <v>0</v>
      </c>
      <c r="FC13" s="30">
        <v>0</v>
      </c>
      <c r="FD13" s="29">
        <v>0</v>
      </c>
      <c r="FE13" s="30">
        <v>0</v>
      </c>
      <c r="FF13" s="30">
        <v>0</v>
      </c>
      <c r="FG13" s="37" t="s">
        <v>213</v>
      </c>
      <c r="FH13" s="29">
        <v>0</v>
      </c>
      <c r="FI13" s="30">
        <v>0</v>
      </c>
      <c r="FJ13" s="30">
        <v>0</v>
      </c>
      <c r="FK13" s="37" t="s">
        <v>214</v>
      </c>
      <c r="FL13" s="29">
        <v>0</v>
      </c>
      <c r="FM13" s="30">
        <v>0</v>
      </c>
      <c r="FN13" s="30">
        <v>0</v>
      </c>
      <c r="FO13" s="37" t="s">
        <v>215</v>
      </c>
      <c r="FP13" s="29">
        <v>0</v>
      </c>
      <c r="FQ13" s="30">
        <v>0</v>
      </c>
      <c r="FR13" s="30">
        <v>0</v>
      </c>
      <c r="FS13" s="37" t="s">
        <v>216</v>
      </c>
      <c r="FT13" s="29">
        <v>0</v>
      </c>
      <c r="FU13" s="30">
        <v>0</v>
      </c>
      <c r="FV13" s="30">
        <v>0</v>
      </c>
      <c r="FW13" s="29">
        <v>77185067.446466029</v>
      </c>
      <c r="FX13" s="30">
        <v>1</v>
      </c>
      <c r="FY13" s="29">
        <v>4092598.4361017398</v>
      </c>
      <c r="FZ13" s="29">
        <v>945257.39048816566</v>
      </c>
      <c r="GA13" s="37" t="s">
        <v>162</v>
      </c>
      <c r="GB13" s="30">
        <v>0.02</v>
      </c>
      <c r="GC13" s="30">
        <v>0.17</v>
      </c>
      <c r="GD13" s="29">
        <v>-2686.1635702707381</v>
      </c>
      <c r="GE13" s="29">
        <v>942571.22691789502</v>
      </c>
      <c r="GF13" s="30">
        <v>1.2064504225685817E-2</v>
      </c>
      <c r="GG13" s="29">
        <v>0</v>
      </c>
      <c r="GH13" s="29">
        <v>50000</v>
      </c>
      <c r="GI13" s="29">
        <v>205000</v>
      </c>
      <c r="GJ13" s="29">
        <v>0</v>
      </c>
      <c r="GK13" s="29">
        <v>78127638.673383921</v>
      </c>
      <c r="GL13" s="30">
        <v>0.76079591224984577</v>
      </c>
      <c r="GM13" s="30">
        <v>0.90993499235041109</v>
      </c>
      <c r="GN13" s="24" t="s">
        <v>229</v>
      </c>
      <c r="GO13" s="29">
        <v>1.3025812861153705</v>
      </c>
    </row>
    <row r="14" spans="1:197">
      <c r="A14" s="15">
        <v>350</v>
      </c>
      <c r="B14" s="15" t="s">
        <v>58</v>
      </c>
      <c r="C14" s="24" t="s">
        <v>445</v>
      </c>
      <c r="D14" s="42">
        <v>0</v>
      </c>
      <c r="E14" s="29">
        <v>2958.2680999999998</v>
      </c>
      <c r="F14" s="29">
        <v>26437.333333333332</v>
      </c>
      <c r="G14" s="29">
        <v>78208719.84906666</v>
      </c>
      <c r="H14" s="30">
        <v>0.41327489698359776</v>
      </c>
      <c r="I14" s="33">
        <v>0.2001</v>
      </c>
      <c r="J14" s="29">
        <v>4552.4313000000002</v>
      </c>
      <c r="K14" s="29">
        <v>10006.333333333332</v>
      </c>
      <c r="L14" s="29">
        <v>45553145.064899996</v>
      </c>
      <c r="M14" s="30">
        <v>0.240714480051678</v>
      </c>
      <c r="N14" s="33">
        <v>0.128</v>
      </c>
      <c r="O14" s="29">
        <v>4992.7718999999997</v>
      </c>
      <c r="P14" s="29">
        <v>6649</v>
      </c>
      <c r="Q14" s="29">
        <v>33196940.3631</v>
      </c>
      <c r="R14" s="30">
        <v>0.17542113123968386</v>
      </c>
      <c r="S14" s="33">
        <v>0.128</v>
      </c>
      <c r="T14" s="31">
        <v>156958805.27706665</v>
      </c>
      <c r="U14" s="37" t="s">
        <v>231</v>
      </c>
      <c r="V14" s="29">
        <v>414</v>
      </c>
      <c r="W14" s="29">
        <v>4648.8607908607901</v>
      </c>
      <c r="X14" s="29">
        <v>1924628.3674163672</v>
      </c>
      <c r="Y14" s="30">
        <v>1</v>
      </c>
      <c r="Z14" s="37" t="s">
        <v>230</v>
      </c>
      <c r="AA14" s="29">
        <v>447</v>
      </c>
      <c r="AB14" s="29">
        <v>2804.1649970893486</v>
      </c>
      <c r="AC14" s="29">
        <v>1253461.7536989388</v>
      </c>
      <c r="AD14" s="30">
        <v>1</v>
      </c>
      <c r="AE14" s="32">
        <v>61.618394976016894</v>
      </c>
      <c r="AF14" s="32">
        <v>136.34676745136369</v>
      </c>
      <c r="AG14" s="29">
        <v>3554.9460617553536</v>
      </c>
      <c r="AH14" s="29">
        <v>2210.8313671810006</v>
      </c>
      <c r="AI14" s="29">
        <v>520489.78084688541</v>
      </c>
      <c r="AJ14" s="33">
        <v>1</v>
      </c>
      <c r="AK14" s="33">
        <v>1</v>
      </c>
      <c r="AL14" s="32">
        <v>123.23678995203379</v>
      </c>
      <c r="AM14" s="32">
        <v>272.69353490272738</v>
      </c>
      <c r="AN14" s="29">
        <v>4988.74855479299</v>
      </c>
      <c r="AO14" s="29">
        <v>3019.9954933972781</v>
      </c>
      <c r="AP14" s="29">
        <v>1438330.6042553459</v>
      </c>
      <c r="AQ14" s="33">
        <v>1</v>
      </c>
      <c r="AR14" s="33">
        <v>1</v>
      </c>
      <c r="AS14" s="32">
        <v>184.85518492805068</v>
      </c>
      <c r="AT14" s="32">
        <v>409.04030235409107</v>
      </c>
      <c r="AU14" s="29">
        <v>4334.2074692959941</v>
      </c>
      <c r="AV14" s="29">
        <v>2523.3357610717248</v>
      </c>
      <c r="AW14" s="29">
        <v>1833346.7459029183</v>
      </c>
      <c r="AX14" s="33">
        <v>1</v>
      </c>
      <c r="AY14" s="30">
        <v>1</v>
      </c>
      <c r="AZ14" s="29">
        <v>246.47357990406758</v>
      </c>
      <c r="BA14" s="29">
        <v>545.38706980545476</v>
      </c>
      <c r="BB14" s="29">
        <v>2228.1782694632184</v>
      </c>
      <c r="BC14" s="29">
        <v>1224.1945926952392</v>
      </c>
      <c r="BD14" s="29">
        <v>1216846.9765207882</v>
      </c>
      <c r="BE14" s="30">
        <v>1</v>
      </c>
      <c r="BF14" s="30">
        <v>1</v>
      </c>
      <c r="BG14" s="29">
        <v>308.09197488008448</v>
      </c>
      <c r="BH14" s="29">
        <v>681.73383725681833</v>
      </c>
      <c r="BI14" s="29">
        <v>1432.9789708702745</v>
      </c>
      <c r="BJ14" s="29">
        <v>828.10728473176403</v>
      </c>
      <c r="BK14" s="29">
        <v>1006038.077977564</v>
      </c>
      <c r="BL14" s="30">
        <v>1</v>
      </c>
      <c r="BM14" s="30">
        <v>1</v>
      </c>
      <c r="BN14" s="29">
        <v>369.71036985610135</v>
      </c>
      <c r="BO14" s="29">
        <v>818.08060470818214</v>
      </c>
      <c r="BP14" s="29">
        <v>1.0000000000000011</v>
      </c>
      <c r="BQ14" s="29">
        <v>2.9999999999999982</v>
      </c>
      <c r="BR14" s="29">
        <v>2823.9521839806466</v>
      </c>
      <c r="BS14" s="30">
        <v>1</v>
      </c>
      <c r="BT14" s="30">
        <v>1</v>
      </c>
      <c r="BU14" s="31">
        <v>9195966.2588027883</v>
      </c>
      <c r="BV14" s="34">
        <v>4.8593839863455043E-2</v>
      </c>
      <c r="BW14" s="37" t="s">
        <v>434</v>
      </c>
      <c r="BX14" s="29">
        <v>300</v>
      </c>
      <c r="BY14" s="29">
        <v>373.81264703369743</v>
      </c>
      <c r="BZ14" s="36">
        <v>112143.79411010923</v>
      </c>
      <c r="CA14" s="30">
        <v>5.9259651670105025E-4</v>
      </c>
      <c r="CB14" s="30">
        <v>0</v>
      </c>
      <c r="CC14" s="37" t="s">
        <v>188</v>
      </c>
      <c r="CD14" s="29">
        <v>250</v>
      </c>
      <c r="CE14" s="29">
        <v>4303.2497922961938</v>
      </c>
      <c r="CF14" s="29">
        <v>1075812.4480740484</v>
      </c>
      <c r="CG14" s="30">
        <v>0</v>
      </c>
      <c r="CH14" s="37" t="s">
        <v>189</v>
      </c>
      <c r="CI14" s="29">
        <v>250</v>
      </c>
      <c r="CJ14" s="29">
        <v>611.50341802658875</v>
      </c>
      <c r="CK14" s="29">
        <v>152875.85450664719</v>
      </c>
      <c r="CL14" s="30">
        <v>0</v>
      </c>
      <c r="CM14" s="30">
        <v>6.4927035329814115E-3</v>
      </c>
      <c r="CN14" s="29">
        <v>0</v>
      </c>
      <c r="CO14" s="29">
        <v>0</v>
      </c>
      <c r="CP14" s="29">
        <v>326.99673659673743</v>
      </c>
      <c r="CQ14" s="29">
        <v>6.2000000000000099</v>
      </c>
      <c r="CR14" s="29">
        <v>0</v>
      </c>
      <c r="CS14" s="30">
        <v>0</v>
      </c>
      <c r="CT14" s="30">
        <v>0</v>
      </c>
      <c r="CU14" s="30">
        <v>0</v>
      </c>
      <c r="CV14" s="31">
        <v>1340832.0966908049</v>
      </c>
      <c r="CW14" s="37" t="s">
        <v>337</v>
      </c>
      <c r="CX14" s="37" t="s">
        <v>254</v>
      </c>
      <c r="CY14" s="30">
        <v>0.46820000000000001</v>
      </c>
      <c r="CZ14" s="29">
        <v>535.39</v>
      </c>
      <c r="DA14" s="30">
        <v>0.21277989447126067</v>
      </c>
      <c r="DB14" s="30">
        <v>0.21132463473345378</v>
      </c>
      <c r="DC14" s="29">
        <v>5604.4677789878715</v>
      </c>
      <c r="DD14" s="29">
        <v>3000576.0041923164</v>
      </c>
      <c r="DE14" s="30">
        <v>1</v>
      </c>
      <c r="DF14" s="29">
        <v>919.70299999999997</v>
      </c>
      <c r="DG14" s="29">
        <v>3329.5050469388457</v>
      </c>
      <c r="DH14" s="29">
        <v>3062155.780184797</v>
      </c>
      <c r="DI14" s="30">
        <v>1</v>
      </c>
      <c r="DJ14" s="29">
        <v>6062731.784377113</v>
      </c>
      <c r="DK14" s="30">
        <v>3.2037026797818592E-2</v>
      </c>
      <c r="DL14" s="29">
        <v>130000</v>
      </c>
      <c r="DM14" s="29">
        <v>50000</v>
      </c>
      <c r="DN14" s="29">
        <v>13430000</v>
      </c>
      <c r="DO14" s="30">
        <v>7.0967558057478605E-2</v>
      </c>
      <c r="DP14" s="30">
        <v>0</v>
      </c>
      <c r="DQ14" s="30">
        <v>0</v>
      </c>
      <c r="DR14" s="29">
        <v>0</v>
      </c>
      <c r="DS14" s="29">
        <v>0</v>
      </c>
      <c r="DT14" s="29">
        <v>0</v>
      </c>
      <c r="DU14" s="29">
        <v>0</v>
      </c>
      <c r="DV14" s="29">
        <v>0</v>
      </c>
      <c r="DW14" s="30">
        <v>0</v>
      </c>
      <c r="DX14" s="30">
        <v>0</v>
      </c>
      <c r="DY14" s="30">
        <v>0</v>
      </c>
      <c r="DZ14" s="37" t="s">
        <v>202</v>
      </c>
      <c r="EA14" s="37" t="s">
        <v>202</v>
      </c>
      <c r="EB14" s="37" t="s">
        <v>202</v>
      </c>
      <c r="EC14" s="37" t="s">
        <v>202</v>
      </c>
      <c r="ED14" s="38">
        <v>0</v>
      </c>
      <c r="EE14" s="38">
        <v>0</v>
      </c>
      <c r="EF14" s="38">
        <v>0</v>
      </c>
      <c r="EG14" s="38">
        <v>0</v>
      </c>
      <c r="EH14" s="41">
        <v>0</v>
      </c>
      <c r="EI14" s="41">
        <v>0</v>
      </c>
      <c r="EJ14" s="41">
        <v>0</v>
      </c>
      <c r="EK14" s="41">
        <v>0</v>
      </c>
      <c r="EL14" s="29">
        <v>0</v>
      </c>
      <c r="EM14" s="30">
        <v>0</v>
      </c>
      <c r="EN14" s="29">
        <v>120772</v>
      </c>
      <c r="EO14" s="30">
        <v>6.3819016542947184E-4</v>
      </c>
      <c r="EP14" s="30">
        <v>0</v>
      </c>
      <c r="EQ14" s="29">
        <v>1909404</v>
      </c>
      <c r="ER14" s="30">
        <v>1.0089779540222032E-2</v>
      </c>
      <c r="ES14" s="30">
        <v>0</v>
      </c>
      <c r="ET14" s="29">
        <v>222888</v>
      </c>
      <c r="EU14" s="30">
        <v>1.1777972509542287E-3</v>
      </c>
      <c r="EV14" s="30">
        <v>0</v>
      </c>
      <c r="EW14" s="29">
        <v>0</v>
      </c>
      <c r="EX14" s="30">
        <v>0</v>
      </c>
      <c r="EY14" s="30">
        <v>0</v>
      </c>
      <c r="EZ14" s="29">
        <v>0</v>
      </c>
      <c r="FA14" s="30">
        <v>0</v>
      </c>
      <c r="FB14" s="30">
        <v>0</v>
      </c>
      <c r="FC14" s="30">
        <v>0</v>
      </c>
      <c r="FD14" s="29">
        <v>0</v>
      </c>
      <c r="FE14" s="30">
        <v>0</v>
      </c>
      <c r="FF14" s="30">
        <v>0</v>
      </c>
      <c r="FG14" s="37" t="s">
        <v>213</v>
      </c>
      <c r="FH14" s="29">
        <v>0</v>
      </c>
      <c r="FI14" s="30">
        <v>0</v>
      </c>
      <c r="FJ14" s="30">
        <v>0</v>
      </c>
      <c r="FK14" s="37" t="s">
        <v>214</v>
      </c>
      <c r="FL14" s="29">
        <v>0</v>
      </c>
      <c r="FM14" s="30">
        <v>0</v>
      </c>
      <c r="FN14" s="30">
        <v>0</v>
      </c>
      <c r="FO14" s="37" t="s">
        <v>215</v>
      </c>
      <c r="FP14" s="29">
        <v>0</v>
      </c>
      <c r="FQ14" s="30">
        <v>0</v>
      </c>
      <c r="FR14" s="30">
        <v>0</v>
      </c>
      <c r="FS14" s="37" t="s">
        <v>216</v>
      </c>
      <c r="FT14" s="29">
        <v>0</v>
      </c>
      <c r="FU14" s="30">
        <v>0</v>
      </c>
      <c r="FV14" s="30">
        <v>0</v>
      </c>
      <c r="FW14" s="29">
        <v>189241399.41693735</v>
      </c>
      <c r="FX14" s="30">
        <v>1</v>
      </c>
      <c r="FY14" s="29">
        <v>40988273.819762155</v>
      </c>
      <c r="FZ14" s="29">
        <v>1784549.8549805097</v>
      </c>
      <c r="GA14" s="37" t="s">
        <v>162</v>
      </c>
      <c r="GB14" s="30">
        <v>1.4999999999999999E-2</v>
      </c>
      <c r="GC14" s="30">
        <v>1</v>
      </c>
      <c r="GD14" s="29">
        <v>-2976.3225430569109</v>
      </c>
      <c r="GE14" s="29">
        <v>1781573.5324374528</v>
      </c>
      <c r="GF14" s="30">
        <v>9.3264883533647445E-3</v>
      </c>
      <c r="GG14" s="29">
        <v>0</v>
      </c>
      <c r="GH14" s="29">
        <v>0</v>
      </c>
      <c r="GI14" s="29">
        <v>400000</v>
      </c>
      <c r="GJ14" s="29">
        <v>0</v>
      </c>
      <c r="GK14" s="29">
        <v>191022972.94937479</v>
      </c>
      <c r="GL14" s="30">
        <v>0.82941050827495955</v>
      </c>
      <c r="GM14" s="30">
        <v>0.91712667498591571</v>
      </c>
      <c r="GN14" s="24" t="s">
        <v>229</v>
      </c>
      <c r="GO14" s="29">
        <v>1.3962385797565009</v>
      </c>
    </row>
    <row r="15" spans="1:197">
      <c r="A15" s="15">
        <v>837</v>
      </c>
      <c r="B15" s="15" t="s">
        <v>98</v>
      </c>
      <c r="C15" s="24" t="s">
        <v>162</v>
      </c>
      <c r="D15" s="41">
        <v>25</v>
      </c>
      <c r="E15" s="29">
        <v>2737</v>
      </c>
      <c r="F15" s="29">
        <v>12628</v>
      </c>
      <c r="G15" s="29">
        <v>34562836</v>
      </c>
      <c r="H15" s="30">
        <v>0.41325660433073974</v>
      </c>
      <c r="I15" s="33">
        <v>0</v>
      </c>
      <c r="J15" s="29">
        <v>3619</v>
      </c>
      <c r="K15" s="29">
        <v>4739</v>
      </c>
      <c r="L15" s="29">
        <v>17150441</v>
      </c>
      <c r="M15" s="30">
        <v>0.20506225271660858</v>
      </c>
      <c r="N15" s="33">
        <v>0</v>
      </c>
      <c r="O15" s="29">
        <v>4463</v>
      </c>
      <c r="P15" s="29">
        <v>3221</v>
      </c>
      <c r="Q15" s="29">
        <v>14375323</v>
      </c>
      <c r="R15" s="30">
        <v>0.17188106812582113</v>
      </c>
      <c r="S15" s="33">
        <v>0</v>
      </c>
      <c r="T15" s="31">
        <v>66088600</v>
      </c>
      <c r="U15" s="37" t="s">
        <v>450</v>
      </c>
      <c r="V15" s="29">
        <v>0</v>
      </c>
      <c r="W15" s="29">
        <v>0</v>
      </c>
      <c r="X15" s="29">
        <v>0</v>
      </c>
      <c r="Y15" s="30">
        <v>0</v>
      </c>
      <c r="Z15" s="37" t="s">
        <v>450</v>
      </c>
      <c r="AA15" s="29">
        <v>0</v>
      </c>
      <c r="AB15" s="29">
        <v>0</v>
      </c>
      <c r="AC15" s="29">
        <v>0</v>
      </c>
      <c r="AD15" s="30">
        <v>0</v>
      </c>
      <c r="AE15" s="32">
        <v>666</v>
      </c>
      <c r="AF15" s="32">
        <v>0</v>
      </c>
      <c r="AG15" s="29">
        <v>1653.1889836681551</v>
      </c>
      <c r="AH15" s="29">
        <v>898.63758439080402</v>
      </c>
      <c r="AI15" s="29">
        <v>1101023.8631229913</v>
      </c>
      <c r="AJ15" s="33">
        <v>0.65</v>
      </c>
      <c r="AK15" s="33">
        <v>0.45</v>
      </c>
      <c r="AL15" s="32">
        <v>998</v>
      </c>
      <c r="AM15" s="32">
        <v>0</v>
      </c>
      <c r="AN15" s="29">
        <v>1298.7439037902807</v>
      </c>
      <c r="AO15" s="29">
        <v>793.86921787531901</v>
      </c>
      <c r="AP15" s="29">
        <v>1296146.4159827002</v>
      </c>
      <c r="AQ15" s="33">
        <v>0.65</v>
      </c>
      <c r="AR15" s="33">
        <v>0.45</v>
      </c>
      <c r="AS15" s="32">
        <v>1997</v>
      </c>
      <c r="AT15" s="32">
        <v>2277</v>
      </c>
      <c r="AU15" s="29">
        <v>1592.632484780607</v>
      </c>
      <c r="AV15" s="29">
        <v>1037.8879247747323</v>
      </c>
      <c r="AW15" s="29">
        <v>5543757.8768189382</v>
      </c>
      <c r="AX15" s="33">
        <v>0.65</v>
      </c>
      <c r="AY15" s="30">
        <v>0.45</v>
      </c>
      <c r="AZ15" s="29">
        <v>2662</v>
      </c>
      <c r="BA15" s="29">
        <v>3036</v>
      </c>
      <c r="BB15" s="29">
        <v>602.86606644284632</v>
      </c>
      <c r="BC15" s="29">
        <v>397.05818413020609</v>
      </c>
      <c r="BD15" s="29">
        <v>2810298.1158901625</v>
      </c>
      <c r="BE15" s="30">
        <v>0.65</v>
      </c>
      <c r="BF15" s="30">
        <v>0.45</v>
      </c>
      <c r="BG15" s="29">
        <v>3328</v>
      </c>
      <c r="BH15" s="29">
        <v>3795</v>
      </c>
      <c r="BI15" s="29">
        <v>0</v>
      </c>
      <c r="BJ15" s="29">
        <v>1.0048231511254</v>
      </c>
      <c r="BK15" s="29">
        <v>3813.3038585208928</v>
      </c>
      <c r="BL15" s="30">
        <v>0.65</v>
      </c>
      <c r="BM15" s="30">
        <v>0.45</v>
      </c>
      <c r="BN15" s="29">
        <v>3993</v>
      </c>
      <c r="BO15" s="29">
        <v>4554</v>
      </c>
      <c r="BP15" s="29">
        <v>0</v>
      </c>
      <c r="BQ15" s="29">
        <v>0</v>
      </c>
      <c r="BR15" s="29">
        <v>0</v>
      </c>
      <c r="BS15" s="30">
        <v>0.65</v>
      </c>
      <c r="BT15" s="30">
        <v>0.45</v>
      </c>
      <c r="BU15" s="31">
        <v>10755039.575673312</v>
      </c>
      <c r="BV15" s="34">
        <v>0.12859451505904992</v>
      </c>
      <c r="BW15" s="37" t="s">
        <v>434</v>
      </c>
      <c r="BX15" s="29">
        <v>1281</v>
      </c>
      <c r="BY15" s="29">
        <v>89.682359533168579</v>
      </c>
      <c r="BZ15" s="36">
        <v>114883.10256198896</v>
      </c>
      <c r="CA15" s="30">
        <v>1.3736199442588469E-3</v>
      </c>
      <c r="CB15" s="30">
        <v>0</v>
      </c>
      <c r="CC15" s="37" t="s">
        <v>451</v>
      </c>
      <c r="CD15" s="29">
        <v>394</v>
      </c>
      <c r="CE15" s="29">
        <v>646.61695355353027</v>
      </c>
      <c r="CF15" s="29">
        <v>254767.07970009092</v>
      </c>
      <c r="CG15" s="30">
        <v>0</v>
      </c>
      <c r="CH15" s="37" t="s">
        <v>452</v>
      </c>
      <c r="CI15" s="29">
        <v>514</v>
      </c>
      <c r="CJ15" s="29">
        <v>122.76210860669569</v>
      </c>
      <c r="CK15" s="29">
        <v>63099.723823841588</v>
      </c>
      <c r="CL15" s="30">
        <v>0</v>
      </c>
      <c r="CM15" s="30">
        <v>3.8006301292453771E-3</v>
      </c>
      <c r="CN15" s="29">
        <v>113</v>
      </c>
      <c r="CO15" s="29">
        <v>885</v>
      </c>
      <c r="CP15" s="29">
        <v>478.89332928985328</v>
      </c>
      <c r="CQ15" s="29">
        <v>41.100000000000328</v>
      </c>
      <c r="CR15" s="29">
        <v>90488.446209753718</v>
      </c>
      <c r="CS15" s="30">
        <v>1.081940961436371E-3</v>
      </c>
      <c r="CT15" s="30">
        <v>0</v>
      </c>
      <c r="CU15" s="30">
        <v>0</v>
      </c>
      <c r="CV15" s="31">
        <v>523238.3522956752</v>
      </c>
      <c r="CW15" s="37" t="s">
        <v>450</v>
      </c>
      <c r="CX15" s="37" t="s">
        <v>450</v>
      </c>
      <c r="CY15" s="30">
        <v>1</v>
      </c>
      <c r="CZ15" s="29">
        <v>0</v>
      </c>
      <c r="DA15" s="30">
        <v>0</v>
      </c>
      <c r="DB15" s="30">
        <v>0</v>
      </c>
      <c r="DC15" s="29">
        <v>0</v>
      </c>
      <c r="DD15" s="29">
        <v>0</v>
      </c>
      <c r="DE15" s="30">
        <v>0</v>
      </c>
      <c r="DF15" s="29">
        <v>785</v>
      </c>
      <c r="DG15" s="29">
        <v>1728.0477818960478</v>
      </c>
      <c r="DH15" s="29">
        <v>1356517.5087883975</v>
      </c>
      <c r="DI15" s="30">
        <v>1</v>
      </c>
      <c r="DJ15" s="29">
        <v>1356517.5087883975</v>
      </c>
      <c r="DK15" s="30">
        <v>1.6219439266994398E-2</v>
      </c>
      <c r="DL15" s="29">
        <v>105000</v>
      </c>
      <c r="DM15" s="29">
        <v>105000</v>
      </c>
      <c r="DN15" s="29">
        <v>4095000</v>
      </c>
      <c r="DO15" s="30">
        <v>4.8962584978107099E-2</v>
      </c>
      <c r="DP15" s="30">
        <v>0.3</v>
      </c>
      <c r="DQ15" s="30">
        <v>0.3</v>
      </c>
      <c r="DR15" s="29">
        <v>0</v>
      </c>
      <c r="DS15" s="29">
        <v>0</v>
      </c>
      <c r="DT15" s="29">
        <v>0</v>
      </c>
      <c r="DU15" s="29">
        <v>0</v>
      </c>
      <c r="DV15" s="29">
        <v>0</v>
      </c>
      <c r="DW15" s="30">
        <v>0</v>
      </c>
      <c r="DX15" s="30">
        <v>0</v>
      </c>
      <c r="DY15" s="30">
        <v>0</v>
      </c>
      <c r="DZ15" s="37" t="s">
        <v>202</v>
      </c>
      <c r="EA15" s="37" t="s">
        <v>202</v>
      </c>
      <c r="EB15" s="37" t="s">
        <v>202</v>
      </c>
      <c r="EC15" s="37" t="s">
        <v>202</v>
      </c>
      <c r="ED15" s="38">
        <v>0</v>
      </c>
      <c r="EE15" s="38">
        <v>0</v>
      </c>
      <c r="EF15" s="38">
        <v>0</v>
      </c>
      <c r="EG15" s="38">
        <v>0</v>
      </c>
      <c r="EH15" s="41">
        <v>0</v>
      </c>
      <c r="EI15" s="41">
        <v>0</v>
      </c>
      <c r="EJ15" s="41">
        <v>0</v>
      </c>
      <c r="EK15" s="41">
        <v>0</v>
      </c>
      <c r="EL15" s="29">
        <v>0</v>
      </c>
      <c r="EM15" s="30">
        <v>0</v>
      </c>
      <c r="EN15" s="29">
        <v>198230</v>
      </c>
      <c r="EO15" s="30">
        <v>2.3701717265470503E-3</v>
      </c>
      <c r="EP15" s="30">
        <v>0</v>
      </c>
      <c r="EQ15" s="29">
        <v>618664.68999999983</v>
      </c>
      <c r="ER15" s="30">
        <v>7.3971727611915209E-3</v>
      </c>
      <c r="ES15" s="30">
        <v>0</v>
      </c>
      <c r="ET15" s="29">
        <v>0</v>
      </c>
      <c r="EU15" s="30">
        <v>0</v>
      </c>
      <c r="EV15" s="30">
        <v>0</v>
      </c>
      <c r="EW15" s="29">
        <v>0</v>
      </c>
      <c r="EX15" s="30">
        <v>0</v>
      </c>
      <c r="EY15" s="30">
        <v>0</v>
      </c>
      <c r="EZ15" s="29">
        <v>0</v>
      </c>
      <c r="FA15" s="30">
        <v>0</v>
      </c>
      <c r="FB15" s="30">
        <v>0.3</v>
      </c>
      <c r="FC15" s="30">
        <v>0.3</v>
      </c>
      <c r="FD15" s="29">
        <v>0</v>
      </c>
      <c r="FE15" s="30">
        <v>0</v>
      </c>
      <c r="FF15" s="30">
        <v>0</v>
      </c>
      <c r="FG15" s="37" t="s">
        <v>213</v>
      </c>
      <c r="FH15" s="29">
        <v>0</v>
      </c>
      <c r="FI15" s="30">
        <v>0</v>
      </c>
      <c r="FJ15" s="30">
        <v>0</v>
      </c>
      <c r="FK15" s="37" t="s">
        <v>214</v>
      </c>
      <c r="FL15" s="29">
        <v>0</v>
      </c>
      <c r="FM15" s="30">
        <v>0</v>
      </c>
      <c r="FN15" s="30">
        <v>0</v>
      </c>
      <c r="FO15" s="37" t="s">
        <v>215</v>
      </c>
      <c r="FP15" s="29">
        <v>0</v>
      </c>
      <c r="FQ15" s="30">
        <v>0</v>
      </c>
      <c r="FR15" s="30">
        <v>0</v>
      </c>
      <c r="FS15" s="37" t="s">
        <v>216</v>
      </c>
      <c r="FT15" s="29">
        <v>0</v>
      </c>
      <c r="FU15" s="30">
        <v>0</v>
      </c>
      <c r="FV15" s="30">
        <v>0</v>
      </c>
      <c r="FW15" s="29">
        <v>83635290.126757383</v>
      </c>
      <c r="FX15" s="30">
        <v>1</v>
      </c>
      <c r="FY15" s="29">
        <v>8861282.6818580739</v>
      </c>
      <c r="FZ15" s="29">
        <v>234978.83443357836</v>
      </c>
      <c r="GA15" s="37" t="s">
        <v>162</v>
      </c>
      <c r="GB15" s="30">
        <v>0</v>
      </c>
      <c r="GC15" s="30">
        <v>0.20832500000000001</v>
      </c>
      <c r="GD15" s="29">
        <v>-234978.59964348667</v>
      </c>
      <c r="GE15" s="29">
        <v>0.23479009170432619</v>
      </c>
      <c r="GF15" s="30">
        <v>2.8073088607614175E-9</v>
      </c>
      <c r="GG15" s="29">
        <v>0</v>
      </c>
      <c r="GH15" s="29">
        <v>0</v>
      </c>
      <c r="GI15" s="29">
        <v>1169707</v>
      </c>
      <c r="GJ15" s="29">
        <v>0</v>
      </c>
      <c r="GK15" s="29">
        <v>83635290.36154747</v>
      </c>
      <c r="GL15" s="30">
        <v>0.79019992517316939</v>
      </c>
      <c r="GM15" s="30">
        <v>0.94127007053415435</v>
      </c>
      <c r="GN15" s="24" t="s">
        <v>229</v>
      </c>
      <c r="GO15" s="29">
        <v>1.3345698201726428</v>
      </c>
    </row>
    <row r="16" spans="1:197">
      <c r="A16" s="15">
        <v>867</v>
      </c>
      <c r="B16" s="15" t="s">
        <v>111</v>
      </c>
      <c r="C16" s="24" t="s">
        <v>445</v>
      </c>
      <c r="D16" s="42">
        <v>0</v>
      </c>
      <c r="E16" s="29">
        <v>2830.9751520865698</v>
      </c>
      <c r="F16" s="29">
        <v>9928.8333333333321</v>
      </c>
      <c r="G16" s="29">
        <v>28108280.455875535</v>
      </c>
      <c r="H16" s="30">
        <v>0.44279148603673063</v>
      </c>
      <c r="I16" s="33">
        <v>0.02</v>
      </c>
      <c r="J16" s="29">
        <v>4060.9903531182895</v>
      </c>
      <c r="K16" s="29">
        <v>3454</v>
      </c>
      <c r="L16" s="29">
        <v>14026660.679670572</v>
      </c>
      <c r="M16" s="30">
        <v>0.22096285598950738</v>
      </c>
      <c r="N16" s="33">
        <v>0.02</v>
      </c>
      <c r="O16" s="29">
        <v>4060.9903531182895</v>
      </c>
      <c r="P16" s="29">
        <v>2207</v>
      </c>
      <c r="Q16" s="29">
        <v>8962605.7093320657</v>
      </c>
      <c r="R16" s="30">
        <v>0.14118848383579699</v>
      </c>
      <c r="S16" s="33">
        <v>0.02</v>
      </c>
      <c r="T16" s="31">
        <v>51097546.844878167</v>
      </c>
      <c r="U16" s="37" t="s">
        <v>231</v>
      </c>
      <c r="V16" s="29">
        <v>451.61253955678472</v>
      </c>
      <c r="W16" s="29">
        <v>844.64288698404789</v>
      </c>
      <c r="X16" s="29">
        <v>381451.3192094402</v>
      </c>
      <c r="Y16" s="30">
        <v>7.0000000000000007E-2</v>
      </c>
      <c r="Z16" s="37" t="s">
        <v>230</v>
      </c>
      <c r="AA16" s="29">
        <v>1390.6967334525573</v>
      </c>
      <c r="AB16" s="29">
        <v>452.95839577726821</v>
      </c>
      <c r="AC16" s="29">
        <v>629927.76139735756</v>
      </c>
      <c r="AD16" s="30">
        <v>7.0000000000000007E-2</v>
      </c>
      <c r="AE16" s="32">
        <v>406.34881794889486</v>
      </c>
      <c r="AF16" s="32">
        <v>1332.7179997758722</v>
      </c>
      <c r="AG16" s="29">
        <v>740.97722716437318</v>
      </c>
      <c r="AH16" s="29">
        <v>344.12127283567952</v>
      </c>
      <c r="AI16" s="29">
        <v>759711.83479918679</v>
      </c>
      <c r="AJ16" s="33">
        <v>0</v>
      </c>
      <c r="AK16" s="33">
        <v>0</v>
      </c>
      <c r="AL16" s="32">
        <v>609.52322692334235</v>
      </c>
      <c r="AM16" s="32">
        <v>1999.0769996638082</v>
      </c>
      <c r="AN16" s="29">
        <v>251.82238824715296</v>
      </c>
      <c r="AO16" s="29">
        <v>158.7396602691849</v>
      </c>
      <c r="AP16" s="29">
        <v>470824.39847452182</v>
      </c>
      <c r="AQ16" s="33">
        <v>0</v>
      </c>
      <c r="AR16" s="33">
        <v>0</v>
      </c>
      <c r="AS16" s="32">
        <v>812.69763589778972</v>
      </c>
      <c r="AT16" s="32">
        <v>2665.4359995517443</v>
      </c>
      <c r="AU16" s="29">
        <v>139.00215761175164</v>
      </c>
      <c r="AV16" s="29">
        <v>64.954220314735295</v>
      </c>
      <c r="AW16" s="29">
        <v>286098.0420254732</v>
      </c>
      <c r="AX16" s="33">
        <v>0</v>
      </c>
      <c r="AY16" s="30">
        <v>0</v>
      </c>
      <c r="AZ16" s="29">
        <v>1015.8720448722372</v>
      </c>
      <c r="BA16" s="29">
        <v>3331.7949994396804</v>
      </c>
      <c r="BB16" s="29">
        <v>1.0000000000000007</v>
      </c>
      <c r="BC16" s="29">
        <v>0</v>
      </c>
      <c r="BD16" s="29">
        <v>1015.8720448722379</v>
      </c>
      <c r="BE16" s="30">
        <v>0</v>
      </c>
      <c r="BF16" s="30">
        <v>0</v>
      </c>
      <c r="BG16" s="29">
        <v>1219.0464538466847</v>
      </c>
      <c r="BH16" s="29">
        <v>3998.1539993276165</v>
      </c>
      <c r="BI16" s="29">
        <v>0</v>
      </c>
      <c r="BJ16" s="29">
        <v>0</v>
      </c>
      <c r="BK16" s="29">
        <v>0</v>
      </c>
      <c r="BL16" s="30">
        <v>0</v>
      </c>
      <c r="BM16" s="30">
        <v>0</v>
      </c>
      <c r="BN16" s="29">
        <v>1422.2208628211322</v>
      </c>
      <c r="BO16" s="29">
        <v>4664.5129992155526</v>
      </c>
      <c r="BP16" s="29">
        <v>0</v>
      </c>
      <c r="BQ16" s="29">
        <v>0</v>
      </c>
      <c r="BR16" s="29">
        <v>0</v>
      </c>
      <c r="BS16" s="30">
        <v>0</v>
      </c>
      <c r="BT16" s="30">
        <v>0</v>
      </c>
      <c r="BU16" s="31">
        <v>2529029.2279508519</v>
      </c>
      <c r="BV16" s="34">
        <v>3.9839954344862892E-2</v>
      </c>
      <c r="BW16" s="37" t="s">
        <v>434</v>
      </c>
      <c r="BX16" s="29">
        <v>211.86279999999999</v>
      </c>
      <c r="BY16" s="29">
        <v>61.544772259431298</v>
      </c>
      <c r="BZ16" s="36">
        <v>13039.047776245441</v>
      </c>
      <c r="CA16" s="30">
        <v>2.0540492864410648E-4</v>
      </c>
      <c r="CB16" s="30">
        <v>0</v>
      </c>
      <c r="CC16" s="37" t="s">
        <v>188</v>
      </c>
      <c r="CD16" s="29">
        <v>229.8939784415488</v>
      </c>
      <c r="CE16" s="29">
        <v>865.07289665081407</v>
      </c>
      <c r="CF16" s="29">
        <v>198875.04985301042</v>
      </c>
      <c r="CG16" s="30">
        <v>0</v>
      </c>
      <c r="CH16" s="37" t="s">
        <v>189</v>
      </c>
      <c r="CI16" s="29">
        <v>229.8939784415488</v>
      </c>
      <c r="CJ16" s="29">
        <v>101.87351952365127</v>
      </c>
      <c r="CK16" s="29">
        <v>23420.108701134985</v>
      </c>
      <c r="CL16" s="30">
        <v>0</v>
      </c>
      <c r="CM16" s="30">
        <v>3.5018294252996741E-3</v>
      </c>
      <c r="CN16" s="29">
        <v>314.74876081526997</v>
      </c>
      <c r="CO16" s="29">
        <v>0</v>
      </c>
      <c r="CP16" s="29">
        <v>73.363414634146054</v>
      </c>
      <c r="CQ16" s="29">
        <v>0</v>
      </c>
      <c r="CR16" s="29">
        <v>23091.043845274315</v>
      </c>
      <c r="CS16" s="30">
        <v>3.6375464640886858E-4</v>
      </c>
      <c r="CT16" s="30">
        <v>0</v>
      </c>
      <c r="CU16" s="30">
        <v>0</v>
      </c>
      <c r="CV16" s="31">
        <v>258425.25017566516</v>
      </c>
      <c r="CW16" s="37" t="s">
        <v>337</v>
      </c>
      <c r="CX16" s="37" t="s">
        <v>254</v>
      </c>
      <c r="CY16" s="30">
        <v>0.45550000000000002</v>
      </c>
      <c r="CZ16" s="29">
        <v>579.3234229839336</v>
      </c>
      <c r="DA16" s="30">
        <v>0.15873353149460659</v>
      </c>
      <c r="DB16" s="30">
        <v>0.17795650593649337</v>
      </c>
      <c r="DC16" s="29">
        <v>1658.8152041330022</v>
      </c>
      <c r="DD16" s="29">
        <v>960990.5021561234</v>
      </c>
      <c r="DE16" s="30">
        <v>1</v>
      </c>
      <c r="DF16" s="29">
        <v>959.52866119999999</v>
      </c>
      <c r="DG16" s="29">
        <v>1224.7281214932527</v>
      </c>
      <c r="DH16" s="29">
        <v>1175161.7347504117</v>
      </c>
      <c r="DI16" s="30">
        <v>1</v>
      </c>
      <c r="DJ16" s="29">
        <v>2136152.236906535</v>
      </c>
      <c r="DK16" s="30">
        <v>3.3650938728370827E-2</v>
      </c>
      <c r="DL16" s="29">
        <v>160000</v>
      </c>
      <c r="DM16" s="29">
        <v>170000</v>
      </c>
      <c r="DN16" s="29">
        <v>5980000</v>
      </c>
      <c r="DO16" s="30">
        <v>9.4203311036984982E-2</v>
      </c>
      <c r="DP16" s="30">
        <v>0</v>
      </c>
      <c r="DQ16" s="30">
        <v>0</v>
      </c>
      <c r="DR16" s="29">
        <v>0</v>
      </c>
      <c r="DS16" s="29">
        <v>0</v>
      </c>
      <c r="DT16" s="29">
        <v>0</v>
      </c>
      <c r="DU16" s="29">
        <v>0</v>
      </c>
      <c r="DV16" s="29">
        <v>0</v>
      </c>
      <c r="DW16" s="30">
        <v>0</v>
      </c>
      <c r="DX16" s="30">
        <v>0</v>
      </c>
      <c r="DY16" s="30">
        <v>0</v>
      </c>
      <c r="DZ16" s="37" t="s">
        <v>202</v>
      </c>
      <c r="EA16" s="37" t="s">
        <v>202</v>
      </c>
      <c r="EB16" s="37" t="s">
        <v>202</v>
      </c>
      <c r="EC16" s="37" t="s">
        <v>202</v>
      </c>
      <c r="ED16" s="38">
        <v>0</v>
      </c>
      <c r="EE16" s="38">
        <v>0</v>
      </c>
      <c r="EF16" s="38">
        <v>0</v>
      </c>
      <c r="EG16" s="38">
        <v>0</v>
      </c>
      <c r="EH16" s="41">
        <v>0</v>
      </c>
      <c r="EI16" s="41">
        <v>0</v>
      </c>
      <c r="EJ16" s="41">
        <v>0</v>
      </c>
      <c r="EK16" s="41">
        <v>0</v>
      </c>
      <c r="EL16" s="29">
        <v>0</v>
      </c>
      <c r="EM16" s="30">
        <v>0</v>
      </c>
      <c r="EN16" s="29">
        <v>0</v>
      </c>
      <c r="EO16" s="30">
        <v>0</v>
      </c>
      <c r="EP16" s="30">
        <v>0</v>
      </c>
      <c r="EQ16" s="29">
        <v>1393520.01</v>
      </c>
      <c r="ER16" s="30">
        <v>2.1952207180316458E-2</v>
      </c>
      <c r="ES16" s="30">
        <v>0</v>
      </c>
      <c r="ET16" s="29">
        <v>0</v>
      </c>
      <c r="EU16" s="30">
        <v>0</v>
      </c>
      <c r="EV16" s="30">
        <v>0</v>
      </c>
      <c r="EW16" s="29">
        <v>0</v>
      </c>
      <c r="EX16" s="30">
        <v>0</v>
      </c>
      <c r="EY16" s="30">
        <v>0</v>
      </c>
      <c r="EZ16" s="29">
        <v>0</v>
      </c>
      <c r="FA16" s="30">
        <v>0</v>
      </c>
      <c r="FB16" s="30">
        <v>0</v>
      </c>
      <c r="FC16" s="30">
        <v>0</v>
      </c>
      <c r="FD16" s="29">
        <v>0</v>
      </c>
      <c r="FE16" s="30">
        <v>0</v>
      </c>
      <c r="FF16" s="30">
        <v>0</v>
      </c>
      <c r="FG16" s="37" t="s">
        <v>213</v>
      </c>
      <c r="FH16" s="29">
        <v>85048.471410699902</v>
      </c>
      <c r="FI16" s="30">
        <v>1.3397738470773057E-3</v>
      </c>
      <c r="FJ16" s="30">
        <v>0</v>
      </c>
      <c r="FK16" s="37" t="s">
        <v>214</v>
      </c>
      <c r="FL16" s="29">
        <v>0</v>
      </c>
      <c r="FM16" s="30">
        <v>0</v>
      </c>
      <c r="FN16" s="30">
        <v>0</v>
      </c>
      <c r="FO16" s="37" t="s">
        <v>215</v>
      </c>
      <c r="FP16" s="29">
        <v>0</v>
      </c>
      <c r="FQ16" s="30">
        <v>0</v>
      </c>
      <c r="FR16" s="30">
        <v>0</v>
      </c>
      <c r="FS16" s="37" t="s">
        <v>216</v>
      </c>
      <c r="FT16" s="29">
        <v>0</v>
      </c>
      <c r="FU16" s="30">
        <v>0</v>
      </c>
      <c r="FV16" s="30">
        <v>0</v>
      </c>
      <c r="FW16" s="29">
        <v>63479722.041321918</v>
      </c>
      <c r="FX16" s="30">
        <v>1</v>
      </c>
      <c r="FY16" s="29">
        <v>3228899.7094465746</v>
      </c>
      <c r="FZ16" s="29">
        <v>121777.68617779895</v>
      </c>
      <c r="GA16" s="37" t="s">
        <v>162</v>
      </c>
      <c r="GB16" s="30">
        <v>0</v>
      </c>
      <c r="GC16" s="30">
        <v>0.65528395399999995</v>
      </c>
      <c r="GD16" s="29">
        <v>-121777.68599694008</v>
      </c>
      <c r="GE16" s="29">
        <v>1.8085886586050037E-4</v>
      </c>
      <c r="GF16" s="30">
        <v>2.8490809355191508E-12</v>
      </c>
      <c r="GG16" s="29">
        <v>0</v>
      </c>
      <c r="GH16" s="29">
        <v>0</v>
      </c>
      <c r="GI16" s="29">
        <v>626000</v>
      </c>
      <c r="GJ16" s="29">
        <v>0</v>
      </c>
      <c r="GK16" s="29">
        <v>63479722.041502774</v>
      </c>
      <c r="GL16" s="30">
        <v>0.80494282586203492</v>
      </c>
      <c r="GM16" s="30">
        <v>0.88250470793562119</v>
      </c>
      <c r="GN16" s="24" t="s">
        <v>229</v>
      </c>
      <c r="GO16" s="29">
        <v>1.3609560273305021</v>
      </c>
    </row>
    <row r="17" spans="1:197">
      <c r="A17" s="15">
        <v>380</v>
      </c>
      <c r="B17" s="15" t="s">
        <v>71</v>
      </c>
      <c r="C17" s="24" t="s">
        <v>162</v>
      </c>
      <c r="D17" s="41">
        <v>84.5</v>
      </c>
      <c r="E17" s="29">
        <v>2871.2496523570894</v>
      </c>
      <c r="F17" s="29">
        <v>54713.5</v>
      </c>
      <c r="G17" s="29">
        <v>157096117.85423961</v>
      </c>
      <c r="H17" s="30">
        <v>0.38726443664647048</v>
      </c>
      <c r="I17" s="33">
        <v>7.5081119412998318E-2</v>
      </c>
      <c r="J17" s="29">
        <v>4138.7828442586106</v>
      </c>
      <c r="K17" s="29">
        <v>18893.583333333336</v>
      </c>
      <c r="L17" s="29">
        <v>78196438.566570431</v>
      </c>
      <c r="M17" s="30">
        <v>0.19276542376012626</v>
      </c>
      <c r="N17" s="33">
        <v>6.2787529285361465E-2</v>
      </c>
      <c r="O17" s="29">
        <v>4256.7870559198</v>
      </c>
      <c r="P17" s="29">
        <v>11805.833333333332</v>
      </c>
      <c r="Q17" s="29">
        <v>50254918.517679833</v>
      </c>
      <c r="R17" s="30">
        <v>0.12388557384034891</v>
      </c>
      <c r="S17" s="33">
        <v>6.2787529285361465E-2</v>
      </c>
      <c r="T17" s="31">
        <v>285547474.93848985</v>
      </c>
      <c r="U17" s="37" t="s">
        <v>446</v>
      </c>
      <c r="V17" s="29">
        <v>1054.7284405167336</v>
      </c>
      <c r="W17" s="29">
        <v>17992.596181615263</v>
      </c>
      <c r="X17" s="29">
        <v>18977302.911482401</v>
      </c>
      <c r="Y17" s="30">
        <v>0.23081338724383299</v>
      </c>
      <c r="Z17" s="37" t="s">
        <v>447</v>
      </c>
      <c r="AA17" s="29">
        <v>956.40702690542957</v>
      </c>
      <c r="AB17" s="29">
        <v>11893.97988293808</v>
      </c>
      <c r="AC17" s="29">
        <v>11375485.937913798</v>
      </c>
      <c r="AD17" s="30">
        <v>0.10161676192286249</v>
      </c>
      <c r="AE17" s="32">
        <v>369.30931946060673</v>
      </c>
      <c r="AF17" s="32">
        <v>483.03995908979869</v>
      </c>
      <c r="AG17" s="29">
        <v>7272.2682836460517</v>
      </c>
      <c r="AH17" s="29">
        <v>4174.9799655842698</v>
      </c>
      <c r="AI17" s="29">
        <v>4702398.602544833</v>
      </c>
      <c r="AJ17" s="33">
        <v>0.22448389002991948</v>
      </c>
      <c r="AK17" s="33">
        <v>0.19181803968355662</v>
      </c>
      <c r="AL17" s="32">
        <v>461.63664932575841</v>
      </c>
      <c r="AM17" s="32">
        <v>603.79994886224836</v>
      </c>
      <c r="AN17" s="29">
        <v>9394.243426649884</v>
      </c>
      <c r="AO17" s="29">
        <v>5404.8363344591335</v>
      </c>
      <c r="AP17" s="29">
        <v>7600166.9607844297</v>
      </c>
      <c r="AQ17" s="33">
        <v>0.22448389002991948</v>
      </c>
      <c r="AR17" s="33">
        <v>0.19181803968355662</v>
      </c>
      <c r="AS17" s="32">
        <v>553.96397919091009</v>
      </c>
      <c r="AT17" s="32">
        <v>724.55993863469803</v>
      </c>
      <c r="AU17" s="29">
        <v>11248.965816741265</v>
      </c>
      <c r="AV17" s="29">
        <v>6325.225848570989</v>
      </c>
      <c r="AW17" s="29">
        <v>10814527.118315719</v>
      </c>
      <c r="AX17" s="33">
        <v>0.22448389002991948</v>
      </c>
      <c r="AY17" s="30">
        <v>0.19181803968355662</v>
      </c>
      <c r="AZ17" s="29">
        <v>646.29130905606178</v>
      </c>
      <c r="BA17" s="29">
        <v>845.3199284071477</v>
      </c>
      <c r="BB17" s="29">
        <v>7058.294688069428</v>
      </c>
      <c r="BC17" s="29">
        <v>3784.0908011186252</v>
      </c>
      <c r="BD17" s="29">
        <v>7760481.8787435796</v>
      </c>
      <c r="BE17" s="30">
        <v>0.22448389002991948</v>
      </c>
      <c r="BF17" s="30">
        <v>0.19181803968355662</v>
      </c>
      <c r="BG17" s="29">
        <v>830.94596878636514</v>
      </c>
      <c r="BH17" s="29">
        <v>1086.839907952047</v>
      </c>
      <c r="BI17" s="29">
        <v>1890.6713458637666</v>
      </c>
      <c r="BJ17" s="29">
        <v>975.22616260454447</v>
      </c>
      <c r="BK17" s="29">
        <v>2630960.4459429393</v>
      </c>
      <c r="BL17" s="30">
        <v>0.22448389002991948</v>
      </c>
      <c r="BM17" s="30">
        <v>0.19181803968355662</v>
      </c>
      <c r="BN17" s="29">
        <v>1015.6006285166685</v>
      </c>
      <c r="BO17" s="29">
        <v>1328.3598874969464</v>
      </c>
      <c r="BP17" s="29">
        <v>0</v>
      </c>
      <c r="BQ17" s="29">
        <v>0</v>
      </c>
      <c r="BR17" s="29">
        <v>0</v>
      </c>
      <c r="BS17" s="30">
        <v>0.22448389002991948</v>
      </c>
      <c r="BT17" s="30">
        <v>0.19181803968355662</v>
      </c>
      <c r="BU17" s="31">
        <v>63861323.855727695</v>
      </c>
      <c r="BV17" s="34">
        <v>0.15742731229954937</v>
      </c>
      <c r="BW17" s="37" t="s">
        <v>434</v>
      </c>
      <c r="BX17" s="29">
        <v>0</v>
      </c>
      <c r="BY17" s="29">
        <v>494.66929349834533</v>
      </c>
      <c r="BZ17" s="36">
        <v>0</v>
      </c>
      <c r="CA17" s="30">
        <v>0</v>
      </c>
      <c r="CB17" s="30">
        <v>0</v>
      </c>
      <c r="CC17" s="37" t="s">
        <v>188</v>
      </c>
      <c r="CD17" s="29">
        <v>197.9934611467736</v>
      </c>
      <c r="CE17" s="29">
        <v>12576.827961657298</v>
      </c>
      <c r="CF17" s="29">
        <v>2490129.6983760502</v>
      </c>
      <c r="CG17" s="30">
        <v>0</v>
      </c>
      <c r="CH17" s="37" t="s">
        <v>189</v>
      </c>
      <c r="CI17" s="29">
        <v>1192.4823010196137</v>
      </c>
      <c r="CJ17" s="29">
        <v>1178.2532064670115</v>
      </c>
      <c r="CK17" s="29">
        <v>1405046.09483152</v>
      </c>
      <c r="CL17" s="30">
        <v>0</v>
      </c>
      <c r="CM17" s="30">
        <v>9.6021663666769532E-3</v>
      </c>
      <c r="CN17" s="29">
        <v>1608.1925024702832</v>
      </c>
      <c r="CO17" s="29">
        <v>1915.8715386087536</v>
      </c>
      <c r="CP17" s="29">
        <v>402.00935679098399</v>
      </c>
      <c r="CQ17" s="29">
        <v>19.56666666666689</v>
      </c>
      <c r="CR17" s="29">
        <v>683995.65328627324</v>
      </c>
      <c r="CS17" s="30">
        <v>1.6861472769449124E-3</v>
      </c>
      <c r="CT17" s="30">
        <v>0</v>
      </c>
      <c r="CU17" s="30">
        <v>0</v>
      </c>
      <c r="CV17" s="31">
        <v>4579171.4464938436</v>
      </c>
      <c r="CW17" s="37" t="s">
        <v>337</v>
      </c>
      <c r="CX17" s="37" t="s">
        <v>453</v>
      </c>
      <c r="CY17" s="30">
        <v>0.47334999999999999</v>
      </c>
      <c r="CZ17" s="29">
        <v>241.30944510286545</v>
      </c>
      <c r="DA17" s="30">
        <v>0.20770392560158776</v>
      </c>
      <c r="DB17" s="30">
        <v>0.20770232226271704</v>
      </c>
      <c r="DC17" s="29">
        <v>11350.614171007586</v>
      </c>
      <c r="DD17" s="29">
        <v>2739010.4071825617</v>
      </c>
      <c r="DE17" s="30">
        <v>1</v>
      </c>
      <c r="DF17" s="29">
        <v>494.402975396741</v>
      </c>
      <c r="DG17" s="29">
        <v>8850.0375255921081</v>
      </c>
      <c r="DH17" s="29">
        <v>4375484.8850255497</v>
      </c>
      <c r="DI17" s="30">
        <v>1</v>
      </c>
      <c r="DJ17" s="29">
        <v>7114495.2922081109</v>
      </c>
      <c r="DK17" s="30">
        <v>1.7538250142612198E-2</v>
      </c>
      <c r="DL17" s="29">
        <v>175000</v>
      </c>
      <c r="DM17" s="29">
        <v>175000</v>
      </c>
      <c r="DN17" s="29">
        <v>33308333.333333332</v>
      </c>
      <c r="DO17" s="30">
        <v>8.2109813534250065E-2</v>
      </c>
      <c r="DP17" s="30">
        <v>0</v>
      </c>
      <c r="DQ17" s="30">
        <v>0</v>
      </c>
      <c r="DR17" s="29">
        <v>0</v>
      </c>
      <c r="DS17" s="29">
        <v>0</v>
      </c>
      <c r="DT17" s="29">
        <v>0</v>
      </c>
      <c r="DU17" s="29">
        <v>0</v>
      </c>
      <c r="DV17" s="29">
        <v>0</v>
      </c>
      <c r="DW17" s="30">
        <v>0</v>
      </c>
      <c r="DX17" s="30">
        <v>0</v>
      </c>
      <c r="DY17" s="30">
        <v>0</v>
      </c>
      <c r="DZ17" s="37" t="s">
        <v>202</v>
      </c>
      <c r="EA17" s="37" t="s">
        <v>202</v>
      </c>
      <c r="EB17" s="37" t="s">
        <v>202</v>
      </c>
      <c r="EC17" s="37" t="s">
        <v>202</v>
      </c>
      <c r="ED17" s="38">
        <v>0</v>
      </c>
      <c r="EE17" s="38">
        <v>0</v>
      </c>
      <c r="EF17" s="38">
        <v>0</v>
      </c>
      <c r="EG17" s="38">
        <v>0</v>
      </c>
      <c r="EH17" s="41">
        <v>0</v>
      </c>
      <c r="EI17" s="41">
        <v>0</v>
      </c>
      <c r="EJ17" s="41">
        <v>0</v>
      </c>
      <c r="EK17" s="41">
        <v>0</v>
      </c>
      <c r="EL17" s="29">
        <v>0</v>
      </c>
      <c r="EM17" s="30">
        <v>0</v>
      </c>
      <c r="EN17" s="29">
        <v>334653.1259890371</v>
      </c>
      <c r="EO17" s="30">
        <v>8.2496789913276154E-4</v>
      </c>
      <c r="EP17" s="30">
        <v>0</v>
      </c>
      <c r="EQ17" s="29">
        <v>5214484.5138666658</v>
      </c>
      <c r="ER17" s="30">
        <v>1.2854451371853686E-2</v>
      </c>
      <c r="ES17" s="30">
        <v>0</v>
      </c>
      <c r="ET17" s="29">
        <v>5696000.3380250223</v>
      </c>
      <c r="EU17" s="30">
        <v>1.4041456862034323E-2</v>
      </c>
      <c r="EV17" s="30">
        <v>0</v>
      </c>
      <c r="EW17" s="29">
        <v>0</v>
      </c>
      <c r="EX17" s="30">
        <v>0</v>
      </c>
      <c r="EY17" s="30">
        <v>0</v>
      </c>
      <c r="EZ17" s="29">
        <v>0</v>
      </c>
      <c r="FA17" s="30">
        <v>0</v>
      </c>
      <c r="FB17" s="30">
        <v>0</v>
      </c>
      <c r="FC17" s="30">
        <v>0</v>
      </c>
      <c r="FD17" s="29">
        <v>0</v>
      </c>
      <c r="FE17" s="30">
        <v>0</v>
      </c>
      <c r="FF17" s="30">
        <v>0</v>
      </c>
      <c r="FG17" s="37" t="s">
        <v>213</v>
      </c>
      <c r="FH17" s="29">
        <v>0</v>
      </c>
      <c r="FI17" s="30">
        <v>0</v>
      </c>
      <c r="FJ17" s="30">
        <v>0</v>
      </c>
      <c r="FK17" s="37" t="s">
        <v>214</v>
      </c>
      <c r="FL17" s="29">
        <v>0</v>
      </c>
      <c r="FM17" s="30">
        <v>0</v>
      </c>
      <c r="FN17" s="30">
        <v>0</v>
      </c>
      <c r="FO17" s="37" t="s">
        <v>215</v>
      </c>
      <c r="FP17" s="29">
        <v>0</v>
      </c>
      <c r="FQ17" s="30">
        <v>0</v>
      </c>
      <c r="FR17" s="30">
        <v>0</v>
      </c>
      <c r="FS17" s="37" t="s">
        <v>216</v>
      </c>
      <c r="FT17" s="29">
        <v>0</v>
      </c>
      <c r="FU17" s="30">
        <v>0</v>
      </c>
      <c r="FV17" s="30">
        <v>0</v>
      </c>
      <c r="FW17" s="29">
        <v>405655936.84413362</v>
      </c>
      <c r="FX17" s="30">
        <v>1</v>
      </c>
      <c r="FY17" s="29">
        <v>39571572.008318178</v>
      </c>
      <c r="FZ17" s="29">
        <v>2075311.4926904505</v>
      </c>
      <c r="GA17" s="37" t="s">
        <v>162</v>
      </c>
      <c r="GB17" s="30">
        <v>4.6760165351205996E-3</v>
      </c>
      <c r="GC17" s="30">
        <v>1</v>
      </c>
      <c r="GD17" s="29">
        <v>-2075311.4894227958</v>
      </c>
      <c r="GE17" s="29">
        <v>3.2676547125447541E-3</v>
      </c>
      <c r="GF17" s="30">
        <v>8.0562380401433906E-12</v>
      </c>
      <c r="GG17" s="29">
        <v>0</v>
      </c>
      <c r="GH17" s="29">
        <v>503428.0515645683</v>
      </c>
      <c r="GI17" s="29">
        <v>1730823.0980378804</v>
      </c>
      <c r="GJ17" s="29">
        <v>0</v>
      </c>
      <c r="GK17" s="29">
        <v>405605531.54740125</v>
      </c>
      <c r="GL17" s="30">
        <v>0.70391543424694558</v>
      </c>
      <c r="GM17" s="30">
        <v>0.89016931033272906</v>
      </c>
      <c r="GN17" s="24" t="s">
        <v>229</v>
      </c>
      <c r="GO17" s="29">
        <v>1.3274094861198176</v>
      </c>
    </row>
    <row r="18" spans="1:197">
      <c r="A18" s="15">
        <v>304</v>
      </c>
      <c r="B18" s="15" t="s">
        <v>29</v>
      </c>
      <c r="C18" s="24" t="s">
        <v>162</v>
      </c>
      <c r="D18" s="41">
        <v>87</v>
      </c>
      <c r="E18" s="29">
        <v>3331.75364541</v>
      </c>
      <c r="F18" s="29">
        <v>26716.58</v>
      </c>
      <c r="G18" s="29">
        <v>89013062.807887897</v>
      </c>
      <c r="H18" s="30">
        <v>0.41274905849561827</v>
      </c>
      <c r="I18" s="33">
        <v>0.02</v>
      </c>
      <c r="J18" s="29">
        <v>4891.5585000000001</v>
      </c>
      <c r="K18" s="29">
        <v>9003</v>
      </c>
      <c r="L18" s="29">
        <v>44038701.175499998</v>
      </c>
      <c r="M18" s="30">
        <v>0.20420522420161855</v>
      </c>
      <c r="N18" s="33">
        <v>0.02</v>
      </c>
      <c r="O18" s="29">
        <v>5398.8176880000001</v>
      </c>
      <c r="P18" s="29">
        <v>6057</v>
      </c>
      <c r="Q18" s="29">
        <v>32700638.736216001</v>
      </c>
      <c r="R18" s="30">
        <v>0.15163120361006663</v>
      </c>
      <c r="S18" s="33">
        <v>0.02</v>
      </c>
      <c r="T18" s="31">
        <v>165752402.7196039</v>
      </c>
      <c r="U18" s="37" t="s">
        <v>450</v>
      </c>
      <c r="V18" s="29">
        <v>0</v>
      </c>
      <c r="W18" s="29">
        <v>0</v>
      </c>
      <c r="X18" s="29">
        <v>0</v>
      </c>
      <c r="Y18" s="30">
        <v>0</v>
      </c>
      <c r="Z18" s="37" t="s">
        <v>450</v>
      </c>
      <c r="AA18" s="29">
        <v>0</v>
      </c>
      <c r="AB18" s="29">
        <v>0</v>
      </c>
      <c r="AC18" s="29">
        <v>0</v>
      </c>
      <c r="AD18" s="30">
        <v>0</v>
      </c>
      <c r="AE18" s="32">
        <v>342.47950863</v>
      </c>
      <c r="AF18" s="32">
        <v>363.01154700000001</v>
      </c>
      <c r="AG18" s="29">
        <v>4121.9520630922489</v>
      </c>
      <c r="AH18" s="29">
        <v>2046.890749534803</v>
      </c>
      <c r="AI18" s="29">
        <v>2154729.0946928663</v>
      </c>
      <c r="AJ18" s="33">
        <v>1</v>
      </c>
      <c r="AK18" s="33">
        <v>1</v>
      </c>
      <c r="AL18" s="32">
        <v>347.35013768447999</v>
      </c>
      <c r="AM18" s="32">
        <v>385.02609999999999</v>
      </c>
      <c r="AN18" s="29">
        <v>2413.6089609596443</v>
      </c>
      <c r="AO18" s="29">
        <v>1247.5518534731023</v>
      </c>
      <c r="AP18" s="29">
        <v>1318707.4295963473</v>
      </c>
      <c r="AQ18" s="33">
        <v>1</v>
      </c>
      <c r="AR18" s="33">
        <v>1</v>
      </c>
      <c r="AS18" s="32">
        <v>354.35605299999997</v>
      </c>
      <c r="AT18" s="32">
        <v>477.47300000000001</v>
      </c>
      <c r="AU18" s="29">
        <v>6845.009384994225</v>
      </c>
      <c r="AV18" s="29">
        <v>3249.8750863470004</v>
      </c>
      <c r="AW18" s="29">
        <v>3977298.1155178719</v>
      </c>
      <c r="AX18" s="33">
        <v>1</v>
      </c>
      <c r="AY18" s="30">
        <v>1</v>
      </c>
      <c r="AZ18" s="29">
        <v>585.01427113</v>
      </c>
      <c r="BA18" s="29">
        <v>635.95339999999999</v>
      </c>
      <c r="BB18" s="29">
        <v>3193.2384296972236</v>
      </c>
      <c r="BC18" s="29">
        <v>1723.5389130713672</v>
      </c>
      <c r="BD18" s="29">
        <v>2964180.4842936676</v>
      </c>
      <c r="BE18" s="30">
        <v>1</v>
      </c>
      <c r="BF18" s="30">
        <v>1</v>
      </c>
      <c r="BG18" s="29">
        <v>889.69920476999994</v>
      </c>
      <c r="BH18" s="29">
        <v>977.13325600000007</v>
      </c>
      <c r="BI18" s="29">
        <v>473.08005240198975</v>
      </c>
      <c r="BJ18" s="29">
        <v>286.30386873411305</v>
      </c>
      <c r="BK18" s="29">
        <v>700655.97787616076</v>
      </c>
      <c r="BL18" s="30">
        <v>1</v>
      </c>
      <c r="BM18" s="30">
        <v>1</v>
      </c>
      <c r="BN18" s="29">
        <v>1255.3395067199999</v>
      </c>
      <c r="BO18" s="29">
        <v>1386.5409560000001</v>
      </c>
      <c r="BP18" s="29">
        <v>2.0145631067961145</v>
      </c>
      <c r="BQ18" s="29">
        <v>6.0357142857142829</v>
      </c>
      <c r="BR18" s="29">
        <v>10897.725712598884</v>
      </c>
      <c r="BS18" s="30">
        <v>1</v>
      </c>
      <c r="BT18" s="30">
        <v>1</v>
      </c>
      <c r="BU18" s="31">
        <v>11126468.827689512</v>
      </c>
      <c r="BV18" s="34">
        <v>5.159287174424395E-2</v>
      </c>
      <c r="BW18" s="37" t="s">
        <v>434</v>
      </c>
      <c r="BX18" s="29">
        <v>1025.2837959999999</v>
      </c>
      <c r="BY18" s="29">
        <v>129.36888519877391</v>
      </c>
      <c r="BZ18" s="36">
        <v>132639.82170088711</v>
      </c>
      <c r="CA18" s="30">
        <v>6.150441272223747E-4</v>
      </c>
      <c r="CB18" s="30">
        <v>1</v>
      </c>
      <c r="CC18" s="37" t="s">
        <v>451</v>
      </c>
      <c r="CD18" s="29">
        <v>1255.3395067199999</v>
      </c>
      <c r="CE18" s="29">
        <v>4139.3638349718058</v>
      </c>
      <c r="CF18" s="29">
        <v>5196306.9547281135</v>
      </c>
      <c r="CG18" s="30">
        <v>0.5</v>
      </c>
      <c r="CH18" s="37" t="s">
        <v>452</v>
      </c>
      <c r="CI18" s="29">
        <v>1405.6500350000001</v>
      </c>
      <c r="CJ18" s="29">
        <v>646.21303318223943</v>
      </c>
      <c r="CK18" s="29">
        <v>908349.37271007104</v>
      </c>
      <c r="CL18" s="30">
        <v>0.5</v>
      </c>
      <c r="CM18" s="30">
        <v>2.830698183060551E-2</v>
      </c>
      <c r="CN18" s="29">
        <v>0</v>
      </c>
      <c r="CO18" s="29">
        <v>0</v>
      </c>
      <c r="CP18" s="29">
        <v>1263.6154082660034</v>
      </c>
      <c r="CQ18" s="29">
        <v>195.19999999999993</v>
      </c>
      <c r="CR18" s="29">
        <v>0</v>
      </c>
      <c r="CS18" s="30">
        <v>0</v>
      </c>
      <c r="CT18" s="30">
        <v>0</v>
      </c>
      <c r="CU18" s="30">
        <v>0</v>
      </c>
      <c r="CV18" s="31">
        <v>6237296.1491390709</v>
      </c>
      <c r="CW18" s="37" t="s">
        <v>337</v>
      </c>
      <c r="CX18" s="37" t="s">
        <v>254</v>
      </c>
      <c r="CY18" s="30">
        <v>1</v>
      </c>
      <c r="CZ18" s="29">
        <v>1218.77037053</v>
      </c>
      <c r="DA18" s="30">
        <v>0.40355242760025184</v>
      </c>
      <c r="DB18" s="30">
        <v>0.28224182420024296</v>
      </c>
      <c r="DC18" s="29">
        <v>9184.8244252524109</v>
      </c>
      <c r="DD18" s="29">
        <v>11194191.868017875</v>
      </c>
      <c r="DE18" s="30">
        <v>1</v>
      </c>
      <c r="DF18" s="29">
        <v>1508.0019600000001</v>
      </c>
      <c r="DG18" s="29">
        <v>3623.853049100484</v>
      </c>
      <c r="DH18" s="29">
        <v>5464777.5007955059</v>
      </c>
      <c r="DI18" s="30">
        <v>1</v>
      </c>
      <c r="DJ18" s="29">
        <v>16658969.368813381</v>
      </c>
      <c r="DK18" s="30">
        <v>7.7246796207036617E-2</v>
      </c>
      <c r="DL18" s="29">
        <v>175000</v>
      </c>
      <c r="DM18" s="29">
        <v>175000</v>
      </c>
      <c r="DN18" s="29">
        <v>12950000</v>
      </c>
      <c r="DO18" s="30">
        <v>6.0048493321191505E-2</v>
      </c>
      <c r="DP18" s="30">
        <v>0</v>
      </c>
      <c r="DQ18" s="30">
        <v>0</v>
      </c>
      <c r="DR18" s="29">
        <v>0</v>
      </c>
      <c r="DS18" s="29">
        <v>0</v>
      </c>
      <c r="DT18" s="29">
        <v>0</v>
      </c>
      <c r="DU18" s="29">
        <v>0</v>
      </c>
      <c r="DV18" s="29">
        <v>0</v>
      </c>
      <c r="DW18" s="30">
        <v>0</v>
      </c>
      <c r="DX18" s="30">
        <v>0</v>
      </c>
      <c r="DY18" s="30">
        <v>0</v>
      </c>
      <c r="DZ18" s="37" t="s">
        <v>202</v>
      </c>
      <c r="EA18" s="37" t="s">
        <v>202</v>
      </c>
      <c r="EB18" s="37" t="s">
        <v>202</v>
      </c>
      <c r="EC18" s="37" t="s">
        <v>202</v>
      </c>
      <c r="ED18" s="38">
        <v>0</v>
      </c>
      <c r="EE18" s="38">
        <v>0</v>
      </c>
      <c r="EF18" s="38">
        <v>0</v>
      </c>
      <c r="EG18" s="38">
        <v>0</v>
      </c>
      <c r="EH18" s="41">
        <v>0</v>
      </c>
      <c r="EI18" s="41">
        <v>0</v>
      </c>
      <c r="EJ18" s="41">
        <v>0</v>
      </c>
      <c r="EK18" s="41">
        <v>0</v>
      </c>
      <c r="EL18" s="29">
        <v>0</v>
      </c>
      <c r="EM18" s="30">
        <v>0</v>
      </c>
      <c r="EN18" s="29">
        <v>1150106.95</v>
      </c>
      <c r="EO18" s="30">
        <v>5.332987606620149E-3</v>
      </c>
      <c r="EP18" s="30">
        <v>0</v>
      </c>
      <c r="EQ18" s="29">
        <v>1661288.9388725809</v>
      </c>
      <c r="ER18" s="30">
        <v>7.70331256760305E-3</v>
      </c>
      <c r="ES18" s="30">
        <v>0</v>
      </c>
      <c r="ET18" s="29">
        <v>0</v>
      </c>
      <c r="EU18" s="30">
        <v>0</v>
      </c>
      <c r="EV18" s="30">
        <v>0</v>
      </c>
      <c r="EW18" s="29">
        <v>0</v>
      </c>
      <c r="EX18" s="30">
        <v>0</v>
      </c>
      <c r="EY18" s="30">
        <v>0</v>
      </c>
      <c r="EZ18" s="29">
        <v>122500</v>
      </c>
      <c r="FA18" s="30">
        <v>5.6802628817343315E-4</v>
      </c>
      <c r="FB18" s="30">
        <v>0</v>
      </c>
      <c r="FC18" s="30">
        <v>0</v>
      </c>
      <c r="FD18" s="29">
        <v>0</v>
      </c>
      <c r="FE18" s="30">
        <v>0</v>
      </c>
      <c r="FF18" s="30">
        <v>0</v>
      </c>
      <c r="FG18" s="37" t="s">
        <v>213</v>
      </c>
      <c r="FH18" s="29">
        <v>0</v>
      </c>
      <c r="FI18" s="30">
        <v>0</v>
      </c>
      <c r="FJ18" s="30">
        <v>0</v>
      </c>
      <c r="FK18" s="37" t="s">
        <v>214</v>
      </c>
      <c r="FL18" s="29">
        <v>0</v>
      </c>
      <c r="FM18" s="30">
        <v>0</v>
      </c>
      <c r="FN18" s="30">
        <v>0</v>
      </c>
      <c r="FO18" s="37" t="s">
        <v>215</v>
      </c>
      <c r="FP18" s="29">
        <v>0</v>
      </c>
      <c r="FQ18" s="30">
        <v>0</v>
      </c>
      <c r="FR18" s="30">
        <v>0</v>
      </c>
      <c r="FS18" s="37" t="s">
        <v>216</v>
      </c>
      <c r="FT18" s="29">
        <v>0</v>
      </c>
      <c r="FU18" s="30">
        <v>0</v>
      </c>
      <c r="FV18" s="30">
        <v>0</v>
      </c>
      <c r="FW18" s="29">
        <v>215659032.95411843</v>
      </c>
      <c r="FX18" s="30">
        <v>1</v>
      </c>
      <c r="FY18" s="29">
        <v>34285454.23631493</v>
      </c>
      <c r="FZ18" s="29">
        <v>6344892.2339509698</v>
      </c>
      <c r="GA18" s="37" t="s">
        <v>445</v>
      </c>
      <c r="GB18" s="30">
        <v>0</v>
      </c>
      <c r="GC18" s="30">
        <v>0</v>
      </c>
      <c r="GD18" s="29">
        <v>0</v>
      </c>
      <c r="GE18" s="29">
        <v>6344892.2339509698</v>
      </c>
      <c r="GF18" s="30">
        <v>2.8580090323069421E-2</v>
      </c>
      <c r="GG18" s="29">
        <v>0</v>
      </c>
      <c r="GH18" s="29">
        <v>65000</v>
      </c>
      <c r="GI18" s="29">
        <v>4629952</v>
      </c>
      <c r="GJ18" s="29">
        <v>0</v>
      </c>
      <c r="GK18" s="29">
        <v>222003925.1880694</v>
      </c>
      <c r="GL18" s="30">
        <v>0.7685854863073035</v>
      </c>
      <c r="GM18" s="30">
        <v>0.92634718021641194</v>
      </c>
      <c r="GN18" s="24" t="s">
        <v>229</v>
      </c>
      <c r="GO18" s="29">
        <v>1.2958779342845512</v>
      </c>
    </row>
    <row r="19" spans="1:197">
      <c r="A19" s="15">
        <v>846</v>
      </c>
      <c r="B19" s="15" t="s">
        <v>102</v>
      </c>
      <c r="C19" s="24" t="s">
        <v>162</v>
      </c>
      <c r="D19" s="41">
        <v>43</v>
      </c>
      <c r="E19" s="29">
        <v>2648.0452300000006</v>
      </c>
      <c r="F19" s="29">
        <v>18839.5</v>
      </c>
      <c r="G19" s="29">
        <v>49887848.110585012</v>
      </c>
      <c r="H19" s="30">
        <v>0.38847413410380616</v>
      </c>
      <c r="I19" s="33">
        <v>2.5000000000000001E-2</v>
      </c>
      <c r="J19" s="29">
        <v>4052.9052200000006</v>
      </c>
      <c r="K19" s="29">
        <v>6791.75</v>
      </c>
      <c r="L19" s="29">
        <v>27526319.027935002</v>
      </c>
      <c r="M19" s="30">
        <v>0.21434604526815254</v>
      </c>
      <c r="N19" s="33">
        <v>2.5000000000000001E-2</v>
      </c>
      <c r="O19" s="29">
        <v>4052.9052200000006</v>
      </c>
      <c r="P19" s="29">
        <v>4335.58</v>
      </c>
      <c r="Q19" s="29">
        <v>17571694.813727602</v>
      </c>
      <c r="R19" s="30">
        <v>0.13682989317093486</v>
      </c>
      <c r="S19" s="33">
        <v>2.5000000000000001E-2</v>
      </c>
      <c r="T19" s="31">
        <v>94985861.95224762</v>
      </c>
      <c r="U19" s="37" t="s">
        <v>231</v>
      </c>
      <c r="V19" s="29">
        <v>2642.36</v>
      </c>
      <c r="W19" s="29">
        <v>2693.7563960068424</v>
      </c>
      <c r="X19" s="29">
        <v>7117874.1505526407</v>
      </c>
      <c r="Y19" s="30">
        <v>0.2</v>
      </c>
      <c r="Z19" s="37" t="s">
        <v>230</v>
      </c>
      <c r="AA19" s="29">
        <v>3069.97</v>
      </c>
      <c r="AB19" s="29">
        <v>1481.0315336556862</v>
      </c>
      <c r="AC19" s="29">
        <v>4546722.3773769466</v>
      </c>
      <c r="AD19" s="30">
        <v>0.2</v>
      </c>
      <c r="AE19" s="32">
        <v>0</v>
      </c>
      <c r="AF19" s="32">
        <v>0</v>
      </c>
      <c r="AG19" s="29">
        <v>1535.7175397053761</v>
      </c>
      <c r="AH19" s="29">
        <v>912.72573788910995</v>
      </c>
      <c r="AI19" s="29">
        <v>0</v>
      </c>
      <c r="AJ19" s="33">
        <v>0</v>
      </c>
      <c r="AK19" s="33">
        <v>0</v>
      </c>
      <c r="AL19" s="32">
        <v>0</v>
      </c>
      <c r="AM19" s="32">
        <v>0</v>
      </c>
      <c r="AN19" s="29">
        <v>1109.8944252485348</v>
      </c>
      <c r="AO19" s="29">
        <v>664.04798409427121</v>
      </c>
      <c r="AP19" s="29">
        <v>0</v>
      </c>
      <c r="AQ19" s="33">
        <v>0</v>
      </c>
      <c r="AR19" s="33">
        <v>0</v>
      </c>
      <c r="AS19" s="32">
        <v>0</v>
      </c>
      <c r="AT19" s="32">
        <v>0</v>
      </c>
      <c r="AU19" s="29">
        <v>2006.0457273627981</v>
      </c>
      <c r="AV19" s="29">
        <v>1187.6096286802579</v>
      </c>
      <c r="AW19" s="29">
        <v>0</v>
      </c>
      <c r="AX19" s="33">
        <v>0</v>
      </c>
      <c r="AY19" s="30">
        <v>0</v>
      </c>
      <c r="AZ19" s="29">
        <v>0</v>
      </c>
      <c r="BA19" s="29">
        <v>0</v>
      </c>
      <c r="BB19" s="29">
        <v>1783.8509703630823</v>
      </c>
      <c r="BC19" s="29">
        <v>1157.8840934812845</v>
      </c>
      <c r="BD19" s="29">
        <v>0</v>
      </c>
      <c r="BE19" s="30">
        <v>0</v>
      </c>
      <c r="BF19" s="30">
        <v>0</v>
      </c>
      <c r="BG19" s="29">
        <v>0</v>
      </c>
      <c r="BH19" s="29">
        <v>0</v>
      </c>
      <c r="BI19" s="29">
        <v>0</v>
      </c>
      <c r="BJ19" s="29">
        <v>0</v>
      </c>
      <c r="BK19" s="29">
        <v>0</v>
      </c>
      <c r="BL19" s="30">
        <v>0</v>
      </c>
      <c r="BM19" s="30">
        <v>0</v>
      </c>
      <c r="BN19" s="29">
        <v>0</v>
      </c>
      <c r="BO19" s="29">
        <v>0</v>
      </c>
      <c r="BP19" s="29">
        <v>147.49862092618102</v>
      </c>
      <c r="BQ19" s="29">
        <v>128.22990545999255</v>
      </c>
      <c r="BR19" s="29">
        <v>0</v>
      </c>
      <c r="BS19" s="30">
        <v>0</v>
      </c>
      <c r="BT19" s="30">
        <v>0</v>
      </c>
      <c r="BU19" s="31">
        <v>11664596.527929587</v>
      </c>
      <c r="BV19" s="34">
        <v>9.083161947200237E-2</v>
      </c>
      <c r="BW19" s="37" t="s">
        <v>434</v>
      </c>
      <c r="BX19" s="29">
        <v>2246.9899999999998</v>
      </c>
      <c r="BY19" s="29">
        <v>146.6743595639241</v>
      </c>
      <c r="BZ19" s="36">
        <v>329575.81919654179</v>
      </c>
      <c r="CA19" s="30">
        <v>2.5663901297190623E-3</v>
      </c>
      <c r="CB19" s="30">
        <v>1</v>
      </c>
      <c r="CC19" s="37" t="s">
        <v>188</v>
      </c>
      <c r="CD19" s="29">
        <v>522.27</v>
      </c>
      <c r="CE19" s="29">
        <v>1651.3631711197152</v>
      </c>
      <c r="CF19" s="29">
        <v>862457.44338069356</v>
      </c>
      <c r="CG19" s="30">
        <v>0</v>
      </c>
      <c r="CH19" s="37" t="s">
        <v>189</v>
      </c>
      <c r="CI19" s="29">
        <v>1607.51</v>
      </c>
      <c r="CJ19" s="29">
        <v>293.64816277766579</v>
      </c>
      <c r="CK19" s="29">
        <v>472042.35814672551</v>
      </c>
      <c r="CL19" s="30">
        <v>0</v>
      </c>
      <c r="CM19" s="30">
        <v>1.0391682032684615E-2</v>
      </c>
      <c r="CN19" s="29">
        <v>1446.5001756394638</v>
      </c>
      <c r="CO19" s="29">
        <v>1446.5001756394638</v>
      </c>
      <c r="CP19" s="29">
        <v>63.834995514325726</v>
      </c>
      <c r="CQ19" s="29">
        <v>5.2973846153844812</v>
      </c>
      <c r="CR19" s="29">
        <v>100000</v>
      </c>
      <c r="CS19" s="30">
        <v>7.7869491031701005E-4</v>
      </c>
      <c r="CT19" s="30">
        <v>0</v>
      </c>
      <c r="CU19" s="30">
        <v>0</v>
      </c>
      <c r="CV19" s="31">
        <v>1764075.6207239607</v>
      </c>
      <c r="CW19" s="37" t="s">
        <v>337</v>
      </c>
      <c r="CX19" s="37" t="s">
        <v>254</v>
      </c>
      <c r="CY19" s="30">
        <v>0.3327</v>
      </c>
      <c r="CZ19" s="29">
        <v>1832.56</v>
      </c>
      <c r="DA19" s="30">
        <v>0.14408128500041092</v>
      </c>
      <c r="DB19" s="30">
        <v>0.14406492546619892</v>
      </c>
      <c r="DC19" s="29">
        <v>2706.7335753406087</v>
      </c>
      <c r="DD19" s="29">
        <v>4960251.6808261853</v>
      </c>
      <c r="DE19" s="30">
        <v>1</v>
      </c>
      <c r="DF19" s="29">
        <v>1247.9000000000001</v>
      </c>
      <c r="DG19" s="29">
        <v>2310.2049255060952</v>
      </c>
      <c r="DH19" s="29">
        <v>2882904.7265390563</v>
      </c>
      <c r="DI19" s="30">
        <v>1</v>
      </c>
      <c r="DJ19" s="29">
        <v>7843156.407365242</v>
      </c>
      <c r="DK19" s="30">
        <v>6.10742597523556E-2</v>
      </c>
      <c r="DL19" s="29">
        <v>150000</v>
      </c>
      <c r="DM19" s="29">
        <v>150000</v>
      </c>
      <c r="DN19" s="29">
        <v>9300000</v>
      </c>
      <c r="DO19" s="30">
        <v>7.2418626659481941E-2</v>
      </c>
      <c r="DP19" s="30">
        <v>0</v>
      </c>
      <c r="DQ19" s="30">
        <v>0</v>
      </c>
      <c r="DR19" s="29">
        <v>0</v>
      </c>
      <c r="DS19" s="29">
        <v>0</v>
      </c>
      <c r="DT19" s="29">
        <v>0</v>
      </c>
      <c r="DU19" s="29">
        <v>0</v>
      </c>
      <c r="DV19" s="29">
        <v>0</v>
      </c>
      <c r="DW19" s="30">
        <v>0</v>
      </c>
      <c r="DX19" s="30">
        <v>0</v>
      </c>
      <c r="DY19" s="30">
        <v>0</v>
      </c>
      <c r="DZ19" s="37" t="s">
        <v>202</v>
      </c>
      <c r="EA19" s="37" t="s">
        <v>202</v>
      </c>
      <c r="EB19" s="37" t="s">
        <v>202</v>
      </c>
      <c r="EC19" s="37" t="s">
        <v>202</v>
      </c>
      <c r="ED19" s="38">
        <v>0</v>
      </c>
      <c r="EE19" s="38">
        <v>0</v>
      </c>
      <c r="EF19" s="38">
        <v>0</v>
      </c>
      <c r="EG19" s="38">
        <v>0</v>
      </c>
      <c r="EH19" s="41">
        <v>0</v>
      </c>
      <c r="EI19" s="41">
        <v>0</v>
      </c>
      <c r="EJ19" s="41">
        <v>0</v>
      </c>
      <c r="EK19" s="41">
        <v>0</v>
      </c>
      <c r="EL19" s="29">
        <v>0</v>
      </c>
      <c r="EM19" s="30">
        <v>0</v>
      </c>
      <c r="EN19" s="29">
        <v>376168</v>
      </c>
      <c r="EO19" s="30">
        <v>2.9292010702412904E-3</v>
      </c>
      <c r="EP19" s="30">
        <v>0</v>
      </c>
      <c r="EQ19" s="29">
        <v>2057880</v>
      </c>
      <c r="ER19" s="30">
        <v>1.6024606820431688E-2</v>
      </c>
      <c r="ES19" s="30">
        <v>0</v>
      </c>
      <c r="ET19" s="29">
        <v>218261</v>
      </c>
      <c r="EU19" s="30">
        <v>1.6995872982070094E-3</v>
      </c>
      <c r="EV19" s="30">
        <v>0</v>
      </c>
      <c r="EW19" s="29">
        <v>0</v>
      </c>
      <c r="EX19" s="30">
        <v>0</v>
      </c>
      <c r="EY19" s="30">
        <v>0</v>
      </c>
      <c r="EZ19" s="29">
        <v>210000</v>
      </c>
      <c r="FA19" s="30">
        <v>1.6352593116657212E-3</v>
      </c>
      <c r="FB19" s="30">
        <v>0</v>
      </c>
      <c r="FC19" s="30">
        <v>0</v>
      </c>
      <c r="FD19" s="29">
        <v>0</v>
      </c>
      <c r="FE19" s="30">
        <v>0</v>
      </c>
      <c r="FF19" s="30">
        <v>0</v>
      </c>
      <c r="FG19" s="37" t="s">
        <v>213</v>
      </c>
      <c r="FH19" s="29">
        <v>0</v>
      </c>
      <c r="FI19" s="30">
        <v>0</v>
      </c>
      <c r="FJ19" s="30">
        <v>0</v>
      </c>
      <c r="FK19" s="37" t="s">
        <v>214</v>
      </c>
      <c r="FL19" s="29">
        <v>0</v>
      </c>
      <c r="FM19" s="30">
        <v>0</v>
      </c>
      <c r="FN19" s="30">
        <v>0</v>
      </c>
      <c r="FO19" s="37" t="s">
        <v>215</v>
      </c>
      <c r="FP19" s="29">
        <v>0</v>
      </c>
      <c r="FQ19" s="30">
        <v>0</v>
      </c>
      <c r="FR19" s="30">
        <v>0</v>
      </c>
      <c r="FS19" s="37" t="s">
        <v>216</v>
      </c>
      <c r="FT19" s="29">
        <v>0</v>
      </c>
      <c r="FU19" s="30">
        <v>0</v>
      </c>
      <c r="FV19" s="30">
        <v>0</v>
      </c>
      <c r="FW19" s="29">
        <v>128419999.50826642</v>
      </c>
      <c r="FX19" s="30">
        <v>1</v>
      </c>
      <c r="FY19" s="29">
        <v>12880298.080953894</v>
      </c>
      <c r="FZ19" s="29">
        <v>907886.56752248039</v>
      </c>
      <c r="GA19" s="37" t="s">
        <v>162</v>
      </c>
      <c r="GB19" s="30">
        <v>0</v>
      </c>
      <c r="GC19" s="30">
        <v>0.60043400000000002</v>
      </c>
      <c r="GD19" s="29">
        <v>-907886.47611675051</v>
      </c>
      <c r="GE19" s="29">
        <v>9.1405729559483007E-2</v>
      </c>
      <c r="GF19" s="30">
        <v>7.1177176331120595E-10</v>
      </c>
      <c r="GG19" s="29">
        <v>0</v>
      </c>
      <c r="GH19" s="29">
        <v>300000</v>
      </c>
      <c r="GI19" s="29">
        <v>584516</v>
      </c>
      <c r="GJ19" s="29">
        <v>0</v>
      </c>
      <c r="GK19" s="29">
        <v>128419999.59967215</v>
      </c>
      <c r="GL19" s="30">
        <v>0.73965007254289361</v>
      </c>
      <c r="GM19" s="30">
        <v>0.90529271883997231</v>
      </c>
      <c r="GN19" s="24" t="s">
        <v>229</v>
      </c>
      <c r="GO19" s="29">
        <v>1.3182525843547586</v>
      </c>
    </row>
    <row r="20" spans="1:197">
      <c r="A20" s="15">
        <v>801</v>
      </c>
      <c r="B20" s="15" t="s">
        <v>232</v>
      </c>
      <c r="C20" s="24" t="s">
        <v>445</v>
      </c>
      <c r="D20" s="42">
        <v>0</v>
      </c>
      <c r="E20" s="29">
        <v>2937</v>
      </c>
      <c r="F20" s="29">
        <v>34325.58</v>
      </c>
      <c r="G20" s="29">
        <v>100814228.46000001</v>
      </c>
      <c r="H20" s="30">
        <v>0.43927383035567247</v>
      </c>
      <c r="I20" s="33">
        <v>0.1</v>
      </c>
      <c r="J20" s="29">
        <v>4191</v>
      </c>
      <c r="K20" s="29">
        <v>10084</v>
      </c>
      <c r="L20" s="29">
        <v>42262044</v>
      </c>
      <c r="M20" s="30">
        <v>0.18414672442695756</v>
      </c>
      <c r="N20" s="33">
        <v>0.1</v>
      </c>
      <c r="O20" s="29">
        <v>4420</v>
      </c>
      <c r="P20" s="29">
        <v>6323</v>
      </c>
      <c r="Q20" s="29">
        <v>27947660</v>
      </c>
      <c r="R20" s="30">
        <v>0.12177522801306782</v>
      </c>
      <c r="S20" s="33">
        <v>0.1</v>
      </c>
      <c r="T20" s="31">
        <v>171023932.46000001</v>
      </c>
      <c r="U20" s="37" t="s">
        <v>231</v>
      </c>
      <c r="V20" s="29">
        <v>250</v>
      </c>
      <c r="W20" s="29">
        <v>6623.4858903736858</v>
      </c>
      <c r="X20" s="29">
        <v>1655871.4725934213</v>
      </c>
      <c r="Y20" s="30">
        <v>0.1</v>
      </c>
      <c r="Z20" s="37" t="s">
        <v>230</v>
      </c>
      <c r="AA20" s="29">
        <v>276.8</v>
      </c>
      <c r="AB20" s="29">
        <v>3192.3675118418109</v>
      </c>
      <c r="AC20" s="29">
        <v>883647.32727781334</v>
      </c>
      <c r="AD20" s="30">
        <v>0.1</v>
      </c>
      <c r="AE20" s="32">
        <v>423.5</v>
      </c>
      <c r="AF20" s="32">
        <v>423.5</v>
      </c>
      <c r="AG20" s="29">
        <v>4233.8658231844338</v>
      </c>
      <c r="AH20" s="29">
        <v>2003.3216507849627</v>
      </c>
      <c r="AI20" s="29">
        <v>2641448.8952260395</v>
      </c>
      <c r="AJ20" s="33">
        <v>0.1</v>
      </c>
      <c r="AK20" s="33">
        <v>0.1</v>
      </c>
      <c r="AL20" s="32">
        <v>508.2</v>
      </c>
      <c r="AM20" s="32">
        <v>508.2</v>
      </c>
      <c r="AN20" s="29">
        <v>3410.2209559312769</v>
      </c>
      <c r="AO20" s="29">
        <v>1696.3921770973723</v>
      </c>
      <c r="AP20" s="29">
        <v>2595180.7942051594</v>
      </c>
      <c r="AQ20" s="33">
        <v>0.1</v>
      </c>
      <c r="AR20" s="33">
        <v>0.1</v>
      </c>
      <c r="AS20" s="32">
        <v>677.6</v>
      </c>
      <c r="AT20" s="32">
        <v>677.6</v>
      </c>
      <c r="AU20" s="29">
        <v>4869.7226080170631</v>
      </c>
      <c r="AV20" s="29">
        <v>2554.1290013183357</v>
      </c>
      <c r="AW20" s="29">
        <v>5030401.8504856667</v>
      </c>
      <c r="AX20" s="33">
        <v>0.1</v>
      </c>
      <c r="AY20" s="30">
        <v>0.1</v>
      </c>
      <c r="AZ20" s="29">
        <v>847</v>
      </c>
      <c r="BA20" s="29">
        <v>847</v>
      </c>
      <c r="BB20" s="29">
        <v>5481.6105049013995</v>
      </c>
      <c r="BC20" s="29">
        <v>2538.3726024412658</v>
      </c>
      <c r="BD20" s="29">
        <v>6792925.6919192374</v>
      </c>
      <c r="BE20" s="30">
        <v>0.1</v>
      </c>
      <c r="BF20" s="30">
        <v>0.1</v>
      </c>
      <c r="BG20" s="29">
        <v>1016.4</v>
      </c>
      <c r="BH20" s="29">
        <v>1016.4</v>
      </c>
      <c r="BI20" s="29">
        <v>1577.8618945959295</v>
      </c>
      <c r="BJ20" s="29">
        <v>783.97285006968559</v>
      </c>
      <c r="BK20" s="29">
        <v>2400568.834478131</v>
      </c>
      <c r="BL20" s="30">
        <v>0.1</v>
      </c>
      <c r="BM20" s="30">
        <v>0.1</v>
      </c>
      <c r="BN20" s="29">
        <v>1694</v>
      </c>
      <c r="BO20" s="29">
        <v>1694</v>
      </c>
      <c r="BP20" s="29">
        <v>702.85061358720429</v>
      </c>
      <c r="BQ20" s="29">
        <v>345.35713561050767</v>
      </c>
      <c r="BR20" s="29">
        <v>1775663.9271409241</v>
      </c>
      <c r="BS20" s="30">
        <v>0.1</v>
      </c>
      <c r="BT20" s="30">
        <v>0.1</v>
      </c>
      <c r="BU20" s="31">
        <v>23775708.793326396</v>
      </c>
      <c r="BV20" s="34">
        <v>0.10359695085311699</v>
      </c>
      <c r="BW20" s="37" t="s">
        <v>434</v>
      </c>
      <c r="BX20" s="29">
        <v>0</v>
      </c>
      <c r="BY20" s="29">
        <v>249.90890081918195</v>
      </c>
      <c r="BZ20" s="36">
        <v>0</v>
      </c>
      <c r="CA20" s="30">
        <v>0</v>
      </c>
      <c r="CB20" s="30">
        <v>0</v>
      </c>
      <c r="CC20" s="37" t="s">
        <v>448</v>
      </c>
      <c r="CD20" s="29">
        <v>800</v>
      </c>
      <c r="CE20" s="29">
        <v>3167.3603386861919</v>
      </c>
      <c r="CF20" s="29">
        <v>2533888.2709489535</v>
      </c>
      <c r="CG20" s="30">
        <v>0</v>
      </c>
      <c r="CH20" s="37" t="s">
        <v>449</v>
      </c>
      <c r="CI20" s="29">
        <v>1200</v>
      </c>
      <c r="CJ20" s="29">
        <v>354.7141930444572</v>
      </c>
      <c r="CK20" s="29">
        <v>425657.03165334865</v>
      </c>
      <c r="CL20" s="30">
        <v>0</v>
      </c>
      <c r="CM20" s="30">
        <v>1.289550910664432E-2</v>
      </c>
      <c r="CN20" s="29">
        <v>0</v>
      </c>
      <c r="CO20" s="29">
        <v>0</v>
      </c>
      <c r="CP20" s="29">
        <v>1576.2259190130997</v>
      </c>
      <c r="CQ20" s="29">
        <v>885.0285863175892</v>
      </c>
      <c r="CR20" s="29">
        <v>0</v>
      </c>
      <c r="CS20" s="30">
        <v>0</v>
      </c>
      <c r="CT20" s="30">
        <v>0</v>
      </c>
      <c r="CU20" s="30">
        <v>0</v>
      </c>
      <c r="CV20" s="31">
        <v>2959545.3026023023</v>
      </c>
      <c r="CW20" s="37" t="s">
        <v>337</v>
      </c>
      <c r="CX20" s="37" t="s">
        <v>453</v>
      </c>
      <c r="CY20" s="30">
        <v>1</v>
      </c>
      <c r="CZ20" s="29">
        <v>700</v>
      </c>
      <c r="DA20" s="30">
        <v>0.4231116290878667</v>
      </c>
      <c r="DB20" s="30">
        <v>0.15306735629619886</v>
      </c>
      <c r="DC20" s="29">
        <v>10275.021604265103</v>
      </c>
      <c r="DD20" s="29">
        <v>7192515.1229855716</v>
      </c>
      <c r="DE20" s="30">
        <v>1</v>
      </c>
      <c r="DF20" s="29">
        <v>1000</v>
      </c>
      <c r="DG20" s="29">
        <v>3948.9262587586768</v>
      </c>
      <c r="DH20" s="29">
        <v>3948926.2587586767</v>
      </c>
      <c r="DI20" s="30">
        <v>1</v>
      </c>
      <c r="DJ20" s="29">
        <v>11141441.381744249</v>
      </c>
      <c r="DK20" s="30">
        <v>4.8546159666180831E-2</v>
      </c>
      <c r="DL20" s="29">
        <v>125000</v>
      </c>
      <c r="DM20" s="29">
        <v>125000</v>
      </c>
      <c r="DN20" s="29">
        <v>15875000</v>
      </c>
      <c r="DO20" s="30">
        <v>6.9171506477016392E-2</v>
      </c>
      <c r="DP20" s="30">
        <v>0.2</v>
      </c>
      <c r="DQ20" s="30">
        <v>0.2</v>
      </c>
      <c r="DR20" s="29">
        <v>0</v>
      </c>
      <c r="DS20" s="29">
        <v>0</v>
      </c>
      <c r="DT20" s="29">
        <v>0</v>
      </c>
      <c r="DU20" s="29">
        <v>0</v>
      </c>
      <c r="DV20" s="29">
        <v>0</v>
      </c>
      <c r="DW20" s="30">
        <v>0</v>
      </c>
      <c r="DX20" s="30">
        <v>0</v>
      </c>
      <c r="DY20" s="30">
        <v>0</v>
      </c>
      <c r="DZ20" s="37" t="s">
        <v>202</v>
      </c>
      <c r="EA20" s="37" t="s">
        <v>202</v>
      </c>
      <c r="EB20" s="37" t="s">
        <v>202</v>
      </c>
      <c r="EC20" s="37" t="s">
        <v>202</v>
      </c>
      <c r="ED20" s="38">
        <v>0</v>
      </c>
      <c r="EE20" s="38">
        <v>0</v>
      </c>
      <c r="EF20" s="38">
        <v>0</v>
      </c>
      <c r="EG20" s="38">
        <v>0</v>
      </c>
      <c r="EH20" s="41">
        <v>0</v>
      </c>
      <c r="EI20" s="41">
        <v>0</v>
      </c>
      <c r="EJ20" s="41">
        <v>0</v>
      </c>
      <c r="EK20" s="41">
        <v>0</v>
      </c>
      <c r="EL20" s="29">
        <v>0</v>
      </c>
      <c r="EM20" s="30">
        <v>0</v>
      </c>
      <c r="EN20" s="29">
        <v>505313</v>
      </c>
      <c r="EO20" s="30">
        <v>2.2017802489713752E-3</v>
      </c>
      <c r="EP20" s="30">
        <v>0</v>
      </c>
      <c r="EQ20" s="29">
        <v>2250825.3699999992</v>
      </c>
      <c r="ER20" s="30">
        <v>9.8074319155645826E-3</v>
      </c>
      <c r="ES20" s="30">
        <v>0</v>
      </c>
      <c r="ET20" s="29">
        <v>1882747</v>
      </c>
      <c r="EU20" s="30">
        <v>8.2036186648871291E-3</v>
      </c>
      <c r="EV20" s="30">
        <v>0</v>
      </c>
      <c r="EW20" s="29">
        <v>0</v>
      </c>
      <c r="EX20" s="30">
        <v>0</v>
      </c>
      <c r="EY20" s="30">
        <v>0</v>
      </c>
      <c r="EZ20" s="29">
        <v>87500</v>
      </c>
      <c r="FA20" s="30">
        <v>3.8126027192056275E-4</v>
      </c>
      <c r="FB20" s="30">
        <v>0.2</v>
      </c>
      <c r="FC20" s="30">
        <v>0.2</v>
      </c>
      <c r="FD20" s="29">
        <v>0</v>
      </c>
      <c r="FE20" s="30">
        <v>0</v>
      </c>
      <c r="FF20" s="30">
        <v>0</v>
      </c>
      <c r="FG20" s="37" t="s">
        <v>213</v>
      </c>
      <c r="FH20" s="29">
        <v>0</v>
      </c>
      <c r="FI20" s="30">
        <v>0</v>
      </c>
      <c r="FJ20" s="30">
        <v>0</v>
      </c>
      <c r="FK20" s="37" t="s">
        <v>214</v>
      </c>
      <c r="FL20" s="29">
        <v>0</v>
      </c>
      <c r="FM20" s="30">
        <v>0</v>
      </c>
      <c r="FN20" s="30">
        <v>0</v>
      </c>
      <c r="FO20" s="37" t="s">
        <v>215</v>
      </c>
      <c r="FP20" s="29">
        <v>0</v>
      </c>
      <c r="FQ20" s="30">
        <v>0</v>
      </c>
      <c r="FR20" s="30">
        <v>0</v>
      </c>
      <c r="FS20" s="37" t="s">
        <v>216</v>
      </c>
      <c r="FT20" s="29">
        <v>0</v>
      </c>
      <c r="FU20" s="30">
        <v>0</v>
      </c>
      <c r="FV20" s="30">
        <v>0</v>
      </c>
      <c r="FW20" s="29">
        <v>229502013.30767295</v>
      </c>
      <c r="FX20" s="30">
        <v>1</v>
      </c>
      <c r="FY20" s="29">
        <v>33813905.507076897</v>
      </c>
      <c r="FZ20" s="29">
        <v>3471461.5078447121</v>
      </c>
      <c r="GA20" s="37" t="s">
        <v>162</v>
      </c>
      <c r="GB20" s="30">
        <v>4.2354342856809205E-3</v>
      </c>
      <c r="GC20" s="30">
        <v>1</v>
      </c>
      <c r="GD20" s="29">
        <v>-1909063.0342757332</v>
      </c>
      <c r="GE20" s="29">
        <v>1562398.4735689783</v>
      </c>
      <c r="GF20" s="30">
        <v>6.7617443184983606E-3</v>
      </c>
      <c r="GG20" s="29">
        <v>0</v>
      </c>
      <c r="GH20" s="29">
        <v>0</v>
      </c>
      <c r="GI20" s="29">
        <v>3000000</v>
      </c>
      <c r="GJ20" s="29">
        <v>400000</v>
      </c>
      <c r="GK20" s="29">
        <v>231064411.78124192</v>
      </c>
      <c r="GL20" s="30">
        <v>0.74519578279569787</v>
      </c>
      <c r="GM20" s="30">
        <v>0.91023440242163989</v>
      </c>
      <c r="GN20" s="24" t="s">
        <v>229</v>
      </c>
      <c r="GO20" s="29">
        <v>1.2998692875498685</v>
      </c>
    </row>
    <row r="21" spans="1:197">
      <c r="A21" s="15">
        <v>305</v>
      </c>
      <c r="B21" s="15" t="s">
        <v>30</v>
      </c>
      <c r="C21" s="24" t="s">
        <v>445</v>
      </c>
      <c r="D21" s="42">
        <v>0</v>
      </c>
      <c r="E21" s="29">
        <v>2938</v>
      </c>
      <c r="F21" s="29">
        <v>26177</v>
      </c>
      <c r="G21" s="29">
        <v>76908026</v>
      </c>
      <c r="H21" s="30">
        <v>0.39559478601356213</v>
      </c>
      <c r="I21" s="33">
        <v>0.04</v>
      </c>
      <c r="J21" s="29">
        <v>4168</v>
      </c>
      <c r="K21" s="29">
        <v>10100</v>
      </c>
      <c r="L21" s="29">
        <v>42096800</v>
      </c>
      <c r="M21" s="30">
        <v>0.2165349373010266</v>
      </c>
      <c r="N21" s="33">
        <v>0.04</v>
      </c>
      <c r="O21" s="29">
        <v>4559</v>
      </c>
      <c r="P21" s="29">
        <v>6343</v>
      </c>
      <c r="Q21" s="29">
        <v>28917737</v>
      </c>
      <c r="R21" s="30">
        <v>0.14874528154592692</v>
      </c>
      <c r="S21" s="33">
        <v>0.04</v>
      </c>
      <c r="T21" s="31">
        <v>147922563</v>
      </c>
      <c r="U21" s="37" t="s">
        <v>446</v>
      </c>
      <c r="V21" s="29">
        <v>1500</v>
      </c>
      <c r="W21" s="29">
        <v>5204.7892806570726</v>
      </c>
      <c r="X21" s="29">
        <v>7807183.9209856093</v>
      </c>
      <c r="Y21" s="30">
        <v>0.5</v>
      </c>
      <c r="Z21" s="37" t="s">
        <v>447</v>
      </c>
      <c r="AA21" s="29">
        <v>1500</v>
      </c>
      <c r="AB21" s="29">
        <v>3699.3003300501186</v>
      </c>
      <c r="AC21" s="29">
        <v>5548950.4950751783</v>
      </c>
      <c r="AD21" s="30">
        <v>0.5</v>
      </c>
      <c r="AE21" s="32">
        <v>0</v>
      </c>
      <c r="AF21" s="32">
        <v>0</v>
      </c>
      <c r="AG21" s="29">
        <v>898.66284360332941</v>
      </c>
      <c r="AH21" s="29">
        <v>562.27575170714567</v>
      </c>
      <c r="AI21" s="29">
        <v>0</v>
      </c>
      <c r="AJ21" s="33">
        <v>0</v>
      </c>
      <c r="AK21" s="33">
        <v>0</v>
      </c>
      <c r="AL21" s="32">
        <v>0</v>
      </c>
      <c r="AM21" s="32">
        <v>0</v>
      </c>
      <c r="AN21" s="29">
        <v>1849.3275050705938</v>
      </c>
      <c r="AO21" s="29">
        <v>1154.8867036236222</v>
      </c>
      <c r="AP21" s="29">
        <v>0</v>
      </c>
      <c r="AQ21" s="33">
        <v>0</v>
      </c>
      <c r="AR21" s="33">
        <v>0</v>
      </c>
      <c r="AS21" s="32">
        <v>0</v>
      </c>
      <c r="AT21" s="32">
        <v>0</v>
      </c>
      <c r="AU21" s="29">
        <v>2778.9115560050636</v>
      </c>
      <c r="AV21" s="29">
        <v>1967.3069577543647</v>
      </c>
      <c r="AW21" s="29">
        <v>0</v>
      </c>
      <c r="AX21" s="33">
        <v>0</v>
      </c>
      <c r="AY21" s="30">
        <v>0</v>
      </c>
      <c r="AZ21" s="29">
        <v>0</v>
      </c>
      <c r="BA21" s="29">
        <v>0</v>
      </c>
      <c r="BB21" s="29">
        <v>2553.0562005361553</v>
      </c>
      <c r="BC21" s="29">
        <v>1550.0761314083575</v>
      </c>
      <c r="BD21" s="29">
        <v>0</v>
      </c>
      <c r="BE21" s="30">
        <v>0</v>
      </c>
      <c r="BF21" s="30">
        <v>0</v>
      </c>
      <c r="BG21" s="29">
        <v>0</v>
      </c>
      <c r="BH21" s="29">
        <v>0</v>
      </c>
      <c r="BI21" s="29">
        <v>266.88103427337126</v>
      </c>
      <c r="BJ21" s="29">
        <v>147.30780376510268</v>
      </c>
      <c r="BK21" s="29">
        <v>0</v>
      </c>
      <c r="BL21" s="30">
        <v>0</v>
      </c>
      <c r="BM21" s="30">
        <v>0</v>
      </c>
      <c r="BN21" s="29">
        <v>0</v>
      </c>
      <c r="BO21" s="29">
        <v>0</v>
      </c>
      <c r="BP21" s="29">
        <v>0</v>
      </c>
      <c r="BQ21" s="29">
        <v>0</v>
      </c>
      <c r="BR21" s="29">
        <v>0</v>
      </c>
      <c r="BS21" s="30">
        <v>0</v>
      </c>
      <c r="BT21" s="30">
        <v>0</v>
      </c>
      <c r="BU21" s="31">
        <v>13356134.416060787</v>
      </c>
      <c r="BV21" s="34">
        <v>6.8700464842121153E-2</v>
      </c>
      <c r="BW21" s="37" t="s">
        <v>434</v>
      </c>
      <c r="BX21" s="29">
        <v>0</v>
      </c>
      <c r="BY21" s="29">
        <v>147.13094499995452</v>
      </c>
      <c r="BZ21" s="36">
        <v>0</v>
      </c>
      <c r="CA21" s="30">
        <v>0</v>
      </c>
      <c r="CB21" s="30">
        <v>0</v>
      </c>
      <c r="CC21" s="37" t="s">
        <v>188</v>
      </c>
      <c r="CD21" s="29">
        <v>1000</v>
      </c>
      <c r="CE21" s="29">
        <v>2298.9652070255247</v>
      </c>
      <c r="CF21" s="29">
        <v>2298965.2070255247</v>
      </c>
      <c r="CG21" s="30">
        <v>0</v>
      </c>
      <c r="CH21" s="37" t="s">
        <v>189</v>
      </c>
      <c r="CI21" s="29">
        <v>1129</v>
      </c>
      <c r="CJ21" s="29">
        <v>247.76963277845871</v>
      </c>
      <c r="CK21" s="29">
        <v>279731.91540687991</v>
      </c>
      <c r="CL21" s="30">
        <v>0</v>
      </c>
      <c r="CM21" s="30">
        <v>1.3264144061407005E-2</v>
      </c>
      <c r="CN21" s="29">
        <v>0</v>
      </c>
      <c r="CO21" s="29">
        <v>0</v>
      </c>
      <c r="CP21" s="29">
        <v>599.31043048176434</v>
      </c>
      <c r="CQ21" s="29">
        <v>0</v>
      </c>
      <c r="CR21" s="29">
        <v>0</v>
      </c>
      <c r="CS21" s="30">
        <v>0</v>
      </c>
      <c r="CT21" s="30">
        <v>0</v>
      </c>
      <c r="CU21" s="30">
        <v>0</v>
      </c>
      <c r="CV21" s="31">
        <v>2578697.1224324047</v>
      </c>
      <c r="CW21" s="37" t="s">
        <v>337</v>
      </c>
      <c r="CX21" s="37" t="s">
        <v>453</v>
      </c>
      <c r="CY21" s="30">
        <v>1</v>
      </c>
      <c r="CZ21" s="29">
        <v>1858</v>
      </c>
      <c r="DA21" s="30">
        <v>0.31862475690766373</v>
      </c>
      <c r="DB21" s="30">
        <v>0.14019512449010174</v>
      </c>
      <c r="DC21" s="29">
        <v>6160.6014991201646</v>
      </c>
      <c r="DD21" s="29">
        <v>11446397.585365266</v>
      </c>
      <c r="DE21" s="30">
        <v>1</v>
      </c>
      <c r="DF21" s="29">
        <v>1000</v>
      </c>
      <c r="DG21" s="29">
        <v>2672.1344491275054</v>
      </c>
      <c r="DH21" s="29">
        <v>2672134.4491275055</v>
      </c>
      <c r="DI21" s="30">
        <v>1</v>
      </c>
      <c r="DJ21" s="29">
        <v>14118532.034492772</v>
      </c>
      <c r="DK21" s="30">
        <v>7.2622038940523451E-2</v>
      </c>
      <c r="DL21" s="29">
        <v>155000</v>
      </c>
      <c r="DM21" s="29">
        <v>155000</v>
      </c>
      <c r="DN21" s="29">
        <v>14570000</v>
      </c>
      <c r="DO21" s="30">
        <v>7.4944272165009151E-2</v>
      </c>
      <c r="DP21" s="30">
        <v>0</v>
      </c>
      <c r="DQ21" s="30">
        <v>0</v>
      </c>
      <c r="DR21" s="29">
        <v>0</v>
      </c>
      <c r="DS21" s="29">
        <v>0</v>
      </c>
      <c r="DT21" s="29">
        <v>0</v>
      </c>
      <c r="DU21" s="29">
        <v>0</v>
      </c>
      <c r="DV21" s="29">
        <v>0</v>
      </c>
      <c r="DW21" s="30">
        <v>0</v>
      </c>
      <c r="DX21" s="30">
        <v>0</v>
      </c>
      <c r="DY21" s="30">
        <v>0</v>
      </c>
      <c r="DZ21" s="37" t="s">
        <v>202</v>
      </c>
      <c r="EA21" s="37" t="s">
        <v>202</v>
      </c>
      <c r="EB21" s="37" t="s">
        <v>202</v>
      </c>
      <c r="EC21" s="37" t="s">
        <v>202</v>
      </c>
      <c r="ED21" s="38">
        <v>0</v>
      </c>
      <c r="EE21" s="38">
        <v>0</v>
      </c>
      <c r="EF21" s="38">
        <v>0</v>
      </c>
      <c r="EG21" s="38">
        <v>0</v>
      </c>
      <c r="EH21" s="41">
        <v>0</v>
      </c>
      <c r="EI21" s="41">
        <v>0</v>
      </c>
      <c r="EJ21" s="41">
        <v>0</v>
      </c>
      <c r="EK21" s="41">
        <v>0</v>
      </c>
      <c r="EL21" s="29">
        <v>0</v>
      </c>
      <c r="EM21" s="30">
        <v>0</v>
      </c>
      <c r="EN21" s="29">
        <v>0</v>
      </c>
      <c r="EO21" s="30">
        <v>0</v>
      </c>
      <c r="EP21" s="30">
        <v>0</v>
      </c>
      <c r="EQ21" s="29">
        <v>1865194.9056560006</v>
      </c>
      <c r="ER21" s="30">
        <v>9.594075130423603E-3</v>
      </c>
      <c r="ES21" s="30">
        <v>0</v>
      </c>
      <c r="ET21" s="29">
        <v>0</v>
      </c>
      <c r="EU21" s="30">
        <v>0</v>
      </c>
      <c r="EV21" s="30">
        <v>0</v>
      </c>
      <c r="EW21" s="29">
        <v>0</v>
      </c>
      <c r="EX21" s="30">
        <v>0</v>
      </c>
      <c r="EY21" s="30">
        <v>0</v>
      </c>
      <c r="EZ21" s="29">
        <v>0</v>
      </c>
      <c r="FA21" s="30">
        <v>0</v>
      </c>
      <c r="FB21" s="30">
        <v>0</v>
      </c>
      <c r="FC21" s="30">
        <v>0</v>
      </c>
      <c r="FD21" s="29">
        <v>0</v>
      </c>
      <c r="FE21" s="30">
        <v>0</v>
      </c>
      <c r="FF21" s="30">
        <v>0</v>
      </c>
      <c r="FG21" s="37" t="s">
        <v>213</v>
      </c>
      <c r="FH21" s="29">
        <v>0</v>
      </c>
      <c r="FI21" s="30">
        <v>0</v>
      </c>
      <c r="FJ21" s="30">
        <v>0</v>
      </c>
      <c r="FK21" s="37" t="s">
        <v>214</v>
      </c>
      <c r="FL21" s="29">
        <v>0</v>
      </c>
      <c r="FM21" s="30">
        <v>0</v>
      </c>
      <c r="FN21" s="30">
        <v>0</v>
      </c>
      <c r="FO21" s="37" t="s">
        <v>215</v>
      </c>
      <c r="FP21" s="29">
        <v>0</v>
      </c>
      <c r="FQ21" s="30">
        <v>0</v>
      </c>
      <c r="FR21" s="30">
        <v>0</v>
      </c>
      <c r="FS21" s="37" t="s">
        <v>216</v>
      </c>
      <c r="FT21" s="29">
        <v>0</v>
      </c>
      <c r="FU21" s="30">
        <v>0</v>
      </c>
      <c r="FV21" s="30">
        <v>0</v>
      </c>
      <c r="FW21" s="29">
        <v>194411121.47864196</v>
      </c>
      <c r="FX21" s="30">
        <v>1</v>
      </c>
      <c r="FY21" s="29">
        <v>26713501.762523174</v>
      </c>
      <c r="FZ21" s="29">
        <v>436312.42989065748</v>
      </c>
      <c r="GA21" s="37" t="s">
        <v>445</v>
      </c>
      <c r="GB21" s="30">
        <v>0</v>
      </c>
      <c r="GC21" s="30">
        <v>0</v>
      </c>
      <c r="GD21" s="29">
        <v>0</v>
      </c>
      <c r="GE21" s="29">
        <v>436312.42989065748</v>
      </c>
      <c r="GF21" s="30">
        <v>2.2392516090074658E-3</v>
      </c>
      <c r="GG21" s="29">
        <v>0</v>
      </c>
      <c r="GH21" s="29">
        <v>0</v>
      </c>
      <c r="GI21" s="29">
        <v>1500000</v>
      </c>
      <c r="GJ21" s="29">
        <v>0</v>
      </c>
      <c r="GK21" s="29">
        <v>194847433.90853262</v>
      </c>
      <c r="GL21" s="30">
        <v>0.76087500486051562</v>
      </c>
      <c r="GM21" s="30">
        <v>0.91546165270456714</v>
      </c>
      <c r="GN21" s="24" t="s">
        <v>229</v>
      </c>
      <c r="GO21" s="29">
        <v>1.1848350731075883</v>
      </c>
    </row>
    <row r="22" spans="1:197">
      <c r="A22" s="15">
        <v>825</v>
      </c>
      <c r="B22" s="15" t="s">
        <v>92</v>
      </c>
      <c r="C22" s="24" t="s">
        <v>162</v>
      </c>
      <c r="D22" s="41">
        <v>86</v>
      </c>
      <c r="E22" s="29">
        <v>2646</v>
      </c>
      <c r="F22" s="29">
        <v>42348.5</v>
      </c>
      <c r="G22" s="29">
        <v>112054131</v>
      </c>
      <c r="H22" s="30">
        <v>0.3901982667481172</v>
      </c>
      <c r="I22" s="33">
        <v>0.05</v>
      </c>
      <c r="J22" s="29">
        <v>3758</v>
      </c>
      <c r="K22" s="29">
        <v>17608.333333333336</v>
      </c>
      <c r="L22" s="29">
        <v>66172116.666666679</v>
      </c>
      <c r="M22" s="30">
        <v>0.23042653581765349</v>
      </c>
      <c r="N22" s="33">
        <v>0.05</v>
      </c>
      <c r="O22" s="29">
        <v>4335</v>
      </c>
      <c r="P22" s="29">
        <v>11122</v>
      </c>
      <c r="Q22" s="29">
        <v>48213870</v>
      </c>
      <c r="R22" s="30">
        <v>0.16789178889994735</v>
      </c>
      <c r="S22" s="33">
        <v>0.05</v>
      </c>
      <c r="T22" s="31">
        <v>226440117.66666669</v>
      </c>
      <c r="U22" s="37" t="s">
        <v>231</v>
      </c>
      <c r="V22" s="29">
        <v>850</v>
      </c>
      <c r="W22" s="29">
        <v>2922.6941697006755</v>
      </c>
      <c r="X22" s="29">
        <v>2484290.0442455742</v>
      </c>
      <c r="Y22" s="30">
        <v>0</v>
      </c>
      <c r="Z22" s="37" t="s">
        <v>230</v>
      </c>
      <c r="AA22" s="29">
        <v>1050</v>
      </c>
      <c r="AB22" s="29">
        <v>1610.791568179799</v>
      </c>
      <c r="AC22" s="29">
        <v>1691331.1465887891</v>
      </c>
      <c r="AD22" s="30">
        <v>0</v>
      </c>
      <c r="AE22" s="32">
        <v>210</v>
      </c>
      <c r="AF22" s="32">
        <v>290</v>
      </c>
      <c r="AG22" s="29">
        <v>2676.6832792060804</v>
      </c>
      <c r="AH22" s="29">
        <v>1868.4884627232609</v>
      </c>
      <c r="AI22" s="29">
        <v>1103965.1428230226</v>
      </c>
      <c r="AJ22" s="33">
        <v>0.5</v>
      </c>
      <c r="AK22" s="33">
        <v>0.5</v>
      </c>
      <c r="AL22" s="32">
        <v>260</v>
      </c>
      <c r="AM22" s="32">
        <v>380</v>
      </c>
      <c r="AN22" s="29">
        <v>2881.3709432027513</v>
      </c>
      <c r="AO22" s="29">
        <v>1520.526761200689</v>
      </c>
      <c r="AP22" s="29">
        <v>1326956.614488977</v>
      </c>
      <c r="AQ22" s="33">
        <v>0.5</v>
      </c>
      <c r="AR22" s="33">
        <v>0.5</v>
      </c>
      <c r="AS22" s="32">
        <v>350</v>
      </c>
      <c r="AT22" s="32">
        <v>470</v>
      </c>
      <c r="AU22" s="29">
        <v>584.56873539504636</v>
      </c>
      <c r="AV22" s="29">
        <v>440.74909646864711</v>
      </c>
      <c r="AW22" s="29">
        <v>411751.13272853033</v>
      </c>
      <c r="AX22" s="33">
        <v>0.5</v>
      </c>
      <c r="AY22" s="30">
        <v>0.5</v>
      </c>
      <c r="AZ22" s="29">
        <v>425</v>
      </c>
      <c r="BA22" s="29">
        <v>560</v>
      </c>
      <c r="BB22" s="29">
        <v>63.039392478302887</v>
      </c>
      <c r="BC22" s="29">
        <v>46.349353110145856</v>
      </c>
      <c r="BD22" s="29">
        <v>52747.379544960408</v>
      </c>
      <c r="BE22" s="30">
        <v>0.5</v>
      </c>
      <c r="BF22" s="30">
        <v>0.5</v>
      </c>
      <c r="BG22" s="29">
        <v>480</v>
      </c>
      <c r="BH22" s="29">
        <v>620</v>
      </c>
      <c r="BI22" s="29">
        <v>0</v>
      </c>
      <c r="BJ22" s="29">
        <v>2.9999999999999973</v>
      </c>
      <c r="BK22" s="29">
        <v>1859.9999999999984</v>
      </c>
      <c r="BL22" s="30">
        <v>0.5</v>
      </c>
      <c r="BM22" s="30">
        <v>0.5</v>
      </c>
      <c r="BN22" s="29">
        <v>690</v>
      </c>
      <c r="BO22" s="29">
        <v>820</v>
      </c>
      <c r="BP22" s="29">
        <v>2.0000000000000009</v>
      </c>
      <c r="BQ22" s="29">
        <v>1.0000000000000004</v>
      </c>
      <c r="BR22" s="29">
        <v>2200.0000000000009</v>
      </c>
      <c r="BS22" s="30">
        <v>0.5</v>
      </c>
      <c r="BT22" s="30">
        <v>0.5</v>
      </c>
      <c r="BU22" s="31">
        <v>7075101.4604198532</v>
      </c>
      <c r="BV22" s="34">
        <v>2.4637131199767185E-2</v>
      </c>
      <c r="BW22" s="37" t="s">
        <v>434</v>
      </c>
      <c r="BX22" s="29">
        <v>1000</v>
      </c>
      <c r="BY22" s="29">
        <v>139.3013824589967</v>
      </c>
      <c r="BZ22" s="36">
        <v>139301.3824589967</v>
      </c>
      <c r="CA22" s="30">
        <v>4.8507946566572443E-4</v>
      </c>
      <c r="CB22" s="30">
        <v>0</v>
      </c>
      <c r="CC22" s="37" t="s">
        <v>188</v>
      </c>
      <c r="CD22" s="29">
        <v>460</v>
      </c>
      <c r="CE22" s="29">
        <v>4086.9003300711779</v>
      </c>
      <c r="CF22" s="29">
        <v>1879974.1518327419</v>
      </c>
      <c r="CG22" s="30">
        <v>0.5</v>
      </c>
      <c r="CH22" s="37" t="s">
        <v>189</v>
      </c>
      <c r="CI22" s="29">
        <v>1100</v>
      </c>
      <c r="CJ22" s="29">
        <v>577.94008731941938</v>
      </c>
      <c r="CK22" s="29">
        <v>635734.0960513613</v>
      </c>
      <c r="CL22" s="30">
        <v>0.5</v>
      </c>
      <c r="CM22" s="30">
        <v>8.760274960039803E-3</v>
      </c>
      <c r="CN22" s="29">
        <v>500</v>
      </c>
      <c r="CO22" s="29">
        <v>500</v>
      </c>
      <c r="CP22" s="29">
        <v>375.45208377364679</v>
      </c>
      <c r="CQ22" s="29">
        <v>51.386224564485914</v>
      </c>
      <c r="CR22" s="29">
        <v>213419.15416906634</v>
      </c>
      <c r="CS22" s="30">
        <v>7.431746005653187E-4</v>
      </c>
      <c r="CT22" s="30">
        <v>0</v>
      </c>
      <c r="CU22" s="30">
        <v>0</v>
      </c>
      <c r="CV22" s="31">
        <v>2868428.7845121664</v>
      </c>
      <c r="CW22" s="37" t="s">
        <v>337</v>
      </c>
      <c r="CX22" s="37" t="s">
        <v>254</v>
      </c>
      <c r="CY22" s="30">
        <v>0.4828148271487237</v>
      </c>
      <c r="CZ22" s="29">
        <v>1500</v>
      </c>
      <c r="DA22" s="30">
        <v>0.17668348019650215</v>
      </c>
      <c r="DB22" s="30">
        <v>0.17675598202301168</v>
      </c>
      <c r="DC22" s="29">
        <v>7498.2787268919947</v>
      </c>
      <c r="DD22" s="29">
        <v>11247418.090337992</v>
      </c>
      <c r="DE22" s="30">
        <v>1</v>
      </c>
      <c r="DF22" s="29">
        <v>1500</v>
      </c>
      <c r="DG22" s="29">
        <v>4411.046285819094</v>
      </c>
      <c r="DH22" s="29">
        <v>6616569.428728641</v>
      </c>
      <c r="DI22" s="30">
        <v>1</v>
      </c>
      <c r="DJ22" s="29">
        <v>17863987.519066632</v>
      </c>
      <c r="DK22" s="30">
        <v>6.2206514877615693E-2</v>
      </c>
      <c r="DL22" s="29">
        <v>126400</v>
      </c>
      <c r="DM22" s="29">
        <v>126400</v>
      </c>
      <c r="DN22" s="29">
        <v>27681600</v>
      </c>
      <c r="DO22" s="30">
        <v>9.6393700476912189E-2</v>
      </c>
      <c r="DP22" s="30">
        <v>0</v>
      </c>
      <c r="DQ22" s="30">
        <v>0</v>
      </c>
      <c r="DR22" s="29">
        <v>0</v>
      </c>
      <c r="DS22" s="29">
        <v>0</v>
      </c>
      <c r="DT22" s="29">
        <v>0</v>
      </c>
      <c r="DU22" s="29">
        <v>0</v>
      </c>
      <c r="DV22" s="29">
        <v>0</v>
      </c>
      <c r="DW22" s="30">
        <v>0</v>
      </c>
      <c r="DX22" s="30">
        <v>0</v>
      </c>
      <c r="DY22" s="30">
        <v>0</v>
      </c>
      <c r="DZ22" s="37">
        <v>0</v>
      </c>
      <c r="EA22" s="37">
        <v>0</v>
      </c>
      <c r="EB22" s="37">
        <v>0</v>
      </c>
      <c r="EC22" s="37">
        <v>0</v>
      </c>
      <c r="ED22" s="38">
        <v>0</v>
      </c>
      <c r="EE22" s="38">
        <v>0</v>
      </c>
      <c r="EF22" s="38">
        <v>0</v>
      </c>
      <c r="EG22" s="38">
        <v>0</v>
      </c>
      <c r="EH22" s="41">
        <v>0</v>
      </c>
      <c r="EI22" s="41">
        <v>0</v>
      </c>
      <c r="EJ22" s="41">
        <v>0</v>
      </c>
      <c r="EK22" s="41">
        <v>0</v>
      </c>
      <c r="EL22" s="29">
        <v>1382410.0203128462</v>
      </c>
      <c r="EM22" s="30">
        <v>4.8138697703282536E-3</v>
      </c>
      <c r="EN22" s="29">
        <v>32000</v>
      </c>
      <c r="EO22" s="30">
        <v>1.1143136290030888E-4</v>
      </c>
      <c r="EP22" s="30">
        <v>0</v>
      </c>
      <c r="EQ22" s="29">
        <v>3747261.5831520003</v>
      </c>
      <c r="ER22" s="30">
        <v>1.3048827042331141E-2</v>
      </c>
      <c r="ES22" s="30">
        <v>0</v>
      </c>
      <c r="ET22" s="29">
        <v>0</v>
      </c>
      <c r="EU22" s="30">
        <v>0</v>
      </c>
      <c r="EV22" s="30">
        <v>0</v>
      </c>
      <c r="EW22" s="29">
        <v>0</v>
      </c>
      <c r="EX22" s="30">
        <v>0</v>
      </c>
      <c r="EY22" s="30">
        <v>0</v>
      </c>
      <c r="EZ22" s="29">
        <v>0</v>
      </c>
      <c r="FA22" s="30">
        <v>0</v>
      </c>
      <c r="FB22" s="30">
        <v>0</v>
      </c>
      <c r="FC22" s="30">
        <v>0</v>
      </c>
      <c r="FD22" s="29">
        <v>0</v>
      </c>
      <c r="FE22" s="30">
        <v>0</v>
      </c>
      <c r="FF22" s="30">
        <v>0</v>
      </c>
      <c r="FG22" s="37" t="s">
        <v>213</v>
      </c>
      <c r="FH22" s="29">
        <v>81386</v>
      </c>
      <c r="FI22" s="30">
        <v>2.8340477815639182E-4</v>
      </c>
      <c r="FJ22" s="30">
        <v>0</v>
      </c>
      <c r="FK22" s="37" t="s">
        <v>214</v>
      </c>
      <c r="FL22" s="29">
        <v>0</v>
      </c>
      <c r="FM22" s="30">
        <v>0</v>
      </c>
      <c r="FN22" s="30">
        <v>0</v>
      </c>
      <c r="FO22" s="37" t="s">
        <v>215</v>
      </c>
      <c r="FP22" s="29">
        <v>0</v>
      </c>
      <c r="FQ22" s="30">
        <v>0</v>
      </c>
      <c r="FR22" s="30">
        <v>0</v>
      </c>
      <c r="FS22" s="37" t="s">
        <v>216</v>
      </c>
      <c r="FT22" s="29">
        <v>0</v>
      </c>
      <c r="FU22" s="30">
        <v>0</v>
      </c>
      <c r="FV22" s="30">
        <v>0</v>
      </c>
      <c r="FW22" s="29">
        <v>287172293.03413016</v>
      </c>
      <c r="FX22" s="30">
        <v>1</v>
      </c>
      <c r="FY22" s="29">
        <v>32036945.809210684</v>
      </c>
      <c r="FZ22" s="29">
        <v>3892559.6332923137</v>
      </c>
      <c r="GA22" s="37" t="s">
        <v>162</v>
      </c>
      <c r="GB22" s="30">
        <v>0.02</v>
      </c>
      <c r="GC22" s="30">
        <v>1</v>
      </c>
      <c r="GD22" s="29">
        <v>-564959.76418265258</v>
      </c>
      <c r="GE22" s="29">
        <v>3327599.8691096613</v>
      </c>
      <c r="GF22" s="30">
        <v>1.1454736990963447E-2</v>
      </c>
      <c r="GG22" s="29">
        <v>0</v>
      </c>
      <c r="GH22" s="29">
        <v>200000</v>
      </c>
      <c r="GI22" s="29">
        <v>1410000</v>
      </c>
      <c r="GJ22" s="29">
        <v>0</v>
      </c>
      <c r="GK22" s="29">
        <v>290499892.90323985</v>
      </c>
      <c r="GL22" s="30">
        <v>0.78851659146571806</v>
      </c>
      <c r="GM22" s="30">
        <v>0.88534876656937178</v>
      </c>
      <c r="GN22" s="24" t="s">
        <v>229</v>
      </c>
      <c r="GO22" s="29">
        <v>1.2504470741943621</v>
      </c>
    </row>
    <row r="23" spans="1:197">
      <c r="A23" s="15">
        <v>351</v>
      </c>
      <c r="B23" s="15" t="s">
        <v>59</v>
      </c>
      <c r="C23" s="24" t="s">
        <v>162</v>
      </c>
      <c r="D23" s="41">
        <v>22</v>
      </c>
      <c r="E23" s="29">
        <v>3080</v>
      </c>
      <c r="F23" s="29">
        <v>16237</v>
      </c>
      <c r="G23" s="29">
        <v>50009960</v>
      </c>
      <c r="H23" s="30">
        <v>0.44192695682903443</v>
      </c>
      <c r="I23" s="33">
        <v>1.4999999999999999E-2</v>
      </c>
      <c r="J23" s="29">
        <v>3750</v>
      </c>
      <c r="K23" s="29">
        <v>6599</v>
      </c>
      <c r="L23" s="29">
        <v>24746250</v>
      </c>
      <c r="M23" s="30">
        <v>0.21867713862259625</v>
      </c>
      <c r="N23" s="33">
        <v>1.4999999999999999E-2</v>
      </c>
      <c r="O23" s="29">
        <v>4500</v>
      </c>
      <c r="P23" s="29">
        <v>4202</v>
      </c>
      <c r="Q23" s="29">
        <v>18909000</v>
      </c>
      <c r="R23" s="30">
        <v>0.16709465127906944</v>
      </c>
      <c r="S23" s="33">
        <v>1.4999999999999999E-2</v>
      </c>
      <c r="T23" s="31">
        <v>93665210</v>
      </c>
      <c r="U23" s="37" t="s">
        <v>231</v>
      </c>
      <c r="V23" s="29">
        <v>65</v>
      </c>
      <c r="W23" s="29">
        <v>2523.6893775601375</v>
      </c>
      <c r="X23" s="29">
        <v>164039.80954140893</v>
      </c>
      <c r="Y23" s="30">
        <v>0.15</v>
      </c>
      <c r="Z23" s="37" t="s">
        <v>230</v>
      </c>
      <c r="AA23" s="29">
        <v>5</v>
      </c>
      <c r="AB23" s="29">
        <v>1594.3650793650793</v>
      </c>
      <c r="AC23" s="29">
        <v>7971.8253968253966</v>
      </c>
      <c r="AD23" s="30">
        <v>0.15</v>
      </c>
      <c r="AE23" s="32">
        <v>200</v>
      </c>
      <c r="AF23" s="32">
        <v>400</v>
      </c>
      <c r="AG23" s="29">
        <v>2009.318971447289</v>
      </c>
      <c r="AH23" s="29">
        <v>1216.6126510627923</v>
      </c>
      <c r="AI23" s="29">
        <v>888508.85471457476</v>
      </c>
      <c r="AJ23" s="33">
        <v>0.15</v>
      </c>
      <c r="AK23" s="33">
        <v>0.15</v>
      </c>
      <c r="AL23" s="32">
        <v>300</v>
      </c>
      <c r="AM23" s="32">
        <v>500</v>
      </c>
      <c r="AN23" s="29">
        <v>1694.137062388967</v>
      </c>
      <c r="AO23" s="29">
        <v>1066.4408859340779</v>
      </c>
      <c r="AP23" s="29">
        <v>1041461.5616837291</v>
      </c>
      <c r="AQ23" s="33">
        <v>0.15</v>
      </c>
      <c r="AR23" s="33">
        <v>0.15</v>
      </c>
      <c r="AS23" s="32">
        <v>400</v>
      </c>
      <c r="AT23" s="32">
        <v>600</v>
      </c>
      <c r="AU23" s="29">
        <v>2714.5043970580455</v>
      </c>
      <c r="AV23" s="29">
        <v>1784.0499634300984</v>
      </c>
      <c r="AW23" s="29">
        <v>2156231.7368812775</v>
      </c>
      <c r="AX23" s="33">
        <v>0.15</v>
      </c>
      <c r="AY23" s="30">
        <v>0.15</v>
      </c>
      <c r="AZ23" s="29">
        <v>600</v>
      </c>
      <c r="BA23" s="29">
        <v>800</v>
      </c>
      <c r="BB23" s="29">
        <v>781.52379794375565</v>
      </c>
      <c r="BC23" s="29">
        <v>539.65756663836851</v>
      </c>
      <c r="BD23" s="29">
        <v>900640.33207694814</v>
      </c>
      <c r="BE23" s="30">
        <v>0.15</v>
      </c>
      <c r="BF23" s="30">
        <v>0.15</v>
      </c>
      <c r="BG23" s="29">
        <v>800</v>
      </c>
      <c r="BH23" s="29">
        <v>1000</v>
      </c>
      <c r="BI23" s="29">
        <v>226.38498975671337</v>
      </c>
      <c r="BJ23" s="29">
        <v>162.95610054173187</v>
      </c>
      <c r="BK23" s="29">
        <v>344064.09234710259</v>
      </c>
      <c r="BL23" s="30">
        <v>0.15</v>
      </c>
      <c r="BM23" s="30">
        <v>0.15</v>
      </c>
      <c r="BN23" s="29">
        <v>1000</v>
      </c>
      <c r="BO23" s="29">
        <v>1200</v>
      </c>
      <c r="BP23" s="29">
        <v>227.45833206697992</v>
      </c>
      <c r="BQ23" s="29">
        <v>138.32304918641614</v>
      </c>
      <c r="BR23" s="29">
        <v>393445.99109067931</v>
      </c>
      <c r="BS23" s="30">
        <v>0.15</v>
      </c>
      <c r="BT23" s="30">
        <v>0.15</v>
      </c>
      <c r="BU23" s="31">
        <v>5896364.2037325455</v>
      </c>
      <c r="BV23" s="34">
        <v>5.2104866488818957E-2</v>
      </c>
      <c r="BW23" s="37" t="s">
        <v>434</v>
      </c>
      <c r="BX23" s="29">
        <v>0</v>
      </c>
      <c r="BY23" s="29">
        <v>191.45535891066194</v>
      </c>
      <c r="BZ23" s="36">
        <v>0</v>
      </c>
      <c r="CA23" s="30">
        <v>0</v>
      </c>
      <c r="CB23" s="30">
        <v>0</v>
      </c>
      <c r="CC23" s="37" t="s">
        <v>188</v>
      </c>
      <c r="CD23" s="29">
        <v>65</v>
      </c>
      <c r="CE23" s="29">
        <v>1720.8856951128691</v>
      </c>
      <c r="CF23" s="29">
        <v>111857.57018233649</v>
      </c>
      <c r="CG23" s="30">
        <v>0</v>
      </c>
      <c r="CH23" s="37" t="s">
        <v>189</v>
      </c>
      <c r="CI23" s="29">
        <v>250</v>
      </c>
      <c r="CJ23" s="29">
        <v>201.11338266648903</v>
      </c>
      <c r="CK23" s="29">
        <v>50278.345666622256</v>
      </c>
      <c r="CL23" s="30">
        <v>0</v>
      </c>
      <c r="CM23" s="30">
        <v>1.4327592320373531E-3</v>
      </c>
      <c r="CN23" s="29">
        <v>500</v>
      </c>
      <c r="CO23" s="29">
        <v>0</v>
      </c>
      <c r="CP23" s="29">
        <v>111.49205186480306</v>
      </c>
      <c r="CQ23" s="29">
        <v>0</v>
      </c>
      <c r="CR23" s="29">
        <v>55746.025932401528</v>
      </c>
      <c r="CS23" s="30">
        <v>4.9261530294402638E-4</v>
      </c>
      <c r="CT23" s="30">
        <v>0</v>
      </c>
      <c r="CU23" s="30">
        <v>0</v>
      </c>
      <c r="CV23" s="31">
        <v>217881.94178136028</v>
      </c>
      <c r="CW23" s="37" t="s">
        <v>337</v>
      </c>
      <c r="CX23" s="37" t="s">
        <v>453</v>
      </c>
      <c r="CY23" s="30">
        <v>1</v>
      </c>
      <c r="CZ23" s="29">
        <v>120</v>
      </c>
      <c r="DA23" s="30">
        <v>0.42046177768586473</v>
      </c>
      <c r="DB23" s="30">
        <v>0.21184607157464982</v>
      </c>
      <c r="DC23" s="29">
        <v>5174.2847205583148</v>
      </c>
      <c r="DD23" s="29">
        <v>620914.16646699782</v>
      </c>
      <c r="DE23" s="30">
        <v>1</v>
      </c>
      <c r="DF23" s="29">
        <v>900</v>
      </c>
      <c r="DG23" s="29">
        <v>2212.4286601582457</v>
      </c>
      <c r="DH23" s="29">
        <v>1991185.7941424211</v>
      </c>
      <c r="DI23" s="30">
        <v>1</v>
      </c>
      <c r="DJ23" s="29">
        <v>2612099.9606094188</v>
      </c>
      <c r="DK23" s="30">
        <v>2.3082549686609648E-2</v>
      </c>
      <c r="DL23" s="29">
        <v>125000</v>
      </c>
      <c r="DM23" s="29">
        <v>125000</v>
      </c>
      <c r="DN23" s="29">
        <v>9500000</v>
      </c>
      <c r="DO23" s="30">
        <v>8.3949399077220349E-2</v>
      </c>
      <c r="DP23" s="30">
        <v>0</v>
      </c>
      <c r="DQ23" s="30">
        <v>0</v>
      </c>
      <c r="DR23" s="29">
        <v>0</v>
      </c>
      <c r="DS23" s="29">
        <v>0</v>
      </c>
      <c r="DT23" s="29">
        <v>0</v>
      </c>
      <c r="DU23" s="29">
        <v>0</v>
      </c>
      <c r="DV23" s="29">
        <v>0</v>
      </c>
      <c r="DW23" s="30">
        <v>0</v>
      </c>
      <c r="DX23" s="30">
        <v>0</v>
      </c>
      <c r="DY23" s="30">
        <v>0</v>
      </c>
      <c r="DZ23" s="37" t="s">
        <v>202</v>
      </c>
      <c r="EA23" s="37" t="s">
        <v>202</v>
      </c>
      <c r="EB23" s="37" t="s">
        <v>202</v>
      </c>
      <c r="EC23" s="37" t="s">
        <v>202</v>
      </c>
      <c r="ED23" s="38">
        <v>0</v>
      </c>
      <c r="EE23" s="38">
        <v>0</v>
      </c>
      <c r="EF23" s="38">
        <v>0</v>
      </c>
      <c r="EG23" s="38">
        <v>0</v>
      </c>
      <c r="EH23" s="41">
        <v>0</v>
      </c>
      <c r="EI23" s="41">
        <v>0</v>
      </c>
      <c r="EJ23" s="41">
        <v>0</v>
      </c>
      <c r="EK23" s="41">
        <v>0</v>
      </c>
      <c r="EL23" s="29">
        <v>0</v>
      </c>
      <c r="EM23" s="30">
        <v>0</v>
      </c>
      <c r="EN23" s="29">
        <v>0</v>
      </c>
      <c r="EO23" s="30">
        <v>0</v>
      </c>
      <c r="EP23" s="30">
        <v>0</v>
      </c>
      <c r="EQ23" s="29">
        <v>1271850.7130425964</v>
      </c>
      <c r="ER23" s="30">
        <v>1.1239063481669493E-2</v>
      </c>
      <c r="ES23" s="30">
        <v>0</v>
      </c>
      <c r="ET23" s="29">
        <v>0</v>
      </c>
      <c r="EU23" s="30">
        <v>0</v>
      </c>
      <c r="EV23" s="30">
        <v>0</v>
      </c>
      <c r="EW23" s="29">
        <v>0</v>
      </c>
      <c r="EX23" s="30">
        <v>0</v>
      </c>
      <c r="EY23" s="30">
        <v>0</v>
      </c>
      <c r="EZ23" s="29">
        <v>0</v>
      </c>
      <c r="FA23" s="30">
        <v>0</v>
      </c>
      <c r="FB23" s="30">
        <v>0</v>
      </c>
      <c r="FC23" s="30">
        <v>0</v>
      </c>
      <c r="FD23" s="29">
        <v>0</v>
      </c>
      <c r="FE23" s="30">
        <v>0</v>
      </c>
      <c r="FF23" s="30">
        <v>0</v>
      </c>
      <c r="FG23" s="37" t="s">
        <v>213</v>
      </c>
      <c r="FH23" s="29">
        <v>0</v>
      </c>
      <c r="FI23" s="30">
        <v>0</v>
      </c>
      <c r="FJ23" s="30">
        <v>0</v>
      </c>
      <c r="FK23" s="37" t="s">
        <v>214</v>
      </c>
      <c r="FL23" s="29">
        <v>0</v>
      </c>
      <c r="FM23" s="30">
        <v>0</v>
      </c>
      <c r="FN23" s="30">
        <v>0</v>
      </c>
      <c r="FO23" s="37" t="s">
        <v>215</v>
      </c>
      <c r="FP23" s="29">
        <v>0</v>
      </c>
      <c r="FQ23" s="30">
        <v>0</v>
      </c>
      <c r="FR23" s="30">
        <v>0</v>
      </c>
      <c r="FS23" s="37" t="s">
        <v>216</v>
      </c>
      <c r="FT23" s="29">
        <v>0</v>
      </c>
      <c r="FU23" s="30">
        <v>0</v>
      </c>
      <c r="FV23" s="30">
        <v>0</v>
      </c>
      <c r="FW23" s="29">
        <v>113163406.81916593</v>
      </c>
      <c r="FX23" s="30">
        <v>1</v>
      </c>
      <c r="FY23" s="29">
        <v>4901532.7411693009</v>
      </c>
      <c r="FZ23" s="29">
        <v>458874.6838486864</v>
      </c>
      <c r="GA23" s="37" t="s">
        <v>445</v>
      </c>
      <c r="GB23" s="30">
        <v>0</v>
      </c>
      <c r="GC23" s="30">
        <v>0</v>
      </c>
      <c r="GD23" s="29">
        <v>0</v>
      </c>
      <c r="GE23" s="29">
        <v>458874.6838486864</v>
      </c>
      <c r="GF23" s="30">
        <v>4.0385976920953798E-3</v>
      </c>
      <c r="GG23" s="29">
        <v>0</v>
      </c>
      <c r="GH23" s="29">
        <v>0</v>
      </c>
      <c r="GI23" s="29">
        <v>150000</v>
      </c>
      <c r="GJ23" s="29">
        <v>0</v>
      </c>
      <c r="GK23" s="29">
        <v>113622281.50301461</v>
      </c>
      <c r="GL23" s="30">
        <v>0.8276987467307001</v>
      </c>
      <c r="GM23" s="30">
        <v>0.90481153744111009</v>
      </c>
      <c r="GN23" s="24" t="s">
        <v>229</v>
      </c>
      <c r="GO23" s="29">
        <v>1.2292825653032031</v>
      </c>
    </row>
    <row r="24" spans="1:197">
      <c r="A24" s="15">
        <v>381</v>
      </c>
      <c r="B24" s="15" t="s">
        <v>72</v>
      </c>
      <c r="C24" s="24" t="s">
        <v>445</v>
      </c>
      <c r="D24" s="42">
        <v>0</v>
      </c>
      <c r="E24" s="29">
        <v>2843.921081687</v>
      </c>
      <c r="F24" s="29">
        <v>18904.25</v>
      </c>
      <c r="G24" s="29">
        <v>53762195.108481467</v>
      </c>
      <c r="H24" s="30">
        <v>0.38489293047371304</v>
      </c>
      <c r="I24" s="33">
        <v>5.1900000000000002E-2</v>
      </c>
      <c r="J24" s="29">
        <v>4152.1645606450002</v>
      </c>
      <c r="K24" s="29">
        <v>7735</v>
      </c>
      <c r="L24" s="29">
        <v>32116992.876589075</v>
      </c>
      <c r="M24" s="30">
        <v>0.22993115294735392</v>
      </c>
      <c r="N24" s="33">
        <v>5.1900000000000002E-2</v>
      </c>
      <c r="O24" s="29">
        <v>4152.1645606450002</v>
      </c>
      <c r="P24" s="29">
        <v>5008</v>
      </c>
      <c r="Q24" s="29">
        <v>20794040.119710162</v>
      </c>
      <c r="R24" s="30">
        <v>0.14886815952945684</v>
      </c>
      <c r="S24" s="33">
        <v>5.1900000000000002E-2</v>
      </c>
      <c r="T24" s="31">
        <v>106673228.1047807</v>
      </c>
      <c r="U24" s="37" t="s">
        <v>446</v>
      </c>
      <c r="V24" s="29">
        <v>439.1</v>
      </c>
      <c r="W24" s="29">
        <v>5167.4588276577888</v>
      </c>
      <c r="X24" s="29">
        <v>2269031.171224535</v>
      </c>
      <c r="Y24" s="30">
        <v>0.3387</v>
      </c>
      <c r="Z24" s="37" t="s">
        <v>447</v>
      </c>
      <c r="AA24" s="29">
        <v>544.53</v>
      </c>
      <c r="AB24" s="29">
        <v>3513.706570480666</v>
      </c>
      <c r="AC24" s="29">
        <v>1913318.638823837</v>
      </c>
      <c r="AD24" s="30">
        <v>0.3387</v>
      </c>
      <c r="AE24" s="32">
        <v>0</v>
      </c>
      <c r="AF24" s="32">
        <v>0</v>
      </c>
      <c r="AG24" s="29">
        <v>2426.8170339653175</v>
      </c>
      <c r="AH24" s="29">
        <v>1596.936870105885</v>
      </c>
      <c r="AI24" s="29">
        <v>0</v>
      </c>
      <c r="AJ24" s="33">
        <v>0</v>
      </c>
      <c r="AK24" s="33">
        <v>0</v>
      </c>
      <c r="AL24" s="32">
        <v>0</v>
      </c>
      <c r="AM24" s="32">
        <v>0</v>
      </c>
      <c r="AN24" s="29">
        <v>1501.057826127244</v>
      </c>
      <c r="AO24" s="29">
        <v>921.74856116138949</v>
      </c>
      <c r="AP24" s="29">
        <v>0</v>
      </c>
      <c r="AQ24" s="33">
        <v>0</v>
      </c>
      <c r="AR24" s="33">
        <v>0</v>
      </c>
      <c r="AS24" s="32">
        <v>554.07478212476997</v>
      </c>
      <c r="AT24" s="32">
        <v>686.97094575790402</v>
      </c>
      <c r="AU24" s="29">
        <v>3531.0671167821765</v>
      </c>
      <c r="AV24" s="29">
        <v>2156.3229562968982</v>
      </c>
      <c r="AW24" s="29">
        <v>3437806.464045784</v>
      </c>
      <c r="AX24" s="33">
        <v>0</v>
      </c>
      <c r="AY24" s="30">
        <v>0</v>
      </c>
      <c r="AZ24" s="29">
        <v>692.59347765595999</v>
      </c>
      <c r="BA24" s="29">
        <v>858.71368447380996</v>
      </c>
      <c r="BB24" s="29">
        <v>1545.5137457941596</v>
      </c>
      <c r="BC24" s="29">
        <v>941.38607778279777</v>
      </c>
      <c r="BD24" s="29">
        <v>1878793.8473298813</v>
      </c>
      <c r="BE24" s="30">
        <v>0</v>
      </c>
      <c r="BF24" s="30">
        <v>0</v>
      </c>
      <c r="BG24" s="29">
        <v>831.11217318715001</v>
      </c>
      <c r="BH24" s="29">
        <v>1030.4564213685701</v>
      </c>
      <c r="BI24" s="29">
        <v>867.77981680608445</v>
      </c>
      <c r="BJ24" s="29">
        <v>533.3325134393267</v>
      </c>
      <c r="BK24" s="29">
        <v>1270798.2825918451</v>
      </c>
      <c r="BL24" s="30">
        <v>0</v>
      </c>
      <c r="BM24" s="30">
        <v>0</v>
      </c>
      <c r="BN24" s="29">
        <v>1385.18695531191</v>
      </c>
      <c r="BO24" s="29">
        <v>1717.42736784761</v>
      </c>
      <c r="BP24" s="29">
        <v>0</v>
      </c>
      <c r="BQ24" s="29">
        <v>0</v>
      </c>
      <c r="BR24" s="29">
        <v>0</v>
      </c>
      <c r="BS24" s="30">
        <v>0</v>
      </c>
      <c r="BT24" s="30">
        <v>0</v>
      </c>
      <c r="BU24" s="31">
        <v>10769748.404015884</v>
      </c>
      <c r="BV24" s="34">
        <v>7.7102506981384863E-2</v>
      </c>
      <c r="BW24" s="37" t="s">
        <v>434</v>
      </c>
      <c r="BX24" s="29">
        <v>900</v>
      </c>
      <c r="BY24" s="29">
        <v>198.43742366368238</v>
      </c>
      <c r="BZ24" s="36">
        <v>178593.68129731415</v>
      </c>
      <c r="CA24" s="30">
        <v>1.2785833097013431E-3</v>
      </c>
      <c r="CB24" s="30">
        <v>0</v>
      </c>
      <c r="CC24" s="37" t="s">
        <v>188</v>
      </c>
      <c r="CD24" s="29">
        <v>565</v>
      </c>
      <c r="CE24" s="29">
        <v>1791.3107140611337</v>
      </c>
      <c r="CF24" s="29">
        <v>1012090.5534445406</v>
      </c>
      <c r="CG24" s="30">
        <v>0</v>
      </c>
      <c r="CH24" s="37" t="s">
        <v>189</v>
      </c>
      <c r="CI24" s="29">
        <v>700</v>
      </c>
      <c r="CJ24" s="29">
        <v>103.53624341511616</v>
      </c>
      <c r="CK24" s="29">
        <v>72475.370390581316</v>
      </c>
      <c r="CL24" s="30">
        <v>0</v>
      </c>
      <c r="CM24" s="30">
        <v>7.764596588262721E-3</v>
      </c>
      <c r="CN24" s="29">
        <v>0</v>
      </c>
      <c r="CO24" s="29">
        <v>0</v>
      </c>
      <c r="CP24" s="29">
        <v>334.04974093264212</v>
      </c>
      <c r="CQ24" s="29">
        <v>18.196531791907375</v>
      </c>
      <c r="CR24" s="29">
        <v>0</v>
      </c>
      <c r="CS24" s="30">
        <v>0</v>
      </c>
      <c r="CT24" s="30">
        <v>0</v>
      </c>
      <c r="CU24" s="30">
        <v>0</v>
      </c>
      <c r="CV24" s="31">
        <v>1263159.6051324359</v>
      </c>
      <c r="CW24" s="37" t="s">
        <v>337</v>
      </c>
      <c r="CX24" s="37" t="s">
        <v>453</v>
      </c>
      <c r="CY24" s="30">
        <v>0.37705146305337089</v>
      </c>
      <c r="CZ24" s="29">
        <v>1363.23</v>
      </c>
      <c r="DA24" s="30">
        <v>0.16725977517164101</v>
      </c>
      <c r="DB24" s="30">
        <v>0.16725977517164051</v>
      </c>
      <c r="DC24" s="29">
        <v>3152.8377906861792</v>
      </c>
      <c r="DD24" s="29">
        <v>4298043.0613971204</v>
      </c>
      <c r="DE24" s="30">
        <v>1</v>
      </c>
      <c r="DF24" s="29">
        <v>1363.23</v>
      </c>
      <c r="DG24" s="29">
        <v>2552.0793300917812</v>
      </c>
      <c r="DH24" s="29">
        <v>3479071.1051610191</v>
      </c>
      <c r="DI24" s="30">
        <v>1</v>
      </c>
      <c r="DJ24" s="29">
        <v>7777114.166558139</v>
      </c>
      <c r="DK24" s="30">
        <v>5.5677716584212944E-2</v>
      </c>
      <c r="DL24" s="29">
        <v>110000</v>
      </c>
      <c r="DM24" s="29">
        <v>110000</v>
      </c>
      <c r="DN24" s="29">
        <v>10670000</v>
      </c>
      <c r="DO24" s="30">
        <v>7.6388390761720076E-2</v>
      </c>
      <c r="DP24" s="30">
        <v>0</v>
      </c>
      <c r="DQ24" s="30">
        <v>0</v>
      </c>
      <c r="DR24" s="29">
        <v>0</v>
      </c>
      <c r="DS24" s="29">
        <v>0</v>
      </c>
      <c r="DT24" s="29">
        <v>0</v>
      </c>
      <c r="DU24" s="29">
        <v>0</v>
      </c>
      <c r="DV24" s="29">
        <v>0</v>
      </c>
      <c r="DW24" s="30">
        <v>0</v>
      </c>
      <c r="DX24" s="30">
        <v>0</v>
      </c>
      <c r="DY24" s="30">
        <v>0</v>
      </c>
      <c r="DZ24" s="37" t="s">
        <v>202</v>
      </c>
      <c r="EA24" s="37" t="s">
        <v>202</v>
      </c>
      <c r="EB24" s="37" t="s">
        <v>202</v>
      </c>
      <c r="EC24" s="37" t="s">
        <v>202</v>
      </c>
      <c r="ED24" s="38">
        <v>0</v>
      </c>
      <c r="EE24" s="38">
        <v>0</v>
      </c>
      <c r="EF24" s="38">
        <v>0</v>
      </c>
      <c r="EG24" s="38">
        <v>0</v>
      </c>
      <c r="EH24" s="41">
        <v>0</v>
      </c>
      <c r="EI24" s="41">
        <v>0</v>
      </c>
      <c r="EJ24" s="41">
        <v>0</v>
      </c>
      <c r="EK24" s="41">
        <v>0</v>
      </c>
      <c r="EL24" s="29">
        <v>0</v>
      </c>
      <c r="EM24" s="30">
        <v>0</v>
      </c>
      <c r="EN24" s="29">
        <v>66000</v>
      </c>
      <c r="EO24" s="30">
        <v>4.7250550986630978E-4</v>
      </c>
      <c r="EP24" s="30">
        <v>0</v>
      </c>
      <c r="EQ24" s="29">
        <v>1633239.1799999997</v>
      </c>
      <c r="ER24" s="30">
        <v>1.1692644113326265E-2</v>
      </c>
      <c r="ES24" s="30">
        <v>0</v>
      </c>
      <c r="ET24" s="29">
        <v>828421.3899999999</v>
      </c>
      <c r="EU24" s="30">
        <v>5.9308132010016208E-3</v>
      </c>
      <c r="EV24" s="30">
        <v>0</v>
      </c>
      <c r="EW24" s="29">
        <v>0</v>
      </c>
      <c r="EX24" s="30">
        <v>0</v>
      </c>
      <c r="EY24" s="30">
        <v>0</v>
      </c>
      <c r="EZ24" s="29">
        <v>0</v>
      </c>
      <c r="FA24" s="30">
        <v>0</v>
      </c>
      <c r="FB24" s="30">
        <v>0</v>
      </c>
      <c r="FC24" s="30">
        <v>0</v>
      </c>
      <c r="FD24" s="29">
        <v>0</v>
      </c>
      <c r="FE24" s="30">
        <v>0</v>
      </c>
      <c r="FF24" s="30">
        <v>0</v>
      </c>
      <c r="FG24" s="37" t="s">
        <v>213</v>
      </c>
      <c r="FH24" s="29">
        <v>0</v>
      </c>
      <c r="FI24" s="30">
        <v>0</v>
      </c>
      <c r="FJ24" s="30">
        <v>0</v>
      </c>
      <c r="FK24" s="37" t="s">
        <v>214</v>
      </c>
      <c r="FL24" s="29">
        <v>0</v>
      </c>
      <c r="FM24" s="30">
        <v>0</v>
      </c>
      <c r="FN24" s="30">
        <v>0</v>
      </c>
      <c r="FO24" s="37" t="s">
        <v>215</v>
      </c>
      <c r="FP24" s="29">
        <v>0</v>
      </c>
      <c r="FQ24" s="30">
        <v>0</v>
      </c>
      <c r="FR24" s="30">
        <v>0</v>
      </c>
      <c r="FS24" s="37" t="s">
        <v>216</v>
      </c>
      <c r="FT24" s="29">
        <v>0</v>
      </c>
      <c r="FU24" s="30">
        <v>0</v>
      </c>
      <c r="FV24" s="30">
        <v>0</v>
      </c>
      <c r="FW24" s="29">
        <v>139680910.85048717</v>
      </c>
      <c r="FX24" s="30">
        <v>1</v>
      </c>
      <c r="FY24" s="29">
        <v>14730016.585859645</v>
      </c>
      <c r="FZ24" s="29">
        <v>2091757.7250859933</v>
      </c>
      <c r="GA24" s="37" t="s">
        <v>162</v>
      </c>
      <c r="GB24" s="30">
        <v>1.501231864164989E-2</v>
      </c>
      <c r="GC24" s="30">
        <v>1</v>
      </c>
      <c r="GD24" s="29">
        <v>-1367147.6359274262</v>
      </c>
      <c r="GE24" s="29">
        <v>724610.08915856713</v>
      </c>
      <c r="GF24" s="30">
        <v>5.1608375818073824E-3</v>
      </c>
      <c r="GG24" s="29">
        <v>0</v>
      </c>
      <c r="GH24" s="29">
        <v>0</v>
      </c>
      <c r="GI24" s="29">
        <v>85000</v>
      </c>
      <c r="GJ24" s="29">
        <v>0</v>
      </c>
      <c r="GK24" s="29">
        <v>140405520.93964574</v>
      </c>
      <c r="GL24" s="30">
        <v>0.76369224295052374</v>
      </c>
      <c r="GM24" s="30">
        <v>0.90551564641408555</v>
      </c>
      <c r="GN24" s="24" t="s">
        <v>229</v>
      </c>
      <c r="GO24" s="29">
        <v>1.2583194733200245</v>
      </c>
    </row>
    <row r="25" spans="1:197">
      <c r="A25" s="15">
        <v>873</v>
      </c>
      <c r="B25" s="15" t="s">
        <v>115</v>
      </c>
      <c r="C25" s="24" t="s">
        <v>445</v>
      </c>
      <c r="D25" s="42">
        <v>0</v>
      </c>
      <c r="E25" s="29">
        <v>2721.483076532696</v>
      </c>
      <c r="F25" s="29">
        <v>49140</v>
      </c>
      <c r="G25" s="29">
        <v>133733678.38081668</v>
      </c>
      <c r="H25" s="30">
        <v>0.4157493954378178</v>
      </c>
      <c r="I25" s="33">
        <v>4.4999999999999998E-2</v>
      </c>
      <c r="J25" s="29">
        <v>3837.6515173130997</v>
      </c>
      <c r="K25" s="29">
        <v>16956</v>
      </c>
      <c r="L25" s="29">
        <v>65071219.127560921</v>
      </c>
      <c r="M25" s="30">
        <v>0.20229249909397437</v>
      </c>
      <c r="N25" s="33">
        <v>4.4999999999999998E-2</v>
      </c>
      <c r="O25" s="29">
        <v>4988.9499656914322</v>
      </c>
      <c r="P25" s="29">
        <v>11413</v>
      </c>
      <c r="Q25" s="29">
        <v>56938885.958436318</v>
      </c>
      <c r="R25" s="30">
        <v>0.17701081508215216</v>
      </c>
      <c r="S25" s="33">
        <v>4.4999999999999998E-2</v>
      </c>
      <c r="T25" s="31">
        <v>255743783.46681392</v>
      </c>
      <c r="U25" s="37" t="s">
        <v>231</v>
      </c>
      <c r="V25" s="29">
        <v>600</v>
      </c>
      <c r="W25" s="29">
        <v>4755.3858800053595</v>
      </c>
      <c r="X25" s="29">
        <v>2853231.5280032158</v>
      </c>
      <c r="Y25" s="30">
        <v>0.2</v>
      </c>
      <c r="Z25" s="37" t="s">
        <v>230</v>
      </c>
      <c r="AA25" s="29">
        <v>600</v>
      </c>
      <c r="AB25" s="29">
        <v>2630.88291326235</v>
      </c>
      <c r="AC25" s="29">
        <v>1578529.7479574101</v>
      </c>
      <c r="AD25" s="30">
        <v>0.2</v>
      </c>
      <c r="AE25" s="32">
        <v>220</v>
      </c>
      <c r="AF25" s="32">
        <v>220</v>
      </c>
      <c r="AG25" s="29">
        <v>4031.6691267407841</v>
      </c>
      <c r="AH25" s="29">
        <v>1973.7340627307703</v>
      </c>
      <c r="AI25" s="29">
        <v>1321188.701683742</v>
      </c>
      <c r="AJ25" s="33">
        <v>0.5</v>
      </c>
      <c r="AK25" s="33">
        <v>0.5</v>
      </c>
      <c r="AL25" s="32">
        <v>500</v>
      </c>
      <c r="AM25" s="32">
        <v>500</v>
      </c>
      <c r="AN25" s="29">
        <v>4017.8979590809904</v>
      </c>
      <c r="AO25" s="29">
        <v>1723.0864969977488</v>
      </c>
      <c r="AP25" s="29">
        <v>2870492.2280393695</v>
      </c>
      <c r="AQ25" s="33">
        <v>0.5</v>
      </c>
      <c r="AR25" s="33">
        <v>0.5</v>
      </c>
      <c r="AS25" s="32">
        <v>500</v>
      </c>
      <c r="AT25" s="32">
        <v>500</v>
      </c>
      <c r="AU25" s="29">
        <v>2831.362807991552</v>
      </c>
      <c r="AV25" s="29">
        <v>1542.7708543510585</v>
      </c>
      <c r="AW25" s="29">
        <v>2187066.8311713054</v>
      </c>
      <c r="AX25" s="33">
        <v>0.5</v>
      </c>
      <c r="AY25" s="30">
        <v>0.5</v>
      </c>
      <c r="AZ25" s="29">
        <v>750</v>
      </c>
      <c r="BA25" s="29">
        <v>750</v>
      </c>
      <c r="BB25" s="29">
        <v>776.72229309177305</v>
      </c>
      <c r="BC25" s="29">
        <v>451.03929892281496</v>
      </c>
      <c r="BD25" s="29">
        <v>920821.19401094108</v>
      </c>
      <c r="BE25" s="30">
        <v>0.5</v>
      </c>
      <c r="BF25" s="30">
        <v>0.5</v>
      </c>
      <c r="BG25" s="29">
        <v>750</v>
      </c>
      <c r="BH25" s="29">
        <v>750</v>
      </c>
      <c r="BI25" s="29">
        <v>163.99999999999991</v>
      </c>
      <c r="BJ25" s="29">
        <v>66.945945945945923</v>
      </c>
      <c r="BK25" s="29">
        <v>173209.45945945938</v>
      </c>
      <c r="BL25" s="30">
        <v>0.5</v>
      </c>
      <c r="BM25" s="30">
        <v>0.5</v>
      </c>
      <c r="BN25" s="29">
        <v>750</v>
      </c>
      <c r="BO25" s="29">
        <v>750</v>
      </c>
      <c r="BP25" s="29">
        <v>0</v>
      </c>
      <c r="BQ25" s="29">
        <v>0</v>
      </c>
      <c r="BR25" s="29">
        <v>0</v>
      </c>
      <c r="BS25" s="30">
        <v>0.5</v>
      </c>
      <c r="BT25" s="30">
        <v>0.5</v>
      </c>
      <c r="BU25" s="31">
        <v>11904539.690325445</v>
      </c>
      <c r="BV25" s="34">
        <v>3.7008667069822102E-2</v>
      </c>
      <c r="BW25" s="37" t="s">
        <v>434</v>
      </c>
      <c r="BX25" s="29">
        <v>750</v>
      </c>
      <c r="BY25" s="29">
        <v>273.33968936938402</v>
      </c>
      <c r="BZ25" s="36">
        <v>205004.767027038</v>
      </c>
      <c r="CA25" s="30">
        <v>6.3731596248075358E-4</v>
      </c>
      <c r="CB25" s="30">
        <v>0</v>
      </c>
      <c r="CC25" s="37" t="s">
        <v>188</v>
      </c>
      <c r="CD25" s="29">
        <v>750</v>
      </c>
      <c r="CE25" s="29">
        <v>4652.949986446848</v>
      </c>
      <c r="CF25" s="29">
        <v>3489712.4898351361</v>
      </c>
      <c r="CG25" s="30">
        <v>0</v>
      </c>
      <c r="CH25" s="37" t="s">
        <v>189</v>
      </c>
      <c r="CI25" s="29">
        <v>750</v>
      </c>
      <c r="CJ25" s="29">
        <v>669.24790522408739</v>
      </c>
      <c r="CK25" s="29">
        <v>501935.92891806556</v>
      </c>
      <c r="CL25" s="30">
        <v>0</v>
      </c>
      <c r="CM25" s="30">
        <v>1.2409180970640334E-2</v>
      </c>
      <c r="CN25" s="29">
        <v>0</v>
      </c>
      <c r="CO25" s="29">
        <v>0</v>
      </c>
      <c r="CP25" s="29">
        <v>1446.2680677073604</v>
      </c>
      <c r="CQ25" s="29">
        <v>1087.8999999999996</v>
      </c>
      <c r="CR25" s="29">
        <v>0</v>
      </c>
      <c r="CS25" s="30">
        <v>0</v>
      </c>
      <c r="CT25" s="30">
        <v>0</v>
      </c>
      <c r="CU25" s="30">
        <v>0</v>
      </c>
      <c r="CV25" s="31">
        <v>4196653.1857802402</v>
      </c>
      <c r="CW25" s="37" t="s">
        <v>337</v>
      </c>
      <c r="CX25" s="37" t="s">
        <v>254</v>
      </c>
      <c r="CY25" s="30">
        <v>0.45</v>
      </c>
      <c r="CZ25" s="29">
        <v>750</v>
      </c>
      <c r="DA25" s="30">
        <v>0.18089288431354666</v>
      </c>
      <c r="DB25" s="30">
        <v>0.17796403826018017</v>
      </c>
      <c r="DC25" s="29">
        <v>8809.330727021932</v>
      </c>
      <c r="DD25" s="29">
        <v>6606998.0452664495</v>
      </c>
      <c r="DE25" s="30">
        <v>1</v>
      </c>
      <c r="DF25" s="29">
        <v>420</v>
      </c>
      <c r="DG25" s="29">
        <v>6742.6816132388276</v>
      </c>
      <c r="DH25" s="29">
        <v>2831926.2775603076</v>
      </c>
      <c r="DI25" s="30">
        <v>1</v>
      </c>
      <c r="DJ25" s="29">
        <v>9438924.322826758</v>
      </c>
      <c r="DK25" s="30">
        <v>2.9343596379843882E-2</v>
      </c>
      <c r="DL25" s="29">
        <v>150000</v>
      </c>
      <c r="DM25" s="29">
        <v>150000</v>
      </c>
      <c r="DN25" s="29">
        <v>35875000</v>
      </c>
      <c r="DO25" s="30">
        <v>0.11152769999236919</v>
      </c>
      <c r="DP25" s="30">
        <v>0</v>
      </c>
      <c r="DQ25" s="30">
        <v>0</v>
      </c>
      <c r="DR25" s="29">
        <v>0</v>
      </c>
      <c r="DS25" s="29">
        <v>0</v>
      </c>
      <c r="DT25" s="29">
        <v>0</v>
      </c>
      <c r="DU25" s="29">
        <v>0</v>
      </c>
      <c r="DV25" s="29">
        <v>0</v>
      </c>
      <c r="DW25" s="30">
        <v>0</v>
      </c>
      <c r="DX25" s="30">
        <v>0</v>
      </c>
      <c r="DY25" s="30">
        <v>0</v>
      </c>
      <c r="DZ25" s="37" t="s">
        <v>202</v>
      </c>
      <c r="EA25" s="37" t="s">
        <v>202</v>
      </c>
      <c r="EB25" s="37" t="s">
        <v>202</v>
      </c>
      <c r="EC25" s="37" t="s">
        <v>202</v>
      </c>
      <c r="ED25" s="38">
        <v>0</v>
      </c>
      <c r="EE25" s="38">
        <v>0</v>
      </c>
      <c r="EF25" s="38">
        <v>0</v>
      </c>
      <c r="EG25" s="38">
        <v>0</v>
      </c>
      <c r="EH25" s="41">
        <v>0</v>
      </c>
      <c r="EI25" s="41">
        <v>0</v>
      </c>
      <c r="EJ25" s="41">
        <v>0</v>
      </c>
      <c r="EK25" s="41">
        <v>0</v>
      </c>
      <c r="EL25" s="29">
        <v>0</v>
      </c>
      <c r="EM25" s="30">
        <v>0</v>
      </c>
      <c r="EN25" s="29">
        <v>50000</v>
      </c>
      <c r="EO25" s="30">
        <v>1.5543930312525325E-4</v>
      </c>
      <c r="EP25" s="30">
        <v>0</v>
      </c>
      <c r="EQ25" s="29">
        <v>4055445.8999999994</v>
      </c>
      <c r="ER25" s="30">
        <v>1.2607513691163308E-2</v>
      </c>
      <c r="ES25" s="30">
        <v>0</v>
      </c>
      <c r="ET25" s="29">
        <v>215120</v>
      </c>
      <c r="EU25" s="30">
        <v>6.6876205776608959E-4</v>
      </c>
      <c r="EV25" s="30">
        <v>0</v>
      </c>
      <c r="EW25" s="29">
        <v>0</v>
      </c>
      <c r="EX25" s="30">
        <v>0</v>
      </c>
      <c r="EY25" s="30">
        <v>0</v>
      </c>
      <c r="EZ25" s="29">
        <v>105000</v>
      </c>
      <c r="FA25" s="30">
        <v>3.2642253656303178E-4</v>
      </c>
      <c r="FB25" s="30">
        <v>0</v>
      </c>
      <c r="FC25" s="30">
        <v>0</v>
      </c>
      <c r="FD25" s="29">
        <v>0</v>
      </c>
      <c r="FE25" s="30">
        <v>0</v>
      </c>
      <c r="FF25" s="30">
        <v>0</v>
      </c>
      <c r="FG25" s="37" t="s">
        <v>213</v>
      </c>
      <c r="FH25" s="29">
        <v>84500</v>
      </c>
      <c r="FI25" s="30">
        <v>2.6269242228167797E-4</v>
      </c>
      <c r="FJ25" s="30">
        <v>0</v>
      </c>
      <c r="FK25" s="37" t="s">
        <v>214</v>
      </c>
      <c r="FL25" s="29">
        <v>0</v>
      </c>
      <c r="FM25" s="30">
        <v>0</v>
      </c>
      <c r="FN25" s="30">
        <v>0</v>
      </c>
      <c r="FO25" s="37" t="s">
        <v>215</v>
      </c>
      <c r="FP25" s="29">
        <v>0</v>
      </c>
      <c r="FQ25" s="30">
        <v>0</v>
      </c>
      <c r="FR25" s="30">
        <v>0</v>
      </c>
      <c r="FS25" s="37" t="s">
        <v>216</v>
      </c>
      <c r="FT25" s="29">
        <v>0</v>
      </c>
      <c r="FU25" s="30">
        <v>0</v>
      </c>
      <c r="FV25" s="30">
        <v>0</v>
      </c>
      <c r="FW25" s="29">
        <v>321668966.56574637</v>
      </c>
      <c r="FX25" s="30">
        <v>1</v>
      </c>
      <c r="FY25" s="29">
        <v>25570136.041207906</v>
      </c>
      <c r="FZ25" s="29">
        <v>667868.35532170592</v>
      </c>
      <c r="GA25" s="37" t="s">
        <v>445</v>
      </c>
      <c r="GB25" s="30">
        <v>2.5000000000000001E-2</v>
      </c>
      <c r="GC25" s="30">
        <v>0.5</v>
      </c>
      <c r="GD25" s="29">
        <v>0</v>
      </c>
      <c r="GE25" s="29">
        <v>667868.35532170592</v>
      </c>
      <c r="GF25" s="30">
        <v>2.0719579116213931E-3</v>
      </c>
      <c r="GG25" s="29">
        <v>0</v>
      </c>
      <c r="GH25" s="29">
        <v>0</v>
      </c>
      <c r="GI25" s="29">
        <v>2000000</v>
      </c>
      <c r="GJ25" s="29">
        <v>0</v>
      </c>
      <c r="GK25" s="29">
        <v>322336834.92106807</v>
      </c>
      <c r="GL25" s="30">
        <v>0.79505270961394436</v>
      </c>
      <c r="GM25" s="30">
        <v>0.87445146999673129</v>
      </c>
      <c r="GN25" s="24" t="s">
        <v>229</v>
      </c>
      <c r="GO25" s="29">
        <v>1.2621088089389985</v>
      </c>
    </row>
    <row r="26" spans="1:197">
      <c r="A26" s="15">
        <v>202</v>
      </c>
      <c r="B26" s="15" t="s">
        <v>15</v>
      </c>
      <c r="C26" s="24" t="s">
        <v>445</v>
      </c>
      <c r="D26" s="42">
        <v>0</v>
      </c>
      <c r="E26" s="29">
        <v>3605</v>
      </c>
      <c r="F26" s="29">
        <v>11064.25</v>
      </c>
      <c r="G26" s="29">
        <v>39886621.25</v>
      </c>
      <c r="H26" s="30">
        <v>0.34812165474194007</v>
      </c>
      <c r="I26" s="33">
        <v>0</v>
      </c>
      <c r="J26" s="29">
        <v>5018</v>
      </c>
      <c r="K26" s="29">
        <v>4710</v>
      </c>
      <c r="L26" s="29">
        <v>23634780</v>
      </c>
      <c r="M26" s="30">
        <v>0.2062791599090813</v>
      </c>
      <c r="N26" s="33">
        <v>0</v>
      </c>
      <c r="O26" s="29">
        <v>5520</v>
      </c>
      <c r="P26" s="29">
        <v>3083</v>
      </c>
      <c r="Q26" s="29">
        <v>17018160</v>
      </c>
      <c r="R26" s="30">
        <v>0.14853075628367732</v>
      </c>
      <c r="S26" s="33">
        <v>0</v>
      </c>
      <c r="T26" s="31">
        <v>80539561.25</v>
      </c>
      <c r="U26" s="37" t="s">
        <v>446</v>
      </c>
      <c r="V26" s="29">
        <v>860</v>
      </c>
      <c r="W26" s="29">
        <v>5019.3574972467741</v>
      </c>
      <c r="X26" s="29">
        <v>4316647.4476322262</v>
      </c>
      <c r="Y26" s="30">
        <v>1</v>
      </c>
      <c r="Z26" s="37" t="s">
        <v>447</v>
      </c>
      <c r="AA26" s="29">
        <v>1031</v>
      </c>
      <c r="AB26" s="29">
        <v>4546.9229818375406</v>
      </c>
      <c r="AC26" s="29">
        <v>4687877.5942745041</v>
      </c>
      <c r="AD26" s="30">
        <v>1</v>
      </c>
      <c r="AE26" s="32">
        <v>244</v>
      </c>
      <c r="AF26" s="32">
        <v>335</v>
      </c>
      <c r="AG26" s="29">
        <v>1017.9658078219275</v>
      </c>
      <c r="AH26" s="29">
        <v>622.20656695840228</v>
      </c>
      <c r="AI26" s="29">
        <v>456822.85703961505</v>
      </c>
      <c r="AJ26" s="33">
        <v>1</v>
      </c>
      <c r="AK26" s="33">
        <v>1</v>
      </c>
      <c r="AL26" s="32">
        <v>303</v>
      </c>
      <c r="AM26" s="32">
        <v>440</v>
      </c>
      <c r="AN26" s="29">
        <v>1052.4877031409817</v>
      </c>
      <c r="AO26" s="29">
        <v>939.6198201502126</v>
      </c>
      <c r="AP26" s="29">
        <v>732336.49491781089</v>
      </c>
      <c r="AQ26" s="33">
        <v>1</v>
      </c>
      <c r="AR26" s="33">
        <v>1</v>
      </c>
      <c r="AS26" s="32">
        <v>405</v>
      </c>
      <c r="AT26" s="32">
        <v>545</v>
      </c>
      <c r="AU26" s="29">
        <v>2764.9265727666457</v>
      </c>
      <c r="AV26" s="29">
        <v>2340.3228935602619</v>
      </c>
      <c r="AW26" s="29">
        <v>2395271.2389608342</v>
      </c>
      <c r="AX26" s="33">
        <v>1</v>
      </c>
      <c r="AY26" s="30">
        <v>1</v>
      </c>
      <c r="AZ26" s="29">
        <v>492</v>
      </c>
      <c r="BA26" s="29">
        <v>642</v>
      </c>
      <c r="BB26" s="29">
        <v>2720.9631359821938</v>
      </c>
      <c r="BC26" s="29">
        <v>1885.4721652193459</v>
      </c>
      <c r="BD26" s="29">
        <v>2549186.9929740597</v>
      </c>
      <c r="BE26" s="30">
        <v>1</v>
      </c>
      <c r="BF26" s="30">
        <v>1</v>
      </c>
      <c r="BG26" s="29">
        <v>556</v>
      </c>
      <c r="BH26" s="29">
        <v>712</v>
      </c>
      <c r="BI26" s="29">
        <v>1045.5636433633852</v>
      </c>
      <c r="BJ26" s="29">
        <v>666.17542020971928</v>
      </c>
      <c r="BK26" s="29">
        <v>1055650.2848993624</v>
      </c>
      <c r="BL26" s="30">
        <v>1</v>
      </c>
      <c r="BM26" s="30">
        <v>1</v>
      </c>
      <c r="BN26" s="29">
        <v>789</v>
      </c>
      <c r="BO26" s="29">
        <v>950</v>
      </c>
      <c r="BP26" s="29">
        <v>0</v>
      </c>
      <c r="BQ26" s="29">
        <v>0.99999999999999833</v>
      </c>
      <c r="BR26" s="29">
        <v>949.99999999999841</v>
      </c>
      <c r="BS26" s="30">
        <v>1</v>
      </c>
      <c r="BT26" s="30">
        <v>1</v>
      </c>
      <c r="BU26" s="31">
        <v>16194742.91069841</v>
      </c>
      <c r="BV26" s="34">
        <v>0.14134415308974393</v>
      </c>
      <c r="BW26" s="37" t="s">
        <v>434</v>
      </c>
      <c r="BX26" s="29">
        <v>1185</v>
      </c>
      <c r="BY26" s="29">
        <v>57.188110201184983</v>
      </c>
      <c r="BZ26" s="36">
        <v>67767.910588404207</v>
      </c>
      <c r="CA26" s="30">
        <v>5.91463413874373E-4</v>
      </c>
      <c r="CB26" s="30">
        <v>1</v>
      </c>
      <c r="CC26" s="37" t="s">
        <v>188</v>
      </c>
      <c r="CD26" s="29">
        <v>551</v>
      </c>
      <c r="CE26" s="29">
        <v>3691.3276910567565</v>
      </c>
      <c r="CF26" s="29">
        <v>2033921.5577722727</v>
      </c>
      <c r="CG26" s="30">
        <v>1</v>
      </c>
      <c r="CH26" s="37" t="s">
        <v>189</v>
      </c>
      <c r="CI26" s="29">
        <v>1333</v>
      </c>
      <c r="CJ26" s="29">
        <v>355.01753056616337</v>
      </c>
      <c r="CK26" s="29">
        <v>473238.36824469577</v>
      </c>
      <c r="CL26" s="30">
        <v>1</v>
      </c>
      <c r="CM26" s="30">
        <v>2.1881940229462458E-2</v>
      </c>
      <c r="CN26" s="29">
        <v>0</v>
      </c>
      <c r="CO26" s="29">
        <v>0</v>
      </c>
      <c r="CP26" s="29">
        <v>72.529557783575214</v>
      </c>
      <c r="CQ26" s="29">
        <v>6.2643564356436183</v>
      </c>
      <c r="CR26" s="29">
        <v>0</v>
      </c>
      <c r="CS26" s="30">
        <v>0</v>
      </c>
      <c r="CT26" s="30">
        <v>0</v>
      </c>
      <c r="CU26" s="30">
        <v>0</v>
      </c>
      <c r="CV26" s="31">
        <v>2574927.8366053728</v>
      </c>
      <c r="CW26" s="37" t="s">
        <v>337</v>
      </c>
      <c r="CX26" s="37" t="s">
        <v>254</v>
      </c>
      <c r="CY26" s="30">
        <v>1</v>
      </c>
      <c r="CZ26" s="29">
        <v>789</v>
      </c>
      <c r="DA26" s="30">
        <v>0.44394863937280593</v>
      </c>
      <c r="DB26" s="30">
        <v>0.25900762039632758</v>
      </c>
      <c r="DC26" s="29">
        <v>3906.4407537454272</v>
      </c>
      <c r="DD26" s="29">
        <v>3082181.7547051422</v>
      </c>
      <c r="DE26" s="30">
        <v>1</v>
      </c>
      <c r="DF26" s="29">
        <v>1109</v>
      </c>
      <c r="DG26" s="29">
        <v>1402.779952497375</v>
      </c>
      <c r="DH26" s="29">
        <v>1555682.9673195889</v>
      </c>
      <c r="DI26" s="30">
        <v>1</v>
      </c>
      <c r="DJ26" s="29">
        <v>4637864.7220247313</v>
      </c>
      <c r="DK26" s="30">
        <v>4.0478262908782162E-2</v>
      </c>
      <c r="DL26" s="29">
        <v>150000</v>
      </c>
      <c r="DM26" s="29">
        <v>175000</v>
      </c>
      <c r="DN26" s="29">
        <v>8200000</v>
      </c>
      <c r="DO26" s="30">
        <v>7.1567795903091397E-2</v>
      </c>
      <c r="DP26" s="30">
        <v>0</v>
      </c>
      <c r="DQ26" s="30">
        <v>0</v>
      </c>
      <c r="DR26" s="29">
        <v>0</v>
      </c>
      <c r="DS26" s="29">
        <v>0</v>
      </c>
      <c r="DT26" s="29">
        <v>0</v>
      </c>
      <c r="DU26" s="29">
        <v>0</v>
      </c>
      <c r="DV26" s="29">
        <v>0</v>
      </c>
      <c r="DW26" s="30">
        <v>0</v>
      </c>
      <c r="DX26" s="30">
        <v>0</v>
      </c>
      <c r="DY26" s="30">
        <v>0</v>
      </c>
      <c r="DZ26" s="37" t="s">
        <v>202</v>
      </c>
      <c r="EA26" s="37" t="s">
        <v>202</v>
      </c>
      <c r="EB26" s="37" t="s">
        <v>202</v>
      </c>
      <c r="EC26" s="37" t="s">
        <v>202</v>
      </c>
      <c r="ED26" s="38">
        <v>0</v>
      </c>
      <c r="EE26" s="38">
        <v>0</v>
      </c>
      <c r="EF26" s="38">
        <v>0</v>
      </c>
      <c r="EG26" s="38">
        <v>0</v>
      </c>
      <c r="EH26" s="41">
        <v>0</v>
      </c>
      <c r="EI26" s="41">
        <v>0</v>
      </c>
      <c r="EJ26" s="41">
        <v>0</v>
      </c>
      <c r="EK26" s="41">
        <v>0</v>
      </c>
      <c r="EL26" s="29">
        <v>0</v>
      </c>
      <c r="EM26" s="30">
        <v>0</v>
      </c>
      <c r="EN26" s="29">
        <v>374843</v>
      </c>
      <c r="EO26" s="30">
        <v>3.2715472341100595E-3</v>
      </c>
      <c r="EP26" s="30">
        <v>0</v>
      </c>
      <c r="EQ26" s="29">
        <v>1701664</v>
      </c>
      <c r="ER26" s="30">
        <v>1.4851749005809527E-2</v>
      </c>
      <c r="ES26" s="30">
        <v>0</v>
      </c>
      <c r="ET26" s="29">
        <v>111070</v>
      </c>
      <c r="EU26" s="30">
        <v>9.6939452328736119E-4</v>
      </c>
      <c r="EV26" s="30">
        <v>0</v>
      </c>
      <c r="EW26" s="29">
        <v>0</v>
      </c>
      <c r="EX26" s="30">
        <v>0</v>
      </c>
      <c r="EY26" s="30">
        <v>0</v>
      </c>
      <c r="EZ26" s="29">
        <v>105000</v>
      </c>
      <c r="FA26" s="30">
        <v>9.1641689875909718E-4</v>
      </c>
      <c r="FB26" s="30">
        <v>0</v>
      </c>
      <c r="FC26" s="30">
        <v>0</v>
      </c>
      <c r="FD26" s="29">
        <v>0</v>
      </c>
      <c r="FE26" s="30">
        <v>0</v>
      </c>
      <c r="FF26" s="30">
        <v>0</v>
      </c>
      <c r="FG26" s="37" t="s">
        <v>456</v>
      </c>
      <c r="FH26" s="29">
        <v>35000</v>
      </c>
      <c r="FI26" s="30">
        <v>3.0547229958636574E-4</v>
      </c>
      <c r="FJ26" s="30">
        <v>0</v>
      </c>
      <c r="FK26" s="37" t="s">
        <v>457</v>
      </c>
      <c r="FL26" s="29">
        <v>102000</v>
      </c>
      <c r="FM26" s="30">
        <v>8.9023355879455158E-4</v>
      </c>
      <c r="FN26" s="30">
        <v>0</v>
      </c>
      <c r="FO26" s="37" t="s">
        <v>215</v>
      </c>
      <c r="FP26" s="29">
        <v>0</v>
      </c>
      <c r="FQ26" s="30">
        <v>0</v>
      </c>
      <c r="FR26" s="30">
        <v>0</v>
      </c>
      <c r="FS26" s="37" t="s">
        <v>216</v>
      </c>
      <c r="FT26" s="29">
        <v>0</v>
      </c>
      <c r="FU26" s="30">
        <v>0</v>
      </c>
      <c r="FV26" s="30">
        <v>0</v>
      </c>
      <c r="FW26" s="29">
        <v>114576673.71932852</v>
      </c>
      <c r="FX26" s="30">
        <v>1</v>
      </c>
      <c r="FY26" s="29">
        <v>23407535.469328519</v>
      </c>
      <c r="FZ26" s="29">
        <v>1810419.9380107038</v>
      </c>
      <c r="GA26" s="37" t="s">
        <v>162</v>
      </c>
      <c r="GB26" s="30">
        <v>0.01</v>
      </c>
      <c r="GC26" s="30">
        <v>1</v>
      </c>
      <c r="GD26" s="29">
        <v>-221459.56552449465</v>
      </c>
      <c r="GE26" s="29">
        <v>1588960.3724862095</v>
      </c>
      <c r="GF26" s="30">
        <v>1.3678403125922169E-2</v>
      </c>
      <c r="GG26" s="29">
        <v>0</v>
      </c>
      <c r="GH26" s="29">
        <v>100000</v>
      </c>
      <c r="GI26" s="29">
        <v>300000</v>
      </c>
      <c r="GJ26" s="29">
        <v>209153</v>
      </c>
      <c r="GK26" s="29">
        <v>116165634.09181473</v>
      </c>
      <c r="GL26" s="30">
        <v>0.7029315709346986</v>
      </c>
      <c r="GM26" s="30">
        <v>0.90722739057656165</v>
      </c>
      <c r="GN26" s="24" t="s">
        <v>229</v>
      </c>
      <c r="GO26" s="29">
        <v>1.2816563891085653</v>
      </c>
    </row>
    <row r="27" spans="1:197">
      <c r="A27" s="15">
        <v>823</v>
      </c>
      <c r="B27" s="15" t="s">
        <v>91</v>
      </c>
      <c r="C27" s="24" t="s">
        <v>445</v>
      </c>
      <c r="D27" s="42">
        <v>0</v>
      </c>
      <c r="E27" s="29">
        <v>3096</v>
      </c>
      <c r="F27" s="29">
        <v>23221.5</v>
      </c>
      <c r="G27" s="29">
        <v>71893764</v>
      </c>
      <c r="H27" s="30">
        <v>0.46372985995526439</v>
      </c>
      <c r="I27" s="33">
        <v>0.05</v>
      </c>
      <c r="J27" s="29">
        <v>4358</v>
      </c>
      <c r="K27" s="29">
        <v>8120.5833333333339</v>
      </c>
      <c r="L27" s="29">
        <v>35389502.166666672</v>
      </c>
      <c r="M27" s="30">
        <v>0.22826971312330874</v>
      </c>
      <c r="N27" s="33">
        <v>0.05</v>
      </c>
      <c r="O27" s="29">
        <v>5067</v>
      </c>
      <c r="P27" s="29">
        <v>5235</v>
      </c>
      <c r="Q27" s="29">
        <v>26525745</v>
      </c>
      <c r="R27" s="30">
        <v>0.1710966199246301</v>
      </c>
      <c r="S27" s="33">
        <v>0.05</v>
      </c>
      <c r="T27" s="31">
        <v>133809011.16666667</v>
      </c>
      <c r="U27" s="37" t="s">
        <v>450</v>
      </c>
      <c r="V27" s="29">
        <v>0</v>
      </c>
      <c r="W27" s="29">
        <v>0</v>
      </c>
      <c r="X27" s="29">
        <v>0</v>
      </c>
      <c r="Y27" s="30">
        <v>0.05</v>
      </c>
      <c r="Z27" s="37" t="s">
        <v>450</v>
      </c>
      <c r="AA27" s="29">
        <v>0</v>
      </c>
      <c r="AB27" s="29">
        <v>0</v>
      </c>
      <c r="AC27" s="29">
        <v>0</v>
      </c>
      <c r="AD27" s="30">
        <v>0.05</v>
      </c>
      <c r="AE27" s="32">
        <v>0</v>
      </c>
      <c r="AF27" s="32">
        <v>0</v>
      </c>
      <c r="AG27" s="29">
        <v>1626.1655995092096</v>
      </c>
      <c r="AH27" s="29">
        <v>960.18980549897537</v>
      </c>
      <c r="AI27" s="29">
        <v>0</v>
      </c>
      <c r="AJ27" s="33">
        <v>0.05</v>
      </c>
      <c r="AK27" s="33">
        <v>0.05</v>
      </c>
      <c r="AL27" s="32">
        <v>554</v>
      </c>
      <c r="AM27" s="32">
        <v>554</v>
      </c>
      <c r="AN27" s="29">
        <v>1870.2721893265707</v>
      </c>
      <c r="AO27" s="29">
        <v>932.30962916303736</v>
      </c>
      <c r="AP27" s="29">
        <v>1552630.3274432428</v>
      </c>
      <c r="AQ27" s="33">
        <v>0.05</v>
      </c>
      <c r="AR27" s="33">
        <v>0.05</v>
      </c>
      <c r="AS27" s="32">
        <v>554</v>
      </c>
      <c r="AT27" s="32">
        <v>554</v>
      </c>
      <c r="AU27" s="29">
        <v>2003.1994186573197</v>
      </c>
      <c r="AV27" s="29">
        <v>1017.5126355033229</v>
      </c>
      <c r="AW27" s="29">
        <v>1673474.4780049962</v>
      </c>
      <c r="AX27" s="33">
        <v>0.05</v>
      </c>
      <c r="AY27" s="30">
        <v>0.05</v>
      </c>
      <c r="AZ27" s="29">
        <v>1108</v>
      </c>
      <c r="BA27" s="29">
        <v>1108</v>
      </c>
      <c r="BB27" s="29">
        <v>55.031037768736034</v>
      </c>
      <c r="BC27" s="29">
        <v>28.923118160572439</v>
      </c>
      <c r="BD27" s="29">
        <v>93021.204769673786</v>
      </c>
      <c r="BE27" s="30">
        <v>0.05</v>
      </c>
      <c r="BF27" s="30">
        <v>0.05</v>
      </c>
      <c r="BG27" s="29">
        <v>1662</v>
      </c>
      <c r="BH27" s="29">
        <v>1662</v>
      </c>
      <c r="BI27" s="29">
        <v>1.9999999999999976</v>
      </c>
      <c r="BJ27" s="29">
        <v>0</v>
      </c>
      <c r="BK27" s="29">
        <v>3323.9999999999959</v>
      </c>
      <c r="BL27" s="30">
        <v>0.05</v>
      </c>
      <c r="BM27" s="30">
        <v>0.05</v>
      </c>
      <c r="BN27" s="29">
        <v>2216</v>
      </c>
      <c r="BO27" s="29">
        <v>2216</v>
      </c>
      <c r="BP27" s="29">
        <v>0</v>
      </c>
      <c r="BQ27" s="29">
        <v>2.0027932960893891</v>
      </c>
      <c r="BR27" s="29">
        <v>4438.1899441340865</v>
      </c>
      <c r="BS27" s="30">
        <v>0.05</v>
      </c>
      <c r="BT27" s="30">
        <v>0.05</v>
      </c>
      <c r="BU27" s="31">
        <v>3326888.2001620466</v>
      </c>
      <c r="BV27" s="34">
        <v>2.1459126818676059E-2</v>
      </c>
      <c r="BW27" s="37" t="s">
        <v>434</v>
      </c>
      <c r="BX27" s="29">
        <v>468</v>
      </c>
      <c r="BY27" s="29">
        <v>146.90896916222133</v>
      </c>
      <c r="BZ27" s="36">
        <v>68753.397567919586</v>
      </c>
      <c r="CA27" s="30">
        <v>4.4347383766998156E-4</v>
      </c>
      <c r="CB27" s="30">
        <v>0.05</v>
      </c>
      <c r="CC27" s="37" t="s">
        <v>450</v>
      </c>
      <c r="CD27" s="29">
        <v>0</v>
      </c>
      <c r="CE27" s="29">
        <v>0</v>
      </c>
      <c r="CF27" s="29">
        <v>0</v>
      </c>
      <c r="CG27" s="30">
        <v>0.05</v>
      </c>
      <c r="CH27" s="37" t="s">
        <v>450</v>
      </c>
      <c r="CI27" s="29">
        <v>0</v>
      </c>
      <c r="CJ27" s="29">
        <v>0</v>
      </c>
      <c r="CK27" s="29">
        <v>0</v>
      </c>
      <c r="CL27" s="30">
        <v>0.05</v>
      </c>
      <c r="CM27" s="30">
        <v>0</v>
      </c>
      <c r="CN27" s="29">
        <v>0</v>
      </c>
      <c r="CO27" s="29">
        <v>0</v>
      </c>
      <c r="CP27" s="29">
        <v>275.54983818770228</v>
      </c>
      <c r="CQ27" s="29">
        <v>201.82500000000027</v>
      </c>
      <c r="CR27" s="29">
        <v>0</v>
      </c>
      <c r="CS27" s="30">
        <v>0</v>
      </c>
      <c r="CT27" s="30">
        <v>0.05</v>
      </c>
      <c r="CU27" s="30">
        <v>0.05</v>
      </c>
      <c r="CV27" s="31">
        <v>68753.397567919586</v>
      </c>
      <c r="CW27" s="37" t="s">
        <v>450</v>
      </c>
      <c r="CX27" s="37" t="s">
        <v>450</v>
      </c>
      <c r="CY27" s="30">
        <v>1</v>
      </c>
      <c r="CZ27" s="29">
        <v>0</v>
      </c>
      <c r="DA27" s="30">
        <v>0</v>
      </c>
      <c r="DB27" s="30">
        <v>0</v>
      </c>
      <c r="DC27" s="29">
        <v>0</v>
      </c>
      <c r="DD27" s="29">
        <v>0</v>
      </c>
      <c r="DE27" s="30">
        <v>0.05</v>
      </c>
      <c r="DF27" s="29">
        <v>0</v>
      </c>
      <c r="DG27" s="29">
        <v>3144.8389275063018</v>
      </c>
      <c r="DH27" s="29">
        <v>0</v>
      </c>
      <c r="DI27" s="30">
        <v>0.05</v>
      </c>
      <c r="DJ27" s="29">
        <v>0</v>
      </c>
      <c r="DK27" s="30">
        <v>0</v>
      </c>
      <c r="DL27" s="29">
        <v>120000</v>
      </c>
      <c r="DM27" s="29">
        <v>120000</v>
      </c>
      <c r="DN27" s="29">
        <v>15150000</v>
      </c>
      <c r="DO27" s="30">
        <v>9.7720678226309796E-2</v>
      </c>
      <c r="DP27" s="30">
        <v>0.05</v>
      </c>
      <c r="DQ27" s="30">
        <v>0.05</v>
      </c>
      <c r="DR27" s="29">
        <v>0</v>
      </c>
      <c r="DS27" s="29">
        <v>0</v>
      </c>
      <c r="DT27" s="29">
        <v>0</v>
      </c>
      <c r="DU27" s="29">
        <v>0</v>
      </c>
      <c r="DV27" s="29">
        <v>0</v>
      </c>
      <c r="DW27" s="30">
        <v>0</v>
      </c>
      <c r="DX27" s="30">
        <v>0.05</v>
      </c>
      <c r="DY27" s="30">
        <v>0.05</v>
      </c>
      <c r="DZ27" s="37" t="s">
        <v>202</v>
      </c>
      <c r="EA27" s="37" t="s">
        <v>202</v>
      </c>
      <c r="EB27" s="37" t="s">
        <v>202</v>
      </c>
      <c r="EC27" s="37" t="s">
        <v>202</v>
      </c>
      <c r="ED27" s="38">
        <v>0</v>
      </c>
      <c r="EE27" s="38">
        <v>0</v>
      </c>
      <c r="EF27" s="38">
        <v>0</v>
      </c>
      <c r="EG27" s="38">
        <v>0</v>
      </c>
      <c r="EH27" s="41">
        <v>0</v>
      </c>
      <c r="EI27" s="41">
        <v>0</v>
      </c>
      <c r="EJ27" s="41">
        <v>0</v>
      </c>
      <c r="EK27" s="41">
        <v>0</v>
      </c>
      <c r="EL27" s="29">
        <v>0</v>
      </c>
      <c r="EM27" s="30">
        <v>0</v>
      </c>
      <c r="EN27" s="29">
        <v>430000</v>
      </c>
      <c r="EO27" s="30">
        <v>2.7735902070833806E-3</v>
      </c>
      <c r="EP27" s="30">
        <v>0.05</v>
      </c>
      <c r="EQ27" s="29">
        <v>1964369.5099999995</v>
      </c>
      <c r="ER27" s="30">
        <v>1.2670595432625994E-2</v>
      </c>
      <c r="ES27" s="30">
        <v>0.05</v>
      </c>
      <c r="ET27" s="29">
        <v>0</v>
      </c>
      <c r="EU27" s="30">
        <v>0</v>
      </c>
      <c r="EV27" s="30">
        <v>0.05</v>
      </c>
      <c r="EW27" s="29">
        <v>0</v>
      </c>
      <c r="EX27" s="30">
        <v>0</v>
      </c>
      <c r="EY27" s="30">
        <v>0.05</v>
      </c>
      <c r="EZ27" s="29">
        <v>0</v>
      </c>
      <c r="FA27" s="30">
        <v>0</v>
      </c>
      <c r="FB27" s="30">
        <v>0.05</v>
      </c>
      <c r="FC27" s="30">
        <v>0.05</v>
      </c>
      <c r="FD27" s="29">
        <v>0</v>
      </c>
      <c r="FE27" s="30">
        <v>0</v>
      </c>
      <c r="FF27" s="30">
        <v>0.05</v>
      </c>
      <c r="FG27" s="37" t="s">
        <v>456</v>
      </c>
      <c r="FH27" s="29">
        <v>36950</v>
      </c>
      <c r="FI27" s="30">
        <v>2.3833525151565328E-4</v>
      </c>
      <c r="FJ27" s="30">
        <v>0.05</v>
      </c>
      <c r="FK27" s="37" t="s">
        <v>458</v>
      </c>
      <c r="FL27" s="29">
        <v>98330</v>
      </c>
      <c r="FM27" s="30">
        <v>6.3424912805234599E-4</v>
      </c>
      <c r="FN27" s="30">
        <v>0.05</v>
      </c>
      <c r="FO27" s="37" t="s">
        <v>459</v>
      </c>
      <c r="FP27" s="29">
        <v>149415</v>
      </c>
      <c r="FQ27" s="30">
        <v>9.6375809486363561E-4</v>
      </c>
      <c r="FR27" s="30">
        <v>0.05</v>
      </c>
      <c r="FS27" s="37" t="s">
        <v>216</v>
      </c>
      <c r="FT27" s="29">
        <v>0</v>
      </c>
      <c r="FU27" s="30">
        <v>0</v>
      </c>
      <c r="FV27" s="30">
        <v>0.05</v>
      </c>
      <c r="FW27" s="29">
        <v>155033717.27439663</v>
      </c>
      <c r="FX27" s="30">
        <v>1</v>
      </c>
      <c r="FY27" s="29">
        <v>7751685.8637198312</v>
      </c>
      <c r="FZ27" s="29">
        <v>1011451.8954535896</v>
      </c>
      <c r="GA27" s="37" t="s">
        <v>162</v>
      </c>
      <c r="GB27" s="30">
        <v>2.1999999999999999E-2</v>
      </c>
      <c r="GC27" s="30">
        <v>1</v>
      </c>
      <c r="GD27" s="29">
        <v>-987317.79850533907</v>
      </c>
      <c r="GE27" s="29">
        <v>24134.096948250692</v>
      </c>
      <c r="GF27" s="30">
        <v>1.556457588880968E-4</v>
      </c>
      <c r="GG27" s="29">
        <v>0</v>
      </c>
      <c r="GH27" s="29">
        <v>0</v>
      </c>
      <c r="GI27" s="29">
        <v>2000000</v>
      </c>
      <c r="GJ27" s="29">
        <v>0</v>
      </c>
      <c r="GK27" s="29">
        <v>155057851.37134486</v>
      </c>
      <c r="GL27" s="30">
        <v>0.86309619300320317</v>
      </c>
      <c r="GM27" s="30">
        <v>0.88499879365954925</v>
      </c>
      <c r="GN27" s="24" t="s">
        <v>229</v>
      </c>
      <c r="GO27" s="29">
        <v>1.3058904680928678</v>
      </c>
    </row>
    <row r="28" spans="1:197">
      <c r="A28" s="15">
        <v>895</v>
      </c>
      <c r="B28" s="15" t="s">
        <v>133</v>
      </c>
      <c r="C28" s="24" t="s">
        <v>445</v>
      </c>
      <c r="D28" s="42">
        <v>0</v>
      </c>
      <c r="E28" s="29">
        <v>2913.4249776073457</v>
      </c>
      <c r="F28" s="29">
        <v>28187</v>
      </c>
      <c r="G28" s="29">
        <v>82120709.843818247</v>
      </c>
      <c r="H28" s="30">
        <v>0.41293741853644766</v>
      </c>
      <c r="I28" s="33">
        <v>0</v>
      </c>
      <c r="J28" s="29">
        <v>3997.5936883366976</v>
      </c>
      <c r="K28" s="29">
        <v>10951</v>
      </c>
      <c r="L28" s="29">
        <v>43777648.480975173</v>
      </c>
      <c r="M28" s="30">
        <v>0.22013240250492952</v>
      </c>
      <c r="N28" s="33">
        <v>0</v>
      </c>
      <c r="O28" s="29">
        <v>4779.4688400315918</v>
      </c>
      <c r="P28" s="29">
        <v>7353</v>
      </c>
      <c r="Q28" s="29">
        <v>35143434.380752295</v>
      </c>
      <c r="R28" s="30">
        <v>0.17671594777118585</v>
      </c>
      <c r="S28" s="33">
        <v>0</v>
      </c>
      <c r="T28" s="31">
        <v>161041792.70554572</v>
      </c>
      <c r="U28" s="37" t="s">
        <v>231</v>
      </c>
      <c r="V28" s="29">
        <v>204.59</v>
      </c>
      <c r="W28" s="29">
        <v>2377.5794594732042</v>
      </c>
      <c r="X28" s="29">
        <v>486428.98161362286</v>
      </c>
      <c r="Y28" s="30">
        <v>0</v>
      </c>
      <c r="Z28" s="37" t="s">
        <v>230</v>
      </c>
      <c r="AA28" s="29">
        <v>204.59</v>
      </c>
      <c r="AB28" s="29">
        <v>1430.0600721382614</v>
      </c>
      <c r="AC28" s="29">
        <v>292575.99015876692</v>
      </c>
      <c r="AD28" s="30">
        <v>0</v>
      </c>
      <c r="AE28" s="32">
        <v>0</v>
      </c>
      <c r="AF28" s="32">
        <v>0</v>
      </c>
      <c r="AG28" s="29">
        <v>1837.1540319139394</v>
      </c>
      <c r="AH28" s="29">
        <v>1156.9210920638427</v>
      </c>
      <c r="AI28" s="29">
        <v>0</v>
      </c>
      <c r="AJ28" s="33">
        <v>0</v>
      </c>
      <c r="AK28" s="33">
        <v>0</v>
      </c>
      <c r="AL28" s="32">
        <v>300</v>
      </c>
      <c r="AM28" s="32">
        <v>300</v>
      </c>
      <c r="AN28" s="29">
        <v>2197.6073444511226</v>
      </c>
      <c r="AO28" s="29">
        <v>1222.6064096664179</v>
      </c>
      <c r="AP28" s="29">
        <v>1026064.1262352621</v>
      </c>
      <c r="AQ28" s="33">
        <v>0</v>
      </c>
      <c r="AR28" s="33">
        <v>0</v>
      </c>
      <c r="AS28" s="32">
        <v>600</v>
      </c>
      <c r="AT28" s="32">
        <v>600</v>
      </c>
      <c r="AU28" s="29">
        <v>2644.8417019433591</v>
      </c>
      <c r="AV28" s="29">
        <v>1324.3434124291375</v>
      </c>
      <c r="AW28" s="29">
        <v>2381511.0686234981</v>
      </c>
      <c r="AX28" s="33">
        <v>0</v>
      </c>
      <c r="AY28" s="30">
        <v>0</v>
      </c>
      <c r="AZ28" s="29">
        <v>1200</v>
      </c>
      <c r="BA28" s="29">
        <v>1200</v>
      </c>
      <c r="BB28" s="29">
        <v>424.53946952760003</v>
      </c>
      <c r="BC28" s="29">
        <v>201.06081532375472</v>
      </c>
      <c r="BD28" s="29">
        <v>750720.34182162571</v>
      </c>
      <c r="BE28" s="30">
        <v>0</v>
      </c>
      <c r="BF28" s="30">
        <v>0</v>
      </c>
      <c r="BG28" s="29">
        <v>1200</v>
      </c>
      <c r="BH28" s="29">
        <v>1200</v>
      </c>
      <c r="BI28" s="29">
        <v>217.31626782988448</v>
      </c>
      <c r="BJ28" s="29">
        <v>131.57145699407442</v>
      </c>
      <c r="BK28" s="29">
        <v>418665.26978875068</v>
      </c>
      <c r="BL28" s="30">
        <v>0</v>
      </c>
      <c r="BM28" s="30">
        <v>0</v>
      </c>
      <c r="BN28" s="29">
        <v>1200</v>
      </c>
      <c r="BO28" s="29">
        <v>1200</v>
      </c>
      <c r="BP28" s="29">
        <v>2.0000000000000004</v>
      </c>
      <c r="BQ28" s="29">
        <v>0</v>
      </c>
      <c r="BR28" s="29">
        <v>2400.0000000000005</v>
      </c>
      <c r="BS28" s="30">
        <v>0</v>
      </c>
      <c r="BT28" s="30">
        <v>0</v>
      </c>
      <c r="BU28" s="31">
        <v>5358365.7782415263</v>
      </c>
      <c r="BV28" s="34">
        <v>2.6944113564644996E-2</v>
      </c>
      <c r="BW28" s="37" t="s">
        <v>434</v>
      </c>
      <c r="BX28" s="29">
        <v>250</v>
      </c>
      <c r="BY28" s="29">
        <v>228.6130264052295</v>
      </c>
      <c r="BZ28" s="36">
        <v>57153.256601307374</v>
      </c>
      <c r="CA28" s="30">
        <v>2.873905776847304E-4</v>
      </c>
      <c r="CB28" s="30">
        <v>0</v>
      </c>
      <c r="CC28" s="37" t="s">
        <v>451</v>
      </c>
      <c r="CD28" s="29">
        <v>500</v>
      </c>
      <c r="CE28" s="29">
        <v>498.4079683766102</v>
      </c>
      <c r="CF28" s="29">
        <v>249203.9841883051</v>
      </c>
      <c r="CG28" s="30">
        <v>0</v>
      </c>
      <c r="CH28" s="37" t="s">
        <v>452</v>
      </c>
      <c r="CI28" s="29">
        <v>500</v>
      </c>
      <c r="CJ28" s="29">
        <v>85.14098661882295</v>
      </c>
      <c r="CK28" s="29">
        <v>42570.493309411475</v>
      </c>
      <c r="CL28" s="30">
        <v>0</v>
      </c>
      <c r="CM28" s="30">
        <v>1.4671646136750673E-3</v>
      </c>
      <c r="CN28" s="29">
        <v>0</v>
      </c>
      <c r="CO28" s="29">
        <v>0</v>
      </c>
      <c r="CP28" s="29">
        <v>693.99898477157296</v>
      </c>
      <c r="CQ28" s="29">
        <v>0.49999999999982492</v>
      </c>
      <c r="CR28" s="29">
        <v>0</v>
      </c>
      <c r="CS28" s="30">
        <v>0</v>
      </c>
      <c r="CT28" s="30">
        <v>0</v>
      </c>
      <c r="CU28" s="30">
        <v>0</v>
      </c>
      <c r="CV28" s="31">
        <v>348927.73409902392</v>
      </c>
      <c r="CW28" s="37" t="s">
        <v>337</v>
      </c>
      <c r="CX28" s="37" t="s">
        <v>453</v>
      </c>
      <c r="CY28" s="30">
        <v>1</v>
      </c>
      <c r="CZ28" s="29">
        <v>1181.992</v>
      </c>
      <c r="DA28" s="30">
        <v>0.37388069896892767</v>
      </c>
      <c r="DB28" s="30">
        <v>9.7195240152771104E-2</v>
      </c>
      <c r="DC28" s="29">
        <v>6746.0759777062904</v>
      </c>
      <c r="DD28" s="29">
        <v>7973807.8370410129</v>
      </c>
      <c r="DE28" s="30">
        <v>1</v>
      </c>
      <c r="DF28" s="29">
        <v>1541.7130000000002</v>
      </c>
      <c r="DG28" s="29">
        <v>3187.0001753653837</v>
      </c>
      <c r="DH28" s="29">
        <v>4913439.6013630927</v>
      </c>
      <c r="DI28" s="30">
        <v>1</v>
      </c>
      <c r="DJ28" s="29">
        <v>12887247.438404106</v>
      </c>
      <c r="DK28" s="30">
        <v>6.4802492567051673E-2</v>
      </c>
      <c r="DL28" s="29">
        <v>115000</v>
      </c>
      <c r="DM28" s="29">
        <v>115000</v>
      </c>
      <c r="DN28" s="29">
        <v>16790000</v>
      </c>
      <c r="DO28" s="30">
        <v>8.4427171543121571E-2</v>
      </c>
      <c r="DP28" s="30">
        <v>0</v>
      </c>
      <c r="DQ28" s="30">
        <v>0</v>
      </c>
      <c r="DR28" s="29">
        <v>0</v>
      </c>
      <c r="DS28" s="29">
        <v>0</v>
      </c>
      <c r="DT28" s="29">
        <v>0</v>
      </c>
      <c r="DU28" s="29">
        <v>0</v>
      </c>
      <c r="DV28" s="29">
        <v>0</v>
      </c>
      <c r="DW28" s="30">
        <v>0</v>
      </c>
      <c r="DX28" s="30">
        <v>0</v>
      </c>
      <c r="DY28" s="30">
        <v>0</v>
      </c>
      <c r="DZ28" s="37" t="s">
        <v>202</v>
      </c>
      <c r="EA28" s="37" t="s">
        <v>202</v>
      </c>
      <c r="EB28" s="37" t="s">
        <v>202</v>
      </c>
      <c r="EC28" s="37" t="s">
        <v>202</v>
      </c>
      <c r="ED28" s="38">
        <v>0</v>
      </c>
      <c r="EE28" s="38">
        <v>0</v>
      </c>
      <c r="EF28" s="38">
        <v>0</v>
      </c>
      <c r="EG28" s="38">
        <v>0</v>
      </c>
      <c r="EH28" s="41">
        <v>0</v>
      </c>
      <c r="EI28" s="41">
        <v>0</v>
      </c>
      <c r="EJ28" s="41">
        <v>0</v>
      </c>
      <c r="EK28" s="41">
        <v>0</v>
      </c>
      <c r="EL28" s="29">
        <v>0</v>
      </c>
      <c r="EM28" s="30">
        <v>0</v>
      </c>
      <c r="EN28" s="29">
        <v>173873</v>
      </c>
      <c r="EO28" s="30">
        <v>8.7430646799983196E-4</v>
      </c>
      <c r="EP28" s="30">
        <v>0</v>
      </c>
      <c r="EQ28" s="29">
        <v>2250859</v>
      </c>
      <c r="ER28" s="30">
        <v>1.1318264378343008E-2</v>
      </c>
      <c r="ES28" s="30">
        <v>0</v>
      </c>
      <c r="ET28" s="29">
        <v>0</v>
      </c>
      <c r="EU28" s="30">
        <v>0</v>
      </c>
      <c r="EV28" s="30">
        <v>0</v>
      </c>
      <c r="EW28" s="29">
        <v>0</v>
      </c>
      <c r="EX28" s="30">
        <v>0</v>
      </c>
      <c r="EY28" s="30">
        <v>0</v>
      </c>
      <c r="EZ28" s="29">
        <v>0</v>
      </c>
      <c r="FA28" s="30">
        <v>0</v>
      </c>
      <c r="FB28" s="30">
        <v>0</v>
      </c>
      <c r="FC28" s="30">
        <v>0</v>
      </c>
      <c r="FD28" s="29">
        <v>0</v>
      </c>
      <c r="FE28" s="30">
        <v>0</v>
      </c>
      <c r="FF28" s="30">
        <v>0</v>
      </c>
      <c r="FG28" s="37" t="s">
        <v>460</v>
      </c>
      <c r="FH28" s="29">
        <v>18560</v>
      </c>
      <c r="FI28" s="30">
        <v>9.332747491604148E-5</v>
      </c>
      <c r="FJ28" s="30">
        <v>0</v>
      </c>
      <c r="FK28" s="37" t="s">
        <v>214</v>
      </c>
      <c r="FL28" s="29">
        <v>0</v>
      </c>
      <c r="FM28" s="30">
        <v>0</v>
      </c>
      <c r="FN28" s="30">
        <v>0</v>
      </c>
      <c r="FO28" s="37" t="s">
        <v>215</v>
      </c>
      <c r="FP28" s="29">
        <v>0</v>
      </c>
      <c r="FQ28" s="30">
        <v>0</v>
      </c>
      <c r="FR28" s="30">
        <v>0</v>
      </c>
      <c r="FS28" s="37" t="s">
        <v>216</v>
      </c>
      <c r="FT28" s="29">
        <v>0</v>
      </c>
      <c r="FU28" s="30">
        <v>0</v>
      </c>
      <c r="FV28" s="30">
        <v>0</v>
      </c>
      <c r="FW28" s="29">
        <v>198869625.65629038</v>
      </c>
      <c r="FX28" s="30">
        <v>1</v>
      </c>
      <c r="FY28" s="29">
        <v>12887247.438404107</v>
      </c>
      <c r="FZ28" s="29">
        <v>1320951.699091543</v>
      </c>
      <c r="GA28" s="37" t="s">
        <v>162</v>
      </c>
      <c r="GB28" s="30">
        <v>0</v>
      </c>
      <c r="GC28" s="30">
        <v>0.97805534024713858</v>
      </c>
      <c r="GD28" s="29">
        <v>-1320951.6990915425</v>
      </c>
      <c r="GE28" s="29">
        <v>8.9130480773746967E-11</v>
      </c>
      <c r="GF28" s="30">
        <v>4.481854907686739E-19</v>
      </c>
      <c r="GG28" s="29">
        <v>0</v>
      </c>
      <c r="GH28" s="29">
        <v>0</v>
      </c>
      <c r="GI28" s="29">
        <v>275000</v>
      </c>
      <c r="GJ28" s="29">
        <v>0</v>
      </c>
      <c r="GK28" s="29">
        <v>198869625.65629038</v>
      </c>
      <c r="GL28" s="30">
        <v>0.80978576881256303</v>
      </c>
      <c r="GM28" s="30">
        <v>0.90328693013561956</v>
      </c>
      <c r="GN28" s="24" t="s">
        <v>229</v>
      </c>
      <c r="GO28" s="29">
        <v>1.2590545031504896</v>
      </c>
    </row>
    <row r="29" spans="1:197">
      <c r="A29" s="43">
        <v>896</v>
      </c>
      <c r="B29" s="43" t="s">
        <v>352</v>
      </c>
      <c r="C29" s="24" t="s">
        <v>445</v>
      </c>
      <c r="D29" s="42">
        <v>0</v>
      </c>
      <c r="E29" s="29">
        <v>2867.51</v>
      </c>
      <c r="F29" s="29">
        <v>26182.83</v>
      </c>
      <c r="G29" s="29">
        <v>75079526.853300005</v>
      </c>
      <c r="H29" s="30">
        <v>0.39608599677694506</v>
      </c>
      <c r="I29" s="33">
        <v>4.41E-2</v>
      </c>
      <c r="J29" s="29">
        <v>3938.48</v>
      </c>
      <c r="K29" s="29">
        <v>10044</v>
      </c>
      <c r="L29" s="29">
        <v>39558093.119999997</v>
      </c>
      <c r="M29" s="30">
        <v>0.20869080294878989</v>
      </c>
      <c r="N29" s="33">
        <v>4.41E-2</v>
      </c>
      <c r="O29" s="29">
        <v>4498.4799999999996</v>
      </c>
      <c r="P29" s="29">
        <v>6626</v>
      </c>
      <c r="Q29" s="29">
        <v>29806928.479999997</v>
      </c>
      <c r="R29" s="30">
        <v>0.15724802050135708</v>
      </c>
      <c r="S29" s="33">
        <v>4.3200000000000002E-2</v>
      </c>
      <c r="T29" s="31">
        <v>144444548.4533</v>
      </c>
      <c r="U29" s="37" t="s">
        <v>446</v>
      </c>
      <c r="V29" s="29">
        <v>1160.5</v>
      </c>
      <c r="W29" s="29">
        <v>5548.6559156416233</v>
      </c>
      <c r="X29" s="29">
        <v>6439215.1901021041</v>
      </c>
      <c r="Y29" s="30">
        <v>0.32879999999999998</v>
      </c>
      <c r="Z29" s="37" t="s">
        <v>447</v>
      </c>
      <c r="AA29" s="29">
        <v>1440.77</v>
      </c>
      <c r="AB29" s="29">
        <v>3699.5709457697594</v>
      </c>
      <c r="AC29" s="29">
        <v>5330230.8315366963</v>
      </c>
      <c r="AD29" s="30">
        <v>0.32600000000000001</v>
      </c>
      <c r="AE29" s="32">
        <v>0</v>
      </c>
      <c r="AF29" s="32">
        <v>0</v>
      </c>
      <c r="AG29" s="29">
        <v>1841.0277567971011</v>
      </c>
      <c r="AH29" s="29">
        <v>1045.1010293121483</v>
      </c>
      <c r="AI29" s="29">
        <v>0</v>
      </c>
      <c r="AJ29" s="33">
        <v>0</v>
      </c>
      <c r="AK29" s="33">
        <v>0</v>
      </c>
      <c r="AL29" s="32">
        <v>0</v>
      </c>
      <c r="AM29" s="32">
        <v>0</v>
      </c>
      <c r="AN29" s="29">
        <v>1117.0683085704916</v>
      </c>
      <c r="AO29" s="29">
        <v>586.66146505157997</v>
      </c>
      <c r="AP29" s="29">
        <v>0</v>
      </c>
      <c r="AQ29" s="33">
        <v>0</v>
      </c>
      <c r="AR29" s="33">
        <v>0</v>
      </c>
      <c r="AS29" s="32">
        <v>0</v>
      </c>
      <c r="AT29" s="32">
        <v>0</v>
      </c>
      <c r="AU29" s="29">
        <v>2969.6379707750575</v>
      </c>
      <c r="AV29" s="29">
        <v>1734.4057391945075</v>
      </c>
      <c r="AW29" s="29">
        <v>0</v>
      </c>
      <c r="AX29" s="33">
        <v>0</v>
      </c>
      <c r="AY29" s="30">
        <v>0</v>
      </c>
      <c r="AZ29" s="29">
        <v>336.55</v>
      </c>
      <c r="BA29" s="29">
        <v>417.82</v>
      </c>
      <c r="BB29" s="29">
        <v>1747.2393547292124</v>
      </c>
      <c r="BC29" s="29">
        <v>931.2246977054134</v>
      </c>
      <c r="BD29" s="29">
        <v>977117.70802939229</v>
      </c>
      <c r="BE29" s="30">
        <v>0.32879999999999998</v>
      </c>
      <c r="BF29" s="30">
        <v>0.32600000000000001</v>
      </c>
      <c r="BG29" s="29">
        <v>394.57</v>
      </c>
      <c r="BH29" s="29">
        <v>489.86</v>
      </c>
      <c r="BI29" s="29">
        <v>617.31771215096637</v>
      </c>
      <c r="BJ29" s="29">
        <v>313.32643371699589</v>
      </c>
      <c r="BK29" s="29">
        <v>397061.13650401443</v>
      </c>
      <c r="BL29" s="30">
        <v>0.32879999999999998</v>
      </c>
      <c r="BM29" s="30">
        <v>0.32600000000000001</v>
      </c>
      <c r="BN29" s="29">
        <v>452.6</v>
      </c>
      <c r="BO29" s="29">
        <v>561.9</v>
      </c>
      <c r="BP29" s="29">
        <v>1.0140845070422519</v>
      </c>
      <c r="BQ29" s="29">
        <v>1.0022658610271902</v>
      </c>
      <c r="BR29" s="29">
        <v>1022.1478351985014</v>
      </c>
      <c r="BS29" s="30">
        <v>0.32879999999999998</v>
      </c>
      <c r="BT29" s="30">
        <v>0.32600000000000001</v>
      </c>
      <c r="BU29" s="31">
        <v>13144647.014007406</v>
      </c>
      <c r="BV29" s="34">
        <v>6.9345277374978267E-2</v>
      </c>
      <c r="BW29" s="37" t="s">
        <v>434</v>
      </c>
      <c r="BX29" s="29">
        <v>0</v>
      </c>
      <c r="BY29" s="29">
        <v>250.10125875892481</v>
      </c>
      <c r="BZ29" s="36">
        <v>0</v>
      </c>
      <c r="CA29" s="30">
        <v>0</v>
      </c>
      <c r="CB29" s="30">
        <v>0</v>
      </c>
      <c r="CC29" s="37" t="s">
        <v>188</v>
      </c>
      <c r="CD29" s="29">
        <v>539.09</v>
      </c>
      <c r="CE29" s="29">
        <v>823.47473655125873</v>
      </c>
      <c r="CF29" s="29">
        <v>443926.99572741811</v>
      </c>
      <c r="CG29" s="30">
        <v>0</v>
      </c>
      <c r="CH29" s="37" t="s">
        <v>189</v>
      </c>
      <c r="CI29" s="29">
        <v>1250.76</v>
      </c>
      <c r="CJ29" s="29">
        <v>136.73397450418329</v>
      </c>
      <c r="CK29" s="29">
        <v>171021.3859508523</v>
      </c>
      <c r="CL29" s="30">
        <v>0</v>
      </c>
      <c r="CM29" s="30">
        <v>3.2441925639639419E-3</v>
      </c>
      <c r="CN29" s="29">
        <v>0</v>
      </c>
      <c r="CO29" s="29">
        <v>0</v>
      </c>
      <c r="CP29" s="29">
        <v>467.07828551255625</v>
      </c>
      <c r="CQ29" s="29">
        <v>0</v>
      </c>
      <c r="CR29" s="29">
        <v>0</v>
      </c>
      <c r="CS29" s="30">
        <v>0</v>
      </c>
      <c r="CT29" s="30">
        <v>0</v>
      </c>
      <c r="CU29" s="30">
        <v>0</v>
      </c>
      <c r="CV29" s="31">
        <v>614948.38167827041</v>
      </c>
      <c r="CW29" s="37" t="s">
        <v>337</v>
      </c>
      <c r="CX29" s="37" t="s">
        <v>254</v>
      </c>
      <c r="CY29" s="30">
        <v>0.4733</v>
      </c>
      <c r="CZ29" s="29">
        <v>1269.19</v>
      </c>
      <c r="DA29" s="30">
        <v>0.180927927422461</v>
      </c>
      <c r="DB29" s="30">
        <v>0.17947267330056921</v>
      </c>
      <c r="DC29" s="29">
        <v>4724.1546509151931</v>
      </c>
      <c r="DD29" s="29">
        <v>5995849.841395054</v>
      </c>
      <c r="DE29" s="30">
        <v>1</v>
      </c>
      <c r="DF29" s="29">
        <v>1233.8699999999999</v>
      </c>
      <c r="DG29" s="29">
        <v>3255.7471274837931</v>
      </c>
      <c r="DH29" s="29">
        <v>4017168.7081884276</v>
      </c>
      <c r="DI29" s="30">
        <v>1</v>
      </c>
      <c r="DJ29" s="29">
        <v>10013018.549583482</v>
      </c>
      <c r="DK29" s="30">
        <v>5.2824206533788158E-2</v>
      </c>
      <c r="DL29" s="29">
        <v>117082</v>
      </c>
      <c r="DM29" s="29">
        <v>175000</v>
      </c>
      <c r="DN29" s="29">
        <v>18545660</v>
      </c>
      <c r="DO29" s="30">
        <v>9.783860574054018E-2</v>
      </c>
      <c r="DP29" s="30">
        <v>2.8000000000000001E-2</v>
      </c>
      <c r="DQ29" s="30">
        <v>3.6299999999999999E-2</v>
      </c>
      <c r="DR29" s="29">
        <v>20000</v>
      </c>
      <c r="DS29" s="29">
        <v>0</v>
      </c>
      <c r="DT29" s="29">
        <v>0</v>
      </c>
      <c r="DU29" s="29">
        <v>0</v>
      </c>
      <c r="DV29" s="29">
        <v>49933.244325767679</v>
      </c>
      <c r="DW29" s="30">
        <v>2.634254593762017E-4</v>
      </c>
      <c r="DX29" s="30">
        <v>0</v>
      </c>
      <c r="DY29" s="30">
        <v>0</v>
      </c>
      <c r="DZ29" s="37" t="s">
        <v>461</v>
      </c>
      <c r="EA29" s="37" t="s">
        <v>202</v>
      </c>
      <c r="EB29" s="37" t="s">
        <v>202</v>
      </c>
      <c r="EC29" s="37" t="s">
        <v>202</v>
      </c>
      <c r="ED29" s="38">
        <v>2</v>
      </c>
      <c r="EE29" s="38">
        <v>3</v>
      </c>
      <c r="EF29" s="38">
        <v>2</v>
      </c>
      <c r="EG29" s="38">
        <v>2</v>
      </c>
      <c r="EH29" s="44">
        <v>21.4</v>
      </c>
      <c r="EI29" s="44">
        <v>120</v>
      </c>
      <c r="EJ29" s="44">
        <v>69.2</v>
      </c>
      <c r="EK29" s="44">
        <v>62.5</v>
      </c>
      <c r="EL29" s="29">
        <v>0</v>
      </c>
      <c r="EM29" s="30">
        <v>0</v>
      </c>
      <c r="EN29" s="29">
        <v>72388</v>
      </c>
      <c r="EO29" s="30">
        <v>3.8188670515615098E-4</v>
      </c>
      <c r="EP29" s="30">
        <v>0</v>
      </c>
      <c r="EQ29" s="29">
        <v>2037014</v>
      </c>
      <c r="ER29" s="30">
        <v>1.0746374603759625E-2</v>
      </c>
      <c r="ES29" s="30">
        <v>0</v>
      </c>
      <c r="ET29" s="29">
        <v>550293</v>
      </c>
      <c r="EU29" s="30">
        <v>2.9030996938787337E-3</v>
      </c>
      <c r="EV29" s="30">
        <v>0</v>
      </c>
      <c r="EW29" s="29">
        <v>0</v>
      </c>
      <c r="EX29" s="30">
        <v>0</v>
      </c>
      <c r="EY29" s="30">
        <v>0</v>
      </c>
      <c r="EZ29" s="29">
        <v>0</v>
      </c>
      <c r="FA29" s="30">
        <v>0</v>
      </c>
      <c r="FB29" s="30">
        <v>2.8000000000000001E-2</v>
      </c>
      <c r="FC29" s="30">
        <v>3.6299999999999999E-2</v>
      </c>
      <c r="FD29" s="29">
        <v>0</v>
      </c>
      <c r="FE29" s="30">
        <v>0</v>
      </c>
      <c r="FF29" s="30">
        <v>0</v>
      </c>
      <c r="FG29" s="37" t="s">
        <v>213</v>
      </c>
      <c r="FH29" s="29">
        <v>16150</v>
      </c>
      <c r="FI29" s="30">
        <v>8.5200175281425615E-5</v>
      </c>
      <c r="FJ29" s="30">
        <v>0</v>
      </c>
      <c r="FK29" s="37" t="s">
        <v>214</v>
      </c>
      <c r="FL29" s="29">
        <v>65000</v>
      </c>
      <c r="FM29" s="30">
        <v>3.4291092218530434E-4</v>
      </c>
      <c r="FN29" s="30">
        <v>0</v>
      </c>
      <c r="FO29" s="37" t="s">
        <v>215</v>
      </c>
      <c r="FP29" s="29">
        <v>0</v>
      </c>
      <c r="FQ29" s="30">
        <v>0</v>
      </c>
      <c r="FR29" s="30">
        <v>0</v>
      </c>
      <c r="FS29" s="37" t="s">
        <v>216</v>
      </c>
      <c r="FT29" s="29">
        <v>0</v>
      </c>
      <c r="FU29" s="30">
        <v>0</v>
      </c>
      <c r="FV29" s="30">
        <v>0</v>
      </c>
      <c r="FW29" s="29">
        <v>189553600.64289492</v>
      </c>
      <c r="FX29" s="30">
        <v>1</v>
      </c>
      <c r="FY29" s="29">
        <v>21208587.398642372</v>
      </c>
      <c r="FZ29" s="29">
        <v>1438020.2688552882</v>
      </c>
      <c r="GA29" s="37" t="s">
        <v>445</v>
      </c>
      <c r="GB29" s="30">
        <v>0</v>
      </c>
      <c r="GC29" s="30">
        <v>0</v>
      </c>
      <c r="GD29" s="29">
        <v>0</v>
      </c>
      <c r="GE29" s="29">
        <v>1438020.2688552882</v>
      </c>
      <c r="GF29" s="30">
        <v>7.5292322353750869E-3</v>
      </c>
      <c r="GG29" s="29">
        <v>0</v>
      </c>
      <c r="GH29" s="29">
        <v>50000</v>
      </c>
      <c r="GI29" s="29">
        <v>305000</v>
      </c>
      <c r="GJ29" s="29">
        <v>0</v>
      </c>
      <c r="GK29" s="29">
        <v>190991620.9117502</v>
      </c>
      <c r="GL29" s="30">
        <v>0.76202482022709206</v>
      </c>
      <c r="GM29" s="30">
        <v>0.88743849669982255</v>
      </c>
      <c r="GN29" s="24" t="s">
        <v>229</v>
      </c>
      <c r="GO29" s="29">
        <v>1.2377511984475897</v>
      </c>
    </row>
    <row r="30" spans="1:197">
      <c r="A30" s="15">
        <v>201</v>
      </c>
      <c r="B30" s="15" t="s">
        <v>14</v>
      </c>
      <c r="C30" s="24" t="s">
        <v>445</v>
      </c>
      <c r="D30" s="42">
        <v>0</v>
      </c>
      <c r="E30" s="29">
        <v>6000</v>
      </c>
      <c r="F30" s="29">
        <v>207</v>
      </c>
      <c r="G30" s="29">
        <v>1242000</v>
      </c>
      <c r="H30" s="30">
        <v>0.76471967834979082</v>
      </c>
      <c r="I30" s="33">
        <v>5.7000000000000002E-2</v>
      </c>
      <c r="J30" s="29">
        <v>3000</v>
      </c>
      <c r="K30" s="29">
        <v>0</v>
      </c>
      <c r="L30" s="29">
        <v>0</v>
      </c>
      <c r="M30" s="30">
        <v>0</v>
      </c>
      <c r="N30" s="33">
        <v>0</v>
      </c>
      <c r="O30" s="29">
        <v>3000</v>
      </c>
      <c r="P30" s="29">
        <v>0</v>
      </c>
      <c r="Q30" s="29">
        <v>0</v>
      </c>
      <c r="R30" s="30">
        <v>0</v>
      </c>
      <c r="S30" s="33">
        <v>0</v>
      </c>
      <c r="T30" s="31">
        <v>1242000</v>
      </c>
      <c r="U30" s="37" t="s">
        <v>231</v>
      </c>
      <c r="V30" s="29">
        <v>3503</v>
      </c>
      <c r="W30" s="29">
        <v>39.999999999999915</v>
      </c>
      <c r="X30" s="29">
        <v>140119.99999999971</v>
      </c>
      <c r="Y30" s="30">
        <v>0</v>
      </c>
      <c r="Z30" s="37" t="s">
        <v>450</v>
      </c>
      <c r="AA30" s="29">
        <v>0</v>
      </c>
      <c r="AB30" s="29">
        <v>0</v>
      </c>
      <c r="AC30" s="29">
        <v>0</v>
      </c>
      <c r="AD30" s="30">
        <v>0</v>
      </c>
      <c r="AE30" s="32">
        <v>100</v>
      </c>
      <c r="AF30" s="32">
        <v>0</v>
      </c>
      <c r="AG30" s="29">
        <v>3.9999999999999911</v>
      </c>
      <c r="AH30" s="29">
        <v>0</v>
      </c>
      <c r="AI30" s="29">
        <v>399.99999999999909</v>
      </c>
      <c r="AJ30" s="33">
        <v>1</v>
      </c>
      <c r="AK30" s="33">
        <v>0</v>
      </c>
      <c r="AL30" s="32">
        <v>100</v>
      </c>
      <c r="AM30" s="32">
        <v>0</v>
      </c>
      <c r="AN30" s="29">
        <v>81</v>
      </c>
      <c r="AO30" s="29">
        <v>0</v>
      </c>
      <c r="AP30" s="29">
        <v>8100</v>
      </c>
      <c r="AQ30" s="33">
        <v>1</v>
      </c>
      <c r="AR30" s="33">
        <v>0</v>
      </c>
      <c r="AS30" s="32">
        <v>100</v>
      </c>
      <c r="AT30" s="32">
        <v>0</v>
      </c>
      <c r="AU30" s="29">
        <v>50.00000000000005</v>
      </c>
      <c r="AV30" s="29">
        <v>0</v>
      </c>
      <c r="AW30" s="29">
        <v>5000.0000000000045</v>
      </c>
      <c r="AX30" s="33">
        <v>1</v>
      </c>
      <c r="AY30" s="30">
        <v>0</v>
      </c>
      <c r="AZ30" s="29">
        <v>200</v>
      </c>
      <c r="BA30" s="29">
        <v>200</v>
      </c>
      <c r="BB30" s="29">
        <v>28.000000000000043</v>
      </c>
      <c r="BC30" s="29">
        <v>0</v>
      </c>
      <c r="BD30" s="29">
        <v>5600.0000000000082</v>
      </c>
      <c r="BE30" s="30">
        <v>1</v>
      </c>
      <c r="BF30" s="30">
        <v>0</v>
      </c>
      <c r="BG30" s="29">
        <v>300</v>
      </c>
      <c r="BH30" s="29">
        <v>300</v>
      </c>
      <c r="BI30" s="29">
        <v>5.9999999999999982</v>
      </c>
      <c r="BJ30" s="29">
        <v>0</v>
      </c>
      <c r="BK30" s="29">
        <v>1799.9999999999995</v>
      </c>
      <c r="BL30" s="30">
        <v>1</v>
      </c>
      <c r="BM30" s="30">
        <v>0</v>
      </c>
      <c r="BN30" s="29">
        <v>400</v>
      </c>
      <c r="BO30" s="29">
        <v>400</v>
      </c>
      <c r="BP30" s="29">
        <v>0</v>
      </c>
      <c r="BQ30" s="29">
        <v>0</v>
      </c>
      <c r="BR30" s="29">
        <v>0</v>
      </c>
      <c r="BS30" s="30">
        <v>1</v>
      </c>
      <c r="BT30" s="30">
        <v>0</v>
      </c>
      <c r="BU30" s="31">
        <v>161019.99999999971</v>
      </c>
      <c r="BV30" s="34">
        <v>9.9142643001516179E-2</v>
      </c>
      <c r="BW30" s="37" t="s">
        <v>434</v>
      </c>
      <c r="BX30" s="29">
        <v>5000</v>
      </c>
      <c r="BY30" s="29">
        <v>0</v>
      </c>
      <c r="BZ30" s="36">
        <v>0</v>
      </c>
      <c r="CA30" s="30">
        <v>0</v>
      </c>
      <c r="CB30" s="30">
        <v>0</v>
      </c>
      <c r="CC30" s="37" t="s">
        <v>188</v>
      </c>
      <c r="CD30" s="29">
        <v>700</v>
      </c>
      <c r="CE30" s="29">
        <v>65.863636363636331</v>
      </c>
      <c r="CF30" s="29">
        <v>46104.545454545434</v>
      </c>
      <c r="CG30" s="30">
        <v>0</v>
      </c>
      <c r="CH30" s="37" t="s">
        <v>450</v>
      </c>
      <c r="CI30" s="29">
        <v>0</v>
      </c>
      <c r="CJ30" s="29">
        <v>0</v>
      </c>
      <c r="CK30" s="29">
        <v>0</v>
      </c>
      <c r="CL30" s="30">
        <v>0</v>
      </c>
      <c r="CM30" s="30">
        <v>2.8387321393287677E-2</v>
      </c>
      <c r="CN30" s="29">
        <v>0</v>
      </c>
      <c r="CO30" s="29">
        <v>0</v>
      </c>
      <c r="CP30" s="29">
        <v>0</v>
      </c>
      <c r="CQ30" s="29">
        <v>0</v>
      </c>
      <c r="CR30" s="29">
        <v>0</v>
      </c>
      <c r="CS30" s="30">
        <v>0</v>
      </c>
      <c r="CT30" s="30">
        <v>0</v>
      </c>
      <c r="CU30" s="30">
        <v>0</v>
      </c>
      <c r="CV30" s="31">
        <v>46104.545454545434</v>
      </c>
      <c r="CW30" s="37" t="s">
        <v>337</v>
      </c>
      <c r="CX30" s="37" t="s">
        <v>254</v>
      </c>
      <c r="CY30" s="30">
        <v>1</v>
      </c>
      <c r="CZ30" s="29">
        <v>0</v>
      </c>
      <c r="DA30" s="30">
        <v>0.27906976744186002</v>
      </c>
      <c r="DB30" s="30">
        <v>0.1125</v>
      </c>
      <c r="DC30" s="29">
        <v>40.624871895940039</v>
      </c>
      <c r="DD30" s="29">
        <v>0</v>
      </c>
      <c r="DE30" s="30">
        <v>0</v>
      </c>
      <c r="DF30" s="29">
        <v>0</v>
      </c>
      <c r="DG30" s="29">
        <v>0</v>
      </c>
      <c r="DH30" s="29">
        <v>0</v>
      </c>
      <c r="DI30" s="30">
        <v>0</v>
      </c>
      <c r="DJ30" s="29">
        <v>0</v>
      </c>
      <c r="DK30" s="30">
        <v>0</v>
      </c>
      <c r="DL30" s="29">
        <v>175000</v>
      </c>
      <c r="DM30" s="29">
        <v>0</v>
      </c>
      <c r="DN30" s="29">
        <v>175000</v>
      </c>
      <c r="DO30" s="30">
        <v>0.10775035725540531</v>
      </c>
      <c r="DP30" s="30">
        <v>5.7000000000000002E-2</v>
      </c>
      <c r="DQ30" s="30">
        <v>0</v>
      </c>
      <c r="DR30" s="29">
        <v>0</v>
      </c>
      <c r="DS30" s="29">
        <v>0</v>
      </c>
      <c r="DT30" s="29">
        <v>0</v>
      </c>
      <c r="DU30" s="29">
        <v>0</v>
      </c>
      <c r="DV30" s="29">
        <v>0</v>
      </c>
      <c r="DW30" s="30">
        <v>0</v>
      </c>
      <c r="DX30" s="30">
        <v>0</v>
      </c>
      <c r="DY30" s="30">
        <v>0</v>
      </c>
      <c r="DZ30" s="37" t="s">
        <v>202</v>
      </c>
      <c r="EA30" s="37" t="s">
        <v>202</v>
      </c>
      <c r="EB30" s="37" t="s">
        <v>202</v>
      </c>
      <c r="EC30" s="37" t="s">
        <v>202</v>
      </c>
      <c r="ED30" s="38">
        <v>0</v>
      </c>
      <c r="EE30" s="38">
        <v>0</v>
      </c>
      <c r="EF30" s="38">
        <v>0</v>
      </c>
      <c r="EG30" s="38">
        <v>0</v>
      </c>
      <c r="EH30" s="44">
        <v>0</v>
      </c>
      <c r="EI30" s="44">
        <v>0</v>
      </c>
      <c r="EJ30" s="44">
        <v>0</v>
      </c>
      <c r="EK30" s="44">
        <v>0</v>
      </c>
      <c r="EL30" s="29">
        <v>0</v>
      </c>
      <c r="EM30" s="30">
        <v>0</v>
      </c>
      <c r="EN30" s="29">
        <v>0</v>
      </c>
      <c r="EO30" s="30">
        <v>0</v>
      </c>
      <c r="EP30" s="30">
        <v>0</v>
      </c>
      <c r="EQ30" s="29">
        <v>0</v>
      </c>
      <c r="ER30" s="30">
        <v>0</v>
      </c>
      <c r="ES30" s="30">
        <v>0</v>
      </c>
      <c r="ET30" s="29">
        <v>0</v>
      </c>
      <c r="EU30" s="30">
        <v>0</v>
      </c>
      <c r="EV30" s="30">
        <v>0</v>
      </c>
      <c r="EW30" s="29">
        <v>0</v>
      </c>
      <c r="EX30" s="30">
        <v>0</v>
      </c>
      <c r="EY30" s="30">
        <v>0</v>
      </c>
      <c r="EZ30" s="29">
        <v>0</v>
      </c>
      <c r="FA30" s="30">
        <v>0</v>
      </c>
      <c r="FB30" s="30">
        <v>5.7000000000000002E-2</v>
      </c>
      <c r="FC30" s="30">
        <v>0</v>
      </c>
      <c r="FD30" s="29">
        <v>0</v>
      </c>
      <c r="FE30" s="30">
        <v>0</v>
      </c>
      <c r="FF30" s="30">
        <v>0</v>
      </c>
      <c r="FG30" s="37" t="s">
        <v>213</v>
      </c>
      <c r="FH30" s="29">
        <v>0</v>
      </c>
      <c r="FI30" s="30">
        <v>0</v>
      </c>
      <c r="FJ30" s="30">
        <v>0</v>
      </c>
      <c r="FK30" s="37" t="s">
        <v>214</v>
      </c>
      <c r="FL30" s="29">
        <v>0</v>
      </c>
      <c r="FM30" s="30">
        <v>0</v>
      </c>
      <c r="FN30" s="30">
        <v>0</v>
      </c>
      <c r="FO30" s="37" t="s">
        <v>215</v>
      </c>
      <c r="FP30" s="29">
        <v>0</v>
      </c>
      <c r="FQ30" s="30">
        <v>0</v>
      </c>
      <c r="FR30" s="30">
        <v>0</v>
      </c>
      <c r="FS30" s="37" t="s">
        <v>216</v>
      </c>
      <c r="FT30" s="29">
        <v>0</v>
      </c>
      <c r="FU30" s="30">
        <v>0</v>
      </c>
      <c r="FV30" s="30">
        <v>0</v>
      </c>
      <c r="FW30" s="29">
        <v>1624124.5454545452</v>
      </c>
      <c r="FX30" s="30">
        <v>1</v>
      </c>
      <c r="FY30" s="29">
        <v>101669.00000000001</v>
      </c>
      <c r="FZ30" s="29">
        <v>35456.236082014562</v>
      </c>
      <c r="GA30" s="37" t="s">
        <v>445</v>
      </c>
      <c r="GB30" s="30">
        <v>0</v>
      </c>
      <c r="GC30" s="30">
        <v>0</v>
      </c>
      <c r="GD30" s="29">
        <v>0</v>
      </c>
      <c r="GE30" s="29">
        <v>35456.236082014562</v>
      </c>
      <c r="GF30" s="30">
        <v>2.1364573798683433E-2</v>
      </c>
      <c r="GG30" s="29">
        <v>0</v>
      </c>
      <c r="GH30" s="29">
        <v>0</v>
      </c>
      <c r="GI30" s="29">
        <v>90000</v>
      </c>
      <c r="GJ30" s="29">
        <v>0</v>
      </c>
      <c r="GK30" s="29">
        <v>1659580.7815365598</v>
      </c>
      <c r="GL30" s="30">
        <v>0.76471967834979082</v>
      </c>
      <c r="GM30" s="30">
        <v>0.89224964274459473</v>
      </c>
      <c r="GN30" s="24" t="s">
        <v>450</v>
      </c>
      <c r="GO30" s="29" t="s">
        <v>450</v>
      </c>
    </row>
    <row r="31" spans="1:197">
      <c r="A31" s="43">
        <v>908</v>
      </c>
      <c r="B31" s="43" t="s">
        <v>134</v>
      </c>
      <c r="C31" s="24" t="s">
        <v>162</v>
      </c>
      <c r="D31" s="41">
        <v>85</v>
      </c>
      <c r="E31" s="29">
        <v>2926.58</v>
      </c>
      <c r="F31" s="29">
        <v>39843</v>
      </c>
      <c r="G31" s="29">
        <v>116603726.94</v>
      </c>
      <c r="H31" s="30">
        <v>0.41188449768195251</v>
      </c>
      <c r="I31" s="33">
        <v>0</v>
      </c>
      <c r="J31" s="29">
        <v>3667.14</v>
      </c>
      <c r="K31" s="29">
        <v>15601</v>
      </c>
      <c r="L31" s="29">
        <v>57211051.140000001</v>
      </c>
      <c r="M31" s="30">
        <v>0.2020891242419785</v>
      </c>
      <c r="N31" s="33">
        <v>0</v>
      </c>
      <c r="O31" s="29">
        <v>4773.3999999999996</v>
      </c>
      <c r="P31" s="29">
        <v>10667</v>
      </c>
      <c r="Q31" s="29">
        <v>50917857.799999997</v>
      </c>
      <c r="R31" s="30">
        <v>0.17985939929506414</v>
      </c>
      <c r="S31" s="33">
        <v>0</v>
      </c>
      <c r="T31" s="31">
        <v>224732635.88</v>
      </c>
      <c r="U31" s="37" t="s">
        <v>446</v>
      </c>
      <c r="V31" s="29">
        <v>340.18</v>
      </c>
      <c r="W31" s="29">
        <v>9033.7167878253331</v>
      </c>
      <c r="X31" s="29">
        <v>3073089.7768824217</v>
      </c>
      <c r="Y31" s="30">
        <v>0</v>
      </c>
      <c r="Z31" s="37" t="s">
        <v>447</v>
      </c>
      <c r="AA31" s="29">
        <v>320.60000000000002</v>
      </c>
      <c r="AB31" s="29">
        <v>6742.29155613078</v>
      </c>
      <c r="AC31" s="29">
        <v>2161578.6728955284</v>
      </c>
      <c r="AD31" s="30">
        <v>0</v>
      </c>
      <c r="AE31" s="32">
        <v>587.15</v>
      </c>
      <c r="AF31" s="32">
        <v>628.14</v>
      </c>
      <c r="AG31" s="29">
        <v>4697.5818130865673</v>
      </c>
      <c r="AH31" s="29">
        <v>3074.7594311211083</v>
      </c>
      <c r="AI31" s="29">
        <v>4689564.5506181903</v>
      </c>
      <c r="AJ31" s="33">
        <v>0</v>
      </c>
      <c r="AK31" s="33">
        <v>0</v>
      </c>
      <c r="AL31" s="32">
        <v>678.75</v>
      </c>
      <c r="AM31" s="32">
        <v>944.2</v>
      </c>
      <c r="AN31" s="29">
        <v>2660.7576703546142</v>
      </c>
      <c r="AO31" s="29">
        <v>1656.9548450519146</v>
      </c>
      <c r="AP31" s="29">
        <v>3370486.0334512126</v>
      </c>
      <c r="AQ31" s="33">
        <v>0</v>
      </c>
      <c r="AR31" s="33">
        <v>0</v>
      </c>
      <c r="AS31" s="32">
        <v>829.17</v>
      </c>
      <c r="AT31" s="32">
        <v>1575.96</v>
      </c>
      <c r="AU31" s="29">
        <v>3516.6286667281711</v>
      </c>
      <c r="AV31" s="29">
        <v>2294.8260826811029</v>
      </c>
      <c r="AW31" s="29">
        <v>6532437.1048531085</v>
      </c>
      <c r="AX31" s="33">
        <v>0</v>
      </c>
      <c r="AY31" s="30">
        <v>0</v>
      </c>
      <c r="AZ31" s="29">
        <v>1101.3</v>
      </c>
      <c r="BA31" s="29">
        <v>2550.29</v>
      </c>
      <c r="BB31" s="29">
        <v>1571.5156584964579</v>
      </c>
      <c r="BC31" s="29">
        <v>992.38248716825979</v>
      </c>
      <c r="BD31" s="29">
        <v>4261573.3279024903</v>
      </c>
      <c r="BE31" s="30">
        <v>0</v>
      </c>
      <c r="BF31" s="30">
        <v>0</v>
      </c>
      <c r="BG31" s="29">
        <v>1454.35</v>
      </c>
      <c r="BH31" s="29">
        <v>2917.39</v>
      </c>
      <c r="BI31" s="29">
        <v>8.1113403727091651</v>
      </c>
      <c r="BJ31" s="29">
        <v>33.735216240070621</v>
      </c>
      <c r="BK31" s="29">
        <v>110215.5103776692</v>
      </c>
      <c r="BL31" s="30">
        <v>0</v>
      </c>
      <c r="BM31" s="30">
        <v>0</v>
      </c>
      <c r="BN31" s="29">
        <v>1709.7</v>
      </c>
      <c r="BO31" s="29">
        <v>3069.92</v>
      </c>
      <c r="BP31" s="29">
        <v>0</v>
      </c>
      <c r="BQ31" s="29">
        <v>0</v>
      </c>
      <c r="BR31" s="29">
        <v>0</v>
      </c>
      <c r="BS31" s="30">
        <v>0</v>
      </c>
      <c r="BT31" s="30">
        <v>0</v>
      </c>
      <c r="BU31" s="31">
        <v>24198944.976980619</v>
      </c>
      <c r="BV31" s="34">
        <v>8.5479002754394032E-2</v>
      </c>
      <c r="BW31" s="37" t="s">
        <v>434</v>
      </c>
      <c r="BX31" s="29">
        <v>0</v>
      </c>
      <c r="BY31" s="29">
        <v>280.18701050461164</v>
      </c>
      <c r="BZ31" s="36">
        <v>0</v>
      </c>
      <c r="CA31" s="30">
        <v>0</v>
      </c>
      <c r="CB31" s="30">
        <v>0</v>
      </c>
      <c r="CC31" s="37" t="s">
        <v>188</v>
      </c>
      <c r="CD31" s="29">
        <v>122.15</v>
      </c>
      <c r="CE31" s="29">
        <v>679.14261843878808</v>
      </c>
      <c r="CF31" s="29">
        <v>82957.270842297963</v>
      </c>
      <c r="CG31" s="30">
        <v>0</v>
      </c>
      <c r="CH31" s="37" t="s">
        <v>189</v>
      </c>
      <c r="CI31" s="29">
        <v>263.18</v>
      </c>
      <c r="CJ31" s="29">
        <v>152.09344852315786</v>
      </c>
      <c r="CK31" s="29">
        <v>40027.953782324686</v>
      </c>
      <c r="CL31" s="30">
        <v>0</v>
      </c>
      <c r="CM31" s="30">
        <v>4.3442614396776839E-4</v>
      </c>
      <c r="CN31" s="29">
        <v>0</v>
      </c>
      <c r="CO31" s="29">
        <v>0</v>
      </c>
      <c r="CP31" s="29">
        <v>2367.9799036974828</v>
      </c>
      <c r="CQ31" s="29">
        <v>705.80000000000041</v>
      </c>
      <c r="CR31" s="29">
        <v>0</v>
      </c>
      <c r="CS31" s="30">
        <v>0</v>
      </c>
      <c r="CT31" s="30">
        <v>0</v>
      </c>
      <c r="CU31" s="30">
        <v>0</v>
      </c>
      <c r="CV31" s="31">
        <v>122985.22462462264</v>
      </c>
      <c r="CW31" s="37" t="s">
        <v>337</v>
      </c>
      <c r="CX31" s="37" t="s">
        <v>453</v>
      </c>
      <c r="CY31" s="30">
        <v>0.34</v>
      </c>
      <c r="CZ31" s="29">
        <v>527.19000000000005</v>
      </c>
      <c r="DA31" s="30">
        <v>0.14372586881323726</v>
      </c>
      <c r="DB31" s="30">
        <v>0.14281143830371071</v>
      </c>
      <c r="DC31" s="29">
        <v>5704.7040545574064</v>
      </c>
      <c r="DD31" s="29">
        <v>3007462.9305221192</v>
      </c>
      <c r="DE31" s="30">
        <v>1</v>
      </c>
      <c r="DF31" s="29">
        <v>474.42</v>
      </c>
      <c r="DG31" s="29">
        <v>6259.4891897400821</v>
      </c>
      <c r="DH31" s="29">
        <v>2969626.8613964897</v>
      </c>
      <c r="DI31" s="30">
        <v>1</v>
      </c>
      <c r="DJ31" s="29">
        <v>5977089.7919186093</v>
      </c>
      <c r="DK31" s="30">
        <v>2.1113138414616119E-2</v>
      </c>
      <c r="DL31" s="29">
        <v>83000</v>
      </c>
      <c r="DM31" s="29">
        <v>120000</v>
      </c>
      <c r="DN31" s="29">
        <v>23345000</v>
      </c>
      <c r="DO31" s="30">
        <v>8.2462575174230376E-2</v>
      </c>
      <c r="DP31" s="30">
        <v>0</v>
      </c>
      <c r="DQ31" s="30">
        <v>0</v>
      </c>
      <c r="DR31" s="29">
        <v>0</v>
      </c>
      <c r="DS31" s="29">
        <v>100000</v>
      </c>
      <c r="DT31" s="29">
        <v>0</v>
      </c>
      <c r="DU31" s="29">
        <v>0</v>
      </c>
      <c r="DV31" s="29">
        <v>400000</v>
      </c>
      <c r="DW31" s="30">
        <v>1.4129376770054465E-3</v>
      </c>
      <c r="DX31" s="30">
        <v>0</v>
      </c>
      <c r="DY31" s="30">
        <v>0</v>
      </c>
      <c r="DZ31" s="37" t="s">
        <v>202</v>
      </c>
      <c r="EA31" s="37" t="s">
        <v>202</v>
      </c>
      <c r="EB31" s="37" t="s">
        <v>202</v>
      </c>
      <c r="EC31" s="37" t="s">
        <v>202</v>
      </c>
      <c r="ED31" s="38">
        <v>2</v>
      </c>
      <c r="EE31" s="38">
        <v>5</v>
      </c>
      <c r="EF31" s="38">
        <v>2</v>
      </c>
      <c r="EG31" s="38">
        <v>2</v>
      </c>
      <c r="EH31" s="44">
        <v>21.4</v>
      </c>
      <c r="EI31" s="44">
        <v>110</v>
      </c>
      <c r="EJ31" s="44">
        <v>69.2</v>
      </c>
      <c r="EK31" s="44">
        <v>62.5</v>
      </c>
      <c r="EL31" s="29">
        <v>0</v>
      </c>
      <c r="EM31" s="30">
        <v>0</v>
      </c>
      <c r="EN31" s="29">
        <v>42251</v>
      </c>
      <c r="EO31" s="30">
        <v>1.4924507447789279E-4</v>
      </c>
      <c r="EP31" s="30">
        <v>0</v>
      </c>
      <c r="EQ31" s="29">
        <v>2867447.8300000005</v>
      </c>
      <c r="ER31" s="30">
        <v>1.0128812689636273E-2</v>
      </c>
      <c r="ES31" s="30">
        <v>0</v>
      </c>
      <c r="ET31" s="29">
        <v>1181420.17</v>
      </c>
      <c r="EU31" s="30">
        <v>4.1731826764179487E-3</v>
      </c>
      <c r="EV31" s="30">
        <v>0</v>
      </c>
      <c r="EW31" s="29">
        <v>0</v>
      </c>
      <c r="EX31" s="30">
        <v>0</v>
      </c>
      <c r="EY31" s="30">
        <v>0</v>
      </c>
      <c r="EZ31" s="29">
        <v>0</v>
      </c>
      <c r="FA31" s="30">
        <v>0</v>
      </c>
      <c r="FB31" s="30">
        <v>0</v>
      </c>
      <c r="FC31" s="30">
        <v>0</v>
      </c>
      <c r="FD31" s="29">
        <v>50000</v>
      </c>
      <c r="FE31" s="30">
        <v>1.7661720962568081E-4</v>
      </c>
      <c r="FF31" s="30">
        <v>0</v>
      </c>
      <c r="FG31" s="37" t="s">
        <v>456</v>
      </c>
      <c r="FH31" s="29">
        <v>180345.09999999998</v>
      </c>
      <c r="FI31" s="30">
        <v>6.3704096663328726E-4</v>
      </c>
      <c r="FJ31" s="30">
        <v>0</v>
      </c>
      <c r="FK31" s="37" t="s">
        <v>214</v>
      </c>
      <c r="FL31" s="29">
        <v>0</v>
      </c>
      <c r="FM31" s="30">
        <v>0</v>
      </c>
      <c r="FN31" s="30">
        <v>0</v>
      </c>
      <c r="FO31" s="37" t="s">
        <v>215</v>
      </c>
      <c r="FP31" s="29">
        <v>0</v>
      </c>
      <c r="FQ31" s="30">
        <v>0</v>
      </c>
      <c r="FR31" s="30">
        <v>0</v>
      </c>
      <c r="FS31" s="37" t="s">
        <v>216</v>
      </c>
      <c r="FT31" s="29">
        <v>0</v>
      </c>
      <c r="FU31" s="30">
        <v>0</v>
      </c>
      <c r="FV31" s="30">
        <v>0</v>
      </c>
      <c r="FW31" s="29">
        <v>283098119.97352386</v>
      </c>
      <c r="FX31" s="30">
        <v>1</v>
      </c>
      <c r="FY31" s="29">
        <v>5977089.7919186037</v>
      </c>
      <c r="FZ31" s="29">
        <v>5136385.4206596538</v>
      </c>
      <c r="GA31" s="37" t="s">
        <v>162</v>
      </c>
      <c r="GB31" s="30">
        <v>0.03</v>
      </c>
      <c r="GC31" s="30">
        <v>1</v>
      </c>
      <c r="GD31" s="29">
        <v>-338229.95335054997</v>
      </c>
      <c r="GE31" s="29">
        <v>4798155.4673091052</v>
      </c>
      <c r="GF31" s="30">
        <v>1.6666264473071304E-2</v>
      </c>
      <c r="GG31" s="29">
        <v>0</v>
      </c>
      <c r="GH31" s="29">
        <v>1648000</v>
      </c>
      <c r="GI31" s="29">
        <v>702000</v>
      </c>
      <c r="GJ31" s="29">
        <v>0</v>
      </c>
      <c r="GK31" s="29">
        <v>287896275.44083297</v>
      </c>
      <c r="GL31" s="30">
        <v>0.79383302121899513</v>
      </c>
      <c r="GM31" s="30">
        <v>0.90085958853197312</v>
      </c>
      <c r="GN31" s="24" t="s">
        <v>229</v>
      </c>
      <c r="GO31" s="29">
        <v>1.2745938488916704</v>
      </c>
    </row>
    <row r="32" spans="1:197">
      <c r="A32" s="15">
        <v>331</v>
      </c>
      <c r="B32" s="15" t="s">
        <v>47</v>
      </c>
      <c r="C32" s="24" t="s">
        <v>445</v>
      </c>
      <c r="D32" s="42">
        <v>0</v>
      </c>
      <c r="E32" s="29">
        <v>3210.4883093277699</v>
      </c>
      <c r="F32" s="29">
        <v>29625</v>
      </c>
      <c r="G32" s="29">
        <v>95110716.163835183</v>
      </c>
      <c r="H32" s="30">
        <v>0.42398926754652977</v>
      </c>
      <c r="I32" s="33">
        <v>4.4604571023387697E-2</v>
      </c>
      <c r="J32" s="29">
        <v>4449.7648140984375</v>
      </c>
      <c r="K32" s="29">
        <v>10634</v>
      </c>
      <c r="L32" s="29">
        <v>47318799.033122785</v>
      </c>
      <c r="M32" s="30">
        <v>0.21094008911336304</v>
      </c>
      <c r="N32" s="33">
        <v>4.5813646477550998E-2</v>
      </c>
      <c r="O32" s="29">
        <v>4449.7648140984375</v>
      </c>
      <c r="P32" s="29">
        <v>6949</v>
      </c>
      <c r="Q32" s="29">
        <v>30921415.693170041</v>
      </c>
      <c r="R32" s="30">
        <v>0.13784302042963698</v>
      </c>
      <c r="S32" s="33">
        <v>4.5813646477550998E-2</v>
      </c>
      <c r="T32" s="31">
        <v>173350930.89012802</v>
      </c>
      <c r="U32" s="37" t="s">
        <v>231</v>
      </c>
      <c r="V32" s="29">
        <v>485.58888965066603</v>
      </c>
      <c r="W32" s="29">
        <v>5387.857093679896</v>
      </c>
      <c r="X32" s="29">
        <v>2616283.5437164851</v>
      </c>
      <c r="Y32" s="30">
        <v>0</v>
      </c>
      <c r="Z32" s="37" t="s">
        <v>230</v>
      </c>
      <c r="AA32" s="29">
        <v>597.51102848758796</v>
      </c>
      <c r="AB32" s="29">
        <v>3092.1508378469175</v>
      </c>
      <c r="AC32" s="29">
        <v>1847594.2273606686</v>
      </c>
      <c r="AD32" s="30">
        <v>0</v>
      </c>
      <c r="AE32" s="32">
        <v>473.29917729060872</v>
      </c>
      <c r="AF32" s="32">
        <v>461.38255990250912</v>
      </c>
      <c r="AG32" s="29">
        <v>3253.5151193748879</v>
      </c>
      <c r="AH32" s="29">
        <v>1917.453448758693</v>
      </c>
      <c r="AI32" s="29">
        <v>2424565.6099848715</v>
      </c>
      <c r="AJ32" s="33">
        <v>0.60518714185987288</v>
      </c>
      <c r="AK32" s="33">
        <v>0.48888819764809199</v>
      </c>
      <c r="AL32" s="32">
        <v>499.07769620791299</v>
      </c>
      <c r="AM32" s="32">
        <v>494.30181744914114</v>
      </c>
      <c r="AN32" s="29">
        <v>2237.5436993971953</v>
      </c>
      <c r="AO32" s="29">
        <v>1323.6080999548005</v>
      </c>
      <c r="AP32" s="29">
        <v>1770970.0440577455</v>
      </c>
      <c r="AQ32" s="33">
        <v>0.60518714185987288</v>
      </c>
      <c r="AR32" s="33">
        <v>0.48888819764809244</v>
      </c>
      <c r="AS32" s="32">
        <v>537.74547458386928</v>
      </c>
      <c r="AT32" s="32">
        <v>543.68070376908929</v>
      </c>
      <c r="AU32" s="29">
        <v>6853.9252484795852</v>
      </c>
      <c r="AV32" s="29">
        <v>3819.8579366582653</v>
      </c>
      <c r="AW32" s="29">
        <v>5762450.3368063262</v>
      </c>
      <c r="AX32" s="33">
        <v>0.60518714185987288</v>
      </c>
      <c r="AY32" s="30">
        <v>0.48888819764809244</v>
      </c>
      <c r="AZ32" s="29">
        <v>580.70967277937643</v>
      </c>
      <c r="BA32" s="29">
        <v>598.54613301347604</v>
      </c>
      <c r="BB32" s="29">
        <v>2567.8535627682008</v>
      </c>
      <c r="BC32" s="29">
        <v>1351.2773020102009</v>
      </c>
      <c r="BD32" s="29">
        <v>2299979.2059275666</v>
      </c>
      <c r="BE32" s="30">
        <v>0.60518714185987288</v>
      </c>
      <c r="BF32" s="30">
        <v>0.48888819764809244</v>
      </c>
      <c r="BG32" s="29">
        <v>615.08103133578197</v>
      </c>
      <c r="BH32" s="29">
        <v>642.43847640898548</v>
      </c>
      <c r="BI32" s="29">
        <v>2110.3945580792733</v>
      </c>
      <c r="BJ32" s="29">
        <v>1075.5865717468705</v>
      </c>
      <c r="BK32" s="29">
        <v>1989061.8597078447</v>
      </c>
      <c r="BL32" s="30">
        <v>0.60518714185987288</v>
      </c>
      <c r="BM32" s="30">
        <v>0.48888819764809244</v>
      </c>
      <c r="BN32" s="29">
        <v>701.00942772679605</v>
      </c>
      <c r="BO32" s="29">
        <v>752.1693348977592</v>
      </c>
      <c r="BP32" s="29">
        <v>666.70978925295685</v>
      </c>
      <c r="BQ32" s="29">
        <v>314.44022191593581</v>
      </c>
      <c r="BR32" s="29">
        <v>703882.14040768135</v>
      </c>
      <c r="BS32" s="30">
        <v>0.60518714185987288</v>
      </c>
      <c r="BT32" s="30">
        <v>0.48888819764809244</v>
      </c>
      <c r="BU32" s="31">
        <v>19414786.967969187</v>
      </c>
      <c r="BV32" s="34">
        <v>8.6548200225319796E-2</v>
      </c>
      <c r="BW32" s="37" t="s">
        <v>434</v>
      </c>
      <c r="BX32" s="29">
        <v>0</v>
      </c>
      <c r="BY32" s="29">
        <v>236.37386320767291</v>
      </c>
      <c r="BZ32" s="36">
        <v>0</v>
      </c>
      <c r="CA32" s="30">
        <v>0</v>
      </c>
      <c r="CB32" s="30">
        <v>0</v>
      </c>
      <c r="CC32" s="37" t="s">
        <v>188</v>
      </c>
      <c r="CD32" s="29">
        <v>480.79669755199063</v>
      </c>
      <c r="CE32" s="29">
        <v>6038.9827153766328</v>
      </c>
      <c r="CF32" s="29">
        <v>2903522.946126638</v>
      </c>
      <c r="CG32" s="30">
        <v>0</v>
      </c>
      <c r="CH32" s="37" t="s">
        <v>189</v>
      </c>
      <c r="CI32" s="29">
        <v>1346.4356973306094</v>
      </c>
      <c r="CJ32" s="29">
        <v>850.94716098724552</v>
      </c>
      <c r="CK32" s="29">
        <v>1145745.6340953643</v>
      </c>
      <c r="CL32" s="30">
        <v>0</v>
      </c>
      <c r="CM32" s="30">
        <v>1.8051030301045254E-2</v>
      </c>
      <c r="CN32" s="29">
        <v>341.35753947319273</v>
      </c>
      <c r="CO32" s="29">
        <v>434.90800423712818</v>
      </c>
      <c r="CP32" s="29">
        <v>459.28698446457207</v>
      </c>
      <c r="CQ32" s="29">
        <v>65.699999999999875</v>
      </c>
      <c r="CR32" s="29">
        <v>185354.53080726808</v>
      </c>
      <c r="CS32" s="30">
        <v>8.2628262012064051E-4</v>
      </c>
      <c r="CT32" s="30">
        <v>0</v>
      </c>
      <c r="CU32" s="30">
        <v>0</v>
      </c>
      <c r="CV32" s="31">
        <v>4234623.1110292701</v>
      </c>
      <c r="CW32" s="37" t="s">
        <v>450</v>
      </c>
      <c r="CX32" s="37" t="s">
        <v>450</v>
      </c>
      <c r="CY32" s="30">
        <v>1</v>
      </c>
      <c r="CZ32" s="29">
        <v>0</v>
      </c>
      <c r="DA32" s="30">
        <v>0</v>
      </c>
      <c r="DB32" s="30">
        <v>0</v>
      </c>
      <c r="DC32" s="29">
        <v>0</v>
      </c>
      <c r="DD32" s="29">
        <v>0</v>
      </c>
      <c r="DE32" s="30">
        <v>0</v>
      </c>
      <c r="DF32" s="29">
        <v>1488.4737464541861</v>
      </c>
      <c r="DG32" s="29">
        <v>4588.5571493435773</v>
      </c>
      <c r="DH32" s="29">
        <v>6829946.8509025751</v>
      </c>
      <c r="DI32" s="30">
        <v>0.43800190254071197</v>
      </c>
      <c r="DJ32" s="29">
        <v>6829946.8509025751</v>
      </c>
      <c r="DK32" s="30">
        <v>3.0446875804274683E-2</v>
      </c>
      <c r="DL32" s="29">
        <v>162304.03012613716</v>
      </c>
      <c r="DM32" s="29">
        <v>162304.03012613716</v>
      </c>
      <c r="DN32" s="29">
        <v>17528835.253622822</v>
      </c>
      <c r="DO32" s="30">
        <v>7.814091113902559E-2</v>
      </c>
      <c r="DP32" s="30">
        <v>0</v>
      </c>
      <c r="DQ32" s="30">
        <v>0</v>
      </c>
      <c r="DR32" s="29">
        <v>0</v>
      </c>
      <c r="DS32" s="29">
        <v>0</v>
      </c>
      <c r="DT32" s="29">
        <v>0</v>
      </c>
      <c r="DU32" s="29">
        <v>0</v>
      </c>
      <c r="DV32" s="29">
        <v>0</v>
      </c>
      <c r="DW32" s="30">
        <v>0</v>
      </c>
      <c r="DX32" s="30">
        <v>0</v>
      </c>
      <c r="DY32" s="30">
        <v>0</v>
      </c>
      <c r="DZ32" s="37" t="s">
        <v>202</v>
      </c>
      <c r="EA32" s="37" t="s">
        <v>202</v>
      </c>
      <c r="EB32" s="37" t="s">
        <v>202</v>
      </c>
      <c r="EC32" s="37" t="s">
        <v>202</v>
      </c>
      <c r="ED32" s="38">
        <v>0</v>
      </c>
      <c r="EE32" s="38">
        <v>0</v>
      </c>
      <c r="EF32" s="38">
        <v>0</v>
      </c>
      <c r="EG32" s="38">
        <v>0</v>
      </c>
      <c r="EH32" s="44">
        <v>0</v>
      </c>
      <c r="EI32" s="44">
        <v>0</v>
      </c>
      <c r="EJ32" s="44">
        <v>0</v>
      </c>
      <c r="EK32" s="44">
        <v>0</v>
      </c>
      <c r="EL32" s="29">
        <v>0</v>
      </c>
      <c r="EM32" s="30">
        <v>0</v>
      </c>
      <c r="EN32" s="29">
        <v>87876.470325529008</v>
      </c>
      <c r="EO32" s="30">
        <v>3.9174008766493354E-4</v>
      </c>
      <c r="EP32" s="30">
        <v>0</v>
      </c>
      <c r="EQ32" s="29">
        <v>2296267.4190915031</v>
      </c>
      <c r="ER32" s="30">
        <v>1.0236414784580971E-2</v>
      </c>
      <c r="ES32" s="30">
        <v>0</v>
      </c>
      <c r="ET32" s="29">
        <v>580138</v>
      </c>
      <c r="EU32" s="30">
        <v>2.5861679484381487E-3</v>
      </c>
      <c r="EV32" s="30">
        <v>0</v>
      </c>
      <c r="EW32" s="29">
        <v>0</v>
      </c>
      <c r="EX32" s="30">
        <v>0</v>
      </c>
      <c r="EY32" s="30">
        <v>0</v>
      </c>
      <c r="EZ32" s="29">
        <v>0</v>
      </c>
      <c r="FA32" s="30">
        <v>0</v>
      </c>
      <c r="FB32" s="30">
        <v>0</v>
      </c>
      <c r="FC32" s="30">
        <v>0</v>
      </c>
      <c r="FD32" s="29">
        <v>0</v>
      </c>
      <c r="FE32" s="30">
        <v>0</v>
      </c>
      <c r="FF32" s="30">
        <v>0</v>
      </c>
      <c r="FG32" s="37" t="s">
        <v>213</v>
      </c>
      <c r="FH32" s="29">
        <v>0</v>
      </c>
      <c r="FI32" s="30">
        <v>0</v>
      </c>
      <c r="FJ32" s="30">
        <v>0</v>
      </c>
      <c r="FK32" s="37" t="s">
        <v>214</v>
      </c>
      <c r="FL32" s="29">
        <v>0</v>
      </c>
      <c r="FM32" s="30">
        <v>0</v>
      </c>
      <c r="FN32" s="30">
        <v>0</v>
      </c>
      <c r="FO32" s="37" t="s">
        <v>215</v>
      </c>
      <c r="FP32" s="29">
        <v>0</v>
      </c>
      <c r="FQ32" s="30">
        <v>0</v>
      </c>
      <c r="FR32" s="30">
        <v>0</v>
      </c>
      <c r="FS32" s="37" t="s">
        <v>216</v>
      </c>
      <c r="FT32" s="29">
        <v>0</v>
      </c>
      <c r="FU32" s="30">
        <v>0</v>
      </c>
      <c r="FV32" s="30">
        <v>0</v>
      </c>
      <c r="FW32" s="29">
        <v>224323404.96306893</v>
      </c>
      <c r="FX32" s="30">
        <v>1</v>
      </c>
      <c r="FY32" s="29">
        <v>19244033.720937762</v>
      </c>
      <c r="FZ32" s="29">
        <v>1074182.6697509962</v>
      </c>
      <c r="GA32" s="37" t="s">
        <v>162</v>
      </c>
      <c r="GB32" s="30">
        <v>0</v>
      </c>
      <c r="GC32" s="30">
        <v>1</v>
      </c>
      <c r="GD32" s="29">
        <v>-791082.19905421417</v>
      </c>
      <c r="GE32" s="29">
        <v>283100.47069678229</v>
      </c>
      <c r="GF32" s="30">
        <v>1.2604286334006736E-3</v>
      </c>
      <c r="GG32" s="29">
        <v>0</v>
      </c>
      <c r="GH32" s="29">
        <v>0</v>
      </c>
      <c r="GI32" s="29">
        <v>681661.84</v>
      </c>
      <c r="GJ32" s="29">
        <v>0</v>
      </c>
      <c r="GK32" s="29">
        <v>224606505.43376571</v>
      </c>
      <c r="GL32" s="30">
        <v>0.77277237708952984</v>
      </c>
      <c r="GM32" s="30">
        <v>0.90864476604029021</v>
      </c>
      <c r="GN32" s="24" t="s">
        <v>229</v>
      </c>
      <c r="GO32" s="29">
        <v>1.3128016210152222</v>
      </c>
    </row>
    <row r="33" spans="1:197">
      <c r="A33" s="15">
        <v>306</v>
      </c>
      <c r="B33" s="15" t="s">
        <v>31</v>
      </c>
      <c r="C33" s="24" t="s">
        <v>445</v>
      </c>
      <c r="D33" s="42">
        <v>0</v>
      </c>
      <c r="E33" s="29">
        <v>2857.62442938202</v>
      </c>
      <c r="F33" s="29">
        <v>32431.360000000001</v>
      </c>
      <c r="G33" s="29">
        <v>92676646.614082873</v>
      </c>
      <c r="H33" s="30">
        <v>0.4248122861354906</v>
      </c>
      <c r="I33" s="33">
        <v>0.05</v>
      </c>
      <c r="J33" s="29">
        <v>3795.2444293820199</v>
      </c>
      <c r="K33" s="29">
        <v>10454.6</v>
      </c>
      <c r="L33" s="29">
        <v>39677762.411417268</v>
      </c>
      <c r="M33" s="30">
        <v>0.18187538689141217</v>
      </c>
      <c r="N33" s="33">
        <v>0.05</v>
      </c>
      <c r="O33" s="29">
        <v>4078.6544293820202</v>
      </c>
      <c r="P33" s="29">
        <v>7240</v>
      </c>
      <c r="Q33" s="29">
        <v>29529458.068725828</v>
      </c>
      <c r="R33" s="30">
        <v>0.1353574719071817</v>
      </c>
      <c r="S33" s="33">
        <v>0.05</v>
      </c>
      <c r="T33" s="31">
        <v>161883867.09422597</v>
      </c>
      <c r="U33" s="37" t="s">
        <v>231</v>
      </c>
      <c r="V33" s="29">
        <v>986.92200000000003</v>
      </c>
      <c r="W33" s="29">
        <v>6683.3652220828717</v>
      </c>
      <c r="X33" s="29">
        <v>6595960.1717084721</v>
      </c>
      <c r="Y33" s="30">
        <v>0.5</v>
      </c>
      <c r="Z33" s="37" t="s">
        <v>230</v>
      </c>
      <c r="AA33" s="29">
        <v>1027.07</v>
      </c>
      <c r="AB33" s="29">
        <v>3186.6426840710092</v>
      </c>
      <c r="AC33" s="29">
        <v>3272905.1015288113</v>
      </c>
      <c r="AD33" s="30">
        <v>0.5</v>
      </c>
      <c r="AE33" s="32">
        <v>168.18</v>
      </c>
      <c r="AF33" s="32">
        <v>215.23999999999998</v>
      </c>
      <c r="AG33" s="29">
        <v>4735.4309694541953</v>
      </c>
      <c r="AH33" s="29">
        <v>2448.0903077492835</v>
      </c>
      <c r="AI33" s="29">
        <v>1323331.7382827622</v>
      </c>
      <c r="AJ33" s="33">
        <v>0.5</v>
      </c>
      <c r="AK33" s="33">
        <v>0.5</v>
      </c>
      <c r="AL33" s="32">
        <v>240.47</v>
      </c>
      <c r="AM33" s="32">
        <v>350.62</v>
      </c>
      <c r="AN33" s="29">
        <v>6465.9062079124387</v>
      </c>
      <c r="AO33" s="29">
        <v>3266.3599469306637</v>
      </c>
      <c r="AP33" s="29">
        <v>2700107.5904095331</v>
      </c>
      <c r="AQ33" s="33">
        <v>0.5</v>
      </c>
      <c r="AR33" s="33">
        <v>0.5</v>
      </c>
      <c r="AS33" s="32">
        <v>337.59</v>
      </c>
      <c r="AT33" s="32">
        <v>480.36</v>
      </c>
      <c r="AU33" s="29">
        <v>7852.0521878052732</v>
      </c>
      <c r="AV33" s="29">
        <v>4511.3890864629411</v>
      </c>
      <c r="AW33" s="29">
        <v>4817865.1596545205</v>
      </c>
      <c r="AX33" s="33">
        <v>0.5</v>
      </c>
      <c r="AY33" s="30">
        <v>0.5</v>
      </c>
      <c r="AZ33" s="29">
        <v>408.19</v>
      </c>
      <c r="BA33" s="29">
        <v>561.22</v>
      </c>
      <c r="BB33" s="29">
        <v>1552.3486629250044</v>
      </c>
      <c r="BC33" s="29">
        <v>1179.9791158721869</v>
      </c>
      <c r="BD33" s="29">
        <v>1295881.0801291463</v>
      </c>
      <c r="BE33" s="30">
        <v>0.5</v>
      </c>
      <c r="BF33" s="30">
        <v>0.5</v>
      </c>
      <c r="BG33" s="29">
        <v>539.75</v>
      </c>
      <c r="BH33" s="29">
        <v>693.04</v>
      </c>
      <c r="BI33" s="29">
        <v>197.07390626299252</v>
      </c>
      <c r="BJ33" s="29">
        <v>115.72312611095913</v>
      </c>
      <c r="BK33" s="29">
        <v>186571.39622538933</v>
      </c>
      <c r="BL33" s="30">
        <v>0.5</v>
      </c>
      <c r="BM33" s="30">
        <v>0.5</v>
      </c>
      <c r="BN33" s="29">
        <v>0</v>
      </c>
      <c r="BO33" s="29">
        <v>0</v>
      </c>
      <c r="BP33" s="29">
        <v>0</v>
      </c>
      <c r="BQ33" s="29">
        <v>0</v>
      </c>
      <c r="BR33" s="29">
        <v>0</v>
      </c>
      <c r="BS33" s="30">
        <v>0.5</v>
      </c>
      <c r="BT33" s="30">
        <v>0.5</v>
      </c>
      <c r="BU33" s="31">
        <v>20192622.237938635</v>
      </c>
      <c r="BV33" s="34">
        <v>9.2559175686289435E-2</v>
      </c>
      <c r="BW33" s="37" t="s">
        <v>434</v>
      </c>
      <c r="BX33" s="29">
        <v>500</v>
      </c>
      <c r="BY33" s="29">
        <v>321.28062254899351</v>
      </c>
      <c r="BZ33" s="36">
        <v>160640.31127449675</v>
      </c>
      <c r="CA33" s="30">
        <v>7.3634491936467998E-4</v>
      </c>
      <c r="CB33" s="30">
        <v>0.5</v>
      </c>
      <c r="CC33" s="37" t="s">
        <v>188</v>
      </c>
      <c r="CD33" s="29">
        <v>521.03</v>
      </c>
      <c r="CE33" s="29">
        <v>7229.8990624328198</v>
      </c>
      <c r="CF33" s="29">
        <v>3766994.3084993721</v>
      </c>
      <c r="CG33" s="30">
        <v>0.5</v>
      </c>
      <c r="CH33" s="37" t="s">
        <v>189</v>
      </c>
      <c r="CI33" s="29">
        <v>1600.7</v>
      </c>
      <c r="CJ33" s="29">
        <v>856.91301790522539</v>
      </c>
      <c r="CK33" s="29">
        <v>1371660.6677608944</v>
      </c>
      <c r="CL33" s="30">
        <v>0.5</v>
      </c>
      <c r="CM33" s="30">
        <v>2.3554626196357457E-2</v>
      </c>
      <c r="CN33" s="29">
        <v>552.28</v>
      </c>
      <c r="CO33" s="29">
        <v>975.68</v>
      </c>
      <c r="CP33" s="29">
        <v>1505.7042268081411</v>
      </c>
      <c r="CQ33" s="29">
        <v>101.89160000000014</v>
      </c>
      <c r="CR33" s="29">
        <v>930983.9266696003</v>
      </c>
      <c r="CS33" s="30">
        <v>4.2674549057735416E-3</v>
      </c>
      <c r="CT33" s="30">
        <v>0.5</v>
      </c>
      <c r="CU33" s="30">
        <v>0.5</v>
      </c>
      <c r="CV33" s="31">
        <v>6230279.2142043635</v>
      </c>
      <c r="CW33" s="37" t="s">
        <v>337</v>
      </c>
      <c r="CX33" s="37" t="s">
        <v>453</v>
      </c>
      <c r="CY33" s="30">
        <v>1</v>
      </c>
      <c r="CZ33" s="29">
        <v>376.69</v>
      </c>
      <c r="DA33" s="30">
        <v>0.43638333579577288</v>
      </c>
      <c r="DB33" s="30">
        <v>0.12256719169747085</v>
      </c>
      <c r="DC33" s="29">
        <v>9479.3460756671702</v>
      </c>
      <c r="DD33" s="29">
        <v>3570774.8732430665</v>
      </c>
      <c r="DE33" s="30">
        <v>0.5</v>
      </c>
      <c r="DF33" s="29">
        <v>1166.6500000000001</v>
      </c>
      <c r="DG33" s="29">
        <v>4397.395103456256</v>
      </c>
      <c r="DH33" s="29">
        <v>5130220.9974472411</v>
      </c>
      <c r="DI33" s="30">
        <v>0.5</v>
      </c>
      <c r="DJ33" s="29">
        <v>8700995.8706903085</v>
      </c>
      <c r="DK33" s="30">
        <v>3.9883725647467873E-2</v>
      </c>
      <c r="DL33" s="29">
        <v>175000</v>
      </c>
      <c r="DM33" s="29">
        <v>150000</v>
      </c>
      <c r="DN33" s="29">
        <v>18366500</v>
      </c>
      <c r="DO33" s="30">
        <v>8.4188575421781292E-2</v>
      </c>
      <c r="DP33" s="30">
        <v>0</v>
      </c>
      <c r="DQ33" s="30">
        <v>0</v>
      </c>
      <c r="DR33" s="29">
        <v>0</v>
      </c>
      <c r="DS33" s="29">
        <v>0</v>
      </c>
      <c r="DT33" s="29">
        <v>0</v>
      </c>
      <c r="DU33" s="29">
        <v>0</v>
      </c>
      <c r="DV33" s="29">
        <v>0</v>
      </c>
      <c r="DW33" s="30">
        <v>0</v>
      </c>
      <c r="DX33" s="30">
        <v>0</v>
      </c>
      <c r="DY33" s="30">
        <v>0</v>
      </c>
      <c r="DZ33" s="37" t="s">
        <v>202</v>
      </c>
      <c r="EA33" s="37" t="s">
        <v>202</v>
      </c>
      <c r="EB33" s="37" t="s">
        <v>202</v>
      </c>
      <c r="EC33" s="37" t="s">
        <v>202</v>
      </c>
      <c r="ED33" s="38">
        <v>0</v>
      </c>
      <c r="EE33" s="38">
        <v>0</v>
      </c>
      <c r="EF33" s="38">
        <v>0</v>
      </c>
      <c r="EG33" s="38">
        <v>0</v>
      </c>
      <c r="EH33" s="44">
        <v>0</v>
      </c>
      <c r="EI33" s="44">
        <v>0</v>
      </c>
      <c r="EJ33" s="44">
        <v>0</v>
      </c>
      <c r="EK33" s="44">
        <v>0</v>
      </c>
      <c r="EL33" s="29">
        <v>0</v>
      </c>
      <c r="EM33" s="30">
        <v>0</v>
      </c>
      <c r="EN33" s="29">
        <v>175000</v>
      </c>
      <c r="EO33" s="30">
        <v>8.0216702685932141E-4</v>
      </c>
      <c r="EP33" s="30">
        <v>0</v>
      </c>
      <c r="EQ33" s="29">
        <v>2249157.92</v>
      </c>
      <c r="ER33" s="30">
        <v>1.0309716123562832E-2</v>
      </c>
      <c r="ES33" s="30">
        <v>0</v>
      </c>
      <c r="ET33" s="29">
        <v>360632</v>
      </c>
      <c r="EU33" s="30">
        <v>1.6530691384590332E-3</v>
      </c>
      <c r="EV33" s="30">
        <v>0</v>
      </c>
      <c r="EW33" s="29">
        <v>0</v>
      </c>
      <c r="EX33" s="30">
        <v>0</v>
      </c>
      <c r="EY33" s="30">
        <v>0</v>
      </c>
      <c r="EZ33" s="29">
        <v>0</v>
      </c>
      <c r="FA33" s="30">
        <v>0</v>
      </c>
      <c r="FB33" s="30">
        <v>0</v>
      </c>
      <c r="FC33" s="30">
        <v>0</v>
      </c>
      <c r="FD33" s="29">
        <v>0</v>
      </c>
      <c r="FE33" s="30">
        <v>0</v>
      </c>
      <c r="FF33" s="30">
        <v>0</v>
      </c>
      <c r="FG33" s="37" t="s">
        <v>213</v>
      </c>
      <c r="FH33" s="29">
        <v>0</v>
      </c>
      <c r="FI33" s="30">
        <v>0</v>
      </c>
      <c r="FJ33" s="30">
        <v>0</v>
      </c>
      <c r="FK33" s="37" t="s">
        <v>214</v>
      </c>
      <c r="FL33" s="29">
        <v>0</v>
      </c>
      <c r="FM33" s="30">
        <v>0</v>
      </c>
      <c r="FN33" s="30">
        <v>0</v>
      </c>
      <c r="FO33" s="37" t="s">
        <v>215</v>
      </c>
      <c r="FP33" s="29">
        <v>0</v>
      </c>
      <c r="FQ33" s="30">
        <v>0</v>
      </c>
      <c r="FR33" s="30">
        <v>0</v>
      </c>
      <c r="FS33" s="37" t="s">
        <v>216</v>
      </c>
      <c r="FT33" s="29">
        <v>0</v>
      </c>
      <c r="FU33" s="30">
        <v>0</v>
      </c>
      <c r="FV33" s="30">
        <v>0</v>
      </c>
      <c r="FW33" s="29">
        <v>218159054.33705929</v>
      </c>
      <c r="FX33" s="30">
        <v>1</v>
      </c>
      <c r="FY33" s="29">
        <v>25656142.016127951</v>
      </c>
      <c r="FZ33" s="29">
        <v>11096512.439608397</v>
      </c>
      <c r="GA33" s="37" t="s">
        <v>162</v>
      </c>
      <c r="GB33" s="30">
        <v>1.4999999999999999E-2</v>
      </c>
      <c r="GC33" s="30">
        <v>1</v>
      </c>
      <c r="GD33" s="29">
        <v>-13639.723218653779</v>
      </c>
      <c r="GE33" s="29">
        <v>11082872.716389744</v>
      </c>
      <c r="GF33" s="30">
        <v>4.8345749221544929E-2</v>
      </c>
      <c r="GG33" s="29">
        <v>0</v>
      </c>
      <c r="GH33" s="29">
        <v>0</v>
      </c>
      <c r="GI33" s="29">
        <v>4004388</v>
      </c>
      <c r="GJ33" s="29">
        <v>0</v>
      </c>
      <c r="GK33" s="29">
        <v>229241927.05344903</v>
      </c>
      <c r="GL33" s="30">
        <v>0.74204514493408447</v>
      </c>
      <c r="GM33" s="30">
        <v>0.90304647228933754</v>
      </c>
      <c r="GN33" s="24" t="s">
        <v>229</v>
      </c>
      <c r="GO33" s="29">
        <v>1.2394501265174684</v>
      </c>
    </row>
    <row r="34" spans="1:197">
      <c r="A34" s="43">
        <v>909</v>
      </c>
      <c r="B34" s="43" t="s">
        <v>135</v>
      </c>
      <c r="C34" s="24" t="s">
        <v>445</v>
      </c>
      <c r="D34" s="42">
        <v>0</v>
      </c>
      <c r="E34" s="29">
        <v>3257.89484678907</v>
      </c>
      <c r="F34" s="29">
        <v>35664</v>
      </c>
      <c r="G34" s="29">
        <v>116189561.81588539</v>
      </c>
      <c r="H34" s="30">
        <v>0.42445642940499484</v>
      </c>
      <c r="I34" s="33">
        <v>0.05</v>
      </c>
      <c r="J34" s="29">
        <v>3992.6193798489599</v>
      </c>
      <c r="K34" s="29">
        <v>15019</v>
      </c>
      <c r="L34" s="29">
        <v>59965150.465951525</v>
      </c>
      <c r="M34" s="30">
        <v>0.21906093161658846</v>
      </c>
      <c r="N34" s="33">
        <v>0.05</v>
      </c>
      <c r="O34" s="29">
        <v>4938.23975823618</v>
      </c>
      <c r="P34" s="29">
        <v>10132</v>
      </c>
      <c r="Q34" s="29">
        <v>50034245.230448976</v>
      </c>
      <c r="R34" s="30">
        <v>0.18278197065708102</v>
      </c>
      <c r="S34" s="33">
        <v>0.05</v>
      </c>
      <c r="T34" s="31">
        <v>226188957.51228589</v>
      </c>
      <c r="U34" s="37" t="s">
        <v>446</v>
      </c>
      <c r="V34" s="29">
        <v>421.96613736310201</v>
      </c>
      <c r="W34" s="29">
        <v>7234.9085679081372</v>
      </c>
      <c r="X34" s="29">
        <v>3052886.4225754086</v>
      </c>
      <c r="Y34" s="30">
        <v>0.5</v>
      </c>
      <c r="Z34" s="37" t="s">
        <v>447</v>
      </c>
      <c r="AA34" s="29">
        <v>421.96613736310201</v>
      </c>
      <c r="AB34" s="29">
        <v>5090.7765613192169</v>
      </c>
      <c r="AC34" s="29">
        <v>2148135.3217584849</v>
      </c>
      <c r="AD34" s="30">
        <v>0.5</v>
      </c>
      <c r="AE34" s="32">
        <v>0</v>
      </c>
      <c r="AF34" s="32">
        <v>0</v>
      </c>
      <c r="AG34" s="29">
        <v>3365.8356022903658</v>
      </c>
      <c r="AH34" s="29">
        <v>1995.3715398038401</v>
      </c>
      <c r="AI34" s="29">
        <v>0</v>
      </c>
      <c r="AJ34" s="33">
        <v>0</v>
      </c>
      <c r="AK34" s="33">
        <v>0</v>
      </c>
      <c r="AL34" s="32">
        <v>0</v>
      </c>
      <c r="AM34" s="32">
        <v>0</v>
      </c>
      <c r="AN34" s="29">
        <v>2111.9969496133444</v>
      </c>
      <c r="AO34" s="29">
        <v>1404.134166193935</v>
      </c>
      <c r="AP34" s="29">
        <v>0</v>
      </c>
      <c r="AQ34" s="33">
        <v>0</v>
      </c>
      <c r="AR34" s="33">
        <v>0</v>
      </c>
      <c r="AS34" s="32">
        <v>0</v>
      </c>
      <c r="AT34" s="32">
        <v>0</v>
      </c>
      <c r="AU34" s="29">
        <v>1804.9000379967395</v>
      </c>
      <c r="AV34" s="29">
        <v>1019.238367078598</v>
      </c>
      <c r="AW34" s="29">
        <v>0</v>
      </c>
      <c r="AX34" s="33">
        <v>0</v>
      </c>
      <c r="AY34" s="30">
        <v>0</v>
      </c>
      <c r="AZ34" s="29">
        <v>0</v>
      </c>
      <c r="BA34" s="29">
        <v>0</v>
      </c>
      <c r="BB34" s="29">
        <v>2251.5656089333224</v>
      </c>
      <c r="BC34" s="29">
        <v>1267.235838663715</v>
      </c>
      <c r="BD34" s="29">
        <v>0</v>
      </c>
      <c r="BE34" s="30">
        <v>0</v>
      </c>
      <c r="BF34" s="30">
        <v>0</v>
      </c>
      <c r="BG34" s="29">
        <v>0</v>
      </c>
      <c r="BH34" s="29">
        <v>0</v>
      </c>
      <c r="BI34" s="29">
        <v>752.61040850330983</v>
      </c>
      <c r="BJ34" s="29">
        <v>464.42782761472358</v>
      </c>
      <c r="BK34" s="29">
        <v>0</v>
      </c>
      <c r="BL34" s="30">
        <v>0</v>
      </c>
      <c r="BM34" s="30">
        <v>0</v>
      </c>
      <c r="BN34" s="29">
        <v>0</v>
      </c>
      <c r="BO34" s="29">
        <v>0</v>
      </c>
      <c r="BP34" s="29">
        <v>206.08668475880239</v>
      </c>
      <c r="BQ34" s="29">
        <v>102.40892065423463</v>
      </c>
      <c r="BR34" s="29">
        <v>0</v>
      </c>
      <c r="BS34" s="30">
        <v>0</v>
      </c>
      <c r="BT34" s="30">
        <v>0</v>
      </c>
      <c r="BU34" s="31">
        <v>5201021.7443338931</v>
      </c>
      <c r="BV34" s="34">
        <v>1.9000046857530012E-2</v>
      </c>
      <c r="BW34" s="37" t="s">
        <v>434</v>
      </c>
      <c r="BX34" s="29">
        <v>342.08050275264202</v>
      </c>
      <c r="BY34" s="29">
        <v>292.32885006693817</v>
      </c>
      <c r="BZ34" s="36">
        <v>99999.999999999913</v>
      </c>
      <c r="CA34" s="30">
        <v>3.6531373625247888E-4</v>
      </c>
      <c r="CB34" s="30">
        <v>0</v>
      </c>
      <c r="CC34" s="37" t="s">
        <v>188</v>
      </c>
      <c r="CD34" s="29">
        <v>99.979366772116407</v>
      </c>
      <c r="CE34" s="29">
        <v>847.03816898705668</v>
      </c>
      <c r="CF34" s="29">
        <v>84686.339767138852</v>
      </c>
      <c r="CG34" s="30">
        <v>0</v>
      </c>
      <c r="CH34" s="37" t="s">
        <v>189</v>
      </c>
      <c r="CI34" s="29">
        <v>99.979366772116407</v>
      </c>
      <c r="CJ34" s="29">
        <v>153.16820587357466</v>
      </c>
      <c r="CK34" s="29">
        <v>15313.660232861155</v>
      </c>
      <c r="CL34" s="30">
        <v>0</v>
      </c>
      <c r="CM34" s="30">
        <v>3.6531373625247921E-4</v>
      </c>
      <c r="CN34" s="29">
        <v>0</v>
      </c>
      <c r="CO34" s="29">
        <v>0</v>
      </c>
      <c r="CP34" s="29">
        <v>318.49999999999972</v>
      </c>
      <c r="CQ34" s="29">
        <v>305.38170731707299</v>
      </c>
      <c r="CR34" s="29">
        <v>0</v>
      </c>
      <c r="CS34" s="30">
        <v>0</v>
      </c>
      <c r="CT34" s="30">
        <v>0</v>
      </c>
      <c r="CU34" s="30">
        <v>0</v>
      </c>
      <c r="CV34" s="31">
        <v>199999.99999999991</v>
      </c>
      <c r="CW34" s="37" t="s">
        <v>337</v>
      </c>
      <c r="CX34" s="37" t="s">
        <v>254</v>
      </c>
      <c r="CY34" s="30">
        <v>1</v>
      </c>
      <c r="CZ34" s="29">
        <v>380.03755943813599</v>
      </c>
      <c r="DA34" s="30">
        <v>0.42459483641978024</v>
      </c>
      <c r="DB34" s="30">
        <v>0.23186884416307435</v>
      </c>
      <c r="DC34" s="29">
        <v>11845.547504731589</v>
      </c>
      <c r="DD34" s="29">
        <v>4501752.9639066942</v>
      </c>
      <c r="DE34" s="30">
        <v>1</v>
      </c>
      <c r="DF34" s="29">
        <v>889.24888885267205</v>
      </c>
      <c r="DG34" s="29">
        <v>5300.5534169139019</v>
      </c>
      <c r="DH34" s="29">
        <v>4713511.2362949215</v>
      </c>
      <c r="DI34" s="30">
        <v>1</v>
      </c>
      <c r="DJ34" s="29">
        <v>9215264.2002016157</v>
      </c>
      <c r="DK34" s="30">
        <v>3.3664625955293667E-2</v>
      </c>
      <c r="DL34" s="29">
        <v>75000</v>
      </c>
      <c r="DM34" s="29">
        <v>175000</v>
      </c>
      <c r="DN34" s="29">
        <v>26900000</v>
      </c>
      <c r="DO34" s="30">
        <v>9.8269395051916911E-2</v>
      </c>
      <c r="DP34" s="30">
        <v>0</v>
      </c>
      <c r="DQ34" s="30">
        <v>0</v>
      </c>
      <c r="DR34" s="29">
        <v>20000</v>
      </c>
      <c r="DS34" s="29">
        <v>100000</v>
      </c>
      <c r="DT34" s="29">
        <v>0</v>
      </c>
      <c r="DU34" s="29">
        <v>100000</v>
      </c>
      <c r="DV34" s="29">
        <v>2020000</v>
      </c>
      <c r="DW34" s="30">
        <v>7.3793374723000798E-3</v>
      </c>
      <c r="DX34" s="30">
        <v>0</v>
      </c>
      <c r="DY34" s="30">
        <v>0</v>
      </c>
      <c r="DZ34" s="37" t="s">
        <v>202</v>
      </c>
      <c r="EA34" s="37" t="s">
        <v>202</v>
      </c>
      <c r="EB34" s="37" t="s">
        <v>202</v>
      </c>
      <c r="EC34" s="37" t="s">
        <v>202</v>
      </c>
      <c r="ED34" s="38">
        <v>3</v>
      </c>
      <c r="EE34" s="38">
        <v>3</v>
      </c>
      <c r="EF34" s="38">
        <v>2</v>
      </c>
      <c r="EG34" s="38">
        <v>3</v>
      </c>
      <c r="EH34" s="44">
        <v>21.4</v>
      </c>
      <c r="EI34" s="44">
        <v>120</v>
      </c>
      <c r="EJ34" s="44">
        <v>69.2</v>
      </c>
      <c r="EK34" s="44">
        <v>21.4</v>
      </c>
      <c r="EL34" s="29">
        <v>0</v>
      </c>
      <c r="EM34" s="30">
        <v>0</v>
      </c>
      <c r="EN34" s="29">
        <v>0</v>
      </c>
      <c r="EO34" s="30">
        <v>0</v>
      </c>
      <c r="EP34" s="30">
        <v>0</v>
      </c>
      <c r="EQ34" s="29">
        <v>3701160</v>
      </c>
      <c r="ER34" s="30">
        <v>1.352084588068226E-2</v>
      </c>
      <c r="ES34" s="30">
        <v>0</v>
      </c>
      <c r="ET34" s="29">
        <v>0</v>
      </c>
      <c r="EU34" s="30">
        <v>0</v>
      </c>
      <c r="EV34" s="30">
        <v>0</v>
      </c>
      <c r="EW34" s="29">
        <v>0</v>
      </c>
      <c r="EX34" s="30">
        <v>0</v>
      </c>
      <c r="EY34" s="30">
        <v>0</v>
      </c>
      <c r="EZ34" s="29">
        <v>0</v>
      </c>
      <c r="FA34" s="30">
        <v>0</v>
      </c>
      <c r="FB34" s="30">
        <v>0</v>
      </c>
      <c r="FC34" s="30">
        <v>0</v>
      </c>
      <c r="FD34" s="29">
        <v>0</v>
      </c>
      <c r="FE34" s="30">
        <v>0</v>
      </c>
      <c r="FF34" s="30">
        <v>0</v>
      </c>
      <c r="FG34" s="37" t="s">
        <v>462</v>
      </c>
      <c r="FH34" s="29">
        <v>310908</v>
      </c>
      <c r="FI34" s="30">
        <v>1.1357896311078581E-3</v>
      </c>
      <c r="FJ34" s="30">
        <v>0</v>
      </c>
      <c r="FK34" s="37" t="s">
        <v>214</v>
      </c>
      <c r="FL34" s="29">
        <v>0</v>
      </c>
      <c r="FM34" s="30">
        <v>0</v>
      </c>
      <c r="FN34" s="30">
        <v>0</v>
      </c>
      <c r="FO34" s="37" t="s">
        <v>215</v>
      </c>
      <c r="FP34" s="29">
        <v>0</v>
      </c>
      <c r="FQ34" s="30">
        <v>0</v>
      </c>
      <c r="FR34" s="30">
        <v>0</v>
      </c>
      <c r="FS34" s="37" t="s">
        <v>216</v>
      </c>
      <c r="FT34" s="29">
        <v>0</v>
      </c>
      <c r="FU34" s="30">
        <v>0</v>
      </c>
      <c r="FV34" s="30">
        <v>0</v>
      </c>
      <c r="FW34" s="29">
        <v>273737311.45682138</v>
      </c>
      <c r="FX34" s="30">
        <v>1</v>
      </c>
      <c r="FY34" s="29">
        <v>23125222.947982874</v>
      </c>
      <c r="FZ34" s="29">
        <v>1322183.8018556719</v>
      </c>
      <c r="GA34" s="37" t="s">
        <v>162</v>
      </c>
      <c r="GB34" s="30">
        <v>3.9756696524656564E-3</v>
      </c>
      <c r="GC34" s="30">
        <v>1</v>
      </c>
      <c r="GD34" s="29">
        <v>-1322183.8018556722</v>
      </c>
      <c r="GE34" s="29">
        <v>-3.0559021979570389E-10</v>
      </c>
      <c r="GF34" s="30">
        <v>-1.1163630495578491E-18</v>
      </c>
      <c r="GG34" s="29">
        <v>0</v>
      </c>
      <c r="GH34" s="29">
        <v>870000</v>
      </c>
      <c r="GI34" s="29">
        <v>250000</v>
      </c>
      <c r="GJ34" s="29">
        <v>0</v>
      </c>
      <c r="GK34" s="29">
        <v>273737311.45682138</v>
      </c>
      <c r="GL34" s="30">
        <v>0.82629933167866432</v>
      </c>
      <c r="GM34" s="30">
        <v>0.87969463196399289</v>
      </c>
      <c r="GN34" s="24" t="s">
        <v>229</v>
      </c>
      <c r="GO34" s="29">
        <v>1.2195904179098156</v>
      </c>
    </row>
    <row r="35" spans="1:197">
      <c r="A35" s="43">
        <v>841</v>
      </c>
      <c r="B35" s="43" t="s">
        <v>100</v>
      </c>
      <c r="C35" s="24" t="s">
        <v>445</v>
      </c>
      <c r="D35" s="42">
        <v>0</v>
      </c>
      <c r="E35" s="29">
        <v>2490.79</v>
      </c>
      <c r="F35" s="29">
        <v>8831</v>
      </c>
      <c r="G35" s="29">
        <v>21996166.489999998</v>
      </c>
      <c r="H35" s="30">
        <v>0.35357510453084301</v>
      </c>
      <c r="I35" s="33">
        <v>0</v>
      </c>
      <c r="J35" s="29">
        <v>4332.99</v>
      </c>
      <c r="K35" s="29">
        <v>3561</v>
      </c>
      <c r="L35" s="29">
        <v>15429777.389999999</v>
      </c>
      <c r="M35" s="30">
        <v>0.24802436170125972</v>
      </c>
      <c r="N35" s="33">
        <v>0</v>
      </c>
      <c r="O35" s="29">
        <v>4288.33</v>
      </c>
      <c r="P35" s="29">
        <v>2147</v>
      </c>
      <c r="Q35" s="29">
        <v>9207044.5099999998</v>
      </c>
      <c r="R35" s="30">
        <v>0.14799768525680834</v>
      </c>
      <c r="S35" s="33">
        <v>0</v>
      </c>
      <c r="T35" s="31">
        <v>46632988.389999993</v>
      </c>
      <c r="U35" s="37" t="s">
        <v>446</v>
      </c>
      <c r="V35" s="29">
        <v>809.25</v>
      </c>
      <c r="W35" s="29">
        <v>2592.0320084212249</v>
      </c>
      <c r="X35" s="29">
        <v>2097601.9028148763</v>
      </c>
      <c r="Y35" s="30">
        <v>0.49</v>
      </c>
      <c r="Z35" s="37" t="s">
        <v>447</v>
      </c>
      <c r="AA35" s="29">
        <v>996.03</v>
      </c>
      <c r="AB35" s="29">
        <v>1766.5487898276115</v>
      </c>
      <c r="AC35" s="29">
        <v>1759535.5911319959</v>
      </c>
      <c r="AD35" s="30">
        <v>0.49</v>
      </c>
      <c r="AE35" s="32">
        <v>0</v>
      </c>
      <c r="AF35" s="32">
        <v>0</v>
      </c>
      <c r="AG35" s="29">
        <v>1293.2252357041659</v>
      </c>
      <c r="AH35" s="29">
        <v>839.82316281928991</v>
      </c>
      <c r="AI35" s="29">
        <v>0</v>
      </c>
      <c r="AJ35" s="33">
        <v>0</v>
      </c>
      <c r="AK35" s="33">
        <v>0</v>
      </c>
      <c r="AL35" s="32">
        <v>377.26</v>
      </c>
      <c r="AM35" s="32">
        <v>412.81</v>
      </c>
      <c r="AN35" s="29">
        <v>851.03045025066717</v>
      </c>
      <c r="AO35" s="29">
        <v>526.78039285047487</v>
      </c>
      <c r="AP35" s="29">
        <v>538519.9616341712</v>
      </c>
      <c r="AQ35" s="33">
        <v>0.49</v>
      </c>
      <c r="AR35" s="33">
        <v>0.49</v>
      </c>
      <c r="AS35" s="32">
        <v>690.42</v>
      </c>
      <c r="AT35" s="32">
        <v>556.39</v>
      </c>
      <c r="AU35" s="29">
        <v>1403.5364027799974</v>
      </c>
      <c r="AV35" s="29">
        <v>763.73776692568345</v>
      </c>
      <c r="AW35" s="29">
        <v>1393965.6593471467</v>
      </c>
      <c r="AX35" s="33">
        <v>0.49</v>
      </c>
      <c r="AY35" s="30">
        <v>0.49</v>
      </c>
      <c r="AZ35" s="29">
        <v>690.42</v>
      </c>
      <c r="BA35" s="29">
        <v>556.39</v>
      </c>
      <c r="BB35" s="29">
        <v>729.83468339722822</v>
      </c>
      <c r="BC35" s="29">
        <v>417.01828578275848</v>
      </c>
      <c r="BD35" s="29">
        <v>735917.2661377833</v>
      </c>
      <c r="BE35" s="30">
        <v>0.49</v>
      </c>
      <c r="BF35" s="30">
        <v>0.49</v>
      </c>
      <c r="BG35" s="29">
        <v>690.42</v>
      </c>
      <c r="BH35" s="29">
        <v>556.39</v>
      </c>
      <c r="BI35" s="29">
        <v>329.39176746098957</v>
      </c>
      <c r="BJ35" s="29">
        <v>166.42589033039994</v>
      </c>
      <c r="BK35" s="29">
        <v>320016.36521134758</v>
      </c>
      <c r="BL35" s="30">
        <v>0.49</v>
      </c>
      <c r="BM35" s="30">
        <v>0.49</v>
      </c>
      <c r="BN35" s="29">
        <v>690.42</v>
      </c>
      <c r="BO35" s="29">
        <v>556.39</v>
      </c>
      <c r="BP35" s="29">
        <v>0</v>
      </c>
      <c r="BQ35" s="29">
        <v>0</v>
      </c>
      <c r="BR35" s="29">
        <v>0</v>
      </c>
      <c r="BS35" s="30">
        <v>0.49</v>
      </c>
      <c r="BT35" s="30">
        <v>0.49</v>
      </c>
      <c r="BU35" s="31">
        <v>6845556.7462773211</v>
      </c>
      <c r="BV35" s="34">
        <v>0.11003819430250283</v>
      </c>
      <c r="BW35" s="37" t="s">
        <v>434</v>
      </c>
      <c r="BX35" s="29">
        <v>866</v>
      </c>
      <c r="BY35" s="29">
        <v>102.07226690826693</v>
      </c>
      <c r="BZ35" s="36">
        <v>88394.58314255916</v>
      </c>
      <c r="CA35" s="30">
        <v>1.4208895895018593E-3</v>
      </c>
      <c r="CB35" s="30">
        <v>0</v>
      </c>
      <c r="CC35" s="37" t="s">
        <v>188</v>
      </c>
      <c r="CD35" s="29">
        <v>277</v>
      </c>
      <c r="CE35" s="29">
        <v>332.91057473862008</v>
      </c>
      <c r="CF35" s="29">
        <v>92216.229202597766</v>
      </c>
      <c r="CG35" s="30">
        <v>0</v>
      </c>
      <c r="CH35" s="37" t="s">
        <v>189</v>
      </c>
      <c r="CI35" s="29">
        <v>240.8</v>
      </c>
      <c r="CJ35" s="29">
        <v>68.996918875990275</v>
      </c>
      <c r="CK35" s="29">
        <v>16614.458065338458</v>
      </c>
      <c r="CL35" s="30">
        <v>0</v>
      </c>
      <c r="CM35" s="30">
        <v>1.7493876328140141E-3</v>
      </c>
      <c r="CN35" s="29">
        <v>0</v>
      </c>
      <c r="CO35" s="29">
        <v>0</v>
      </c>
      <c r="CP35" s="29">
        <v>387.88192620387787</v>
      </c>
      <c r="CQ35" s="29">
        <v>0</v>
      </c>
      <c r="CR35" s="29">
        <v>0</v>
      </c>
      <c r="CS35" s="30">
        <v>0</v>
      </c>
      <c r="CT35" s="30">
        <v>0</v>
      </c>
      <c r="CU35" s="30">
        <v>0</v>
      </c>
      <c r="CV35" s="31">
        <v>197225.27041049537</v>
      </c>
      <c r="CW35" s="37" t="s">
        <v>337</v>
      </c>
      <c r="CX35" s="37" t="s">
        <v>254</v>
      </c>
      <c r="CY35" s="30">
        <v>0.5</v>
      </c>
      <c r="CZ35" s="29">
        <v>756.81</v>
      </c>
      <c r="DA35" s="30">
        <v>0.21029647904153095</v>
      </c>
      <c r="DB35" s="30">
        <v>0.20386816013720624</v>
      </c>
      <c r="DC35" s="29">
        <v>1827.4446601350032</v>
      </c>
      <c r="DD35" s="29">
        <v>1383028.3932367717</v>
      </c>
      <c r="DE35" s="30">
        <v>0.27500000000000002</v>
      </c>
      <c r="DF35" s="29">
        <v>39.89</v>
      </c>
      <c r="DG35" s="29">
        <v>1019.208533307512</v>
      </c>
      <c r="DH35" s="29">
        <v>40656.228393636651</v>
      </c>
      <c r="DI35" s="30">
        <v>1</v>
      </c>
      <c r="DJ35" s="29">
        <v>1423684.6216304083</v>
      </c>
      <c r="DK35" s="30">
        <v>2.288487128612952E-2</v>
      </c>
      <c r="DL35" s="29">
        <v>175000</v>
      </c>
      <c r="DM35" s="29">
        <v>175000</v>
      </c>
      <c r="DN35" s="29">
        <v>6475000</v>
      </c>
      <c r="DO35" s="30">
        <v>0.10408171818839551</v>
      </c>
      <c r="DP35" s="30">
        <v>0</v>
      </c>
      <c r="DQ35" s="30">
        <v>0</v>
      </c>
      <c r="DR35" s="29">
        <v>35000</v>
      </c>
      <c r="DS35" s="29">
        <v>0</v>
      </c>
      <c r="DT35" s="29">
        <v>0</v>
      </c>
      <c r="DU35" s="29">
        <v>0</v>
      </c>
      <c r="DV35" s="29">
        <v>70000</v>
      </c>
      <c r="DW35" s="30">
        <v>1.1252077641988704E-3</v>
      </c>
      <c r="DX35" s="30">
        <v>0</v>
      </c>
      <c r="DY35" s="30">
        <v>0</v>
      </c>
      <c r="DZ35" s="37" t="s">
        <v>202</v>
      </c>
      <c r="EA35" s="37" t="s">
        <v>202</v>
      </c>
      <c r="EB35" s="37" t="s">
        <v>202</v>
      </c>
      <c r="EC35" s="37" t="s">
        <v>202</v>
      </c>
      <c r="ED35" s="38">
        <v>2</v>
      </c>
      <c r="EE35" s="38">
        <v>3</v>
      </c>
      <c r="EF35" s="38">
        <v>2</v>
      </c>
      <c r="EG35" s="38">
        <v>2</v>
      </c>
      <c r="EH35" s="44">
        <v>21.4</v>
      </c>
      <c r="EI35" s="44">
        <v>120</v>
      </c>
      <c r="EJ35" s="44">
        <v>69.2</v>
      </c>
      <c r="EK35" s="44">
        <v>62.5</v>
      </c>
      <c r="EL35" s="29">
        <v>0</v>
      </c>
      <c r="EM35" s="30">
        <v>0</v>
      </c>
      <c r="EN35" s="29">
        <v>0</v>
      </c>
      <c r="EO35" s="30">
        <v>0</v>
      </c>
      <c r="EP35" s="30">
        <v>0</v>
      </c>
      <c r="EQ35" s="29">
        <v>566278.16000000015</v>
      </c>
      <c r="ER35" s="30">
        <v>9.102579747546434E-3</v>
      </c>
      <c r="ES35" s="30">
        <v>0</v>
      </c>
      <c r="ET35" s="29">
        <v>0</v>
      </c>
      <c r="EU35" s="30">
        <v>0</v>
      </c>
      <c r="EV35" s="30">
        <v>0</v>
      </c>
      <c r="EW35" s="29">
        <v>0</v>
      </c>
      <c r="EX35" s="30">
        <v>0</v>
      </c>
      <c r="EY35" s="30">
        <v>0</v>
      </c>
      <c r="EZ35" s="29">
        <v>0</v>
      </c>
      <c r="FA35" s="30">
        <v>0</v>
      </c>
      <c r="FB35" s="30">
        <v>0</v>
      </c>
      <c r="FC35" s="30">
        <v>0</v>
      </c>
      <c r="FD35" s="29">
        <v>0</v>
      </c>
      <c r="FE35" s="30">
        <v>0</v>
      </c>
      <c r="FF35" s="30">
        <v>0</v>
      </c>
      <c r="FG35" s="37" t="s">
        <v>213</v>
      </c>
      <c r="FH35" s="29">
        <v>0</v>
      </c>
      <c r="FI35" s="30">
        <v>0</v>
      </c>
      <c r="FJ35" s="30">
        <v>0</v>
      </c>
      <c r="FK35" s="37" t="s">
        <v>214</v>
      </c>
      <c r="FL35" s="29">
        <v>0</v>
      </c>
      <c r="FM35" s="30">
        <v>0</v>
      </c>
      <c r="FN35" s="30">
        <v>0</v>
      </c>
      <c r="FO35" s="37" t="s">
        <v>215</v>
      </c>
      <c r="FP35" s="29">
        <v>0</v>
      </c>
      <c r="FQ35" s="30">
        <v>0</v>
      </c>
      <c r="FR35" s="30">
        <v>0</v>
      </c>
      <c r="FS35" s="37" t="s">
        <v>216</v>
      </c>
      <c r="FT35" s="29">
        <v>0</v>
      </c>
      <c r="FU35" s="30">
        <v>0</v>
      </c>
      <c r="FV35" s="30">
        <v>0</v>
      </c>
      <c r="FW35" s="29">
        <v>62210733.188318215</v>
      </c>
      <c r="FX35" s="30">
        <v>1</v>
      </c>
      <c r="FY35" s="29">
        <v>3775311.8422096367</v>
      </c>
      <c r="FZ35" s="29">
        <v>74813.171223749232</v>
      </c>
      <c r="GA35" s="37" t="s">
        <v>162</v>
      </c>
      <c r="GB35" s="30">
        <v>2.4194E-2</v>
      </c>
      <c r="GC35" s="30">
        <v>1</v>
      </c>
      <c r="GD35" s="29">
        <v>-74803.339017438921</v>
      </c>
      <c r="GE35" s="29">
        <v>9.8322063103205437</v>
      </c>
      <c r="GF35" s="30">
        <v>1.5804675901518665E-7</v>
      </c>
      <c r="GG35" s="29">
        <v>0</v>
      </c>
      <c r="GH35" s="29">
        <v>0</v>
      </c>
      <c r="GI35" s="29">
        <v>150128</v>
      </c>
      <c r="GJ35" s="29">
        <v>0</v>
      </c>
      <c r="GK35" s="29">
        <v>62210743.020524524</v>
      </c>
      <c r="GL35" s="30">
        <v>0.74959715148891104</v>
      </c>
      <c r="GM35" s="30">
        <v>0.88569049429985924</v>
      </c>
      <c r="GN35" s="24" t="s">
        <v>229</v>
      </c>
      <c r="GO35" s="29">
        <v>1.3510578242821178</v>
      </c>
    </row>
    <row r="36" spans="1:197">
      <c r="A36" s="15">
        <v>831</v>
      </c>
      <c r="B36" s="15" t="s">
        <v>95</v>
      </c>
      <c r="C36" s="24" t="s">
        <v>445</v>
      </c>
      <c r="D36" s="42">
        <v>0</v>
      </c>
      <c r="E36" s="29">
        <v>2655.1425680000002</v>
      </c>
      <c r="F36" s="29">
        <v>22395.041666666668</v>
      </c>
      <c r="G36" s="29">
        <v>59462028.44130034</v>
      </c>
      <c r="H36" s="30">
        <v>0.39102134991026055</v>
      </c>
      <c r="I36" s="33">
        <v>0.11996825711963002</v>
      </c>
      <c r="J36" s="29">
        <v>3719.2088960000001</v>
      </c>
      <c r="K36" s="29">
        <v>8553</v>
      </c>
      <c r="L36" s="29">
        <v>31810393.687488001</v>
      </c>
      <c r="M36" s="30">
        <v>0.20918464113846127</v>
      </c>
      <c r="N36" s="33">
        <v>9.6990121973435081E-2</v>
      </c>
      <c r="O36" s="29">
        <v>4163.9819520000001</v>
      </c>
      <c r="P36" s="29">
        <v>5545</v>
      </c>
      <c r="Q36" s="29">
        <v>23089279.923840001</v>
      </c>
      <c r="R36" s="30">
        <v>0.15183473623319868</v>
      </c>
      <c r="S36" s="33">
        <v>8.6334900283922683E-2</v>
      </c>
      <c r="T36" s="31">
        <v>114361702.05262834</v>
      </c>
      <c r="U36" s="37" t="s">
        <v>446</v>
      </c>
      <c r="V36" s="29">
        <v>933.86172170858913</v>
      </c>
      <c r="W36" s="29">
        <v>6838.2621573270999</v>
      </c>
      <c r="X36" s="29">
        <v>6385991.2717361767</v>
      </c>
      <c r="Y36" s="30">
        <v>0.35251785880652542</v>
      </c>
      <c r="Z36" s="37" t="s">
        <v>447</v>
      </c>
      <c r="AA36" s="29">
        <v>715.21270513666468</v>
      </c>
      <c r="AB36" s="29">
        <v>4651.9294785836628</v>
      </c>
      <c r="AC36" s="29">
        <v>3327119.0664828154</v>
      </c>
      <c r="AD36" s="30">
        <v>0.35251785880652542</v>
      </c>
      <c r="AE36" s="32">
        <v>117.30841547807324</v>
      </c>
      <c r="AF36" s="32">
        <v>93.126835011549474</v>
      </c>
      <c r="AG36" s="29">
        <v>2106.2153084754327</v>
      </c>
      <c r="AH36" s="29">
        <v>1341.7659087937636</v>
      </c>
      <c r="AI36" s="29">
        <v>372031.19290527282</v>
      </c>
      <c r="AJ36" s="33">
        <v>0.35251785880652542</v>
      </c>
      <c r="AK36" s="33">
        <v>0.35251785880652542</v>
      </c>
      <c r="AL36" s="32">
        <v>234.6255044064591</v>
      </c>
      <c r="AM36" s="32">
        <v>186.68734253409619</v>
      </c>
      <c r="AN36" s="29">
        <v>1895.4002109168207</v>
      </c>
      <c r="AO36" s="29">
        <v>1176.867844151823</v>
      </c>
      <c r="AP36" s="29">
        <v>664415.56087700278</v>
      </c>
      <c r="AQ36" s="33">
        <v>0.35251785880652542</v>
      </c>
      <c r="AR36" s="33">
        <v>0.35251785880652542</v>
      </c>
      <c r="AS36" s="32">
        <v>352.38493930078818</v>
      </c>
      <c r="AT36" s="32">
        <v>279.82285099586556</v>
      </c>
      <c r="AU36" s="29">
        <v>4914.3706565536022</v>
      </c>
      <c r="AV36" s="29">
        <v>2615.2011434555643</v>
      </c>
      <c r="AW36" s="29">
        <v>2463543.2454005992</v>
      </c>
      <c r="AX36" s="33">
        <v>0.35251785880652542</v>
      </c>
      <c r="AY36" s="30">
        <v>0.35251785880652542</v>
      </c>
      <c r="AZ36" s="29">
        <v>469.69335477886142</v>
      </c>
      <c r="BA36" s="29">
        <v>372.9496860074151</v>
      </c>
      <c r="BB36" s="29">
        <v>3802.7914275303683</v>
      </c>
      <c r="BC36" s="29">
        <v>1964.430104153414</v>
      </c>
      <c r="BD36" s="29">
        <v>2518779.4536485635</v>
      </c>
      <c r="BE36" s="30">
        <v>0.35251785880652542</v>
      </c>
      <c r="BF36" s="30">
        <v>0.35251785880652542</v>
      </c>
      <c r="BG36" s="29">
        <v>939.39538300803542</v>
      </c>
      <c r="BH36" s="29">
        <v>746.33304452582729</v>
      </c>
      <c r="BI36" s="29">
        <v>1241.9277915815189</v>
      </c>
      <c r="BJ36" s="29">
        <v>676.89855628248176</v>
      </c>
      <c r="BK36" s="29">
        <v>1671852.9937864863</v>
      </c>
      <c r="BL36" s="30">
        <v>0.35251785880652542</v>
      </c>
      <c r="BM36" s="30">
        <v>0.35251785880652542</v>
      </c>
      <c r="BN36" s="29">
        <v>939.39538300803542</v>
      </c>
      <c r="BO36" s="29">
        <v>746.33304452582729</v>
      </c>
      <c r="BP36" s="29">
        <v>0</v>
      </c>
      <c r="BQ36" s="29">
        <v>0</v>
      </c>
      <c r="BR36" s="29">
        <v>0</v>
      </c>
      <c r="BS36" s="30">
        <v>0.35251785880652542</v>
      </c>
      <c r="BT36" s="30">
        <v>0.35251785880652542</v>
      </c>
      <c r="BU36" s="31">
        <v>17403732.784836918</v>
      </c>
      <c r="BV36" s="34">
        <v>0.11444666899855881</v>
      </c>
      <c r="BW36" s="37" t="s">
        <v>434</v>
      </c>
      <c r="BX36" s="29">
        <v>1353.2166999999999</v>
      </c>
      <c r="BY36" s="29">
        <v>140.58963977894985</v>
      </c>
      <c r="BZ36" s="36">
        <v>190248.24839585923</v>
      </c>
      <c r="CA36" s="30">
        <v>1.2510694447507586E-3</v>
      </c>
      <c r="CB36" s="30">
        <v>1</v>
      </c>
      <c r="CC36" s="37" t="s">
        <v>188</v>
      </c>
      <c r="CD36" s="29">
        <v>855.73379999999997</v>
      </c>
      <c r="CE36" s="29">
        <v>3616.174687865805</v>
      </c>
      <c r="CF36" s="29">
        <v>3094482.9071112191</v>
      </c>
      <c r="CG36" s="30">
        <v>0.40054506899453624</v>
      </c>
      <c r="CH36" s="37" t="s">
        <v>189</v>
      </c>
      <c r="CI36" s="29">
        <v>2512.7556999999997</v>
      </c>
      <c r="CJ36" s="29">
        <v>513.12615855537649</v>
      </c>
      <c r="CK36" s="29">
        <v>1289360.6797291259</v>
      </c>
      <c r="CL36" s="30">
        <v>0.40054506899453624</v>
      </c>
      <c r="CM36" s="30">
        <v>2.8828085453121547E-2</v>
      </c>
      <c r="CN36" s="29">
        <v>1199.68</v>
      </c>
      <c r="CO36" s="29">
        <v>2020.6040999999998</v>
      </c>
      <c r="CP36" s="29">
        <v>381.49733377044072</v>
      </c>
      <c r="CQ36" s="29">
        <v>71.499386503067612</v>
      </c>
      <c r="CR36" s="29">
        <v>602146.6748933054</v>
      </c>
      <c r="CS36" s="30">
        <v>3.9597069227664929E-3</v>
      </c>
      <c r="CT36" s="30">
        <v>1</v>
      </c>
      <c r="CU36" s="30">
        <v>1</v>
      </c>
      <c r="CV36" s="31">
        <v>5176238.5101295104</v>
      </c>
      <c r="CW36" s="37" t="s">
        <v>450</v>
      </c>
      <c r="CX36" s="37" t="s">
        <v>450</v>
      </c>
      <c r="CY36" s="30">
        <v>1</v>
      </c>
      <c r="CZ36" s="29">
        <v>0</v>
      </c>
      <c r="DA36" s="30">
        <v>0</v>
      </c>
      <c r="DB36" s="30">
        <v>0</v>
      </c>
      <c r="DC36" s="29">
        <v>0</v>
      </c>
      <c r="DD36" s="29">
        <v>0</v>
      </c>
      <c r="DE36" s="30">
        <v>0</v>
      </c>
      <c r="DF36" s="29">
        <v>859.16</v>
      </c>
      <c r="DG36" s="29">
        <v>3632.9168494390901</v>
      </c>
      <c r="DH36" s="29">
        <v>3121256.8403640888</v>
      </c>
      <c r="DI36" s="30">
        <v>0.352517575306113</v>
      </c>
      <c r="DJ36" s="29">
        <v>3121256.8403640888</v>
      </c>
      <c r="DK36" s="30">
        <v>2.0525335161423745E-2</v>
      </c>
      <c r="DL36" s="29">
        <v>100000</v>
      </c>
      <c r="DM36" s="29">
        <v>150000</v>
      </c>
      <c r="DN36" s="29">
        <v>9450000</v>
      </c>
      <c r="DO36" s="30">
        <v>6.2143049161192641E-2</v>
      </c>
      <c r="DP36" s="30">
        <v>0</v>
      </c>
      <c r="DQ36" s="30">
        <v>0</v>
      </c>
      <c r="DR36" s="29">
        <v>0</v>
      </c>
      <c r="DS36" s="29">
        <v>0</v>
      </c>
      <c r="DT36" s="29">
        <v>0</v>
      </c>
      <c r="DU36" s="29">
        <v>0</v>
      </c>
      <c r="DV36" s="29">
        <v>0</v>
      </c>
      <c r="DW36" s="30">
        <v>0</v>
      </c>
      <c r="DX36" s="30">
        <v>0</v>
      </c>
      <c r="DY36" s="30">
        <v>0</v>
      </c>
      <c r="DZ36" s="37" t="s">
        <v>202</v>
      </c>
      <c r="EA36" s="37" t="s">
        <v>202</v>
      </c>
      <c r="EB36" s="37" t="s">
        <v>202</v>
      </c>
      <c r="EC36" s="37" t="s">
        <v>202</v>
      </c>
      <c r="ED36" s="38">
        <v>0</v>
      </c>
      <c r="EE36" s="38">
        <v>0</v>
      </c>
      <c r="EF36" s="38">
        <v>0</v>
      </c>
      <c r="EG36" s="38">
        <v>0</v>
      </c>
      <c r="EH36" s="44">
        <v>0</v>
      </c>
      <c r="EI36" s="44">
        <v>0</v>
      </c>
      <c r="EJ36" s="44">
        <v>0</v>
      </c>
      <c r="EK36" s="44">
        <v>0</v>
      </c>
      <c r="EL36" s="29">
        <v>0</v>
      </c>
      <c r="EM36" s="30">
        <v>0</v>
      </c>
      <c r="EN36" s="29">
        <v>0</v>
      </c>
      <c r="EO36" s="30">
        <v>0</v>
      </c>
      <c r="EP36" s="30">
        <v>0</v>
      </c>
      <c r="EQ36" s="29">
        <v>1510744.3552000001</v>
      </c>
      <c r="ER36" s="30">
        <v>9.934630765628347E-3</v>
      </c>
      <c r="ES36" s="30">
        <v>0</v>
      </c>
      <c r="ET36" s="29">
        <v>1044821.0900000001</v>
      </c>
      <c r="EU36" s="30">
        <v>6.8707268106371309E-3</v>
      </c>
      <c r="EV36" s="30">
        <v>0</v>
      </c>
      <c r="EW36" s="29">
        <v>0</v>
      </c>
      <c r="EX36" s="30">
        <v>0</v>
      </c>
      <c r="EY36" s="30">
        <v>0</v>
      </c>
      <c r="EZ36" s="29">
        <v>0</v>
      </c>
      <c r="FA36" s="30">
        <v>0</v>
      </c>
      <c r="FB36" s="30">
        <v>0</v>
      </c>
      <c r="FC36" s="30">
        <v>0</v>
      </c>
      <c r="FD36" s="29">
        <v>0</v>
      </c>
      <c r="FE36" s="30">
        <v>0</v>
      </c>
      <c r="FF36" s="30">
        <v>0</v>
      </c>
      <c r="FG36" s="37" t="s">
        <v>213</v>
      </c>
      <c r="FH36" s="29">
        <v>0</v>
      </c>
      <c r="FI36" s="30">
        <v>0</v>
      </c>
      <c r="FJ36" s="30">
        <v>0</v>
      </c>
      <c r="FK36" s="37" t="s">
        <v>214</v>
      </c>
      <c r="FL36" s="29">
        <v>0</v>
      </c>
      <c r="FM36" s="30">
        <v>0</v>
      </c>
      <c r="FN36" s="30">
        <v>0</v>
      </c>
      <c r="FO36" s="37" t="s">
        <v>215</v>
      </c>
      <c r="FP36" s="29">
        <v>0</v>
      </c>
      <c r="FQ36" s="30">
        <v>0</v>
      </c>
      <c r="FR36" s="30">
        <v>0</v>
      </c>
      <c r="FS36" s="37" t="s">
        <v>216</v>
      </c>
      <c r="FT36" s="29">
        <v>0</v>
      </c>
      <c r="FU36" s="30">
        <v>0</v>
      </c>
      <c r="FV36" s="30">
        <v>0</v>
      </c>
      <c r="FW36" s="29">
        <v>152068495.63315886</v>
      </c>
      <c r="FX36" s="30">
        <v>1</v>
      </c>
      <c r="FY36" s="29">
        <v>21996006.925591223</v>
      </c>
      <c r="FZ36" s="29">
        <v>990088.00191090012</v>
      </c>
      <c r="GA36" s="37" t="s">
        <v>445</v>
      </c>
      <c r="GB36" s="30">
        <v>0</v>
      </c>
      <c r="GC36" s="30">
        <v>0</v>
      </c>
      <c r="GD36" s="29">
        <v>0</v>
      </c>
      <c r="GE36" s="29">
        <v>990088.00191090012</v>
      </c>
      <c r="GF36" s="30">
        <v>6.4686865538460718E-3</v>
      </c>
      <c r="GG36" s="29">
        <v>0</v>
      </c>
      <c r="GH36" s="29">
        <v>0</v>
      </c>
      <c r="GI36" s="29">
        <v>200000</v>
      </c>
      <c r="GJ36" s="29">
        <v>0</v>
      </c>
      <c r="GK36" s="29">
        <v>153058583.63506976</v>
      </c>
      <c r="GL36" s="30">
        <v>0.75204072728192051</v>
      </c>
      <c r="GM36" s="30">
        <v>0.92105159326254193</v>
      </c>
      <c r="GN36" s="24" t="s">
        <v>229</v>
      </c>
      <c r="GO36" s="29">
        <v>1.3060643679535424</v>
      </c>
    </row>
    <row r="37" spans="1:197">
      <c r="A37" s="15">
        <v>830</v>
      </c>
      <c r="B37" s="15" t="s">
        <v>94</v>
      </c>
      <c r="C37" s="24" t="s">
        <v>445</v>
      </c>
      <c r="D37" s="42">
        <v>0</v>
      </c>
      <c r="E37" s="29">
        <v>2648.4419680082251</v>
      </c>
      <c r="F37" s="29">
        <v>58369</v>
      </c>
      <c r="G37" s="29">
        <v>154586909.23067209</v>
      </c>
      <c r="H37" s="30">
        <v>0.37298698181603196</v>
      </c>
      <c r="I37" s="33">
        <v>6.7500000000000004E-2</v>
      </c>
      <c r="J37" s="29">
        <v>3828.7653117582167</v>
      </c>
      <c r="K37" s="29">
        <v>22208</v>
      </c>
      <c r="L37" s="29">
        <v>85029220.043526471</v>
      </c>
      <c r="M37" s="30">
        <v>0.20515833008137763</v>
      </c>
      <c r="N37" s="33">
        <v>7.4999999999999997E-3</v>
      </c>
      <c r="O37" s="29">
        <v>4469.8373135268157</v>
      </c>
      <c r="P37" s="29">
        <v>14912</v>
      </c>
      <c r="Q37" s="29">
        <v>66654214.019311875</v>
      </c>
      <c r="R37" s="30">
        <v>0.16082315272430714</v>
      </c>
      <c r="S37" s="33">
        <v>7.4999999999999997E-3</v>
      </c>
      <c r="T37" s="31">
        <v>306270343.29351044</v>
      </c>
      <c r="U37" s="37" t="s">
        <v>446</v>
      </c>
      <c r="V37" s="29">
        <v>1472.5310770353005</v>
      </c>
      <c r="W37" s="29">
        <v>13694.119326426518</v>
      </c>
      <c r="X37" s="29">
        <v>20165016.280792765</v>
      </c>
      <c r="Y37" s="30">
        <v>0.84499999999999997</v>
      </c>
      <c r="Z37" s="37" t="s">
        <v>447</v>
      </c>
      <c r="AA37" s="29">
        <v>1921.2532625062936</v>
      </c>
      <c r="AB37" s="29">
        <v>8995.4729545994687</v>
      </c>
      <c r="AC37" s="29">
        <v>17282581.761811357</v>
      </c>
      <c r="AD37" s="30">
        <v>0.91500000000000004</v>
      </c>
      <c r="AE37" s="32">
        <v>0</v>
      </c>
      <c r="AF37" s="32">
        <v>0</v>
      </c>
      <c r="AG37" s="29">
        <v>6242.8248639671192</v>
      </c>
      <c r="AH37" s="29">
        <v>3886.9325755770351</v>
      </c>
      <c r="AI37" s="29">
        <v>0</v>
      </c>
      <c r="AJ37" s="33">
        <v>0</v>
      </c>
      <c r="AK37" s="33">
        <v>0</v>
      </c>
      <c r="AL37" s="32">
        <v>0</v>
      </c>
      <c r="AM37" s="32">
        <v>0</v>
      </c>
      <c r="AN37" s="29">
        <v>3354.0704814977407</v>
      </c>
      <c r="AO37" s="29">
        <v>1984.8439508780691</v>
      </c>
      <c r="AP37" s="29">
        <v>0</v>
      </c>
      <c r="AQ37" s="33">
        <v>0</v>
      </c>
      <c r="AR37" s="33">
        <v>0</v>
      </c>
      <c r="AS37" s="32">
        <v>0</v>
      </c>
      <c r="AT37" s="32">
        <v>0</v>
      </c>
      <c r="AU37" s="29">
        <v>7317.972817682542</v>
      </c>
      <c r="AV37" s="29">
        <v>4275.7879452207881</v>
      </c>
      <c r="AW37" s="29">
        <v>0</v>
      </c>
      <c r="AX37" s="33">
        <v>0</v>
      </c>
      <c r="AY37" s="30">
        <v>0</v>
      </c>
      <c r="AZ37" s="29">
        <v>0</v>
      </c>
      <c r="BA37" s="29">
        <v>0</v>
      </c>
      <c r="BB37" s="29">
        <v>3534.0280592524236</v>
      </c>
      <c r="BC37" s="29">
        <v>2100.1264886610265</v>
      </c>
      <c r="BD37" s="29">
        <v>0</v>
      </c>
      <c r="BE37" s="30">
        <v>0</v>
      </c>
      <c r="BF37" s="30">
        <v>0</v>
      </c>
      <c r="BG37" s="29">
        <v>0</v>
      </c>
      <c r="BH37" s="29">
        <v>0</v>
      </c>
      <c r="BI37" s="29">
        <v>381.81846886443941</v>
      </c>
      <c r="BJ37" s="29">
        <v>181.17732620520377</v>
      </c>
      <c r="BK37" s="29">
        <v>0</v>
      </c>
      <c r="BL37" s="30">
        <v>0</v>
      </c>
      <c r="BM37" s="30">
        <v>0</v>
      </c>
      <c r="BN37" s="29">
        <v>0</v>
      </c>
      <c r="BO37" s="29">
        <v>0</v>
      </c>
      <c r="BP37" s="29">
        <v>2</v>
      </c>
      <c r="BQ37" s="29">
        <v>4.0081135902636946</v>
      </c>
      <c r="BR37" s="29">
        <v>0</v>
      </c>
      <c r="BS37" s="30">
        <v>0</v>
      </c>
      <c r="BT37" s="30">
        <v>0</v>
      </c>
      <c r="BU37" s="31">
        <v>37447598.042604119</v>
      </c>
      <c r="BV37" s="34">
        <v>9.0353488789460354E-2</v>
      </c>
      <c r="BW37" s="37" t="s">
        <v>434</v>
      </c>
      <c r="BX37" s="29">
        <v>0</v>
      </c>
      <c r="BY37" s="29">
        <v>364.5375236482439</v>
      </c>
      <c r="BZ37" s="36">
        <v>0</v>
      </c>
      <c r="CA37" s="30">
        <v>0</v>
      </c>
      <c r="CB37" s="30">
        <v>0</v>
      </c>
      <c r="CC37" s="37" t="s">
        <v>451</v>
      </c>
      <c r="CD37" s="29">
        <v>356.31813216221195</v>
      </c>
      <c r="CE37" s="29">
        <v>410.70871449883896</v>
      </c>
      <c r="CF37" s="29">
        <v>146342.96201296948</v>
      </c>
      <c r="CG37" s="30">
        <v>1</v>
      </c>
      <c r="CH37" s="37" t="s">
        <v>452</v>
      </c>
      <c r="CI37" s="29">
        <v>321.98560810871476</v>
      </c>
      <c r="CJ37" s="29">
        <v>43.974597064041824</v>
      </c>
      <c r="CK37" s="29">
        <v>14159.18737700121</v>
      </c>
      <c r="CL37" s="30">
        <v>1</v>
      </c>
      <c r="CM37" s="30">
        <v>3.8725926130408068E-4</v>
      </c>
      <c r="CN37" s="29">
        <v>0</v>
      </c>
      <c r="CO37" s="29">
        <v>0</v>
      </c>
      <c r="CP37" s="29">
        <v>130.91237113402079</v>
      </c>
      <c r="CQ37" s="29">
        <v>9.9374999999999982</v>
      </c>
      <c r="CR37" s="29">
        <v>0</v>
      </c>
      <c r="CS37" s="30">
        <v>0</v>
      </c>
      <c r="CT37" s="30">
        <v>0</v>
      </c>
      <c r="CU37" s="30">
        <v>0</v>
      </c>
      <c r="CV37" s="31">
        <v>160502.1493899707</v>
      </c>
      <c r="CW37" s="37" t="s">
        <v>337</v>
      </c>
      <c r="CX37" s="37" t="s">
        <v>453</v>
      </c>
      <c r="CY37" s="30">
        <v>0.29107112973317922</v>
      </c>
      <c r="CZ37" s="29">
        <v>161.29267724700011</v>
      </c>
      <c r="DA37" s="30">
        <v>0.11622711211052109</v>
      </c>
      <c r="DB37" s="30">
        <v>0.11622711211052122</v>
      </c>
      <c r="DC37" s="29">
        <v>6708.5190038774044</v>
      </c>
      <c r="DD37" s="29">
        <v>1082034.9904977649</v>
      </c>
      <c r="DE37" s="30">
        <v>1</v>
      </c>
      <c r="DF37" s="29">
        <v>1115.0109354428143</v>
      </c>
      <c r="DG37" s="29">
        <v>7263.7568219729719</v>
      </c>
      <c r="DH37" s="29">
        <v>8099168.2888972079</v>
      </c>
      <c r="DI37" s="30">
        <v>1</v>
      </c>
      <c r="DJ37" s="29">
        <v>9181203.2793949731</v>
      </c>
      <c r="DK37" s="30">
        <v>2.2152388696193209E-2</v>
      </c>
      <c r="DL37" s="29">
        <v>129621.78991722618</v>
      </c>
      <c r="DM37" s="29">
        <v>150967.39799999999</v>
      </c>
      <c r="DN37" s="29">
        <v>52161159.381029099</v>
      </c>
      <c r="DO37" s="30">
        <v>0.12585433981685967</v>
      </c>
      <c r="DP37" s="30">
        <v>0.06</v>
      </c>
      <c r="DQ37" s="30">
        <v>0.20749999999999999</v>
      </c>
      <c r="DR37" s="29">
        <v>0</v>
      </c>
      <c r="DS37" s="29">
        <v>0</v>
      </c>
      <c r="DT37" s="29">
        <v>0</v>
      </c>
      <c r="DU37" s="29">
        <v>0</v>
      </c>
      <c r="DV37" s="29">
        <v>0</v>
      </c>
      <c r="DW37" s="30">
        <v>0</v>
      </c>
      <c r="DX37" s="30">
        <v>0</v>
      </c>
      <c r="DY37" s="30">
        <v>0</v>
      </c>
      <c r="DZ37" s="37" t="s">
        <v>202</v>
      </c>
      <c r="EA37" s="37" t="s">
        <v>202</v>
      </c>
      <c r="EB37" s="37" t="s">
        <v>202</v>
      </c>
      <c r="EC37" s="37" t="s">
        <v>202</v>
      </c>
      <c r="ED37" s="38">
        <v>0</v>
      </c>
      <c r="EE37" s="38">
        <v>0</v>
      </c>
      <c r="EF37" s="38">
        <v>0</v>
      </c>
      <c r="EG37" s="38">
        <v>0</v>
      </c>
      <c r="EH37" s="44">
        <v>0</v>
      </c>
      <c r="EI37" s="44">
        <v>0</v>
      </c>
      <c r="EJ37" s="44">
        <v>0</v>
      </c>
      <c r="EK37" s="44">
        <v>0</v>
      </c>
      <c r="EL37" s="29">
        <v>0</v>
      </c>
      <c r="EM37" s="30">
        <v>0</v>
      </c>
      <c r="EN37" s="29">
        <v>575131.5856317638</v>
      </c>
      <c r="EO37" s="30">
        <v>1.3876763261484329E-3</v>
      </c>
      <c r="EP37" s="30">
        <v>0</v>
      </c>
      <c r="EQ37" s="29">
        <v>7079871.8549999977</v>
      </c>
      <c r="ER37" s="30">
        <v>1.7082300487037429E-2</v>
      </c>
      <c r="ES37" s="30">
        <v>0</v>
      </c>
      <c r="ET37" s="29">
        <v>1416049</v>
      </c>
      <c r="EU37" s="30">
        <v>3.41664016210769E-3</v>
      </c>
      <c r="EV37" s="30">
        <v>0</v>
      </c>
      <c r="EW37" s="29">
        <v>0</v>
      </c>
      <c r="EX37" s="30">
        <v>0</v>
      </c>
      <c r="EY37" s="30">
        <v>0</v>
      </c>
      <c r="EZ37" s="29">
        <v>0</v>
      </c>
      <c r="FA37" s="30">
        <v>0</v>
      </c>
      <c r="FB37" s="30">
        <v>0.06</v>
      </c>
      <c r="FC37" s="30">
        <v>0.20749999999999999</v>
      </c>
      <c r="FD37" s="29">
        <v>0</v>
      </c>
      <c r="FE37" s="30">
        <v>0</v>
      </c>
      <c r="FF37" s="30">
        <v>0</v>
      </c>
      <c r="FG37" s="37" t="s">
        <v>463</v>
      </c>
      <c r="FH37" s="29">
        <v>54827.336525094121</v>
      </c>
      <c r="FI37" s="30">
        <v>1.3228728663558284E-4</v>
      </c>
      <c r="FJ37" s="30">
        <v>0</v>
      </c>
      <c r="FK37" s="37" t="s">
        <v>464</v>
      </c>
      <c r="FL37" s="29">
        <v>109895.04927364242</v>
      </c>
      <c r="FM37" s="30">
        <v>2.6515455253676263E-4</v>
      </c>
      <c r="FN37" s="30">
        <v>0</v>
      </c>
      <c r="FO37" s="37" t="s">
        <v>215</v>
      </c>
      <c r="FP37" s="29">
        <v>0</v>
      </c>
      <c r="FQ37" s="30">
        <v>0</v>
      </c>
      <c r="FR37" s="30">
        <v>0</v>
      </c>
      <c r="FS37" s="37" t="s">
        <v>216</v>
      </c>
      <c r="FT37" s="29">
        <v>0</v>
      </c>
      <c r="FU37" s="30">
        <v>0</v>
      </c>
      <c r="FV37" s="30">
        <v>0</v>
      </c>
      <c r="FW37" s="29">
        <v>414456580.97235912</v>
      </c>
      <c r="FX37" s="30">
        <v>1</v>
      </c>
      <c r="FY37" s="29">
        <v>57898664.293740615</v>
      </c>
      <c r="FZ37" s="29">
        <v>1115804.1799120195</v>
      </c>
      <c r="GA37" s="37" t="s">
        <v>445</v>
      </c>
      <c r="GB37" s="30">
        <v>0</v>
      </c>
      <c r="GC37" s="30">
        <v>0</v>
      </c>
      <c r="GD37" s="29">
        <v>0</v>
      </c>
      <c r="GE37" s="29">
        <v>1115804.1799120195</v>
      </c>
      <c r="GF37" s="30">
        <v>2.6849815333691491E-3</v>
      </c>
      <c r="GG37" s="29">
        <v>0</v>
      </c>
      <c r="GH37" s="29">
        <v>400000</v>
      </c>
      <c r="GI37" s="29">
        <v>1200000</v>
      </c>
      <c r="GJ37" s="29">
        <v>0</v>
      </c>
      <c r="GK37" s="29">
        <v>415572385.15227115</v>
      </c>
      <c r="GL37" s="30">
        <v>0.73896846462171673</v>
      </c>
      <c r="GM37" s="30">
        <v>0.85186160136867439</v>
      </c>
      <c r="GN37" s="24" t="s">
        <v>229</v>
      </c>
      <c r="GO37" s="29">
        <v>1.327117854340915</v>
      </c>
    </row>
    <row r="38" spans="1:197">
      <c r="A38" s="43">
        <v>878</v>
      </c>
      <c r="B38" s="43" t="s">
        <v>119</v>
      </c>
      <c r="C38" s="24" t="s">
        <v>162</v>
      </c>
      <c r="D38" s="41">
        <v>134</v>
      </c>
      <c r="E38" s="29">
        <v>2964</v>
      </c>
      <c r="F38" s="29">
        <v>54112</v>
      </c>
      <c r="G38" s="29">
        <v>160387968</v>
      </c>
      <c r="H38" s="30">
        <v>0.42461230363944108</v>
      </c>
      <c r="I38" s="33">
        <v>5.8799999999999998E-2</v>
      </c>
      <c r="J38" s="29">
        <v>4021</v>
      </c>
      <c r="K38" s="29">
        <v>20323</v>
      </c>
      <c r="L38" s="29">
        <v>81718783</v>
      </c>
      <c r="M38" s="30">
        <v>0.21634291607361467</v>
      </c>
      <c r="N38" s="33">
        <v>5.1499999999999997E-2</v>
      </c>
      <c r="O38" s="29">
        <v>4647</v>
      </c>
      <c r="P38" s="29">
        <v>13765</v>
      </c>
      <c r="Q38" s="29">
        <v>63965955</v>
      </c>
      <c r="R38" s="30">
        <v>0.16934394671704314</v>
      </c>
      <c r="S38" s="33">
        <v>5.1299999999999998E-2</v>
      </c>
      <c r="T38" s="31">
        <v>306072706</v>
      </c>
      <c r="U38" s="37" t="s">
        <v>446</v>
      </c>
      <c r="V38" s="29">
        <v>1378</v>
      </c>
      <c r="W38" s="29">
        <v>10693.749327952644</v>
      </c>
      <c r="X38" s="29">
        <v>14735986.573918743</v>
      </c>
      <c r="Y38" s="30">
        <v>0.59288824383163996</v>
      </c>
      <c r="Z38" s="37" t="s">
        <v>447</v>
      </c>
      <c r="AA38" s="29">
        <v>445</v>
      </c>
      <c r="AB38" s="29">
        <v>7142.1529391549784</v>
      </c>
      <c r="AC38" s="29">
        <v>3178258.0579239656</v>
      </c>
      <c r="AD38" s="30">
        <v>0.195505617977528</v>
      </c>
      <c r="AE38" s="32">
        <v>80</v>
      </c>
      <c r="AF38" s="32">
        <v>0</v>
      </c>
      <c r="AG38" s="29">
        <v>5054.5334869736553</v>
      </c>
      <c r="AH38" s="29">
        <v>3077.6291485500819</v>
      </c>
      <c r="AI38" s="29">
        <v>404362.67895789241</v>
      </c>
      <c r="AJ38" s="33">
        <v>1</v>
      </c>
      <c r="AK38" s="33">
        <v>0</v>
      </c>
      <c r="AL38" s="32">
        <v>100</v>
      </c>
      <c r="AM38" s="32">
        <v>0</v>
      </c>
      <c r="AN38" s="29">
        <v>2944.5964795341752</v>
      </c>
      <c r="AO38" s="29">
        <v>1718.1129339163881</v>
      </c>
      <c r="AP38" s="29">
        <v>294459.6479534175</v>
      </c>
      <c r="AQ38" s="33">
        <v>1</v>
      </c>
      <c r="AR38" s="33">
        <v>0</v>
      </c>
      <c r="AS38" s="32">
        <v>120</v>
      </c>
      <c r="AT38" s="32">
        <v>0</v>
      </c>
      <c r="AU38" s="29">
        <v>2659.4699562169394</v>
      </c>
      <c r="AV38" s="29">
        <v>1530.3933822427277</v>
      </c>
      <c r="AW38" s="29">
        <v>319136.39474603272</v>
      </c>
      <c r="AX38" s="33">
        <v>1</v>
      </c>
      <c r="AY38" s="30">
        <v>0</v>
      </c>
      <c r="AZ38" s="29">
        <v>720</v>
      </c>
      <c r="BA38" s="29">
        <v>300</v>
      </c>
      <c r="BB38" s="29">
        <v>635.98222392562252</v>
      </c>
      <c r="BC38" s="29">
        <v>376.46829538575008</v>
      </c>
      <c r="BD38" s="29">
        <v>570847.68984217325</v>
      </c>
      <c r="BE38" s="30">
        <v>1</v>
      </c>
      <c r="BF38" s="30">
        <v>1</v>
      </c>
      <c r="BG38" s="29">
        <v>720</v>
      </c>
      <c r="BH38" s="29">
        <v>300</v>
      </c>
      <c r="BI38" s="29">
        <v>4.9446393762183236</v>
      </c>
      <c r="BJ38" s="29">
        <v>2.0021164021164055</v>
      </c>
      <c r="BK38" s="29">
        <v>4160.7752715121151</v>
      </c>
      <c r="BL38" s="30">
        <v>1</v>
      </c>
      <c r="BM38" s="30">
        <v>1</v>
      </c>
      <c r="BN38" s="29">
        <v>720</v>
      </c>
      <c r="BO38" s="29">
        <v>300</v>
      </c>
      <c r="BP38" s="29">
        <v>0</v>
      </c>
      <c r="BQ38" s="29">
        <v>0</v>
      </c>
      <c r="BR38" s="29">
        <v>0</v>
      </c>
      <c r="BS38" s="30">
        <v>1</v>
      </c>
      <c r="BT38" s="30">
        <v>1</v>
      </c>
      <c r="BU38" s="31">
        <v>19507211.818613734</v>
      </c>
      <c r="BV38" s="34">
        <v>5.1643538172913991E-2</v>
      </c>
      <c r="BW38" s="37" t="s">
        <v>434</v>
      </c>
      <c r="BX38" s="29">
        <v>900</v>
      </c>
      <c r="BY38" s="29">
        <v>378.63495381154871</v>
      </c>
      <c r="BZ38" s="36">
        <v>340771.45843039383</v>
      </c>
      <c r="CA38" s="30">
        <v>9.0216090261023541E-4</v>
      </c>
      <c r="CB38" s="30">
        <v>1</v>
      </c>
      <c r="CC38" s="37" t="s">
        <v>188</v>
      </c>
      <c r="CD38" s="29">
        <v>376</v>
      </c>
      <c r="CE38" s="29">
        <v>1421.3528489337439</v>
      </c>
      <c r="CF38" s="29">
        <v>534428.67119908775</v>
      </c>
      <c r="CG38" s="30">
        <v>0</v>
      </c>
      <c r="CH38" s="37" t="s">
        <v>189</v>
      </c>
      <c r="CI38" s="29">
        <v>565</v>
      </c>
      <c r="CJ38" s="29">
        <v>316.9410380044493</v>
      </c>
      <c r="CK38" s="29">
        <v>179071.68647251386</v>
      </c>
      <c r="CL38" s="30">
        <v>0.23008849557522101</v>
      </c>
      <c r="CM38" s="30">
        <v>1.8889261725574321E-3</v>
      </c>
      <c r="CN38" s="29">
        <v>0</v>
      </c>
      <c r="CO38" s="29">
        <v>0</v>
      </c>
      <c r="CP38" s="29">
        <v>1438.4181933923546</v>
      </c>
      <c r="CQ38" s="29">
        <v>812.94800000000032</v>
      </c>
      <c r="CR38" s="29">
        <v>0</v>
      </c>
      <c r="CS38" s="30">
        <v>0</v>
      </c>
      <c r="CT38" s="30">
        <v>0</v>
      </c>
      <c r="CU38" s="30">
        <v>0</v>
      </c>
      <c r="CV38" s="31">
        <v>1054271.8161019955</v>
      </c>
      <c r="CW38" s="37" t="s">
        <v>337</v>
      </c>
      <c r="CX38" s="37" t="s">
        <v>254</v>
      </c>
      <c r="CY38" s="30">
        <v>1</v>
      </c>
      <c r="CZ38" s="29">
        <v>575</v>
      </c>
      <c r="DA38" s="30">
        <v>0.32205372235584329</v>
      </c>
      <c r="DB38" s="30">
        <v>0.21114066555127828</v>
      </c>
      <c r="DC38" s="29">
        <v>14526.309676734654</v>
      </c>
      <c r="DD38" s="29">
        <v>8352628.0641224263</v>
      </c>
      <c r="DE38" s="30">
        <v>1</v>
      </c>
      <c r="DF38" s="29">
        <v>1103</v>
      </c>
      <c r="DG38" s="29">
        <v>6944.758054172532</v>
      </c>
      <c r="DH38" s="29">
        <v>7660068.1337523032</v>
      </c>
      <c r="DI38" s="30">
        <v>1</v>
      </c>
      <c r="DJ38" s="29">
        <v>16012696.197874729</v>
      </c>
      <c r="DK38" s="30">
        <v>4.2392131435059439E-2</v>
      </c>
      <c r="DL38" s="29">
        <v>67516</v>
      </c>
      <c r="DM38" s="29">
        <v>147516</v>
      </c>
      <c r="DN38" s="29">
        <v>26855568</v>
      </c>
      <c r="DO38" s="30">
        <v>7.1097631176583381E-2</v>
      </c>
      <c r="DP38" s="30">
        <v>0</v>
      </c>
      <c r="DQ38" s="30">
        <v>0</v>
      </c>
      <c r="DR38" s="29">
        <v>55000</v>
      </c>
      <c r="DS38" s="29">
        <v>100000</v>
      </c>
      <c r="DT38" s="29">
        <v>0</v>
      </c>
      <c r="DU38" s="29">
        <v>100000</v>
      </c>
      <c r="DV38" s="29">
        <v>1559763.888888889</v>
      </c>
      <c r="DW38" s="30">
        <v>4.1293305617209662E-3</v>
      </c>
      <c r="DX38" s="30">
        <v>0</v>
      </c>
      <c r="DY38" s="30">
        <v>0</v>
      </c>
      <c r="DZ38" s="37" t="s">
        <v>461</v>
      </c>
      <c r="EA38" s="37" t="s">
        <v>202</v>
      </c>
      <c r="EB38" s="37" t="s">
        <v>202</v>
      </c>
      <c r="EC38" s="37" t="s">
        <v>202</v>
      </c>
      <c r="ED38" s="38">
        <v>2</v>
      </c>
      <c r="EE38" s="38">
        <v>3</v>
      </c>
      <c r="EF38" s="38">
        <v>2</v>
      </c>
      <c r="EG38" s="38">
        <v>3</v>
      </c>
      <c r="EH38" s="44">
        <v>8.5714285714285712</v>
      </c>
      <c r="EI38" s="44">
        <v>120</v>
      </c>
      <c r="EJ38" s="44">
        <v>69.2</v>
      </c>
      <c r="EK38" s="44">
        <v>62.5</v>
      </c>
      <c r="EL38" s="29">
        <v>0</v>
      </c>
      <c r="EM38" s="30">
        <v>0</v>
      </c>
      <c r="EN38" s="29">
        <v>398526</v>
      </c>
      <c r="EO38" s="30">
        <v>1.0550607070488722E-3</v>
      </c>
      <c r="EP38" s="30">
        <v>0</v>
      </c>
      <c r="EQ38" s="29">
        <v>5088510</v>
      </c>
      <c r="ER38" s="30">
        <v>1.3471359355287375E-2</v>
      </c>
      <c r="ES38" s="30">
        <v>0</v>
      </c>
      <c r="ET38" s="29">
        <v>310430</v>
      </c>
      <c r="EU38" s="30">
        <v>8.2183469908909674E-4</v>
      </c>
      <c r="EV38" s="30">
        <v>0</v>
      </c>
      <c r="EW38" s="29">
        <v>0</v>
      </c>
      <c r="EX38" s="30">
        <v>0</v>
      </c>
      <c r="EY38" s="30">
        <v>0</v>
      </c>
      <c r="EZ38" s="29">
        <v>47261</v>
      </c>
      <c r="FA38" s="30">
        <v>1.2511912416212931E-4</v>
      </c>
      <c r="FB38" s="30">
        <v>0</v>
      </c>
      <c r="FC38" s="30">
        <v>0</v>
      </c>
      <c r="FD38" s="29">
        <v>50000</v>
      </c>
      <c r="FE38" s="30">
        <v>1.323703732063745E-4</v>
      </c>
      <c r="FF38" s="30">
        <v>0</v>
      </c>
      <c r="FG38" s="37" t="s">
        <v>462</v>
      </c>
      <c r="FH38" s="29">
        <v>148129</v>
      </c>
      <c r="FI38" s="30">
        <v>3.9215782025374098E-4</v>
      </c>
      <c r="FJ38" s="30">
        <v>0</v>
      </c>
      <c r="FK38" s="37" t="s">
        <v>465</v>
      </c>
      <c r="FL38" s="29">
        <v>602954</v>
      </c>
      <c r="FM38" s="30">
        <v>1.5962649201255268E-3</v>
      </c>
      <c r="FN38" s="30">
        <v>0</v>
      </c>
      <c r="FO38" s="37" t="s">
        <v>466</v>
      </c>
      <c r="FP38" s="29">
        <v>20000</v>
      </c>
      <c r="FQ38" s="30">
        <v>5.2948149282549804E-5</v>
      </c>
      <c r="FR38" s="30">
        <v>0</v>
      </c>
      <c r="FS38" s="37" t="s">
        <v>216</v>
      </c>
      <c r="FT38" s="29">
        <v>0</v>
      </c>
      <c r="FU38" s="30">
        <v>0</v>
      </c>
      <c r="FV38" s="30">
        <v>0</v>
      </c>
      <c r="FW38" s="29">
        <v>377728027.72147936</v>
      </c>
      <c r="FX38" s="30">
        <v>1</v>
      </c>
      <c r="FY38" s="29">
        <v>44266581.019060515</v>
      </c>
      <c r="FZ38" s="29">
        <v>1063945.122270938</v>
      </c>
      <c r="GA38" s="37" t="s">
        <v>445</v>
      </c>
      <c r="GB38" s="30">
        <v>0</v>
      </c>
      <c r="GC38" s="30">
        <v>0</v>
      </c>
      <c r="GD38" s="29">
        <v>0</v>
      </c>
      <c r="GE38" s="29">
        <v>1063945.122270938</v>
      </c>
      <c r="GF38" s="30">
        <v>2.8095190154540559E-3</v>
      </c>
      <c r="GG38" s="29">
        <v>0</v>
      </c>
      <c r="GH38" s="29">
        <v>0</v>
      </c>
      <c r="GI38" s="29">
        <v>900000</v>
      </c>
      <c r="GJ38" s="29">
        <v>0</v>
      </c>
      <c r="GK38" s="29">
        <v>378692977.8437503</v>
      </c>
      <c r="GL38" s="30">
        <v>0.81029916643009892</v>
      </c>
      <c r="GM38" s="30">
        <v>0.90712592311323981</v>
      </c>
      <c r="GN38" s="24" t="s">
        <v>229</v>
      </c>
      <c r="GO38" s="29">
        <v>1.2583969219723508</v>
      </c>
    </row>
    <row r="39" spans="1:197">
      <c r="A39" s="15">
        <v>371</v>
      </c>
      <c r="B39" s="15" t="s">
        <v>69</v>
      </c>
      <c r="C39" s="24" t="s">
        <v>445</v>
      </c>
      <c r="D39" s="42">
        <v>0</v>
      </c>
      <c r="E39" s="29">
        <v>2967.95</v>
      </c>
      <c r="F39" s="29">
        <v>25698.833333333332</v>
      </c>
      <c r="G39" s="29">
        <v>76272852.391666666</v>
      </c>
      <c r="H39" s="30">
        <v>0.41240814391725117</v>
      </c>
      <c r="I39" s="33">
        <v>3.3700000000000001E-2</v>
      </c>
      <c r="J39" s="29">
        <v>4143.05</v>
      </c>
      <c r="K39" s="29">
        <v>9313.75</v>
      </c>
      <c r="L39" s="29">
        <v>38587331.9375</v>
      </c>
      <c r="M39" s="30">
        <v>0.20864212421668824</v>
      </c>
      <c r="N39" s="33">
        <v>2.41E-2</v>
      </c>
      <c r="O39" s="29">
        <v>4729.66</v>
      </c>
      <c r="P39" s="29">
        <v>6074</v>
      </c>
      <c r="Q39" s="29">
        <v>28727954.84</v>
      </c>
      <c r="R39" s="30">
        <v>0.15533236482706195</v>
      </c>
      <c r="S39" s="33">
        <v>2.1100000000000001E-2</v>
      </c>
      <c r="T39" s="31">
        <v>143588139.16916665</v>
      </c>
      <c r="U39" s="37" t="s">
        <v>446</v>
      </c>
      <c r="V39" s="29">
        <v>429.61</v>
      </c>
      <c r="W39" s="29">
        <v>8590.3626537259097</v>
      </c>
      <c r="X39" s="29">
        <v>3690505.6996671883</v>
      </c>
      <c r="Y39" s="30">
        <v>0</v>
      </c>
      <c r="Z39" s="37" t="s">
        <v>447</v>
      </c>
      <c r="AA39" s="29">
        <v>890.57</v>
      </c>
      <c r="AB39" s="29">
        <v>5260.5190101511489</v>
      </c>
      <c r="AC39" s="29">
        <v>4684860.4148703087</v>
      </c>
      <c r="AD39" s="30">
        <v>0</v>
      </c>
      <c r="AE39" s="32">
        <v>0</v>
      </c>
      <c r="AF39" s="32">
        <v>0</v>
      </c>
      <c r="AG39" s="29">
        <v>3683.7665857560232</v>
      </c>
      <c r="AH39" s="29">
        <v>2153.6153521997576</v>
      </c>
      <c r="AI39" s="29">
        <v>0</v>
      </c>
      <c r="AJ39" s="33">
        <v>0</v>
      </c>
      <c r="AK39" s="33">
        <v>0</v>
      </c>
      <c r="AL39" s="32">
        <v>0</v>
      </c>
      <c r="AM39" s="32">
        <v>0</v>
      </c>
      <c r="AN39" s="29">
        <v>1177.818246394497</v>
      </c>
      <c r="AO39" s="29">
        <v>616.80221143695951</v>
      </c>
      <c r="AP39" s="29">
        <v>0</v>
      </c>
      <c r="AQ39" s="33">
        <v>0</v>
      </c>
      <c r="AR39" s="33">
        <v>0</v>
      </c>
      <c r="AS39" s="32">
        <v>0</v>
      </c>
      <c r="AT39" s="32">
        <v>0</v>
      </c>
      <c r="AU39" s="29">
        <v>6367.0838689360744</v>
      </c>
      <c r="AV39" s="29">
        <v>3579.3321679185715</v>
      </c>
      <c r="AW39" s="29">
        <v>0</v>
      </c>
      <c r="AX39" s="33">
        <v>0</v>
      </c>
      <c r="AY39" s="30">
        <v>0</v>
      </c>
      <c r="AZ39" s="29">
        <v>0</v>
      </c>
      <c r="BA39" s="29">
        <v>0</v>
      </c>
      <c r="BB39" s="29">
        <v>3738.5495161174013</v>
      </c>
      <c r="BC39" s="29">
        <v>2039.8606849815703</v>
      </c>
      <c r="BD39" s="29">
        <v>0</v>
      </c>
      <c r="BE39" s="30">
        <v>0</v>
      </c>
      <c r="BF39" s="30">
        <v>0</v>
      </c>
      <c r="BG39" s="29">
        <v>0</v>
      </c>
      <c r="BH39" s="29">
        <v>0</v>
      </c>
      <c r="BI39" s="29">
        <v>806.81461633992706</v>
      </c>
      <c r="BJ39" s="29">
        <v>423.19462313261687</v>
      </c>
      <c r="BK39" s="29">
        <v>0</v>
      </c>
      <c r="BL39" s="30">
        <v>0</v>
      </c>
      <c r="BM39" s="30">
        <v>0</v>
      </c>
      <c r="BN39" s="29">
        <v>0</v>
      </c>
      <c r="BO39" s="29">
        <v>0</v>
      </c>
      <c r="BP39" s="29">
        <v>9.0206686378255032</v>
      </c>
      <c r="BQ39" s="29">
        <v>0</v>
      </c>
      <c r="BR39" s="29">
        <v>0</v>
      </c>
      <c r="BS39" s="30">
        <v>0</v>
      </c>
      <c r="BT39" s="30">
        <v>0</v>
      </c>
      <c r="BU39" s="31">
        <v>8375366.1145374971</v>
      </c>
      <c r="BV39" s="34">
        <v>4.5285695835615945E-2</v>
      </c>
      <c r="BW39" s="37" t="s">
        <v>434</v>
      </c>
      <c r="BX39" s="29">
        <v>1000</v>
      </c>
      <c r="BY39" s="29">
        <v>252.56069769158643</v>
      </c>
      <c r="BZ39" s="36">
        <v>252560.69769158642</v>
      </c>
      <c r="CA39" s="30">
        <v>1.3655984442088745E-3</v>
      </c>
      <c r="CB39" s="30">
        <v>0</v>
      </c>
      <c r="CC39" s="37" t="s">
        <v>188</v>
      </c>
      <c r="CD39" s="29">
        <v>425</v>
      </c>
      <c r="CE39" s="29">
        <v>1672.782178800697</v>
      </c>
      <c r="CF39" s="29">
        <v>710932.42599029618</v>
      </c>
      <c r="CG39" s="30">
        <v>0</v>
      </c>
      <c r="CH39" s="37" t="s">
        <v>189</v>
      </c>
      <c r="CI39" s="29">
        <v>800</v>
      </c>
      <c r="CJ39" s="29">
        <v>272.85388029841465</v>
      </c>
      <c r="CK39" s="29">
        <v>218283.10423873173</v>
      </c>
      <c r="CL39" s="30">
        <v>0</v>
      </c>
      <c r="CM39" s="30">
        <v>5.0242784962727677E-3</v>
      </c>
      <c r="CN39" s="29">
        <v>0</v>
      </c>
      <c r="CO39" s="29">
        <v>0</v>
      </c>
      <c r="CP39" s="29">
        <v>889.7268656716418</v>
      </c>
      <c r="CQ39" s="29">
        <v>881.99999999999977</v>
      </c>
      <c r="CR39" s="29">
        <v>0</v>
      </c>
      <c r="CS39" s="30">
        <v>0</v>
      </c>
      <c r="CT39" s="30">
        <v>0</v>
      </c>
      <c r="CU39" s="30">
        <v>0</v>
      </c>
      <c r="CV39" s="31">
        <v>1181776.2279206144</v>
      </c>
      <c r="CW39" s="37" t="s">
        <v>337</v>
      </c>
      <c r="CX39" s="37" t="s">
        <v>254</v>
      </c>
      <c r="CY39" s="30">
        <v>1</v>
      </c>
      <c r="CZ39" s="29">
        <v>547.04</v>
      </c>
      <c r="DA39" s="30">
        <v>0.45849352490575201</v>
      </c>
      <c r="DB39" s="30">
        <v>0.22351196442437662</v>
      </c>
      <c r="DC39" s="29">
        <v>8909.8579244640423</v>
      </c>
      <c r="DD39" s="29">
        <v>4874048.6789988093</v>
      </c>
      <c r="DE39" s="30">
        <v>1</v>
      </c>
      <c r="DF39" s="29">
        <v>1290.3</v>
      </c>
      <c r="DG39" s="29">
        <v>3855.8135506053654</v>
      </c>
      <c r="DH39" s="29">
        <v>4975156.2243461031</v>
      </c>
      <c r="DI39" s="30">
        <v>1</v>
      </c>
      <c r="DJ39" s="29">
        <v>9849204.9033449125</v>
      </c>
      <c r="DK39" s="30">
        <v>5.3254758224997943E-2</v>
      </c>
      <c r="DL39" s="29">
        <v>152000</v>
      </c>
      <c r="DM39" s="29">
        <v>128000</v>
      </c>
      <c r="DN39" s="29">
        <v>17352000</v>
      </c>
      <c r="DO39" s="30">
        <v>9.382245305977302E-2</v>
      </c>
      <c r="DP39" s="30">
        <v>0</v>
      </c>
      <c r="DQ39" s="30">
        <v>0</v>
      </c>
      <c r="DR39" s="29">
        <v>0</v>
      </c>
      <c r="DS39" s="29">
        <v>0</v>
      </c>
      <c r="DT39" s="29">
        <v>0</v>
      </c>
      <c r="DU39" s="29">
        <v>0</v>
      </c>
      <c r="DV39" s="29">
        <v>0</v>
      </c>
      <c r="DW39" s="30">
        <v>0</v>
      </c>
      <c r="DX39" s="30">
        <v>0</v>
      </c>
      <c r="DY39" s="30">
        <v>0</v>
      </c>
      <c r="DZ39" s="37" t="s">
        <v>202</v>
      </c>
      <c r="EA39" s="37" t="s">
        <v>202</v>
      </c>
      <c r="EB39" s="37" t="s">
        <v>202</v>
      </c>
      <c r="EC39" s="37" t="s">
        <v>202</v>
      </c>
      <c r="ED39" s="38">
        <v>0</v>
      </c>
      <c r="EE39" s="38">
        <v>0</v>
      </c>
      <c r="EF39" s="38">
        <v>0</v>
      </c>
      <c r="EG39" s="38">
        <v>0</v>
      </c>
      <c r="EH39" s="44">
        <v>0</v>
      </c>
      <c r="EI39" s="44">
        <v>0</v>
      </c>
      <c r="EJ39" s="44">
        <v>0</v>
      </c>
      <c r="EK39" s="44">
        <v>0</v>
      </c>
      <c r="EL39" s="29">
        <v>0</v>
      </c>
      <c r="EM39" s="30">
        <v>0</v>
      </c>
      <c r="EN39" s="29">
        <v>795121</v>
      </c>
      <c r="EO39" s="30">
        <v>4.2992279102892911E-3</v>
      </c>
      <c r="EP39" s="30">
        <v>0</v>
      </c>
      <c r="EQ39" s="29">
        <v>1379075</v>
      </c>
      <c r="ER39" s="30">
        <v>7.4566735507956708E-3</v>
      </c>
      <c r="ES39" s="30">
        <v>0</v>
      </c>
      <c r="ET39" s="29">
        <v>2317986</v>
      </c>
      <c r="EU39" s="30">
        <v>1.2533375557757666E-2</v>
      </c>
      <c r="EV39" s="30">
        <v>0</v>
      </c>
      <c r="EW39" s="29">
        <v>0</v>
      </c>
      <c r="EX39" s="30">
        <v>0</v>
      </c>
      <c r="EY39" s="30">
        <v>0</v>
      </c>
      <c r="EZ39" s="29">
        <v>106400</v>
      </c>
      <c r="FA39" s="30">
        <v>5.7530595928768154E-4</v>
      </c>
      <c r="FB39" s="30">
        <v>0</v>
      </c>
      <c r="FC39" s="30">
        <v>0</v>
      </c>
      <c r="FD39" s="29">
        <v>0</v>
      </c>
      <c r="FE39" s="30">
        <v>0</v>
      </c>
      <c r="FF39" s="30">
        <v>0</v>
      </c>
      <c r="FG39" s="37" t="s">
        <v>213</v>
      </c>
      <c r="FH39" s="29">
        <v>0</v>
      </c>
      <c r="FI39" s="30">
        <v>0</v>
      </c>
      <c r="FJ39" s="30">
        <v>0</v>
      </c>
      <c r="FK39" s="37" t="s">
        <v>214</v>
      </c>
      <c r="FL39" s="29">
        <v>0</v>
      </c>
      <c r="FM39" s="30">
        <v>0</v>
      </c>
      <c r="FN39" s="30">
        <v>0</v>
      </c>
      <c r="FO39" s="37" t="s">
        <v>215</v>
      </c>
      <c r="FP39" s="29">
        <v>0</v>
      </c>
      <c r="FQ39" s="30">
        <v>0</v>
      </c>
      <c r="FR39" s="30">
        <v>0</v>
      </c>
      <c r="FS39" s="37" t="s">
        <v>216</v>
      </c>
      <c r="FT39" s="29">
        <v>0</v>
      </c>
      <c r="FU39" s="30">
        <v>0</v>
      </c>
      <c r="FV39" s="30">
        <v>0</v>
      </c>
      <c r="FW39" s="29">
        <v>184945068.41496965</v>
      </c>
      <c r="FX39" s="30">
        <v>1</v>
      </c>
      <c r="FY39" s="29">
        <v>13955714.575761827</v>
      </c>
      <c r="FZ39" s="29">
        <v>370107.96603810362</v>
      </c>
      <c r="GA39" s="37" t="s">
        <v>162</v>
      </c>
      <c r="GB39" s="30">
        <v>2.7109999999999999E-2</v>
      </c>
      <c r="GC39" s="30">
        <v>1</v>
      </c>
      <c r="GD39" s="29">
        <v>-370075.39946759929</v>
      </c>
      <c r="GE39" s="29">
        <v>32.566570504357514</v>
      </c>
      <c r="GF39" s="30">
        <v>1.7608777054120548E-7</v>
      </c>
      <c r="GG39" s="29">
        <v>0</v>
      </c>
      <c r="GH39" s="29">
        <v>0</v>
      </c>
      <c r="GI39" s="29">
        <v>500000</v>
      </c>
      <c r="GJ39" s="29">
        <v>88000</v>
      </c>
      <c r="GK39" s="29">
        <v>184945100.98154014</v>
      </c>
      <c r="GL39" s="30">
        <v>0.7763826329610013</v>
      </c>
      <c r="GM39" s="30">
        <v>0.8813129639620968</v>
      </c>
      <c r="GN39" s="24" t="s">
        <v>229</v>
      </c>
      <c r="GO39" s="29">
        <v>1.3643507062598876</v>
      </c>
    </row>
    <row r="40" spans="1:197">
      <c r="A40" s="43">
        <v>835</v>
      </c>
      <c r="B40" s="43" t="s">
        <v>96</v>
      </c>
      <c r="C40" s="24" t="s">
        <v>445</v>
      </c>
      <c r="D40" s="42">
        <v>0</v>
      </c>
      <c r="E40" s="29">
        <v>2766.36</v>
      </c>
      <c r="F40" s="29">
        <v>28292</v>
      </c>
      <c r="G40" s="29">
        <v>78265857.120000005</v>
      </c>
      <c r="H40" s="30">
        <v>0.38227896302181363</v>
      </c>
      <c r="I40" s="33">
        <v>0.05</v>
      </c>
      <c r="J40" s="29">
        <v>3720.4187875313819</v>
      </c>
      <c r="K40" s="29">
        <v>12622.75</v>
      </c>
      <c r="L40" s="29">
        <v>46961916.250311747</v>
      </c>
      <c r="M40" s="30">
        <v>0.2293791099503445</v>
      </c>
      <c r="N40" s="33">
        <v>0.05</v>
      </c>
      <c r="O40" s="29">
        <v>4568.0528647926976</v>
      </c>
      <c r="P40" s="29">
        <v>8157</v>
      </c>
      <c r="Q40" s="29">
        <v>37261607.218114033</v>
      </c>
      <c r="R40" s="30">
        <v>0.1819992662448818</v>
      </c>
      <c r="S40" s="33">
        <v>0.05</v>
      </c>
      <c r="T40" s="31">
        <v>162489380.58842579</v>
      </c>
      <c r="U40" s="37" t="s">
        <v>446</v>
      </c>
      <c r="V40" s="29">
        <v>900</v>
      </c>
      <c r="W40" s="29">
        <v>4939.1725779209664</v>
      </c>
      <c r="X40" s="29">
        <v>4445255.3201288702</v>
      </c>
      <c r="Y40" s="30">
        <v>0.3</v>
      </c>
      <c r="Z40" s="37" t="s">
        <v>447</v>
      </c>
      <c r="AA40" s="29">
        <v>900</v>
      </c>
      <c r="AB40" s="29">
        <v>3815.9763858847177</v>
      </c>
      <c r="AC40" s="29">
        <v>3434378.7472962458</v>
      </c>
      <c r="AD40" s="30">
        <v>0.3</v>
      </c>
      <c r="AE40" s="32">
        <v>112.5</v>
      </c>
      <c r="AF40" s="32">
        <v>0</v>
      </c>
      <c r="AG40" s="29">
        <v>1587.0234006600758</v>
      </c>
      <c r="AH40" s="29">
        <v>1218.515369833307</v>
      </c>
      <c r="AI40" s="29">
        <v>178540.13257425852</v>
      </c>
      <c r="AJ40" s="33">
        <v>0.5</v>
      </c>
      <c r="AK40" s="33">
        <v>0.5</v>
      </c>
      <c r="AL40" s="32">
        <v>137.5</v>
      </c>
      <c r="AM40" s="32">
        <v>0</v>
      </c>
      <c r="AN40" s="29">
        <v>1093.1149328820102</v>
      </c>
      <c r="AO40" s="29">
        <v>714.0566873038465</v>
      </c>
      <c r="AP40" s="29">
        <v>150303.30327127641</v>
      </c>
      <c r="AQ40" s="33">
        <v>0.5</v>
      </c>
      <c r="AR40" s="33">
        <v>0.5</v>
      </c>
      <c r="AS40" s="32">
        <v>175</v>
      </c>
      <c r="AT40" s="32">
        <v>175</v>
      </c>
      <c r="AU40" s="29">
        <v>1368.9327658944892</v>
      </c>
      <c r="AV40" s="29">
        <v>866.32888735023448</v>
      </c>
      <c r="AW40" s="29">
        <v>391170.78931782662</v>
      </c>
      <c r="AX40" s="33">
        <v>0.5</v>
      </c>
      <c r="AY40" s="30">
        <v>0.5</v>
      </c>
      <c r="AZ40" s="29">
        <v>225</v>
      </c>
      <c r="BA40" s="29">
        <v>225</v>
      </c>
      <c r="BB40" s="29">
        <v>199.29815741904059</v>
      </c>
      <c r="BC40" s="29">
        <v>137.02470736574523</v>
      </c>
      <c r="BD40" s="29">
        <v>75672.644576576815</v>
      </c>
      <c r="BE40" s="30">
        <v>0.5</v>
      </c>
      <c r="BF40" s="30">
        <v>0.5</v>
      </c>
      <c r="BG40" s="29">
        <v>275</v>
      </c>
      <c r="BH40" s="29">
        <v>275</v>
      </c>
      <c r="BI40" s="29">
        <v>189.29609388223525</v>
      </c>
      <c r="BJ40" s="29">
        <v>91.888532672117336</v>
      </c>
      <c r="BK40" s="29">
        <v>77325.77230244696</v>
      </c>
      <c r="BL40" s="30">
        <v>0.5</v>
      </c>
      <c r="BM40" s="30">
        <v>0.5</v>
      </c>
      <c r="BN40" s="29">
        <v>400</v>
      </c>
      <c r="BO40" s="29">
        <v>400</v>
      </c>
      <c r="BP40" s="29">
        <v>0</v>
      </c>
      <c r="BQ40" s="29">
        <v>0</v>
      </c>
      <c r="BR40" s="29">
        <v>0</v>
      </c>
      <c r="BS40" s="30">
        <v>0.5</v>
      </c>
      <c r="BT40" s="30">
        <v>0.5</v>
      </c>
      <c r="BU40" s="31">
        <v>8752646.7094675004</v>
      </c>
      <c r="BV40" s="34">
        <v>4.2751115632214842E-2</v>
      </c>
      <c r="BW40" s="37" t="s">
        <v>434</v>
      </c>
      <c r="BX40" s="29">
        <v>0</v>
      </c>
      <c r="BY40" s="29">
        <v>256.11077909072372</v>
      </c>
      <c r="BZ40" s="36">
        <v>0</v>
      </c>
      <c r="CA40" s="30">
        <v>0</v>
      </c>
      <c r="CB40" s="30">
        <v>0</v>
      </c>
      <c r="CC40" s="37" t="s">
        <v>188</v>
      </c>
      <c r="CD40" s="29">
        <v>750</v>
      </c>
      <c r="CE40" s="29">
        <v>597.24972512673003</v>
      </c>
      <c r="CF40" s="29">
        <v>447937.29384504753</v>
      </c>
      <c r="CG40" s="30">
        <v>0</v>
      </c>
      <c r="CH40" s="37" t="s">
        <v>189</v>
      </c>
      <c r="CI40" s="29">
        <v>600</v>
      </c>
      <c r="CJ40" s="29">
        <v>153.48046051890509</v>
      </c>
      <c r="CK40" s="29">
        <v>92088.276311343056</v>
      </c>
      <c r="CL40" s="30">
        <v>0</v>
      </c>
      <c r="CM40" s="30">
        <v>2.6376816476707953E-3</v>
      </c>
      <c r="CN40" s="29">
        <v>300</v>
      </c>
      <c r="CO40" s="29">
        <v>0</v>
      </c>
      <c r="CP40" s="29">
        <v>295.7570680628267</v>
      </c>
      <c r="CQ40" s="29">
        <v>13.194144981412606</v>
      </c>
      <c r="CR40" s="29">
        <v>88727.120418848004</v>
      </c>
      <c r="CS40" s="30">
        <v>4.3337558462592097E-4</v>
      </c>
      <c r="CT40" s="30">
        <v>0</v>
      </c>
      <c r="CU40" s="30">
        <v>0</v>
      </c>
      <c r="CV40" s="31">
        <v>628752.69057523855</v>
      </c>
      <c r="CW40" s="37" t="s">
        <v>337</v>
      </c>
      <c r="CX40" s="37" t="s">
        <v>254</v>
      </c>
      <c r="CY40" s="30">
        <v>0.5</v>
      </c>
      <c r="CZ40" s="29">
        <v>800</v>
      </c>
      <c r="DA40" s="30">
        <v>0.17375877864295425</v>
      </c>
      <c r="DB40" s="30">
        <v>0.13227669206543949</v>
      </c>
      <c r="DC40" s="29">
        <v>4342.6862138338283</v>
      </c>
      <c r="DD40" s="29">
        <v>3474148.9710670626</v>
      </c>
      <c r="DE40" s="30">
        <v>1</v>
      </c>
      <c r="DF40" s="29">
        <v>750</v>
      </c>
      <c r="DG40" s="29">
        <v>4801.9818296484382</v>
      </c>
      <c r="DH40" s="29">
        <v>3601486.3722363287</v>
      </c>
      <c r="DI40" s="30">
        <v>1</v>
      </c>
      <c r="DJ40" s="29">
        <v>7075635.3433033917</v>
      </c>
      <c r="DK40" s="30">
        <v>3.4559981086149952E-2</v>
      </c>
      <c r="DL40" s="29">
        <v>110000</v>
      </c>
      <c r="DM40" s="29">
        <v>150000</v>
      </c>
      <c r="DN40" s="29">
        <v>18900000</v>
      </c>
      <c r="DO40" s="30">
        <v>9.2314486379859589E-2</v>
      </c>
      <c r="DP40" s="30">
        <v>0</v>
      </c>
      <c r="DQ40" s="30">
        <v>0</v>
      </c>
      <c r="DR40" s="29">
        <v>11500</v>
      </c>
      <c r="DS40" s="29">
        <v>50000</v>
      </c>
      <c r="DT40" s="29">
        <v>0</v>
      </c>
      <c r="DU40" s="29">
        <v>0</v>
      </c>
      <c r="DV40" s="29">
        <v>301657.5433911882</v>
      </c>
      <c r="DW40" s="30">
        <v>1.4734053534797751E-3</v>
      </c>
      <c r="DX40" s="30">
        <v>0</v>
      </c>
      <c r="DY40" s="30">
        <v>0</v>
      </c>
      <c r="DZ40" s="37" t="s">
        <v>461</v>
      </c>
      <c r="EA40" s="37" t="s">
        <v>202</v>
      </c>
      <c r="EB40" s="37" t="s">
        <v>202</v>
      </c>
      <c r="EC40" s="37" t="s">
        <v>202</v>
      </c>
      <c r="ED40" s="38">
        <v>2</v>
      </c>
      <c r="EE40" s="38">
        <v>3</v>
      </c>
      <c r="EF40" s="38">
        <v>2</v>
      </c>
      <c r="EG40" s="38">
        <v>2</v>
      </c>
      <c r="EH40" s="44">
        <v>21.4</v>
      </c>
      <c r="EI40" s="44">
        <v>120</v>
      </c>
      <c r="EJ40" s="44">
        <v>69.2</v>
      </c>
      <c r="EK40" s="44">
        <v>62.5</v>
      </c>
      <c r="EL40" s="29">
        <v>0</v>
      </c>
      <c r="EM40" s="30">
        <v>0</v>
      </c>
      <c r="EN40" s="29">
        <v>591767</v>
      </c>
      <c r="EO40" s="30">
        <v>2.8904056434682739E-3</v>
      </c>
      <c r="EP40" s="30">
        <v>0</v>
      </c>
      <c r="EQ40" s="29">
        <v>2574760</v>
      </c>
      <c r="ER40" s="30">
        <v>1.2576065976264936E-2</v>
      </c>
      <c r="ES40" s="30">
        <v>0</v>
      </c>
      <c r="ET40" s="29">
        <v>1138078.11760476</v>
      </c>
      <c r="EU40" s="30">
        <v>5.5587881950709449E-3</v>
      </c>
      <c r="EV40" s="30">
        <v>0</v>
      </c>
      <c r="EW40" s="29">
        <v>639145.44999999995</v>
      </c>
      <c r="EX40" s="30">
        <v>3.1218192560198005E-3</v>
      </c>
      <c r="EY40" s="30">
        <v>0</v>
      </c>
      <c r="EZ40" s="29">
        <v>0</v>
      </c>
      <c r="FA40" s="30">
        <v>0</v>
      </c>
      <c r="FB40" s="30">
        <v>0</v>
      </c>
      <c r="FC40" s="30">
        <v>0</v>
      </c>
      <c r="FD40" s="29">
        <v>0</v>
      </c>
      <c r="FE40" s="30">
        <v>0</v>
      </c>
      <c r="FF40" s="30">
        <v>0</v>
      </c>
      <c r="FG40" s="37" t="s">
        <v>467</v>
      </c>
      <c r="FH40" s="29">
        <v>1356287.6050207897</v>
      </c>
      <c r="FI40" s="30">
        <v>6.6246028381409562E-3</v>
      </c>
      <c r="FJ40" s="30">
        <v>0</v>
      </c>
      <c r="FK40" s="37" t="s">
        <v>468</v>
      </c>
      <c r="FL40" s="29">
        <v>35000</v>
      </c>
      <c r="FM40" s="30">
        <v>1.7095275255529554E-4</v>
      </c>
      <c r="FN40" s="30">
        <v>0</v>
      </c>
      <c r="FO40" s="37" t="s">
        <v>469</v>
      </c>
      <c r="FP40" s="29">
        <v>10975</v>
      </c>
      <c r="FQ40" s="30">
        <v>5.3605898836981962E-5</v>
      </c>
      <c r="FR40" s="30">
        <v>0</v>
      </c>
      <c r="FS40" s="37" t="s">
        <v>470</v>
      </c>
      <c r="FT40" s="29">
        <v>240844.9599999999</v>
      </c>
      <c r="FU40" s="30">
        <v>1.1763745386020011E-3</v>
      </c>
      <c r="FV40" s="30">
        <v>0</v>
      </c>
      <c r="FW40" s="29">
        <v>204734931.00778866</v>
      </c>
      <c r="FX40" s="30">
        <v>1</v>
      </c>
      <c r="FY40" s="29">
        <v>18000500.913973413</v>
      </c>
      <c r="FZ40" s="29">
        <v>916605.71385421581</v>
      </c>
      <c r="GA40" s="37" t="s">
        <v>162</v>
      </c>
      <c r="GB40" s="30">
        <v>3.9E-2</v>
      </c>
      <c r="GC40" s="30">
        <v>0.5</v>
      </c>
      <c r="GD40" s="29">
        <v>-30926.847016836429</v>
      </c>
      <c r="GE40" s="29">
        <v>885678.86683737952</v>
      </c>
      <c r="GF40" s="30">
        <v>4.3066953520264888E-3</v>
      </c>
      <c r="GG40" s="29">
        <v>0</v>
      </c>
      <c r="GH40" s="29">
        <v>0</v>
      </c>
      <c r="GI40" s="29">
        <v>500000</v>
      </c>
      <c r="GJ40" s="29">
        <v>100000</v>
      </c>
      <c r="GK40" s="29">
        <v>205651617.87462604</v>
      </c>
      <c r="GL40" s="30">
        <v>0.79365733921703996</v>
      </c>
      <c r="GM40" s="30">
        <v>0.87403949316770135</v>
      </c>
      <c r="GN40" s="24" t="s">
        <v>229</v>
      </c>
      <c r="GO40" s="29">
        <v>1.3044521227151846</v>
      </c>
    </row>
    <row r="41" spans="1:197">
      <c r="A41" s="15">
        <v>332</v>
      </c>
      <c r="B41" s="15" t="s">
        <v>48</v>
      </c>
      <c r="C41" s="24" t="s">
        <v>445</v>
      </c>
      <c r="D41" s="42">
        <v>0</v>
      </c>
      <c r="E41" s="29">
        <v>3125.1618351956381</v>
      </c>
      <c r="F41" s="29">
        <v>25907</v>
      </c>
      <c r="G41" s="29">
        <v>80963567.664413393</v>
      </c>
      <c r="H41" s="30">
        <v>0.4172618309391658</v>
      </c>
      <c r="I41" s="33">
        <v>3.1998342893413682E-2</v>
      </c>
      <c r="J41" s="29">
        <v>4486.5130607050951</v>
      </c>
      <c r="K41" s="29">
        <v>10189</v>
      </c>
      <c r="L41" s="29">
        <v>45713081.575524211</v>
      </c>
      <c r="M41" s="30">
        <v>0.23559144768837278</v>
      </c>
      <c r="N41" s="33">
        <v>3.200703933255284E-2</v>
      </c>
      <c r="O41" s="29">
        <v>4486.5130607050951</v>
      </c>
      <c r="P41" s="29">
        <v>7027</v>
      </c>
      <c r="Q41" s="29">
        <v>31526727.277574703</v>
      </c>
      <c r="R41" s="30">
        <v>0.16247925241988379</v>
      </c>
      <c r="S41" s="33">
        <v>3.200703933255284E-2</v>
      </c>
      <c r="T41" s="31">
        <v>158203376.51751232</v>
      </c>
      <c r="U41" s="37" t="s">
        <v>450</v>
      </c>
      <c r="V41" s="29">
        <v>0</v>
      </c>
      <c r="W41" s="29">
        <v>0</v>
      </c>
      <c r="X41" s="29">
        <v>0</v>
      </c>
      <c r="Y41" s="30">
        <v>0</v>
      </c>
      <c r="Z41" s="37" t="s">
        <v>450</v>
      </c>
      <c r="AA41" s="29">
        <v>0</v>
      </c>
      <c r="AB41" s="29">
        <v>0</v>
      </c>
      <c r="AC41" s="29">
        <v>0</v>
      </c>
      <c r="AD41" s="30">
        <v>0</v>
      </c>
      <c r="AE41" s="32">
        <v>0</v>
      </c>
      <c r="AF41" s="32">
        <v>0</v>
      </c>
      <c r="AG41" s="29">
        <v>3020.3550805995101</v>
      </c>
      <c r="AH41" s="29">
        <v>1843.6561396613836</v>
      </c>
      <c r="AI41" s="29">
        <v>0</v>
      </c>
      <c r="AJ41" s="33">
        <v>0</v>
      </c>
      <c r="AK41" s="33">
        <v>0</v>
      </c>
      <c r="AL41" s="32">
        <v>0</v>
      </c>
      <c r="AM41" s="32">
        <v>0</v>
      </c>
      <c r="AN41" s="29">
        <v>4705.3904653425216</v>
      </c>
      <c r="AO41" s="29">
        <v>2962.8129818598377</v>
      </c>
      <c r="AP41" s="29">
        <v>0</v>
      </c>
      <c r="AQ41" s="33">
        <v>0</v>
      </c>
      <c r="AR41" s="33">
        <v>0</v>
      </c>
      <c r="AS41" s="32">
        <v>413.09620646128343</v>
      </c>
      <c r="AT41" s="32">
        <v>413.09620646128343</v>
      </c>
      <c r="AU41" s="29">
        <v>4788.6134937028237</v>
      </c>
      <c r="AV41" s="29">
        <v>3280.115793328353</v>
      </c>
      <c r="AW41" s="29">
        <v>3333161.4594356352</v>
      </c>
      <c r="AX41" s="33">
        <v>0.26</v>
      </c>
      <c r="AY41" s="30">
        <v>0.26</v>
      </c>
      <c r="AZ41" s="29">
        <v>826.19241292256686</v>
      </c>
      <c r="BA41" s="29">
        <v>826.19241292256686</v>
      </c>
      <c r="BB41" s="29">
        <v>2319.1853253008885</v>
      </c>
      <c r="BC41" s="29">
        <v>1405.216647053287</v>
      </c>
      <c r="BD41" s="29">
        <v>3077072.6522328635</v>
      </c>
      <c r="BE41" s="30">
        <v>0.26</v>
      </c>
      <c r="BF41" s="30">
        <v>0.26</v>
      </c>
      <c r="BG41" s="29">
        <v>1239.2886193838503</v>
      </c>
      <c r="BH41" s="29">
        <v>1239.2886193838503</v>
      </c>
      <c r="BI41" s="29">
        <v>20.123805855161777</v>
      </c>
      <c r="BJ41" s="29">
        <v>25.992837958818278</v>
      </c>
      <c r="BK41" s="29">
        <v>57151.831842844127</v>
      </c>
      <c r="BL41" s="30">
        <v>0.26</v>
      </c>
      <c r="BM41" s="30">
        <v>0.26</v>
      </c>
      <c r="BN41" s="29">
        <v>1652.3848258451337</v>
      </c>
      <c r="BO41" s="29">
        <v>1652.3848258451337</v>
      </c>
      <c r="BP41" s="29">
        <v>596.19329190183873</v>
      </c>
      <c r="BQ41" s="29">
        <v>310.49933751477602</v>
      </c>
      <c r="BR41" s="29">
        <v>1498205.1425536394</v>
      </c>
      <c r="BS41" s="30">
        <v>0.26</v>
      </c>
      <c r="BT41" s="30">
        <v>0.26</v>
      </c>
      <c r="BU41" s="31">
        <v>7965591.0860649832</v>
      </c>
      <c r="BV41" s="34">
        <v>4.1052256180962289E-2</v>
      </c>
      <c r="BW41" s="37" t="s">
        <v>434</v>
      </c>
      <c r="BX41" s="29">
        <v>0</v>
      </c>
      <c r="BY41" s="29">
        <v>327.94146014896819</v>
      </c>
      <c r="BZ41" s="36">
        <v>0</v>
      </c>
      <c r="CA41" s="30">
        <v>0</v>
      </c>
      <c r="CB41" s="30">
        <v>0</v>
      </c>
      <c r="CC41" s="37" t="s">
        <v>188</v>
      </c>
      <c r="CD41" s="29">
        <v>799.34444735267562</v>
      </c>
      <c r="CE41" s="29">
        <v>1911.7472941091251</v>
      </c>
      <c r="CF41" s="29">
        <v>1528144.5842876316</v>
      </c>
      <c r="CG41" s="30">
        <v>0</v>
      </c>
      <c r="CH41" s="37" t="s">
        <v>189</v>
      </c>
      <c r="CI41" s="29">
        <v>799.34444735267562</v>
      </c>
      <c r="CJ41" s="29">
        <v>194.51084600804148</v>
      </c>
      <c r="CK41" s="29">
        <v>155481.16470639932</v>
      </c>
      <c r="CL41" s="30">
        <v>0</v>
      </c>
      <c r="CM41" s="30">
        <v>8.6768997822999246E-3</v>
      </c>
      <c r="CN41" s="29">
        <v>0</v>
      </c>
      <c r="CO41" s="29">
        <v>0</v>
      </c>
      <c r="CP41" s="29">
        <v>289.89999999999952</v>
      </c>
      <c r="CQ41" s="29">
        <v>451.49999999999989</v>
      </c>
      <c r="CR41" s="29">
        <v>0</v>
      </c>
      <c r="CS41" s="30">
        <v>0</v>
      </c>
      <c r="CT41" s="30">
        <v>0</v>
      </c>
      <c r="CU41" s="30">
        <v>0</v>
      </c>
      <c r="CV41" s="31">
        <v>1683625.748994031</v>
      </c>
      <c r="CW41" s="37" t="s">
        <v>337</v>
      </c>
      <c r="CX41" s="37" t="s">
        <v>254</v>
      </c>
      <c r="CY41" s="30">
        <v>1</v>
      </c>
      <c r="CZ41" s="29">
        <v>749.41253866357897</v>
      </c>
      <c r="DA41" s="30">
        <v>0.43056787748890751</v>
      </c>
      <c r="DB41" s="30">
        <v>0.22809887594255007</v>
      </c>
      <c r="DC41" s="29">
        <v>8588.8278069262615</v>
      </c>
      <c r="DD41" s="29">
        <v>6436575.2509329487</v>
      </c>
      <c r="DE41" s="30">
        <v>1</v>
      </c>
      <c r="DF41" s="29">
        <v>458.23909565120118</v>
      </c>
      <c r="DG41" s="29">
        <v>3946.1999293938552</v>
      </c>
      <c r="DH41" s="29">
        <v>1808303.0869042741</v>
      </c>
      <c r="DI41" s="30">
        <v>1</v>
      </c>
      <c r="DJ41" s="29">
        <v>8244878.337837223</v>
      </c>
      <c r="DK41" s="30">
        <v>4.2491618518791609E-2</v>
      </c>
      <c r="DL41" s="29">
        <v>149000</v>
      </c>
      <c r="DM41" s="29">
        <v>143500</v>
      </c>
      <c r="DN41" s="29">
        <v>14492000</v>
      </c>
      <c r="DO41" s="30">
        <v>7.4687401116443911E-2</v>
      </c>
      <c r="DP41" s="30">
        <v>0</v>
      </c>
      <c r="DQ41" s="30">
        <v>0</v>
      </c>
      <c r="DR41" s="29">
        <v>0</v>
      </c>
      <c r="DS41" s="29">
        <v>0</v>
      </c>
      <c r="DT41" s="29">
        <v>0</v>
      </c>
      <c r="DU41" s="29">
        <v>0</v>
      </c>
      <c r="DV41" s="29">
        <v>0</v>
      </c>
      <c r="DW41" s="30">
        <v>0</v>
      </c>
      <c r="DX41" s="30">
        <v>0</v>
      </c>
      <c r="DY41" s="30">
        <v>0</v>
      </c>
      <c r="DZ41" s="37" t="s">
        <v>202</v>
      </c>
      <c r="EA41" s="37" t="s">
        <v>202</v>
      </c>
      <c r="EB41" s="37" t="s">
        <v>202</v>
      </c>
      <c r="EC41" s="37" t="s">
        <v>202</v>
      </c>
      <c r="ED41" s="38">
        <v>0</v>
      </c>
      <c r="EE41" s="38">
        <v>0</v>
      </c>
      <c r="EF41" s="38">
        <v>0</v>
      </c>
      <c r="EG41" s="38">
        <v>0</v>
      </c>
      <c r="EH41" s="44">
        <v>0</v>
      </c>
      <c r="EI41" s="44">
        <v>0</v>
      </c>
      <c r="EJ41" s="44">
        <v>0</v>
      </c>
      <c r="EK41" s="44">
        <v>0</v>
      </c>
      <c r="EL41" s="29">
        <v>0</v>
      </c>
      <c r="EM41" s="30">
        <v>0</v>
      </c>
      <c r="EN41" s="29">
        <v>0</v>
      </c>
      <c r="EO41" s="30">
        <v>0</v>
      </c>
      <c r="EP41" s="30">
        <v>0</v>
      </c>
      <c r="EQ41" s="29">
        <v>2469568.3600000003</v>
      </c>
      <c r="ER41" s="30">
        <v>1.2727411170838986E-2</v>
      </c>
      <c r="ES41" s="30">
        <v>0</v>
      </c>
      <c r="ET41" s="29">
        <v>800435.97896937013</v>
      </c>
      <c r="EU41" s="30">
        <v>4.1252058397266639E-3</v>
      </c>
      <c r="EV41" s="30">
        <v>0</v>
      </c>
      <c r="EW41" s="29">
        <v>175927.31001206272</v>
      </c>
      <c r="EX41" s="30">
        <v>9.0667634351420832E-4</v>
      </c>
      <c r="EY41" s="30">
        <v>0</v>
      </c>
      <c r="EZ41" s="29">
        <v>0</v>
      </c>
      <c r="FA41" s="30">
        <v>0</v>
      </c>
      <c r="FB41" s="30">
        <v>0</v>
      </c>
      <c r="FC41" s="30">
        <v>0</v>
      </c>
      <c r="FD41" s="29">
        <v>0</v>
      </c>
      <c r="FE41" s="30">
        <v>0</v>
      </c>
      <c r="FF41" s="30">
        <v>0</v>
      </c>
      <c r="FG41" s="37" t="s">
        <v>213</v>
      </c>
      <c r="FH41" s="29">
        <v>0</v>
      </c>
      <c r="FI41" s="30">
        <v>0</v>
      </c>
      <c r="FJ41" s="30">
        <v>0</v>
      </c>
      <c r="FK41" s="37" t="s">
        <v>214</v>
      </c>
      <c r="FL41" s="29">
        <v>0</v>
      </c>
      <c r="FM41" s="30">
        <v>0</v>
      </c>
      <c r="FN41" s="30">
        <v>0</v>
      </c>
      <c r="FO41" s="37" t="s">
        <v>215</v>
      </c>
      <c r="FP41" s="29">
        <v>0</v>
      </c>
      <c r="FQ41" s="30">
        <v>0</v>
      </c>
      <c r="FR41" s="30">
        <v>0</v>
      </c>
      <c r="FS41" s="37" t="s">
        <v>216</v>
      </c>
      <c r="FT41" s="29">
        <v>0</v>
      </c>
      <c r="FU41" s="30">
        <v>0</v>
      </c>
      <c r="FV41" s="30">
        <v>0</v>
      </c>
      <c r="FW41" s="29">
        <v>194035403.33938998</v>
      </c>
      <c r="FX41" s="30">
        <v>1</v>
      </c>
      <c r="FY41" s="29">
        <v>15378849.620214118</v>
      </c>
      <c r="FZ41" s="29">
        <v>535999.74276040541</v>
      </c>
      <c r="GA41" s="37" t="s">
        <v>445</v>
      </c>
      <c r="GB41" s="30">
        <v>0</v>
      </c>
      <c r="GC41" s="30">
        <v>0</v>
      </c>
      <c r="GD41" s="29">
        <v>0</v>
      </c>
      <c r="GE41" s="29">
        <v>535999.74276040541</v>
      </c>
      <c r="GF41" s="30">
        <v>2.7547714323368469E-3</v>
      </c>
      <c r="GG41" s="29">
        <v>0</v>
      </c>
      <c r="GH41" s="29">
        <v>12635</v>
      </c>
      <c r="GI41" s="29">
        <v>350000</v>
      </c>
      <c r="GJ41" s="29">
        <v>300000</v>
      </c>
      <c r="GK41" s="29">
        <v>194571403.0821504</v>
      </c>
      <c r="GL41" s="30">
        <v>0.81533253104742243</v>
      </c>
      <c r="GM41" s="30">
        <v>0.90755330552947633</v>
      </c>
      <c r="GN41" s="24" t="s">
        <v>229</v>
      </c>
      <c r="GO41" s="29">
        <v>1.2148056280992188</v>
      </c>
    </row>
    <row r="42" spans="1:197">
      <c r="A42" s="15">
        <v>840</v>
      </c>
      <c r="B42" s="15" t="s">
        <v>99</v>
      </c>
      <c r="C42" s="24" t="s">
        <v>445</v>
      </c>
      <c r="D42" s="42">
        <v>0</v>
      </c>
      <c r="E42" s="29">
        <v>2695.0768015355088</v>
      </c>
      <c r="F42" s="29">
        <v>38457</v>
      </c>
      <c r="G42" s="29">
        <v>103644568.55665106</v>
      </c>
      <c r="H42" s="30">
        <v>0.35909142872463351</v>
      </c>
      <c r="I42" s="33">
        <v>0</v>
      </c>
      <c r="J42" s="29">
        <v>3547.9959917188662</v>
      </c>
      <c r="K42" s="29">
        <v>14296</v>
      </c>
      <c r="L42" s="29">
        <v>50722150.697612911</v>
      </c>
      <c r="M42" s="30">
        <v>0.17573414425509873</v>
      </c>
      <c r="N42" s="33">
        <v>0</v>
      </c>
      <c r="O42" s="29">
        <v>4868.1763040781343</v>
      </c>
      <c r="P42" s="29">
        <v>9349</v>
      </c>
      <c r="Q42" s="29">
        <v>45512580.266826481</v>
      </c>
      <c r="R42" s="30">
        <v>0.15768484253978315</v>
      </c>
      <c r="S42" s="33">
        <v>0</v>
      </c>
      <c r="T42" s="31">
        <v>199879299.52109045</v>
      </c>
      <c r="U42" s="37" t="s">
        <v>450</v>
      </c>
      <c r="V42" s="29">
        <v>0</v>
      </c>
      <c r="W42" s="29">
        <v>0</v>
      </c>
      <c r="X42" s="29">
        <v>0</v>
      </c>
      <c r="Y42" s="30">
        <v>0</v>
      </c>
      <c r="Z42" s="37" t="s">
        <v>230</v>
      </c>
      <c r="AA42" s="29">
        <v>2821.117962624628</v>
      </c>
      <c r="AB42" s="29">
        <v>4172.2474227360199</v>
      </c>
      <c r="AC42" s="29">
        <v>11770402.148794895</v>
      </c>
      <c r="AD42" s="30">
        <v>0.34259965844603535</v>
      </c>
      <c r="AE42" s="32">
        <v>436.83667710680095</v>
      </c>
      <c r="AF42" s="32">
        <v>381.00430611080532</v>
      </c>
      <c r="AG42" s="29">
        <v>4879.2555934629345</v>
      </c>
      <c r="AH42" s="29">
        <v>3028.1820998473618</v>
      </c>
      <c r="AI42" s="29">
        <v>3285188.219932626</v>
      </c>
      <c r="AJ42" s="33">
        <v>0.61926955542031137</v>
      </c>
      <c r="AK42" s="33">
        <v>0.34259965844603535</v>
      </c>
      <c r="AL42" s="32">
        <v>533.91149424164564</v>
      </c>
      <c r="AM42" s="32">
        <v>465.67192969098426</v>
      </c>
      <c r="AN42" s="29">
        <v>5629.6272258232475</v>
      </c>
      <c r="AO42" s="29">
        <v>3355.7625380050586</v>
      </c>
      <c r="AP42" s="29">
        <v>4568407.1008202704</v>
      </c>
      <c r="AQ42" s="33">
        <v>0.61926955542031137</v>
      </c>
      <c r="AR42" s="33">
        <v>0.34259965844603535</v>
      </c>
      <c r="AS42" s="32">
        <v>679.52371994391262</v>
      </c>
      <c r="AT42" s="32">
        <v>592.67336506125264</v>
      </c>
      <c r="AU42" s="29">
        <v>7387.8787336730029</v>
      </c>
      <c r="AV42" s="29">
        <v>4367.6294564724058</v>
      </c>
      <c r="AW42" s="29">
        <v>7608816.4869081527</v>
      </c>
      <c r="AX42" s="33">
        <v>0.61926955542031137</v>
      </c>
      <c r="AY42" s="30">
        <v>0.34259965844603535</v>
      </c>
      <c r="AZ42" s="29">
        <v>873.6733542136019</v>
      </c>
      <c r="BA42" s="29">
        <v>762.00861222161063</v>
      </c>
      <c r="BB42" s="29">
        <v>3055.5003149823656</v>
      </c>
      <c r="BC42" s="29">
        <v>1779.8181814089148</v>
      </c>
      <c r="BD42" s="29">
        <v>4025745.9914135584</v>
      </c>
      <c r="BE42" s="30">
        <v>0.61926955542031137</v>
      </c>
      <c r="BF42" s="30">
        <v>0.34259965844603535</v>
      </c>
      <c r="BG42" s="29">
        <v>1067.8229884832913</v>
      </c>
      <c r="BH42" s="29">
        <v>931.34385938196851</v>
      </c>
      <c r="BI42" s="29">
        <v>1598.9038471097685</v>
      </c>
      <c r="BJ42" s="29">
        <v>907.05839897944918</v>
      </c>
      <c r="BK42" s="29">
        <v>2552129.5543085341</v>
      </c>
      <c r="BL42" s="30">
        <v>0.61926955542031137</v>
      </c>
      <c r="BM42" s="30">
        <v>0.34259965844603535</v>
      </c>
      <c r="BN42" s="29">
        <v>1553.1970741575146</v>
      </c>
      <c r="BO42" s="29">
        <v>1354.6819772828633</v>
      </c>
      <c r="BP42" s="29">
        <v>559.07803333623224</v>
      </c>
      <c r="BQ42" s="29">
        <v>288.51920928866394</v>
      </c>
      <c r="BR42" s="29">
        <v>1259210.138526829</v>
      </c>
      <c r="BS42" s="30">
        <v>0.61926955542031137</v>
      </c>
      <c r="BT42" s="30">
        <v>0.34259965844603535</v>
      </c>
      <c r="BU42" s="31">
        <v>35069899.640704863</v>
      </c>
      <c r="BV42" s="34">
        <v>0.12150468222873494</v>
      </c>
      <c r="BW42" s="37" t="s">
        <v>434</v>
      </c>
      <c r="BX42" s="29">
        <v>0</v>
      </c>
      <c r="BY42" s="29">
        <v>445.99622341983775</v>
      </c>
      <c r="BZ42" s="36">
        <v>0</v>
      </c>
      <c r="CA42" s="30">
        <v>0</v>
      </c>
      <c r="CB42" s="30">
        <v>0</v>
      </c>
      <c r="CC42" s="37" t="s">
        <v>450</v>
      </c>
      <c r="CD42" s="29">
        <v>0</v>
      </c>
      <c r="CE42" s="29">
        <v>0</v>
      </c>
      <c r="CF42" s="29">
        <v>0</v>
      </c>
      <c r="CG42" s="30">
        <v>0</v>
      </c>
      <c r="CH42" s="37" t="s">
        <v>450</v>
      </c>
      <c r="CI42" s="29">
        <v>0</v>
      </c>
      <c r="CJ42" s="29">
        <v>0</v>
      </c>
      <c r="CK42" s="29">
        <v>0</v>
      </c>
      <c r="CL42" s="30">
        <v>0</v>
      </c>
      <c r="CM42" s="30">
        <v>0</v>
      </c>
      <c r="CN42" s="29">
        <v>0</v>
      </c>
      <c r="CO42" s="29">
        <v>0</v>
      </c>
      <c r="CP42" s="29">
        <v>858.26153846153886</v>
      </c>
      <c r="CQ42" s="29">
        <v>290.90000000000043</v>
      </c>
      <c r="CR42" s="29">
        <v>0</v>
      </c>
      <c r="CS42" s="30">
        <v>0</v>
      </c>
      <c r="CT42" s="30">
        <v>0</v>
      </c>
      <c r="CU42" s="30">
        <v>0</v>
      </c>
      <c r="CV42" s="31">
        <v>0</v>
      </c>
      <c r="CW42" s="37" t="s">
        <v>337</v>
      </c>
      <c r="CX42" s="37" t="s">
        <v>453</v>
      </c>
      <c r="CY42" s="30">
        <v>0.4798678415259745</v>
      </c>
      <c r="CZ42" s="29">
        <v>468.91541276670443</v>
      </c>
      <c r="DA42" s="30">
        <v>0.21777275671743002</v>
      </c>
      <c r="DB42" s="30">
        <v>0.21777275671742991</v>
      </c>
      <c r="DC42" s="29">
        <v>8363.0874037373142</v>
      </c>
      <c r="DD42" s="29">
        <v>3921580.581927509</v>
      </c>
      <c r="DE42" s="30">
        <v>1</v>
      </c>
      <c r="DF42" s="29">
        <v>329.98673367283357</v>
      </c>
      <c r="DG42" s="29">
        <v>4660.0187827948694</v>
      </c>
      <c r="DH42" s="29">
        <v>1537744.3769885327</v>
      </c>
      <c r="DI42" s="30">
        <v>1</v>
      </c>
      <c r="DJ42" s="29">
        <v>5459324.958916042</v>
      </c>
      <c r="DK42" s="30">
        <v>1.8914611992404403E-2</v>
      </c>
      <c r="DL42" s="29">
        <v>167500</v>
      </c>
      <c r="DM42" s="29">
        <v>175000</v>
      </c>
      <c r="DN42" s="29">
        <v>41940000</v>
      </c>
      <c r="DO42" s="30">
        <v>0.14530712733373313</v>
      </c>
      <c r="DP42" s="30">
        <v>0</v>
      </c>
      <c r="DQ42" s="30">
        <v>0</v>
      </c>
      <c r="DR42" s="29">
        <v>0</v>
      </c>
      <c r="DS42" s="29">
        <v>0</v>
      </c>
      <c r="DT42" s="29">
        <v>0</v>
      </c>
      <c r="DU42" s="29">
        <v>0</v>
      </c>
      <c r="DV42" s="29">
        <v>0</v>
      </c>
      <c r="DW42" s="30">
        <v>0</v>
      </c>
      <c r="DX42" s="30">
        <v>0</v>
      </c>
      <c r="DY42" s="30">
        <v>0</v>
      </c>
      <c r="DZ42" s="37" t="s">
        <v>202</v>
      </c>
      <c r="EA42" s="37" t="s">
        <v>202</v>
      </c>
      <c r="EB42" s="37" t="s">
        <v>202</v>
      </c>
      <c r="EC42" s="37" t="s">
        <v>202</v>
      </c>
      <c r="ED42" s="38">
        <v>0</v>
      </c>
      <c r="EE42" s="38">
        <v>0</v>
      </c>
      <c r="EF42" s="38">
        <v>0</v>
      </c>
      <c r="EG42" s="38">
        <v>0</v>
      </c>
      <c r="EH42" s="44">
        <v>0</v>
      </c>
      <c r="EI42" s="44">
        <v>0</v>
      </c>
      <c r="EJ42" s="44">
        <v>0</v>
      </c>
      <c r="EK42" s="44">
        <v>0</v>
      </c>
      <c r="EL42" s="29">
        <v>0</v>
      </c>
      <c r="EM42" s="30">
        <v>0</v>
      </c>
      <c r="EN42" s="29">
        <v>339934.1</v>
      </c>
      <c r="EO42" s="30">
        <v>1.1777502993270857E-3</v>
      </c>
      <c r="EP42" s="30">
        <v>0</v>
      </c>
      <c r="EQ42" s="29">
        <v>4398035</v>
      </c>
      <c r="ER42" s="30">
        <v>1.5237621167458632E-2</v>
      </c>
      <c r="ES42" s="30">
        <v>0</v>
      </c>
      <c r="ET42" s="29">
        <v>1249033.19</v>
      </c>
      <c r="EU42" s="30">
        <v>4.3274540959320189E-3</v>
      </c>
      <c r="EV42" s="30">
        <v>0</v>
      </c>
      <c r="EW42" s="29">
        <v>0</v>
      </c>
      <c r="EX42" s="30">
        <v>0</v>
      </c>
      <c r="EY42" s="30">
        <v>0</v>
      </c>
      <c r="EZ42" s="29">
        <v>234500</v>
      </c>
      <c r="FA42" s="30">
        <v>8.1245878301765425E-4</v>
      </c>
      <c r="FB42" s="30">
        <v>0</v>
      </c>
      <c r="FC42" s="30">
        <v>0</v>
      </c>
      <c r="FD42" s="29">
        <v>0</v>
      </c>
      <c r="FE42" s="30">
        <v>0</v>
      </c>
      <c r="FF42" s="30">
        <v>0</v>
      </c>
      <c r="FG42" s="37" t="s">
        <v>471</v>
      </c>
      <c r="FH42" s="29">
        <v>60000</v>
      </c>
      <c r="FI42" s="30">
        <v>2.0787857987658533E-4</v>
      </c>
      <c r="FJ42" s="30">
        <v>0</v>
      </c>
      <c r="FK42" s="37" t="s">
        <v>214</v>
      </c>
      <c r="FL42" s="29">
        <v>0</v>
      </c>
      <c r="FM42" s="30">
        <v>0</v>
      </c>
      <c r="FN42" s="30">
        <v>0</v>
      </c>
      <c r="FO42" s="37" t="s">
        <v>215</v>
      </c>
      <c r="FP42" s="29">
        <v>0</v>
      </c>
      <c r="FQ42" s="30">
        <v>0</v>
      </c>
      <c r="FR42" s="30">
        <v>0</v>
      </c>
      <c r="FS42" s="37" t="s">
        <v>216</v>
      </c>
      <c r="FT42" s="29">
        <v>0</v>
      </c>
      <c r="FU42" s="30">
        <v>0</v>
      </c>
      <c r="FV42" s="30">
        <v>0</v>
      </c>
      <c r="FW42" s="29">
        <v>288630026.41071141</v>
      </c>
      <c r="FX42" s="30">
        <v>1</v>
      </c>
      <c r="FY42" s="29">
        <v>21735700.000000019</v>
      </c>
      <c r="FZ42" s="29">
        <v>985264.65639846993</v>
      </c>
      <c r="GA42" s="37" t="s">
        <v>162</v>
      </c>
      <c r="GB42" s="30">
        <v>4.6842209224844146E-2</v>
      </c>
      <c r="GC42" s="30">
        <v>1</v>
      </c>
      <c r="GD42" s="29">
        <v>-985264.65639846993</v>
      </c>
      <c r="GE42" s="29">
        <v>2.7648638933897018E-10</v>
      </c>
      <c r="GF42" s="30">
        <v>9.5792663284982971E-19</v>
      </c>
      <c r="GG42" s="29">
        <v>0</v>
      </c>
      <c r="GH42" s="29">
        <v>2940000</v>
      </c>
      <c r="GI42" s="29">
        <v>0</v>
      </c>
      <c r="GJ42" s="29">
        <v>0</v>
      </c>
      <c r="GK42" s="29">
        <v>288630026.41071141</v>
      </c>
      <c r="GL42" s="30">
        <v>0.69251041551951531</v>
      </c>
      <c r="GM42" s="30">
        <v>0.83292970974065472</v>
      </c>
      <c r="GN42" s="24" t="s">
        <v>229</v>
      </c>
      <c r="GO42" s="29">
        <v>1.264230203123472</v>
      </c>
    </row>
    <row r="43" spans="1:197">
      <c r="A43" s="15">
        <v>307</v>
      </c>
      <c r="B43" s="15" t="s">
        <v>32</v>
      </c>
      <c r="C43" s="24" t="s">
        <v>445</v>
      </c>
      <c r="D43" s="42">
        <v>0</v>
      </c>
      <c r="E43" s="29">
        <v>3432.33</v>
      </c>
      <c r="F43" s="29">
        <v>30393.5</v>
      </c>
      <c r="G43" s="29">
        <v>104320521.855</v>
      </c>
      <c r="H43" s="30">
        <v>0.47053846160538765</v>
      </c>
      <c r="I43" s="33">
        <v>0.03</v>
      </c>
      <c r="J43" s="29">
        <v>4500</v>
      </c>
      <c r="K43" s="29">
        <v>8689</v>
      </c>
      <c r="L43" s="29">
        <v>39100500</v>
      </c>
      <c r="M43" s="30">
        <v>0.17636308552572338</v>
      </c>
      <c r="N43" s="33">
        <v>0.03</v>
      </c>
      <c r="O43" s="29">
        <v>5230.51</v>
      </c>
      <c r="P43" s="29">
        <v>5683.8333333333339</v>
      </c>
      <c r="Q43" s="29">
        <v>29729347.088333338</v>
      </c>
      <c r="R43" s="30">
        <v>0.13409443314442648</v>
      </c>
      <c r="S43" s="33">
        <v>0.03</v>
      </c>
      <c r="T43" s="31">
        <v>173150368.94333336</v>
      </c>
      <c r="U43" s="37" t="s">
        <v>446</v>
      </c>
      <c r="V43" s="29">
        <v>1000.96</v>
      </c>
      <c r="W43" s="29">
        <v>8189.3001663836858</v>
      </c>
      <c r="X43" s="29">
        <v>8197161.894543414</v>
      </c>
      <c r="Y43" s="30">
        <v>0.55000000000000004</v>
      </c>
      <c r="Z43" s="37" t="s">
        <v>447</v>
      </c>
      <c r="AA43" s="29">
        <v>1212.7</v>
      </c>
      <c r="AB43" s="29">
        <v>5425.0512519540662</v>
      </c>
      <c r="AC43" s="29">
        <v>6578959.6532446966</v>
      </c>
      <c r="AD43" s="30">
        <v>0.55000000000000004</v>
      </c>
      <c r="AE43" s="32">
        <v>0</v>
      </c>
      <c r="AF43" s="32">
        <v>0</v>
      </c>
      <c r="AG43" s="29">
        <v>5510.207945305172</v>
      </c>
      <c r="AH43" s="29">
        <v>2674.1351481038446</v>
      </c>
      <c r="AI43" s="29">
        <v>0</v>
      </c>
      <c r="AJ43" s="33">
        <v>0</v>
      </c>
      <c r="AK43" s="33">
        <v>0</v>
      </c>
      <c r="AL43" s="32">
        <v>0</v>
      </c>
      <c r="AM43" s="32">
        <v>0</v>
      </c>
      <c r="AN43" s="29">
        <v>4328.2990844357028</v>
      </c>
      <c r="AO43" s="29">
        <v>1990.8229823560441</v>
      </c>
      <c r="AP43" s="29">
        <v>0</v>
      </c>
      <c r="AQ43" s="33">
        <v>0</v>
      </c>
      <c r="AR43" s="33">
        <v>0</v>
      </c>
      <c r="AS43" s="32">
        <v>20</v>
      </c>
      <c r="AT43" s="32">
        <v>100</v>
      </c>
      <c r="AU43" s="29">
        <v>5757.740641733456</v>
      </c>
      <c r="AV43" s="29">
        <v>2891.1546012715162</v>
      </c>
      <c r="AW43" s="29">
        <v>404270.27296182077</v>
      </c>
      <c r="AX43" s="33">
        <v>0.5</v>
      </c>
      <c r="AY43" s="30">
        <v>0.5</v>
      </c>
      <c r="AZ43" s="29">
        <v>25</v>
      </c>
      <c r="BA43" s="29">
        <v>250</v>
      </c>
      <c r="BB43" s="29">
        <v>2090.2215048578655</v>
      </c>
      <c r="BC43" s="29">
        <v>1056.7214726293132</v>
      </c>
      <c r="BD43" s="29">
        <v>316435.90577877493</v>
      </c>
      <c r="BE43" s="30">
        <v>0.5</v>
      </c>
      <c r="BF43" s="30">
        <v>0.5</v>
      </c>
      <c r="BG43" s="29">
        <v>90</v>
      </c>
      <c r="BH43" s="29">
        <v>575</v>
      </c>
      <c r="BI43" s="29">
        <v>339.97398586746124</v>
      </c>
      <c r="BJ43" s="29">
        <v>231.26866849759867</v>
      </c>
      <c r="BK43" s="29">
        <v>163577.14311419075</v>
      </c>
      <c r="BL43" s="30">
        <v>0.5</v>
      </c>
      <c r="BM43" s="30">
        <v>0.5</v>
      </c>
      <c r="BN43" s="29">
        <v>90</v>
      </c>
      <c r="BO43" s="29">
        <v>575</v>
      </c>
      <c r="BP43" s="29">
        <v>0</v>
      </c>
      <c r="BQ43" s="29">
        <v>0</v>
      </c>
      <c r="BR43" s="29">
        <v>0</v>
      </c>
      <c r="BS43" s="30">
        <v>0.5</v>
      </c>
      <c r="BT43" s="30">
        <v>0.5</v>
      </c>
      <c r="BU43" s="31">
        <v>15660404.869642897</v>
      </c>
      <c r="BV43" s="34">
        <v>7.0636368419643866E-2</v>
      </c>
      <c r="BW43" s="37" t="s">
        <v>434</v>
      </c>
      <c r="BX43" s="29">
        <v>2996</v>
      </c>
      <c r="BY43" s="29">
        <v>123.30677406857654</v>
      </c>
      <c r="BZ43" s="36">
        <v>369427.09510945535</v>
      </c>
      <c r="CA43" s="30">
        <v>1.6663035605761669E-3</v>
      </c>
      <c r="CB43" s="30">
        <v>0</v>
      </c>
      <c r="CC43" s="37" t="s">
        <v>188</v>
      </c>
      <c r="CD43" s="29">
        <v>266.88</v>
      </c>
      <c r="CE43" s="29">
        <v>11524.944595045879</v>
      </c>
      <c r="CF43" s="29">
        <v>3075777.2135258443</v>
      </c>
      <c r="CG43" s="30">
        <v>0</v>
      </c>
      <c r="CH43" s="37" t="s">
        <v>189</v>
      </c>
      <c r="CI43" s="29">
        <v>1694.93</v>
      </c>
      <c r="CJ43" s="29">
        <v>1289.7083466374572</v>
      </c>
      <c r="CK43" s="29">
        <v>2185965.3679662254</v>
      </c>
      <c r="CL43" s="30">
        <v>0</v>
      </c>
      <c r="CM43" s="30">
        <v>2.3733127630440186E-2</v>
      </c>
      <c r="CN43" s="29">
        <v>1210.8399999999999</v>
      </c>
      <c r="CO43" s="29">
        <v>2120</v>
      </c>
      <c r="CP43" s="29">
        <v>798.9232199789152</v>
      </c>
      <c r="CQ43" s="29">
        <v>246.09999999999968</v>
      </c>
      <c r="CR43" s="29">
        <v>1489100.1916792691</v>
      </c>
      <c r="CS43" s="30">
        <v>6.7165970885666934E-3</v>
      </c>
      <c r="CT43" s="30">
        <v>0.5</v>
      </c>
      <c r="CU43" s="30">
        <v>0.5</v>
      </c>
      <c r="CV43" s="31">
        <v>7120269.8682807945</v>
      </c>
      <c r="CW43" s="37" t="s">
        <v>337</v>
      </c>
      <c r="CX43" s="37" t="s">
        <v>453</v>
      </c>
      <c r="CY43" s="30">
        <v>0.5</v>
      </c>
      <c r="CZ43" s="29">
        <v>721</v>
      </c>
      <c r="DA43" s="30">
        <v>0.18031148564990468</v>
      </c>
      <c r="DB43" s="30">
        <v>0.16973254673179577</v>
      </c>
      <c r="DC43" s="29">
        <v>5301.5985432638581</v>
      </c>
      <c r="DD43" s="29">
        <v>3822452.5496932417</v>
      </c>
      <c r="DE43" s="30">
        <v>1</v>
      </c>
      <c r="DF43" s="29">
        <v>1312.75</v>
      </c>
      <c r="DG43" s="29">
        <v>3479.302136734038</v>
      </c>
      <c r="DH43" s="29">
        <v>4567453.8799976083</v>
      </c>
      <c r="DI43" s="30">
        <v>1</v>
      </c>
      <c r="DJ43" s="29">
        <v>8389906.429690849</v>
      </c>
      <c r="DK43" s="30">
        <v>3.7842733090686399E-2</v>
      </c>
      <c r="DL43" s="29">
        <v>137000</v>
      </c>
      <c r="DM43" s="29">
        <v>137000</v>
      </c>
      <c r="DN43" s="29">
        <v>11234000</v>
      </c>
      <c r="DO43" s="30">
        <v>5.0671037526271438E-2</v>
      </c>
      <c r="DP43" s="30">
        <v>0.1</v>
      </c>
      <c r="DQ43" s="30">
        <v>0.1</v>
      </c>
      <c r="DR43" s="29">
        <v>0</v>
      </c>
      <c r="DS43" s="29">
        <v>0</v>
      </c>
      <c r="DT43" s="29">
        <v>0</v>
      </c>
      <c r="DU43" s="29">
        <v>0</v>
      </c>
      <c r="DV43" s="29">
        <v>0</v>
      </c>
      <c r="DW43" s="30">
        <v>0</v>
      </c>
      <c r="DX43" s="30">
        <v>0</v>
      </c>
      <c r="DY43" s="30">
        <v>0</v>
      </c>
      <c r="DZ43" s="37" t="s">
        <v>202</v>
      </c>
      <c r="EA43" s="37" t="s">
        <v>202</v>
      </c>
      <c r="EB43" s="37" t="s">
        <v>202</v>
      </c>
      <c r="EC43" s="37" t="s">
        <v>202</v>
      </c>
      <c r="ED43" s="38">
        <v>0</v>
      </c>
      <c r="EE43" s="38">
        <v>0</v>
      </c>
      <c r="EF43" s="38">
        <v>0</v>
      </c>
      <c r="EG43" s="38">
        <v>0</v>
      </c>
      <c r="EH43" s="44">
        <v>0</v>
      </c>
      <c r="EI43" s="44">
        <v>0</v>
      </c>
      <c r="EJ43" s="44">
        <v>0</v>
      </c>
      <c r="EK43" s="44">
        <v>0</v>
      </c>
      <c r="EL43" s="29">
        <v>0</v>
      </c>
      <c r="EM43" s="30">
        <v>0</v>
      </c>
      <c r="EN43" s="29">
        <v>64152</v>
      </c>
      <c r="EO43" s="30">
        <v>2.8935805584701492E-4</v>
      </c>
      <c r="EP43" s="30">
        <v>0</v>
      </c>
      <c r="EQ43" s="29">
        <v>3918442.3199999989</v>
      </c>
      <c r="ER43" s="30">
        <v>1.7674162172089201E-2</v>
      </c>
      <c r="ES43" s="30">
        <v>0</v>
      </c>
      <c r="ET43" s="29">
        <v>2167014</v>
      </c>
      <c r="EU43" s="30">
        <v>9.774332180341426E-3</v>
      </c>
      <c r="EV43" s="30">
        <v>0</v>
      </c>
      <c r="EW43" s="29">
        <v>0</v>
      </c>
      <c r="EX43" s="30">
        <v>0</v>
      </c>
      <c r="EY43" s="30">
        <v>0</v>
      </c>
      <c r="EZ43" s="29">
        <v>0</v>
      </c>
      <c r="FA43" s="30">
        <v>0</v>
      </c>
      <c r="FB43" s="30">
        <v>0.1</v>
      </c>
      <c r="FC43" s="30">
        <v>0.1</v>
      </c>
      <c r="FD43" s="29">
        <v>0</v>
      </c>
      <c r="FE43" s="30">
        <v>0</v>
      </c>
      <c r="FF43" s="30">
        <v>0</v>
      </c>
      <c r="FG43" s="37" t="s">
        <v>213</v>
      </c>
      <c r="FH43" s="29">
        <v>0</v>
      </c>
      <c r="FI43" s="30">
        <v>0</v>
      </c>
      <c r="FJ43" s="30">
        <v>0</v>
      </c>
      <c r="FK43" s="37" t="s">
        <v>214</v>
      </c>
      <c r="FL43" s="29">
        <v>0</v>
      </c>
      <c r="FM43" s="30">
        <v>0</v>
      </c>
      <c r="FN43" s="30">
        <v>0</v>
      </c>
      <c r="FO43" s="37" t="s">
        <v>215</v>
      </c>
      <c r="FP43" s="29">
        <v>0</v>
      </c>
      <c r="FQ43" s="30">
        <v>0</v>
      </c>
      <c r="FR43" s="30">
        <v>0</v>
      </c>
      <c r="FS43" s="37" t="s">
        <v>216</v>
      </c>
      <c r="FT43" s="29">
        <v>0</v>
      </c>
      <c r="FU43" s="30">
        <v>0</v>
      </c>
      <c r="FV43" s="30">
        <v>0</v>
      </c>
      <c r="FW43" s="29">
        <v>221704558.4309479</v>
      </c>
      <c r="FX43" s="30">
        <v>1</v>
      </c>
      <c r="FY43" s="29">
        <v>24021376.106041349</v>
      </c>
      <c r="FZ43" s="29">
        <v>2556819.9633614523</v>
      </c>
      <c r="GA43" s="37" t="s">
        <v>162</v>
      </c>
      <c r="GB43" s="30">
        <v>5.0000000000000001E-3</v>
      </c>
      <c r="GC43" s="30">
        <v>1</v>
      </c>
      <c r="GD43" s="29">
        <v>-1508367.5926248368</v>
      </c>
      <c r="GE43" s="29">
        <v>1048452.3707366153</v>
      </c>
      <c r="GF43" s="30">
        <v>4.7067932638183065E-3</v>
      </c>
      <c r="GG43" s="29">
        <v>0</v>
      </c>
      <c r="GH43" s="29">
        <v>583000</v>
      </c>
      <c r="GI43" s="29">
        <v>2304000</v>
      </c>
      <c r="GJ43" s="29">
        <v>0</v>
      </c>
      <c r="GK43" s="29">
        <v>222753010.80168453</v>
      </c>
      <c r="GL43" s="30">
        <v>0.78099598027553763</v>
      </c>
      <c r="GM43" s="30">
        <v>0.9215911100654508</v>
      </c>
      <c r="GN43" s="24" t="s">
        <v>229</v>
      </c>
      <c r="GO43" s="29">
        <v>1.408765997750183</v>
      </c>
    </row>
    <row r="44" spans="1:197">
      <c r="A44" s="43">
        <v>811</v>
      </c>
      <c r="B44" s="43" t="s">
        <v>343</v>
      </c>
      <c r="C44" s="24" t="s">
        <v>445</v>
      </c>
      <c r="D44" s="42">
        <v>0</v>
      </c>
      <c r="E44" s="29">
        <v>2707.94</v>
      </c>
      <c r="F44" s="29">
        <v>24374.75</v>
      </c>
      <c r="G44" s="29">
        <v>66005360.515000001</v>
      </c>
      <c r="H44" s="30">
        <v>0.38085752008863866</v>
      </c>
      <c r="I44" s="33">
        <v>4.3299999999999998E-2</v>
      </c>
      <c r="J44" s="29">
        <v>3502.0699999999997</v>
      </c>
      <c r="K44" s="29">
        <v>9918</v>
      </c>
      <c r="L44" s="29">
        <v>34733530.259999998</v>
      </c>
      <c r="M44" s="30">
        <v>0.20041593736528487</v>
      </c>
      <c r="N44" s="33">
        <v>4.2000000000000003E-2</v>
      </c>
      <c r="O44" s="29">
        <v>4846.42</v>
      </c>
      <c r="P44" s="29">
        <v>6844</v>
      </c>
      <c r="Q44" s="29">
        <v>33168898.48</v>
      </c>
      <c r="R44" s="30">
        <v>0.19138785578322534</v>
      </c>
      <c r="S44" s="33">
        <v>4.2000000000000003E-2</v>
      </c>
      <c r="T44" s="31">
        <v>133907789.25500001</v>
      </c>
      <c r="U44" s="37" t="s">
        <v>231</v>
      </c>
      <c r="V44" s="29">
        <v>760.03</v>
      </c>
      <c r="W44" s="29">
        <v>2876</v>
      </c>
      <c r="X44" s="29">
        <v>2185846.2799999998</v>
      </c>
      <c r="Y44" s="30">
        <v>0</v>
      </c>
      <c r="Z44" s="37" t="s">
        <v>230</v>
      </c>
      <c r="AA44" s="29">
        <v>1863.75</v>
      </c>
      <c r="AB44" s="29">
        <v>1728.0000000000014</v>
      </c>
      <c r="AC44" s="29">
        <v>3220560.0000000023</v>
      </c>
      <c r="AD44" s="30">
        <v>0</v>
      </c>
      <c r="AE44" s="32">
        <v>272.63</v>
      </c>
      <c r="AF44" s="32">
        <v>272.63</v>
      </c>
      <c r="AG44" s="29">
        <v>2335.3150993124632</v>
      </c>
      <c r="AH44" s="29">
        <v>1475.4995130124389</v>
      </c>
      <c r="AI44" s="29">
        <v>1038942.387758138</v>
      </c>
      <c r="AJ44" s="33">
        <v>0</v>
      </c>
      <c r="AK44" s="33">
        <v>0</v>
      </c>
      <c r="AL44" s="32">
        <v>363</v>
      </c>
      <c r="AM44" s="32">
        <v>363</v>
      </c>
      <c r="AN44" s="29">
        <v>1070.3690719713923</v>
      </c>
      <c r="AO44" s="29">
        <v>655.56674212365647</v>
      </c>
      <c r="AP44" s="29">
        <v>626514.70051650272</v>
      </c>
      <c r="AQ44" s="33">
        <v>0</v>
      </c>
      <c r="AR44" s="33">
        <v>0</v>
      </c>
      <c r="AS44" s="32">
        <v>454</v>
      </c>
      <c r="AT44" s="32">
        <v>454</v>
      </c>
      <c r="AU44" s="29">
        <v>1877.5900458373912</v>
      </c>
      <c r="AV44" s="29">
        <v>1206.9617394972975</v>
      </c>
      <c r="AW44" s="29">
        <v>1400386.5105419487</v>
      </c>
      <c r="AX44" s="33">
        <v>0</v>
      </c>
      <c r="AY44" s="30">
        <v>0</v>
      </c>
      <c r="AZ44" s="29">
        <v>682</v>
      </c>
      <c r="BA44" s="29">
        <v>682</v>
      </c>
      <c r="BB44" s="29">
        <v>673.54485308463177</v>
      </c>
      <c r="BC44" s="29">
        <v>572.49308138236574</v>
      </c>
      <c r="BD44" s="29">
        <v>849797.87130649225</v>
      </c>
      <c r="BE44" s="30">
        <v>0</v>
      </c>
      <c r="BF44" s="30">
        <v>0</v>
      </c>
      <c r="BG44" s="29">
        <v>1045</v>
      </c>
      <c r="BH44" s="29">
        <v>1045</v>
      </c>
      <c r="BI44" s="29">
        <v>94.152046777646902</v>
      </c>
      <c r="BJ44" s="29">
        <v>141.06537993509784</v>
      </c>
      <c r="BK44" s="29">
        <v>245802.21091481825</v>
      </c>
      <c r="BL44" s="30">
        <v>0</v>
      </c>
      <c r="BM44" s="30">
        <v>0</v>
      </c>
      <c r="BN44" s="29">
        <v>1045</v>
      </c>
      <c r="BO44" s="29">
        <v>1045</v>
      </c>
      <c r="BP44" s="29">
        <v>123.05588684534922</v>
      </c>
      <c r="BQ44" s="29">
        <v>109.05887067807542</v>
      </c>
      <c r="BR44" s="29">
        <v>242559.92161197873</v>
      </c>
      <c r="BS44" s="30">
        <v>0</v>
      </c>
      <c r="BT44" s="30">
        <v>0</v>
      </c>
      <c r="BU44" s="31">
        <v>9810409.8826498818</v>
      </c>
      <c r="BV44" s="34">
        <v>5.6607044485576304E-2</v>
      </c>
      <c r="BW44" s="37" t="s">
        <v>434</v>
      </c>
      <c r="BX44" s="29">
        <v>865.89</v>
      </c>
      <c r="BY44" s="29">
        <v>279.12397190343404</v>
      </c>
      <c r="BZ44" s="36">
        <v>241690.65603146449</v>
      </c>
      <c r="CA44" s="30">
        <v>1.3945792154838857E-3</v>
      </c>
      <c r="CB44" s="30">
        <v>0</v>
      </c>
      <c r="CC44" s="37" t="s">
        <v>188</v>
      </c>
      <c r="CD44" s="29">
        <v>463.7</v>
      </c>
      <c r="CE44" s="29">
        <v>642.50438211174787</v>
      </c>
      <c r="CF44" s="29">
        <v>297929.28198521747</v>
      </c>
      <c r="CG44" s="30">
        <v>0</v>
      </c>
      <c r="CH44" s="37" t="s">
        <v>189</v>
      </c>
      <c r="CI44" s="29">
        <v>187</v>
      </c>
      <c r="CJ44" s="29">
        <v>101.00597014925368</v>
      </c>
      <c r="CK44" s="29">
        <v>18888.116417910438</v>
      </c>
      <c r="CL44" s="30">
        <v>0</v>
      </c>
      <c r="CM44" s="30">
        <v>1.8280680195562071E-3</v>
      </c>
      <c r="CN44" s="29">
        <v>0</v>
      </c>
      <c r="CO44" s="29">
        <v>0</v>
      </c>
      <c r="CP44" s="29">
        <v>520.50000000000034</v>
      </c>
      <c r="CQ44" s="29">
        <v>0</v>
      </c>
      <c r="CR44" s="29">
        <v>0</v>
      </c>
      <c r="CS44" s="30">
        <v>0</v>
      </c>
      <c r="CT44" s="30">
        <v>0</v>
      </c>
      <c r="CU44" s="30">
        <v>0</v>
      </c>
      <c r="CV44" s="31">
        <v>558508.05443459237</v>
      </c>
      <c r="CW44" s="37" t="s">
        <v>337</v>
      </c>
      <c r="CX44" s="37" t="s">
        <v>254</v>
      </c>
      <c r="CY44" s="30">
        <v>1</v>
      </c>
      <c r="CZ44" s="29">
        <v>463.77</v>
      </c>
      <c r="DA44" s="30">
        <v>0.36764002765563097</v>
      </c>
      <c r="DB44" s="30">
        <v>0.19443040206569723</v>
      </c>
      <c r="DC44" s="29">
        <v>6894.0852924673</v>
      </c>
      <c r="DD44" s="29">
        <v>3197269.9360875594</v>
      </c>
      <c r="DE44" s="30">
        <v>1</v>
      </c>
      <c r="DF44" s="29">
        <v>421.18</v>
      </c>
      <c r="DG44" s="29">
        <v>3505.216097298467</v>
      </c>
      <c r="DH44" s="29">
        <v>1476326.9158601684</v>
      </c>
      <c r="DI44" s="30">
        <v>1</v>
      </c>
      <c r="DJ44" s="29">
        <v>4673596.8519477276</v>
      </c>
      <c r="DK44" s="30">
        <v>2.6967120443533873E-2</v>
      </c>
      <c r="DL44" s="29">
        <v>130000</v>
      </c>
      <c r="DM44" s="29">
        <v>175000</v>
      </c>
      <c r="DN44" s="29">
        <v>19140000</v>
      </c>
      <c r="DO44" s="30">
        <v>0.11043971092075087</v>
      </c>
      <c r="DP44" s="30">
        <v>0</v>
      </c>
      <c r="DQ44" s="30">
        <v>0</v>
      </c>
      <c r="DR44" s="29">
        <v>10000</v>
      </c>
      <c r="DS44" s="29">
        <v>50000</v>
      </c>
      <c r="DT44" s="29">
        <v>0</v>
      </c>
      <c r="DU44" s="29">
        <v>0</v>
      </c>
      <c r="DV44" s="29">
        <v>400000</v>
      </c>
      <c r="DW44" s="30">
        <v>2.308039935647876E-3</v>
      </c>
      <c r="DX44" s="30">
        <v>0</v>
      </c>
      <c r="DY44" s="30">
        <v>0</v>
      </c>
      <c r="DZ44" s="37" t="s">
        <v>202</v>
      </c>
      <c r="EA44" s="37" t="s">
        <v>202</v>
      </c>
      <c r="EB44" s="37" t="s">
        <v>202</v>
      </c>
      <c r="EC44" s="37" t="s">
        <v>202</v>
      </c>
      <c r="ED44" s="38">
        <v>2</v>
      </c>
      <c r="EE44" s="38">
        <v>3</v>
      </c>
      <c r="EF44" s="38">
        <v>2</v>
      </c>
      <c r="EG44" s="38">
        <v>2</v>
      </c>
      <c r="EH44" s="44">
        <v>21.4</v>
      </c>
      <c r="EI44" s="44">
        <v>120</v>
      </c>
      <c r="EJ44" s="44">
        <v>69.2</v>
      </c>
      <c r="EK44" s="44">
        <v>62.5</v>
      </c>
      <c r="EL44" s="29">
        <v>0</v>
      </c>
      <c r="EM44" s="30">
        <v>0</v>
      </c>
      <c r="EN44" s="29">
        <v>411418.5</v>
      </c>
      <c r="EO44" s="30">
        <v>2.3739258206608642E-3</v>
      </c>
      <c r="EP44" s="30">
        <v>0</v>
      </c>
      <c r="EQ44" s="29">
        <v>3368420</v>
      </c>
      <c r="ER44" s="30">
        <v>1.9436119700087549E-2</v>
      </c>
      <c r="ES44" s="30">
        <v>0</v>
      </c>
      <c r="ET44" s="29">
        <v>1037084</v>
      </c>
      <c r="EU44" s="30">
        <v>5.9840782215536048E-3</v>
      </c>
      <c r="EV44" s="30">
        <v>0</v>
      </c>
      <c r="EW44" s="29">
        <v>0</v>
      </c>
      <c r="EX44" s="30">
        <v>0</v>
      </c>
      <c r="EY44" s="30">
        <v>0</v>
      </c>
      <c r="EZ44" s="29">
        <v>0</v>
      </c>
      <c r="FA44" s="30">
        <v>0</v>
      </c>
      <c r="FB44" s="30">
        <v>0</v>
      </c>
      <c r="FC44" s="30">
        <v>0</v>
      </c>
      <c r="FD44" s="29">
        <v>0</v>
      </c>
      <c r="FE44" s="30">
        <v>0</v>
      </c>
      <c r="FF44" s="30">
        <v>0</v>
      </c>
      <c r="FG44" s="37" t="s">
        <v>213</v>
      </c>
      <c r="FH44" s="29">
        <v>0</v>
      </c>
      <c r="FI44" s="30">
        <v>0</v>
      </c>
      <c r="FJ44" s="30">
        <v>0</v>
      </c>
      <c r="FK44" s="37" t="s">
        <v>214</v>
      </c>
      <c r="FL44" s="29">
        <v>0</v>
      </c>
      <c r="FM44" s="30">
        <v>0</v>
      </c>
      <c r="FN44" s="30">
        <v>0</v>
      </c>
      <c r="FO44" s="37" t="s">
        <v>215</v>
      </c>
      <c r="FP44" s="29">
        <v>0</v>
      </c>
      <c r="FQ44" s="30">
        <v>0</v>
      </c>
      <c r="FR44" s="30">
        <v>0</v>
      </c>
      <c r="FS44" s="37" t="s">
        <v>216</v>
      </c>
      <c r="FT44" s="29">
        <v>0</v>
      </c>
      <c r="FU44" s="30">
        <v>0</v>
      </c>
      <c r="FV44" s="30">
        <v>0</v>
      </c>
      <c r="FW44" s="29">
        <v>173307226.54403222</v>
      </c>
      <c r="FX44" s="30">
        <v>1</v>
      </c>
      <c r="FY44" s="29">
        <v>10383530.96932723</v>
      </c>
      <c r="FZ44" s="29">
        <v>484557.4915136451</v>
      </c>
      <c r="GA44" s="37" t="s">
        <v>162</v>
      </c>
      <c r="GB44" s="30">
        <v>1.5699999999999999E-2</v>
      </c>
      <c r="GC44" s="30">
        <v>1</v>
      </c>
      <c r="GD44" s="29">
        <v>-484007.14858643274</v>
      </c>
      <c r="GE44" s="29">
        <v>550.34292721236488</v>
      </c>
      <c r="GF44" s="30">
        <v>3.1755235517868762E-6</v>
      </c>
      <c r="GG44" s="29">
        <v>0</v>
      </c>
      <c r="GH44" s="29">
        <v>0</v>
      </c>
      <c r="GI44" s="29">
        <v>272000</v>
      </c>
      <c r="GJ44" s="29">
        <v>0</v>
      </c>
      <c r="GK44" s="29">
        <v>173307776.88695943</v>
      </c>
      <c r="GL44" s="30">
        <v>0.77266131323714893</v>
      </c>
      <c r="GM44" s="30">
        <v>0.85945812540129929</v>
      </c>
      <c r="GN44" s="24" t="s">
        <v>229</v>
      </c>
      <c r="GO44" s="29">
        <v>1.2664273374809396</v>
      </c>
    </row>
    <row r="45" spans="1:197">
      <c r="A45" s="43">
        <v>845</v>
      </c>
      <c r="B45" s="43" t="s">
        <v>101</v>
      </c>
      <c r="C45" s="24" t="s">
        <v>445</v>
      </c>
      <c r="D45" s="42">
        <v>0</v>
      </c>
      <c r="E45" s="29">
        <v>2687.38</v>
      </c>
      <c r="F45" s="29">
        <v>37668</v>
      </c>
      <c r="G45" s="29">
        <v>101228229.84</v>
      </c>
      <c r="H45" s="30">
        <v>0.38659304709354358</v>
      </c>
      <c r="I45" s="33">
        <v>0.05</v>
      </c>
      <c r="J45" s="29">
        <v>3706.44</v>
      </c>
      <c r="K45" s="29">
        <v>14209</v>
      </c>
      <c r="L45" s="29">
        <v>52664805.960000001</v>
      </c>
      <c r="M45" s="30">
        <v>0.20112816200428599</v>
      </c>
      <c r="N45" s="33">
        <v>0.02</v>
      </c>
      <c r="O45" s="29">
        <v>4655.2886399999998</v>
      </c>
      <c r="P45" s="29">
        <v>9823</v>
      </c>
      <c r="Q45" s="29">
        <v>45728900.310719997</v>
      </c>
      <c r="R45" s="30">
        <v>0.1746397713296034</v>
      </c>
      <c r="S45" s="33">
        <v>0.02</v>
      </c>
      <c r="T45" s="31">
        <v>199621936.11072001</v>
      </c>
      <c r="U45" s="37" t="s">
        <v>231</v>
      </c>
      <c r="V45" s="29">
        <v>1531.774115845094</v>
      </c>
      <c r="W45" s="29">
        <v>5311.6967867076892</v>
      </c>
      <c r="X45" s="29">
        <v>8136319.6490963977</v>
      </c>
      <c r="Y45" s="30">
        <v>0.5</v>
      </c>
      <c r="Z45" s="37" t="s">
        <v>230</v>
      </c>
      <c r="AA45" s="29">
        <v>2751.2422686293226</v>
      </c>
      <c r="AB45" s="29">
        <v>3193.3945258761655</v>
      </c>
      <c r="AC45" s="29">
        <v>8785802.0000000019</v>
      </c>
      <c r="AD45" s="30">
        <v>0.5</v>
      </c>
      <c r="AE45" s="32">
        <v>0</v>
      </c>
      <c r="AF45" s="32">
        <v>0</v>
      </c>
      <c r="AG45" s="29">
        <v>4920.5698303538511</v>
      </c>
      <c r="AH45" s="29">
        <v>3031.9043615716228</v>
      </c>
      <c r="AI45" s="29">
        <v>0</v>
      </c>
      <c r="AJ45" s="33">
        <v>0</v>
      </c>
      <c r="AK45" s="33">
        <v>0</v>
      </c>
      <c r="AL45" s="32">
        <v>0</v>
      </c>
      <c r="AM45" s="32">
        <v>0</v>
      </c>
      <c r="AN45" s="29">
        <v>2336.8980234239725</v>
      </c>
      <c r="AO45" s="29">
        <v>1423.0878844584045</v>
      </c>
      <c r="AP45" s="29">
        <v>0</v>
      </c>
      <c r="AQ45" s="33">
        <v>0</v>
      </c>
      <c r="AR45" s="33">
        <v>0</v>
      </c>
      <c r="AS45" s="32">
        <v>0</v>
      </c>
      <c r="AT45" s="32">
        <v>0</v>
      </c>
      <c r="AU45" s="29">
        <v>4394.8610251159917</v>
      </c>
      <c r="AV45" s="29">
        <v>2807.7749508210618</v>
      </c>
      <c r="AW45" s="29">
        <v>0</v>
      </c>
      <c r="AX45" s="33">
        <v>0</v>
      </c>
      <c r="AY45" s="30">
        <v>0</v>
      </c>
      <c r="AZ45" s="29">
        <v>0</v>
      </c>
      <c r="BA45" s="29">
        <v>0</v>
      </c>
      <c r="BB45" s="29">
        <v>1627.9894107762821</v>
      </c>
      <c r="BC45" s="29">
        <v>857.41561341426643</v>
      </c>
      <c r="BD45" s="29">
        <v>0</v>
      </c>
      <c r="BE45" s="30">
        <v>0</v>
      </c>
      <c r="BF45" s="30">
        <v>0</v>
      </c>
      <c r="BG45" s="29">
        <v>0</v>
      </c>
      <c r="BH45" s="29">
        <v>0</v>
      </c>
      <c r="BI45" s="29">
        <v>227.17705236847007</v>
      </c>
      <c r="BJ45" s="29">
        <v>127.42149973302813</v>
      </c>
      <c r="BK45" s="29">
        <v>0</v>
      </c>
      <c r="BL45" s="30">
        <v>0</v>
      </c>
      <c r="BM45" s="30">
        <v>0</v>
      </c>
      <c r="BN45" s="29">
        <v>0</v>
      </c>
      <c r="BO45" s="29">
        <v>0</v>
      </c>
      <c r="BP45" s="29">
        <v>494.46679140895782</v>
      </c>
      <c r="BQ45" s="29">
        <v>269.09988563832189</v>
      </c>
      <c r="BR45" s="29">
        <v>0</v>
      </c>
      <c r="BS45" s="30">
        <v>0</v>
      </c>
      <c r="BT45" s="30">
        <v>0</v>
      </c>
      <c r="BU45" s="31">
        <v>16922121.6490964</v>
      </c>
      <c r="BV45" s="34">
        <v>6.4625990022269042E-2</v>
      </c>
      <c r="BW45" s="37" t="s">
        <v>434</v>
      </c>
      <c r="BX45" s="29">
        <v>0</v>
      </c>
      <c r="BY45" s="29">
        <v>365.17435750506348</v>
      </c>
      <c r="BZ45" s="36">
        <v>0</v>
      </c>
      <c r="CA45" s="30">
        <v>0</v>
      </c>
      <c r="CB45" s="30">
        <v>0</v>
      </c>
      <c r="CC45" s="37" t="s">
        <v>450</v>
      </c>
      <c r="CD45" s="29">
        <v>0</v>
      </c>
      <c r="CE45" s="29">
        <v>0</v>
      </c>
      <c r="CF45" s="29">
        <v>0</v>
      </c>
      <c r="CG45" s="30">
        <v>0</v>
      </c>
      <c r="CH45" s="37" t="s">
        <v>189</v>
      </c>
      <c r="CI45" s="29">
        <v>770.64</v>
      </c>
      <c r="CJ45" s="29">
        <v>276.002891742472</v>
      </c>
      <c r="CK45" s="29">
        <v>212698.86849241861</v>
      </c>
      <c r="CL45" s="30">
        <v>0</v>
      </c>
      <c r="CM45" s="30">
        <v>8.1230210005451403E-4</v>
      </c>
      <c r="CN45" s="29">
        <v>0</v>
      </c>
      <c r="CO45" s="29">
        <v>0</v>
      </c>
      <c r="CP45" s="29">
        <v>1646.524938875305</v>
      </c>
      <c r="CQ45" s="29">
        <v>595.80000000000007</v>
      </c>
      <c r="CR45" s="29">
        <v>0</v>
      </c>
      <c r="CS45" s="30">
        <v>0</v>
      </c>
      <c r="CT45" s="30">
        <v>0</v>
      </c>
      <c r="CU45" s="30">
        <v>0</v>
      </c>
      <c r="CV45" s="31">
        <v>212698.86849241861</v>
      </c>
      <c r="CW45" s="37" t="s">
        <v>337</v>
      </c>
      <c r="CX45" s="37" t="s">
        <v>254</v>
      </c>
      <c r="CY45" s="30">
        <v>1</v>
      </c>
      <c r="CZ45" s="29">
        <v>657.82</v>
      </c>
      <c r="DA45" s="30">
        <v>0.37736391453260032</v>
      </c>
      <c r="DB45" s="30">
        <v>0.17528623459751505</v>
      </c>
      <c r="DC45" s="29">
        <v>10544.58719135514</v>
      </c>
      <c r="DD45" s="29">
        <v>6936440.3462172383</v>
      </c>
      <c r="DE45" s="30">
        <v>1</v>
      </c>
      <c r="DF45" s="29">
        <v>841.96</v>
      </c>
      <c r="DG45" s="29">
        <v>5857.1045881684768</v>
      </c>
      <c r="DH45" s="29">
        <v>4931447.7790543307</v>
      </c>
      <c r="DI45" s="30">
        <v>1</v>
      </c>
      <c r="DJ45" s="29">
        <v>11867888.12527157</v>
      </c>
      <c r="DK45" s="30">
        <v>4.5323750500881214E-2</v>
      </c>
      <c r="DL45" s="29">
        <v>142000</v>
      </c>
      <c r="DM45" s="29">
        <v>145000</v>
      </c>
      <c r="DN45" s="29">
        <v>25789000</v>
      </c>
      <c r="DO45" s="30">
        <v>9.8488811937673962E-2</v>
      </c>
      <c r="DP45" s="30">
        <v>0</v>
      </c>
      <c r="DQ45" s="30">
        <v>0</v>
      </c>
      <c r="DR45" s="29">
        <v>5000</v>
      </c>
      <c r="DS45" s="29">
        <v>5000</v>
      </c>
      <c r="DT45" s="29">
        <v>0</v>
      </c>
      <c r="DU45" s="29">
        <v>0</v>
      </c>
      <c r="DV45" s="29">
        <v>70000</v>
      </c>
      <c r="DW45" s="30">
        <v>2.6733168543321484E-4</v>
      </c>
      <c r="DX45" s="30">
        <v>0</v>
      </c>
      <c r="DY45" s="30">
        <v>0</v>
      </c>
      <c r="DZ45" s="37" t="s">
        <v>202</v>
      </c>
      <c r="EA45" s="37" t="s">
        <v>202</v>
      </c>
      <c r="EB45" s="37" t="s">
        <v>202</v>
      </c>
      <c r="EC45" s="37" t="s">
        <v>202</v>
      </c>
      <c r="ED45" s="38">
        <v>2</v>
      </c>
      <c r="EE45" s="38">
        <v>3</v>
      </c>
      <c r="EF45" s="38">
        <v>2</v>
      </c>
      <c r="EG45" s="38">
        <v>2</v>
      </c>
      <c r="EH45" s="44">
        <v>21.4</v>
      </c>
      <c r="EI45" s="44">
        <v>120</v>
      </c>
      <c r="EJ45" s="44">
        <v>69.2</v>
      </c>
      <c r="EK45" s="44">
        <v>62.5</v>
      </c>
      <c r="EL45" s="29">
        <v>0</v>
      </c>
      <c r="EM45" s="30">
        <v>0</v>
      </c>
      <c r="EN45" s="29">
        <v>320074</v>
      </c>
      <c r="EO45" s="30">
        <v>1.2223703126192972E-3</v>
      </c>
      <c r="EP45" s="30">
        <v>0</v>
      </c>
      <c r="EQ45" s="29">
        <v>4425366.8612700012</v>
      </c>
      <c r="ER45" s="30">
        <v>1.6900582595480076E-2</v>
      </c>
      <c r="ES45" s="30">
        <v>0</v>
      </c>
      <c r="ET45" s="29">
        <v>2437900</v>
      </c>
      <c r="EU45" s="30">
        <v>9.3103987988233487E-3</v>
      </c>
      <c r="EV45" s="30">
        <v>0</v>
      </c>
      <c r="EW45" s="29">
        <v>0</v>
      </c>
      <c r="EX45" s="30">
        <v>0</v>
      </c>
      <c r="EY45" s="30">
        <v>0</v>
      </c>
      <c r="EZ45" s="29">
        <v>99400</v>
      </c>
      <c r="FA45" s="30">
        <v>3.7961099331516504E-4</v>
      </c>
      <c r="FB45" s="30">
        <v>0</v>
      </c>
      <c r="FC45" s="30">
        <v>0</v>
      </c>
      <c r="FD45" s="29">
        <v>0</v>
      </c>
      <c r="FE45" s="30">
        <v>0</v>
      </c>
      <c r="FF45" s="30">
        <v>0</v>
      </c>
      <c r="FG45" s="37" t="s">
        <v>462</v>
      </c>
      <c r="FH45" s="29">
        <v>35300</v>
      </c>
      <c r="FI45" s="30">
        <v>1.3481154993989262E-4</v>
      </c>
      <c r="FJ45" s="30">
        <v>0</v>
      </c>
      <c r="FK45" s="37" t="s">
        <v>472</v>
      </c>
      <c r="FL45" s="29">
        <v>45315</v>
      </c>
      <c r="FM45" s="30">
        <v>1.7305907607723044E-4</v>
      </c>
      <c r="FN45" s="30">
        <v>0</v>
      </c>
      <c r="FO45" s="37" t="s">
        <v>215</v>
      </c>
      <c r="FP45" s="29">
        <v>0</v>
      </c>
      <c r="FQ45" s="30">
        <v>0</v>
      </c>
      <c r="FR45" s="30">
        <v>0</v>
      </c>
      <c r="FS45" s="37" t="s">
        <v>216</v>
      </c>
      <c r="FT45" s="29">
        <v>0</v>
      </c>
      <c r="FU45" s="30">
        <v>0</v>
      </c>
      <c r="FV45" s="30">
        <v>0</v>
      </c>
      <c r="FW45" s="29">
        <v>261847000.6148504</v>
      </c>
      <c r="FX45" s="30">
        <v>1</v>
      </c>
      <c r="FY45" s="29">
        <v>27358234.567234173</v>
      </c>
      <c r="FZ45" s="29">
        <v>1085411.162874874</v>
      </c>
      <c r="GA45" s="37" t="s">
        <v>162</v>
      </c>
      <c r="GB45" s="30">
        <v>1.4999999999999999E-2</v>
      </c>
      <c r="GC45" s="30">
        <v>1</v>
      </c>
      <c r="GD45" s="29">
        <v>-77675.144699628538</v>
      </c>
      <c r="GE45" s="29">
        <v>1007736.0181752456</v>
      </c>
      <c r="GF45" s="30">
        <v>3.8338134251777126E-3</v>
      </c>
      <c r="GG45" s="29">
        <v>0</v>
      </c>
      <c r="GH45" s="29">
        <v>200000</v>
      </c>
      <c r="GI45" s="29">
        <v>1732300</v>
      </c>
      <c r="GJ45" s="29">
        <v>7000</v>
      </c>
      <c r="GK45" s="29">
        <v>262854736.63302565</v>
      </c>
      <c r="GL45" s="30">
        <v>0.76236098042743305</v>
      </c>
      <c r="GM45" s="30">
        <v>0.87312302305063783</v>
      </c>
      <c r="GN45" s="24" t="s">
        <v>229</v>
      </c>
      <c r="GO45" s="29">
        <v>1.3200776658595748</v>
      </c>
    </row>
    <row r="46" spans="1:197">
      <c r="A46" s="15">
        <v>308</v>
      </c>
      <c r="B46" s="15" t="s">
        <v>33</v>
      </c>
      <c r="C46" s="24" t="s">
        <v>445</v>
      </c>
      <c r="D46" s="42">
        <v>0</v>
      </c>
      <c r="E46" s="29">
        <v>3421.71</v>
      </c>
      <c r="F46" s="29">
        <v>31981.999999999996</v>
      </c>
      <c r="G46" s="29">
        <v>109433129.21999998</v>
      </c>
      <c r="H46" s="30">
        <v>0.45160037699721206</v>
      </c>
      <c r="I46" s="33">
        <v>0.04</v>
      </c>
      <c r="J46" s="29">
        <v>4345.37</v>
      </c>
      <c r="K46" s="29">
        <v>10805.5</v>
      </c>
      <c r="L46" s="29">
        <v>46953895.534999996</v>
      </c>
      <c r="M46" s="30">
        <v>0.19376579173264102</v>
      </c>
      <c r="N46" s="33">
        <v>0.04</v>
      </c>
      <c r="O46" s="29">
        <v>4773.34</v>
      </c>
      <c r="P46" s="29">
        <v>7220</v>
      </c>
      <c r="Q46" s="29">
        <v>34463514.800000004</v>
      </c>
      <c r="R46" s="30">
        <v>0.14222143136417389</v>
      </c>
      <c r="S46" s="33">
        <v>0.04</v>
      </c>
      <c r="T46" s="31">
        <v>190850539.55500001</v>
      </c>
      <c r="U46" s="37" t="s">
        <v>231</v>
      </c>
      <c r="V46" s="29">
        <v>1514.27</v>
      </c>
      <c r="W46" s="29">
        <v>5926.1029474436491</v>
      </c>
      <c r="X46" s="29">
        <v>8973719.9102254938</v>
      </c>
      <c r="Y46" s="30">
        <v>0.3</v>
      </c>
      <c r="Z46" s="37" t="s">
        <v>230</v>
      </c>
      <c r="AA46" s="29">
        <v>1971</v>
      </c>
      <c r="AB46" s="29">
        <v>3434.6168343187092</v>
      </c>
      <c r="AC46" s="29">
        <v>6769629.7804421755</v>
      </c>
      <c r="AD46" s="30">
        <v>0.3</v>
      </c>
      <c r="AE46" s="32">
        <v>0</v>
      </c>
      <c r="AF46" s="32">
        <v>0</v>
      </c>
      <c r="AG46" s="29">
        <v>2644.8989724408748</v>
      </c>
      <c r="AH46" s="29">
        <v>1294.2178222378927</v>
      </c>
      <c r="AI46" s="29">
        <v>0</v>
      </c>
      <c r="AJ46" s="33">
        <v>0.04</v>
      </c>
      <c r="AK46" s="33">
        <v>0.04</v>
      </c>
      <c r="AL46" s="32">
        <v>0</v>
      </c>
      <c r="AM46" s="32">
        <v>0</v>
      </c>
      <c r="AN46" s="29">
        <v>2888.9791613566258</v>
      </c>
      <c r="AO46" s="29">
        <v>1665.639444578552</v>
      </c>
      <c r="AP46" s="29">
        <v>0</v>
      </c>
      <c r="AQ46" s="33">
        <v>0.04</v>
      </c>
      <c r="AR46" s="33">
        <v>0.04</v>
      </c>
      <c r="AS46" s="32">
        <v>0</v>
      </c>
      <c r="AT46" s="32">
        <v>0</v>
      </c>
      <c r="AU46" s="29">
        <v>9229.7219970041806</v>
      </c>
      <c r="AV46" s="29">
        <v>5619.1000452355383</v>
      </c>
      <c r="AW46" s="29">
        <v>0</v>
      </c>
      <c r="AX46" s="33">
        <v>0.04</v>
      </c>
      <c r="AY46" s="30">
        <v>0.04</v>
      </c>
      <c r="AZ46" s="29">
        <v>0</v>
      </c>
      <c r="BA46" s="29">
        <v>50.35</v>
      </c>
      <c r="BB46" s="29">
        <v>9136.1743553479228</v>
      </c>
      <c r="BC46" s="29">
        <v>5216.4352445737295</v>
      </c>
      <c r="BD46" s="29">
        <v>262647.51456428727</v>
      </c>
      <c r="BE46" s="30">
        <v>0.04</v>
      </c>
      <c r="BF46" s="30">
        <v>0.04</v>
      </c>
      <c r="BG46" s="29">
        <v>115.1</v>
      </c>
      <c r="BH46" s="29">
        <v>65.459999999999994</v>
      </c>
      <c r="BI46" s="29">
        <v>483.81647876044087</v>
      </c>
      <c r="BJ46" s="29">
        <v>340.17516273436684</v>
      </c>
      <c r="BK46" s="29">
        <v>77955.142857918399</v>
      </c>
      <c r="BL46" s="30">
        <v>0.04</v>
      </c>
      <c r="BM46" s="30">
        <v>0.04</v>
      </c>
      <c r="BN46" s="29">
        <v>116.04</v>
      </c>
      <c r="BO46" s="29">
        <v>100.07</v>
      </c>
      <c r="BP46" s="29">
        <v>4.009677419354837</v>
      </c>
      <c r="BQ46" s="29">
        <v>0</v>
      </c>
      <c r="BR46" s="29">
        <v>465.28296774193529</v>
      </c>
      <c r="BS46" s="30">
        <v>0.04</v>
      </c>
      <c r="BT46" s="30">
        <v>0.04</v>
      </c>
      <c r="BU46" s="31">
        <v>16084417.631057618</v>
      </c>
      <c r="BV46" s="34">
        <v>6.6375960531691591E-2</v>
      </c>
      <c r="BW46" s="37" t="s">
        <v>434</v>
      </c>
      <c r="BX46" s="29">
        <v>1208.4000000000001</v>
      </c>
      <c r="BY46" s="29">
        <v>142.69125352048295</v>
      </c>
      <c r="BZ46" s="36">
        <v>172428.1107541516</v>
      </c>
      <c r="CA46" s="30">
        <v>7.1156331155392601E-4</v>
      </c>
      <c r="CB46" s="30">
        <v>0</v>
      </c>
      <c r="CC46" s="37" t="s">
        <v>188</v>
      </c>
      <c r="CD46" s="29">
        <v>395.75</v>
      </c>
      <c r="CE46" s="29">
        <v>8912.9025145436026</v>
      </c>
      <c r="CF46" s="29">
        <v>3527281.170130631</v>
      </c>
      <c r="CG46" s="30">
        <v>0.2</v>
      </c>
      <c r="CH46" s="37" t="s">
        <v>189</v>
      </c>
      <c r="CI46" s="29">
        <v>1202.19</v>
      </c>
      <c r="CJ46" s="29">
        <v>1084.4733954000544</v>
      </c>
      <c r="CK46" s="29">
        <v>1303743.0712159914</v>
      </c>
      <c r="CL46" s="30">
        <v>0.2</v>
      </c>
      <c r="CM46" s="30">
        <v>1.993630616455112E-2</v>
      </c>
      <c r="CN46" s="29">
        <v>553.36</v>
      </c>
      <c r="CO46" s="29">
        <v>1107.7</v>
      </c>
      <c r="CP46" s="29">
        <v>557.89993846974426</v>
      </c>
      <c r="CQ46" s="29">
        <v>41.499999999999673</v>
      </c>
      <c r="CR46" s="29">
        <v>354689.05995161732</v>
      </c>
      <c r="CS46" s="30">
        <v>1.4637040385541958E-3</v>
      </c>
      <c r="CT46" s="30">
        <v>0.25</v>
      </c>
      <c r="CU46" s="30">
        <v>0.25</v>
      </c>
      <c r="CV46" s="31">
        <v>5358141.412052392</v>
      </c>
      <c r="CW46" s="37" t="s">
        <v>337</v>
      </c>
      <c r="CX46" s="37" t="s">
        <v>453</v>
      </c>
      <c r="CY46" s="30">
        <v>0.447542</v>
      </c>
      <c r="CZ46" s="29">
        <v>704.9</v>
      </c>
      <c r="DA46" s="30">
        <v>0.19247077744729266</v>
      </c>
      <c r="DB46" s="30">
        <v>0.19164435561520932</v>
      </c>
      <c r="DC46" s="29">
        <v>6117.0994816132461</v>
      </c>
      <c r="DD46" s="29">
        <v>4311943.4245891767</v>
      </c>
      <c r="DE46" s="30">
        <v>1</v>
      </c>
      <c r="DF46" s="29">
        <v>996.48</v>
      </c>
      <c r="DG46" s="29">
        <v>4259.6397970407843</v>
      </c>
      <c r="DH46" s="29">
        <v>4244645.8649552008</v>
      </c>
      <c r="DI46" s="30">
        <v>1</v>
      </c>
      <c r="DJ46" s="29">
        <v>8556589.2895443775</v>
      </c>
      <c r="DK46" s="30">
        <v>3.531068677749493E-2</v>
      </c>
      <c r="DL46" s="29">
        <v>162000</v>
      </c>
      <c r="DM46" s="29">
        <v>162000</v>
      </c>
      <c r="DN46" s="29">
        <v>14094000</v>
      </c>
      <c r="DO46" s="30">
        <v>5.8162055300484516E-2</v>
      </c>
      <c r="DP46" s="30">
        <v>0.04</v>
      </c>
      <c r="DQ46" s="30">
        <v>0.04</v>
      </c>
      <c r="DR46" s="29">
        <v>0</v>
      </c>
      <c r="DS46" s="29">
        <v>0</v>
      </c>
      <c r="DT46" s="29">
        <v>0</v>
      </c>
      <c r="DU46" s="29">
        <v>0</v>
      </c>
      <c r="DV46" s="29">
        <v>0</v>
      </c>
      <c r="DW46" s="30">
        <v>0</v>
      </c>
      <c r="DX46" s="30">
        <v>0</v>
      </c>
      <c r="DY46" s="30">
        <v>0</v>
      </c>
      <c r="DZ46" s="37" t="s">
        <v>202</v>
      </c>
      <c r="EA46" s="37" t="s">
        <v>202</v>
      </c>
      <c r="EB46" s="37" t="s">
        <v>202</v>
      </c>
      <c r="EC46" s="37" t="s">
        <v>202</v>
      </c>
      <c r="ED46" s="38">
        <v>0</v>
      </c>
      <c r="EE46" s="38">
        <v>0</v>
      </c>
      <c r="EF46" s="38">
        <v>0</v>
      </c>
      <c r="EG46" s="38">
        <v>0</v>
      </c>
      <c r="EH46" s="44">
        <v>0</v>
      </c>
      <c r="EI46" s="44">
        <v>0</v>
      </c>
      <c r="EJ46" s="44">
        <v>0</v>
      </c>
      <c r="EK46" s="44">
        <v>0</v>
      </c>
      <c r="EL46" s="29">
        <v>0</v>
      </c>
      <c r="EM46" s="30">
        <v>0</v>
      </c>
      <c r="EN46" s="29">
        <v>821344</v>
      </c>
      <c r="EO46" s="30">
        <v>3.3894604192366362E-3</v>
      </c>
      <c r="EP46" s="30">
        <v>0</v>
      </c>
      <c r="EQ46" s="29">
        <v>4028622.1</v>
      </c>
      <c r="ER46" s="30">
        <v>1.6625013577760327E-2</v>
      </c>
      <c r="ES46" s="30">
        <v>0</v>
      </c>
      <c r="ET46" s="29">
        <v>1327367.94</v>
      </c>
      <c r="EU46" s="30">
        <v>5.4776818171115519E-3</v>
      </c>
      <c r="EV46" s="30">
        <v>0</v>
      </c>
      <c r="EW46" s="29">
        <v>975114</v>
      </c>
      <c r="EX46" s="30">
        <v>4.0240268477562549E-3</v>
      </c>
      <c r="EY46" s="30">
        <v>0</v>
      </c>
      <c r="EZ46" s="29">
        <v>226800</v>
      </c>
      <c r="FA46" s="30">
        <v>9.3594111977791169E-4</v>
      </c>
      <c r="FB46" s="30">
        <v>0.04</v>
      </c>
      <c r="FC46" s="30">
        <v>0.04</v>
      </c>
      <c r="FD46" s="29">
        <v>0</v>
      </c>
      <c r="FE46" s="30">
        <v>0</v>
      </c>
      <c r="FF46" s="30">
        <v>0</v>
      </c>
      <c r="FG46" s="37" t="s">
        <v>213</v>
      </c>
      <c r="FH46" s="29">
        <v>0</v>
      </c>
      <c r="FI46" s="30">
        <v>0</v>
      </c>
      <c r="FJ46" s="30">
        <v>0</v>
      </c>
      <c r="FK46" s="37" t="s">
        <v>214</v>
      </c>
      <c r="FL46" s="29">
        <v>0</v>
      </c>
      <c r="FM46" s="30">
        <v>0</v>
      </c>
      <c r="FN46" s="30">
        <v>0</v>
      </c>
      <c r="FO46" s="37" t="s">
        <v>215</v>
      </c>
      <c r="FP46" s="29">
        <v>0</v>
      </c>
      <c r="FQ46" s="30">
        <v>0</v>
      </c>
      <c r="FR46" s="30">
        <v>0</v>
      </c>
      <c r="FS46" s="37" t="s">
        <v>216</v>
      </c>
      <c r="FT46" s="29">
        <v>0</v>
      </c>
      <c r="FU46" s="30">
        <v>0</v>
      </c>
      <c r="FV46" s="30">
        <v>0</v>
      </c>
      <c r="FW46" s="29">
        <v>242322935.92765439</v>
      </c>
      <c r="FX46" s="30">
        <v>1</v>
      </c>
      <c r="FY46" s="29">
        <v>22554967.609817509</v>
      </c>
      <c r="FZ46" s="29">
        <v>3221354.7918298007</v>
      </c>
      <c r="GA46" s="37" t="s">
        <v>162</v>
      </c>
      <c r="GB46" s="30">
        <v>0.03</v>
      </c>
      <c r="GC46" s="30">
        <v>1</v>
      </c>
      <c r="GD46" s="29">
        <v>0</v>
      </c>
      <c r="GE46" s="29">
        <v>3221354.7918298007</v>
      </c>
      <c r="GF46" s="30">
        <v>1.3119241267596629E-2</v>
      </c>
      <c r="GG46" s="29">
        <v>0</v>
      </c>
      <c r="GH46" s="29">
        <v>0</v>
      </c>
      <c r="GI46" s="29">
        <v>1162660</v>
      </c>
      <c r="GJ46" s="29">
        <v>0</v>
      </c>
      <c r="GK46" s="29">
        <v>245544290.71948418</v>
      </c>
      <c r="GL46" s="30">
        <v>0.78758760009402706</v>
      </c>
      <c r="GM46" s="30">
        <v>0.91138582091787279</v>
      </c>
      <c r="GN46" s="24" t="s">
        <v>229</v>
      </c>
      <c r="GO46" s="29">
        <v>1.2792150493209551</v>
      </c>
    </row>
    <row r="47" spans="1:197">
      <c r="A47" s="15">
        <v>881</v>
      </c>
      <c r="B47" s="15" t="s">
        <v>122</v>
      </c>
      <c r="C47" s="24" t="s">
        <v>162</v>
      </c>
      <c r="D47" s="41">
        <v>267</v>
      </c>
      <c r="E47" s="29">
        <v>2706.81</v>
      </c>
      <c r="F47" s="29">
        <v>113245.62499999999</v>
      </c>
      <c r="G47" s="29">
        <v>306534390.20624995</v>
      </c>
      <c r="H47" s="30">
        <v>0.39065191512809871</v>
      </c>
      <c r="I47" s="33">
        <v>0.03</v>
      </c>
      <c r="J47" s="29">
        <v>3868</v>
      </c>
      <c r="K47" s="29">
        <v>44110</v>
      </c>
      <c r="L47" s="29">
        <v>170617480</v>
      </c>
      <c r="M47" s="30">
        <v>0.21743741467795383</v>
      </c>
      <c r="N47" s="33">
        <v>0.02</v>
      </c>
      <c r="O47" s="29">
        <v>4711.17</v>
      </c>
      <c r="P47" s="29">
        <v>29071</v>
      </c>
      <c r="Q47" s="29">
        <v>136958423.06999999</v>
      </c>
      <c r="R47" s="30">
        <v>0.17454181969344656</v>
      </c>
      <c r="S47" s="33">
        <v>0.02</v>
      </c>
      <c r="T47" s="31">
        <v>614110293.27624989</v>
      </c>
      <c r="U47" s="37" t="s">
        <v>231</v>
      </c>
      <c r="V47" s="29">
        <v>437</v>
      </c>
      <c r="W47" s="29">
        <v>12617.426405623633</v>
      </c>
      <c r="X47" s="29">
        <v>5513815.3392575281</v>
      </c>
      <c r="Y47" s="30">
        <v>1</v>
      </c>
      <c r="Z47" s="37" t="s">
        <v>230</v>
      </c>
      <c r="AA47" s="29">
        <v>437</v>
      </c>
      <c r="AB47" s="29">
        <v>7334.9132848445261</v>
      </c>
      <c r="AC47" s="29">
        <v>3205357.1054770579</v>
      </c>
      <c r="AD47" s="30">
        <v>1</v>
      </c>
      <c r="AE47" s="32">
        <v>285.17</v>
      </c>
      <c r="AF47" s="32">
        <v>370.16</v>
      </c>
      <c r="AG47" s="29">
        <v>12001.105759079728</v>
      </c>
      <c r="AH47" s="29">
        <v>7822.5061705148364</v>
      </c>
      <c r="AI47" s="29">
        <v>6317934.2133945385</v>
      </c>
      <c r="AJ47" s="33">
        <v>1</v>
      </c>
      <c r="AK47" s="33">
        <v>1</v>
      </c>
      <c r="AL47" s="32">
        <v>342.2</v>
      </c>
      <c r="AM47" s="32">
        <v>444.19</v>
      </c>
      <c r="AN47" s="29">
        <v>9618.0437569871683</v>
      </c>
      <c r="AO47" s="29">
        <v>6022.8673788481947</v>
      </c>
      <c r="AP47" s="29">
        <v>5966592.0346515886</v>
      </c>
      <c r="AQ47" s="33">
        <v>1</v>
      </c>
      <c r="AR47" s="33">
        <v>1</v>
      </c>
      <c r="AS47" s="32">
        <v>456.27</v>
      </c>
      <c r="AT47" s="32">
        <v>592.25</v>
      </c>
      <c r="AU47" s="29">
        <v>10859.328384451934</v>
      </c>
      <c r="AV47" s="29">
        <v>6566.2579707261038</v>
      </c>
      <c r="AW47" s="29">
        <v>8843652.0451364182</v>
      </c>
      <c r="AX47" s="33">
        <v>1</v>
      </c>
      <c r="AY47" s="30">
        <v>1</v>
      </c>
      <c r="AZ47" s="29">
        <v>570.33000000000004</v>
      </c>
      <c r="BA47" s="29">
        <v>740.31</v>
      </c>
      <c r="BB47" s="29">
        <v>5316.9890841180577</v>
      </c>
      <c r="BC47" s="29">
        <v>3160.4267011163843</v>
      </c>
      <c r="BD47" s="29">
        <v>5372133.8754485222</v>
      </c>
      <c r="BE47" s="30">
        <v>1</v>
      </c>
      <c r="BF47" s="30">
        <v>1</v>
      </c>
      <c r="BG47" s="29">
        <v>684.4</v>
      </c>
      <c r="BH47" s="29">
        <v>888.37</v>
      </c>
      <c r="BI47" s="29">
        <v>1721.7542846710624</v>
      </c>
      <c r="BJ47" s="29">
        <v>1034.8172965771957</v>
      </c>
      <c r="BK47" s="29">
        <v>2097669.2741891583</v>
      </c>
      <c r="BL47" s="30">
        <v>1</v>
      </c>
      <c r="BM47" s="30">
        <v>1</v>
      </c>
      <c r="BN47" s="29">
        <v>1026.5999999999999</v>
      </c>
      <c r="BO47" s="29">
        <v>1332.56</v>
      </c>
      <c r="BP47" s="29">
        <v>401.19292065873134</v>
      </c>
      <c r="BQ47" s="29">
        <v>249.37852621719219</v>
      </c>
      <c r="BR47" s="29">
        <v>744176.5012442352</v>
      </c>
      <c r="BS47" s="30">
        <v>1</v>
      </c>
      <c r="BT47" s="30">
        <v>1</v>
      </c>
      <c r="BU47" s="31">
        <v>38061330.388799049</v>
      </c>
      <c r="BV47" s="34">
        <v>4.8505916738096851E-2</v>
      </c>
      <c r="BW47" s="37" t="s">
        <v>434</v>
      </c>
      <c r="BX47" s="29">
        <v>500</v>
      </c>
      <c r="BY47" s="29">
        <v>671.68858486512818</v>
      </c>
      <c r="BZ47" s="36">
        <v>335844.29243256408</v>
      </c>
      <c r="CA47" s="30">
        <v>4.2800488367829265E-4</v>
      </c>
      <c r="CB47" s="30">
        <v>1</v>
      </c>
      <c r="CC47" s="37" t="s">
        <v>451</v>
      </c>
      <c r="CD47" s="29">
        <v>615.16999999999996</v>
      </c>
      <c r="CE47" s="29">
        <v>2133.1640959670353</v>
      </c>
      <c r="CF47" s="29">
        <v>1312258.5569160411</v>
      </c>
      <c r="CG47" s="30">
        <v>1</v>
      </c>
      <c r="CH47" s="37" t="s">
        <v>452</v>
      </c>
      <c r="CI47" s="29">
        <v>175.93</v>
      </c>
      <c r="CJ47" s="29">
        <v>332.89154691114169</v>
      </c>
      <c r="CK47" s="29">
        <v>58565.609848077162</v>
      </c>
      <c r="CL47" s="30">
        <v>1</v>
      </c>
      <c r="CM47" s="30">
        <v>1.7469983896096115E-3</v>
      </c>
      <c r="CN47" s="29">
        <v>0</v>
      </c>
      <c r="CO47" s="29">
        <v>0</v>
      </c>
      <c r="CP47" s="29">
        <v>3599.708281137498</v>
      </c>
      <c r="CQ47" s="29">
        <v>1784.3255618021758</v>
      </c>
      <c r="CR47" s="29">
        <v>0</v>
      </c>
      <c r="CS47" s="30">
        <v>0</v>
      </c>
      <c r="CT47" s="30">
        <v>0</v>
      </c>
      <c r="CU47" s="30">
        <v>0</v>
      </c>
      <c r="CV47" s="31">
        <v>1706668.4591966823</v>
      </c>
      <c r="CW47" s="37" t="s">
        <v>337</v>
      </c>
      <c r="CX47" s="37" t="s">
        <v>254</v>
      </c>
      <c r="CY47" s="30">
        <v>0.6</v>
      </c>
      <c r="CZ47" s="29">
        <v>625.46</v>
      </c>
      <c r="DA47" s="30">
        <v>0.23421326572676654</v>
      </c>
      <c r="DB47" s="30">
        <v>0.2269178765140841</v>
      </c>
      <c r="DC47" s="29">
        <v>26046.631647211474</v>
      </c>
      <c r="DD47" s="29">
        <v>16291126.230064889</v>
      </c>
      <c r="DE47" s="30">
        <v>1</v>
      </c>
      <c r="DF47" s="29">
        <v>980.58</v>
      </c>
      <c r="DG47" s="29">
        <v>16029.823245584827</v>
      </c>
      <c r="DH47" s="29">
        <v>15718524.07815557</v>
      </c>
      <c r="DI47" s="30">
        <v>1</v>
      </c>
      <c r="DJ47" s="29">
        <v>32009650.308220461</v>
      </c>
      <c r="DK47" s="30">
        <v>4.0793567035246475E-2</v>
      </c>
      <c r="DL47" s="29">
        <v>150000</v>
      </c>
      <c r="DM47" s="29">
        <v>150000</v>
      </c>
      <c r="DN47" s="29">
        <v>79675000</v>
      </c>
      <c r="DO47" s="30">
        <v>0.10153898659425735</v>
      </c>
      <c r="DP47" s="30">
        <v>0</v>
      </c>
      <c r="DQ47" s="30">
        <v>0</v>
      </c>
      <c r="DR47" s="29">
        <v>0</v>
      </c>
      <c r="DS47" s="29">
        <v>0</v>
      </c>
      <c r="DT47" s="29">
        <v>0</v>
      </c>
      <c r="DU47" s="29">
        <v>0</v>
      </c>
      <c r="DV47" s="29">
        <v>0</v>
      </c>
      <c r="DW47" s="30">
        <v>0</v>
      </c>
      <c r="DX47" s="30">
        <v>0</v>
      </c>
      <c r="DY47" s="30">
        <v>0</v>
      </c>
      <c r="DZ47" s="37" t="s">
        <v>202</v>
      </c>
      <c r="EA47" s="37" t="s">
        <v>202</v>
      </c>
      <c r="EB47" s="37" t="s">
        <v>202</v>
      </c>
      <c r="EC47" s="37" t="s">
        <v>202</v>
      </c>
      <c r="ED47" s="38">
        <v>0</v>
      </c>
      <c r="EE47" s="38">
        <v>0</v>
      </c>
      <c r="EF47" s="38">
        <v>0</v>
      </c>
      <c r="EG47" s="38">
        <v>0</v>
      </c>
      <c r="EH47" s="44">
        <v>0</v>
      </c>
      <c r="EI47" s="44">
        <v>0</v>
      </c>
      <c r="EJ47" s="44">
        <v>0</v>
      </c>
      <c r="EK47" s="44">
        <v>0</v>
      </c>
      <c r="EL47" s="29">
        <v>4064511.6685605966</v>
      </c>
      <c r="EM47" s="30">
        <v>5.1798731826316535E-3</v>
      </c>
      <c r="EN47" s="29">
        <v>774400</v>
      </c>
      <c r="EO47" s="30">
        <v>9.8690669869586295E-4</v>
      </c>
      <c r="EP47" s="30">
        <v>0</v>
      </c>
      <c r="EQ47" s="29">
        <v>7938357.8310880614</v>
      </c>
      <c r="ER47" s="30">
        <v>1.0116759452667318E-2</v>
      </c>
      <c r="ES47" s="30">
        <v>0</v>
      </c>
      <c r="ET47" s="29">
        <v>5266500.8186247628</v>
      </c>
      <c r="EU47" s="30">
        <v>6.7117057548915608E-3</v>
      </c>
      <c r="EV47" s="30">
        <v>0</v>
      </c>
      <c r="EW47" s="29">
        <v>0</v>
      </c>
      <c r="EX47" s="30">
        <v>0</v>
      </c>
      <c r="EY47" s="30">
        <v>0</v>
      </c>
      <c r="EZ47" s="29">
        <v>735000</v>
      </c>
      <c r="FA47" s="30">
        <v>9.3669476180457045E-4</v>
      </c>
      <c r="FB47" s="30">
        <v>0</v>
      </c>
      <c r="FC47" s="30">
        <v>0</v>
      </c>
      <c r="FD47" s="29">
        <v>0</v>
      </c>
      <c r="FE47" s="30">
        <v>0</v>
      </c>
      <c r="FF47" s="30">
        <v>0</v>
      </c>
      <c r="FG47" s="37" t="s">
        <v>458</v>
      </c>
      <c r="FH47" s="29">
        <v>332260</v>
      </c>
      <c r="FI47" s="30">
        <v>4.2343700892134227E-4</v>
      </c>
      <c r="FJ47" s="30">
        <v>0</v>
      </c>
      <c r="FK47" s="37" t="s">
        <v>214</v>
      </c>
      <c r="FL47" s="29">
        <v>0</v>
      </c>
      <c r="FM47" s="30">
        <v>0</v>
      </c>
      <c r="FN47" s="30">
        <v>0</v>
      </c>
      <c r="FO47" s="37" t="s">
        <v>215</v>
      </c>
      <c r="FP47" s="29">
        <v>0</v>
      </c>
      <c r="FQ47" s="30">
        <v>0</v>
      </c>
      <c r="FR47" s="30">
        <v>0</v>
      </c>
      <c r="FS47" s="37" t="s">
        <v>216</v>
      </c>
      <c r="FT47" s="29">
        <v>0</v>
      </c>
      <c r="FU47" s="30">
        <v>0</v>
      </c>
      <c r="FV47" s="30">
        <v>0</v>
      </c>
      <c r="FW47" s="29">
        <v>784673972.75073957</v>
      </c>
      <c r="FX47" s="30">
        <v>1</v>
      </c>
      <c r="FY47" s="29">
        <v>87647755.950692534</v>
      </c>
      <c r="FZ47" s="29">
        <v>4139417.3427128065</v>
      </c>
      <c r="GA47" s="37" t="s">
        <v>445</v>
      </c>
      <c r="GB47" s="30">
        <v>0</v>
      </c>
      <c r="GC47" s="30">
        <v>0</v>
      </c>
      <c r="GD47" s="29">
        <v>0</v>
      </c>
      <c r="GE47" s="29">
        <v>4139417.3427128065</v>
      </c>
      <c r="GF47" s="30">
        <v>5.2476509586410558E-3</v>
      </c>
      <c r="GG47" s="29">
        <v>0</v>
      </c>
      <c r="GH47" s="29">
        <v>0</v>
      </c>
      <c r="GI47" s="29">
        <v>3700000</v>
      </c>
      <c r="GJ47" s="29">
        <v>714150</v>
      </c>
      <c r="GK47" s="29">
        <v>788813390.09345233</v>
      </c>
      <c r="GL47" s="30">
        <v>0.78263114949949897</v>
      </c>
      <c r="GM47" s="30">
        <v>0.87410563654613038</v>
      </c>
      <c r="GN47" s="24" t="s">
        <v>229</v>
      </c>
      <c r="GO47" s="29">
        <v>1.3109890266189794</v>
      </c>
    </row>
    <row r="48" spans="1:197">
      <c r="A48" s="15">
        <v>390</v>
      </c>
      <c r="B48" s="15" t="s">
        <v>76</v>
      </c>
      <c r="C48" s="24" t="s">
        <v>445</v>
      </c>
      <c r="D48" s="42">
        <v>0</v>
      </c>
      <c r="E48" s="29">
        <v>2905</v>
      </c>
      <c r="F48" s="29">
        <v>14601</v>
      </c>
      <c r="G48" s="29">
        <v>42415905</v>
      </c>
      <c r="H48" s="30">
        <v>0.40963389056618454</v>
      </c>
      <c r="I48" s="33">
        <v>0.05</v>
      </c>
      <c r="J48" s="29">
        <v>3750</v>
      </c>
      <c r="K48" s="29">
        <v>5220</v>
      </c>
      <c r="L48" s="29">
        <v>19575000</v>
      </c>
      <c r="M48" s="30">
        <v>0.18904661842846598</v>
      </c>
      <c r="N48" s="33">
        <v>0.05</v>
      </c>
      <c r="O48" s="29">
        <v>4360</v>
      </c>
      <c r="P48" s="29">
        <v>3432</v>
      </c>
      <c r="Q48" s="29">
        <v>14963520</v>
      </c>
      <c r="R48" s="30">
        <v>0.14451100157275706</v>
      </c>
      <c r="S48" s="33">
        <v>0.05</v>
      </c>
      <c r="T48" s="31">
        <v>76954425</v>
      </c>
      <c r="U48" s="37" t="s">
        <v>446</v>
      </c>
      <c r="V48" s="29">
        <v>850</v>
      </c>
      <c r="W48" s="29">
        <v>4681.0963786766815</v>
      </c>
      <c r="X48" s="29">
        <v>3978931.9218751793</v>
      </c>
      <c r="Y48" s="30">
        <v>0.23</v>
      </c>
      <c r="Z48" s="37" t="s">
        <v>447</v>
      </c>
      <c r="AA48" s="29">
        <v>1400</v>
      </c>
      <c r="AB48" s="29">
        <v>2920.1933792411883</v>
      </c>
      <c r="AC48" s="29">
        <v>4088270.7309376635</v>
      </c>
      <c r="AD48" s="30">
        <v>0.19</v>
      </c>
      <c r="AE48" s="32">
        <v>0</v>
      </c>
      <c r="AF48" s="32">
        <v>0</v>
      </c>
      <c r="AG48" s="29">
        <v>1734.8095489804539</v>
      </c>
      <c r="AH48" s="29">
        <v>982.80239491445377</v>
      </c>
      <c r="AI48" s="29">
        <v>0</v>
      </c>
      <c r="AJ48" s="33">
        <v>0</v>
      </c>
      <c r="AK48" s="33">
        <v>0</v>
      </c>
      <c r="AL48" s="32">
        <v>0</v>
      </c>
      <c r="AM48" s="32">
        <v>0</v>
      </c>
      <c r="AN48" s="29">
        <v>1662.8653392336607</v>
      </c>
      <c r="AO48" s="29">
        <v>992.41560218810264</v>
      </c>
      <c r="AP48" s="29">
        <v>0</v>
      </c>
      <c r="AQ48" s="33">
        <v>0</v>
      </c>
      <c r="AR48" s="33">
        <v>0</v>
      </c>
      <c r="AS48" s="32">
        <v>367.99</v>
      </c>
      <c r="AT48" s="32">
        <v>437.99</v>
      </c>
      <c r="AU48" s="29">
        <v>2679.9451482100058</v>
      </c>
      <c r="AV48" s="29">
        <v>1461.6921130912126</v>
      </c>
      <c r="AW48" s="29">
        <v>1626399.5437026201</v>
      </c>
      <c r="AX48" s="33">
        <v>0</v>
      </c>
      <c r="AY48" s="30">
        <v>0</v>
      </c>
      <c r="AZ48" s="29">
        <v>473.13000000000005</v>
      </c>
      <c r="BA48" s="29">
        <v>563.13000000000011</v>
      </c>
      <c r="BB48" s="29">
        <v>1030.6571530692802</v>
      </c>
      <c r="BC48" s="29">
        <v>529.95268663665365</v>
      </c>
      <c r="BD48" s="29">
        <v>786067.07525736745</v>
      </c>
      <c r="BE48" s="30">
        <v>0</v>
      </c>
      <c r="BF48" s="30">
        <v>0</v>
      </c>
      <c r="BG48" s="29">
        <v>578.2700000000001</v>
      </c>
      <c r="BH48" s="29">
        <v>688.2700000000001</v>
      </c>
      <c r="BI48" s="29">
        <v>517.40069486428331</v>
      </c>
      <c r="BJ48" s="29">
        <v>306.5885838421267</v>
      </c>
      <c r="BK48" s="29">
        <v>510213.02442018973</v>
      </c>
      <c r="BL48" s="30">
        <v>0.23</v>
      </c>
      <c r="BM48" s="30">
        <v>0.19</v>
      </c>
      <c r="BN48" s="29">
        <v>841.12000000000012</v>
      </c>
      <c r="BO48" s="29">
        <v>1001.1200000000001</v>
      </c>
      <c r="BP48" s="29">
        <v>189.83543960921145</v>
      </c>
      <c r="BQ48" s="29">
        <v>91.122947934899969</v>
      </c>
      <c r="BR48" s="29">
        <v>250899.39060068704</v>
      </c>
      <c r="BS48" s="30">
        <v>0.23</v>
      </c>
      <c r="BT48" s="30">
        <v>0.19</v>
      </c>
      <c r="BU48" s="31">
        <v>11240781.686793709</v>
      </c>
      <c r="BV48" s="34">
        <v>0.10855845549838972</v>
      </c>
      <c r="BW48" s="37" t="s">
        <v>434</v>
      </c>
      <c r="BX48" s="29">
        <v>1500</v>
      </c>
      <c r="BY48" s="29">
        <v>182.10200085984681</v>
      </c>
      <c r="BZ48" s="36">
        <v>273153.00128977024</v>
      </c>
      <c r="CA48" s="30">
        <v>2.6379898445679424E-3</v>
      </c>
      <c r="CB48" s="30">
        <v>0</v>
      </c>
      <c r="CC48" s="37" t="s">
        <v>188</v>
      </c>
      <c r="CD48" s="29">
        <v>260</v>
      </c>
      <c r="CE48" s="29">
        <v>632.04774587078896</v>
      </c>
      <c r="CF48" s="29">
        <v>164332.41392640513</v>
      </c>
      <c r="CG48" s="30">
        <v>0</v>
      </c>
      <c r="CH48" s="37" t="s">
        <v>189</v>
      </c>
      <c r="CI48" s="29">
        <v>260</v>
      </c>
      <c r="CJ48" s="29">
        <v>100.03243870850675</v>
      </c>
      <c r="CK48" s="29">
        <v>26008.434064211753</v>
      </c>
      <c r="CL48" s="30">
        <v>0</v>
      </c>
      <c r="CM48" s="30">
        <v>1.838227006969747E-3</v>
      </c>
      <c r="CN48" s="29">
        <v>2000</v>
      </c>
      <c r="CO48" s="29">
        <v>2000</v>
      </c>
      <c r="CP48" s="29">
        <v>100.00516602240016</v>
      </c>
      <c r="CQ48" s="29">
        <v>0</v>
      </c>
      <c r="CR48" s="29">
        <v>200010.33204480034</v>
      </c>
      <c r="CS48" s="30">
        <v>1.9316105708211571E-3</v>
      </c>
      <c r="CT48" s="30">
        <v>0</v>
      </c>
      <c r="CU48" s="30">
        <v>0</v>
      </c>
      <c r="CV48" s="31">
        <v>663504.18132518744</v>
      </c>
      <c r="CW48" s="37" t="s">
        <v>337</v>
      </c>
      <c r="CX48" s="37" t="s">
        <v>453</v>
      </c>
      <c r="CY48" s="30">
        <v>0.7</v>
      </c>
      <c r="CZ48" s="29">
        <v>320</v>
      </c>
      <c r="DA48" s="30">
        <v>0.33128134586827684</v>
      </c>
      <c r="DB48" s="30">
        <v>0.1624698848801171</v>
      </c>
      <c r="DC48" s="29">
        <v>3656.5797620718367</v>
      </c>
      <c r="DD48" s="29">
        <v>1170105.5238629878</v>
      </c>
      <c r="DE48" s="30">
        <v>1</v>
      </c>
      <c r="DF48" s="29">
        <v>550</v>
      </c>
      <c r="DG48" s="29">
        <v>1636.6933112723041</v>
      </c>
      <c r="DH48" s="29">
        <v>900181.32119976729</v>
      </c>
      <c r="DI48" s="30">
        <v>1</v>
      </c>
      <c r="DJ48" s="29">
        <v>2070286.845062755</v>
      </c>
      <c r="DK48" s="30">
        <v>1.9993906883067757E-2</v>
      </c>
      <c r="DL48" s="29">
        <v>115000</v>
      </c>
      <c r="DM48" s="29">
        <v>140000</v>
      </c>
      <c r="DN48" s="29">
        <v>8965000</v>
      </c>
      <c r="DO48" s="30">
        <v>8.6579971096357469E-2</v>
      </c>
      <c r="DP48" s="30">
        <v>0</v>
      </c>
      <c r="DQ48" s="30">
        <v>0</v>
      </c>
      <c r="DR48" s="29">
        <v>0</v>
      </c>
      <c r="DS48" s="29">
        <v>0</v>
      </c>
      <c r="DT48" s="29">
        <v>0</v>
      </c>
      <c r="DU48" s="29">
        <v>0</v>
      </c>
      <c r="DV48" s="29">
        <v>0</v>
      </c>
      <c r="DW48" s="30">
        <v>0</v>
      </c>
      <c r="DX48" s="30">
        <v>0</v>
      </c>
      <c r="DY48" s="30">
        <v>0</v>
      </c>
      <c r="DZ48" s="37" t="s">
        <v>202</v>
      </c>
      <c r="EA48" s="37" t="s">
        <v>202</v>
      </c>
      <c r="EB48" s="37" t="s">
        <v>202</v>
      </c>
      <c r="EC48" s="37" t="s">
        <v>202</v>
      </c>
      <c r="ED48" s="38">
        <v>0</v>
      </c>
      <c r="EE48" s="38">
        <v>0</v>
      </c>
      <c r="EF48" s="38">
        <v>0</v>
      </c>
      <c r="EG48" s="38">
        <v>0</v>
      </c>
      <c r="EH48" s="44">
        <v>0</v>
      </c>
      <c r="EI48" s="44">
        <v>0</v>
      </c>
      <c r="EJ48" s="44">
        <v>0</v>
      </c>
      <c r="EK48" s="44">
        <v>0</v>
      </c>
      <c r="EL48" s="29">
        <v>0</v>
      </c>
      <c r="EM48" s="30">
        <v>0</v>
      </c>
      <c r="EN48" s="29">
        <v>0</v>
      </c>
      <c r="EO48" s="30">
        <v>0</v>
      </c>
      <c r="EP48" s="30">
        <v>0</v>
      </c>
      <c r="EQ48" s="29">
        <v>1432686.1700000004</v>
      </c>
      <c r="ER48" s="30">
        <v>1.3836243969743572E-2</v>
      </c>
      <c r="ES48" s="30">
        <v>0</v>
      </c>
      <c r="ET48" s="29">
        <v>2219204.2301624953</v>
      </c>
      <c r="EU48" s="30">
        <v>2.1432084562675192E-2</v>
      </c>
      <c r="EV48" s="30">
        <v>0</v>
      </c>
      <c r="EW48" s="29">
        <v>0</v>
      </c>
      <c r="EX48" s="30">
        <v>0</v>
      </c>
      <c r="EY48" s="30">
        <v>0</v>
      </c>
      <c r="EZ48" s="29">
        <v>0</v>
      </c>
      <c r="FA48" s="30">
        <v>0</v>
      </c>
      <c r="FB48" s="30">
        <v>0</v>
      </c>
      <c r="FC48" s="30">
        <v>0</v>
      </c>
      <c r="FD48" s="29">
        <v>0</v>
      </c>
      <c r="FE48" s="30">
        <v>0</v>
      </c>
      <c r="FF48" s="30">
        <v>0</v>
      </c>
      <c r="FG48" s="37" t="s">
        <v>213</v>
      </c>
      <c r="FH48" s="29">
        <v>0</v>
      </c>
      <c r="FI48" s="30">
        <v>0</v>
      </c>
      <c r="FJ48" s="30">
        <v>0</v>
      </c>
      <c r="FK48" s="37" t="s">
        <v>214</v>
      </c>
      <c r="FL48" s="29">
        <v>0</v>
      </c>
      <c r="FM48" s="30">
        <v>0</v>
      </c>
      <c r="FN48" s="30">
        <v>0</v>
      </c>
      <c r="FO48" s="37" t="s">
        <v>215</v>
      </c>
      <c r="FP48" s="29">
        <v>0</v>
      </c>
      <c r="FQ48" s="30">
        <v>0</v>
      </c>
      <c r="FR48" s="30">
        <v>0</v>
      </c>
      <c r="FS48" s="37" t="s">
        <v>216</v>
      </c>
      <c r="FT48" s="29">
        <v>0</v>
      </c>
      <c r="FU48" s="30">
        <v>0</v>
      </c>
      <c r="FV48" s="30">
        <v>0</v>
      </c>
      <c r="FW48" s="29">
        <v>103545888.11334413</v>
      </c>
      <c r="FX48" s="30">
        <v>1</v>
      </c>
      <c r="FY48" s="29">
        <v>7772900.1022174992</v>
      </c>
      <c r="FZ48" s="29">
        <v>598547.5655882291</v>
      </c>
      <c r="GA48" s="37" t="s">
        <v>445</v>
      </c>
      <c r="GB48" s="30">
        <v>0</v>
      </c>
      <c r="GC48" s="30">
        <v>1</v>
      </c>
      <c r="GD48" s="29">
        <v>0</v>
      </c>
      <c r="GE48" s="29">
        <v>598547.5655882291</v>
      </c>
      <c r="GF48" s="30">
        <v>5.7472832003573927E-3</v>
      </c>
      <c r="GG48" s="29">
        <v>0</v>
      </c>
      <c r="GH48" s="29">
        <v>0</v>
      </c>
      <c r="GI48" s="29">
        <v>100000</v>
      </c>
      <c r="GJ48" s="29">
        <v>0</v>
      </c>
      <c r="GK48" s="29">
        <v>104144435.67893237</v>
      </c>
      <c r="GL48" s="30">
        <v>0.74319151056740762</v>
      </c>
      <c r="GM48" s="30">
        <v>0.87815170037122381</v>
      </c>
      <c r="GN48" s="24" t="s">
        <v>229</v>
      </c>
      <c r="GO48" s="29">
        <v>1.2674409762088816</v>
      </c>
    </row>
    <row r="49" spans="1:197">
      <c r="A49" s="15">
        <v>916</v>
      </c>
      <c r="B49" s="15" t="s">
        <v>136</v>
      </c>
      <c r="C49" s="24" t="s">
        <v>445</v>
      </c>
      <c r="D49" s="42">
        <v>0</v>
      </c>
      <c r="E49" s="29">
        <v>2969.3269527242574</v>
      </c>
      <c r="F49" s="29">
        <v>45603</v>
      </c>
      <c r="G49" s="29">
        <v>135410217.02508432</v>
      </c>
      <c r="H49" s="30">
        <v>0.40943116607718782</v>
      </c>
      <c r="I49" s="33">
        <v>2.5000000000000001E-2</v>
      </c>
      <c r="J49" s="29">
        <v>3767.4404836508797</v>
      </c>
      <c r="K49" s="29">
        <v>18899</v>
      </c>
      <c r="L49" s="29">
        <v>71200857.700517982</v>
      </c>
      <c r="M49" s="30">
        <v>0.21528545507477256</v>
      </c>
      <c r="N49" s="33">
        <v>2.5000000000000001E-2</v>
      </c>
      <c r="O49" s="29">
        <v>4519.3302676904086</v>
      </c>
      <c r="P49" s="29">
        <v>12549</v>
      </c>
      <c r="Q49" s="29">
        <v>56713075.529246941</v>
      </c>
      <c r="R49" s="30">
        <v>0.17147967971620451</v>
      </c>
      <c r="S49" s="33">
        <v>2.5000000000000001E-2</v>
      </c>
      <c r="T49" s="31">
        <v>263324150.25484926</v>
      </c>
      <c r="U49" s="37" t="s">
        <v>446</v>
      </c>
      <c r="V49" s="29">
        <v>892.98326362849298</v>
      </c>
      <c r="W49" s="29">
        <v>9139.963840609018</v>
      </c>
      <c r="X49" s="29">
        <v>8161834.7398334555</v>
      </c>
      <c r="Y49" s="30">
        <v>0</v>
      </c>
      <c r="Z49" s="37" t="s">
        <v>447</v>
      </c>
      <c r="AA49" s="29">
        <v>764.31758182906037</v>
      </c>
      <c r="AB49" s="29">
        <v>5926.3998778743462</v>
      </c>
      <c r="AC49" s="29">
        <v>4529651.6236089589</v>
      </c>
      <c r="AD49" s="30">
        <v>0</v>
      </c>
      <c r="AE49" s="32">
        <v>0</v>
      </c>
      <c r="AF49" s="32">
        <v>0</v>
      </c>
      <c r="AG49" s="29">
        <v>3970.2304711901493</v>
      </c>
      <c r="AH49" s="29">
        <v>2503.5750945105501</v>
      </c>
      <c r="AI49" s="29">
        <v>0</v>
      </c>
      <c r="AJ49" s="33">
        <v>0</v>
      </c>
      <c r="AK49" s="33">
        <v>0</v>
      </c>
      <c r="AL49" s="32">
        <v>0</v>
      </c>
      <c r="AM49" s="32">
        <v>0</v>
      </c>
      <c r="AN49" s="29">
        <v>3594.3054792077846</v>
      </c>
      <c r="AO49" s="29">
        <v>2143.9117897124561</v>
      </c>
      <c r="AP49" s="29">
        <v>0</v>
      </c>
      <c r="AQ49" s="33">
        <v>0</v>
      </c>
      <c r="AR49" s="33">
        <v>0</v>
      </c>
      <c r="AS49" s="32">
        <v>0</v>
      </c>
      <c r="AT49" s="32">
        <v>0</v>
      </c>
      <c r="AU49" s="29">
        <v>3604.2815496519283</v>
      </c>
      <c r="AV49" s="29">
        <v>2002.8630928252123</v>
      </c>
      <c r="AW49" s="29">
        <v>0</v>
      </c>
      <c r="AX49" s="33">
        <v>0</v>
      </c>
      <c r="AY49" s="30">
        <v>0</v>
      </c>
      <c r="AZ49" s="29">
        <v>0</v>
      </c>
      <c r="BA49" s="29">
        <v>0</v>
      </c>
      <c r="BB49" s="29">
        <v>2070.3406938589719</v>
      </c>
      <c r="BC49" s="29">
        <v>1184.8960842779679</v>
      </c>
      <c r="BD49" s="29">
        <v>0</v>
      </c>
      <c r="BE49" s="30">
        <v>0</v>
      </c>
      <c r="BF49" s="30">
        <v>0</v>
      </c>
      <c r="BG49" s="29">
        <v>0</v>
      </c>
      <c r="BH49" s="29">
        <v>0</v>
      </c>
      <c r="BI49" s="29">
        <v>313.72442114633503</v>
      </c>
      <c r="BJ49" s="29">
        <v>194.10416389601801</v>
      </c>
      <c r="BK49" s="29">
        <v>0</v>
      </c>
      <c r="BL49" s="30">
        <v>0</v>
      </c>
      <c r="BM49" s="30">
        <v>0</v>
      </c>
      <c r="BN49" s="29">
        <v>0</v>
      </c>
      <c r="BO49" s="29">
        <v>0</v>
      </c>
      <c r="BP49" s="29">
        <v>0</v>
      </c>
      <c r="BQ49" s="29">
        <v>0</v>
      </c>
      <c r="BR49" s="29">
        <v>0</v>
      </c>
      <c r="BS49" s="30">
        <v>0</v>
      </c>
      <c r="BT49" s="30">
        <v>0</v>
      </c>
      <c r="BU49" s="31">
        <v>12691486.363442414</v>
      </c>
      <c r="BV49" s="34">
        <v>3.837443122976724E-2</v>
      </c>
      <c r="BW49" s="37" t="s">
        <v>434</v>
      </c>
      <c r="BX49" s="29">
        <v>0</v>
      </c>
      <c r="BY49" s="29">
        <v>335.01521355144149</v>
      </c>
      <c r="BZ49" s="36">
        <v>0</v>
      </c>
      <c r="CA49" s="30">
        <v>0</v>
      </c>
      <c r="CB49" s="30">
        <v>0</v>
      </c>
      <c r="CC49" s="37" t="s">
        <v>188</v>
      </c>
      <c r="CD49" s="29">
        <v>834.00935715696619</v>
      </c>
      <c r="CE49" s="29">
        <v>2267.3231403800082</v>
      </c>
      <c r="CF49" s="29">
        <v>1890968.7147754445</v>
      </c>
      <c r="CG49" s="30">
        <v>0</v>
      </c>
      <c r="CH49" s="37" t="s">
        <v>189</v>
      </c>
      <c r="CI49" s="29">
        <v>834.00935715696619</v>
      </c>
      <c r="CJ49" s="29">
        <v>382.16186441959292</v>
      </c>
      <c r="CK49" s="29">
        <v>318726.57087449235</v>
      </c>
      <c r="CL49" s="30">
        <v>0</v>
      </c>
      <c r="CM49" s="30">
        <v>6.6813135474948831E-3</v>
      </c>
      <c r="CN49" s="29">
        <v>0</v>
      </c>
      <c r="CO49" s="29">
        <v>0</v>
      </c>
      <c r="CP49" s="29">
        <v>677.008179091432</v>
      </c>
      <c r="CQ49" s="29">
        <v>686.68627450980443</v>
      </c>
      <c r="CR49" s="29">
        <v>0</v>
      </c>
      <c r="CS49" s="30">
        <v>0</v>
      </c>
      <c r="CT49" s="30">
        <v>0</v>
      </c>
      <c r="CU49" s="30">
        <v>0</v>
      </c>
      <c r="CV49" s="31">
        <v>2209695.2856499366</v>
      </c>
      <c r="CW49" s="37" t="s">
        <v>337</v>
      </c>
      <c r="CX49" s="37" t="s">
        <v>254</v>
      </c>
      <c r="CY49" s="30">
        <v>0.45217805799820898</v>
      </c>
      <c r="CZ49" s="29">
        <v>1652.1831322147452</v>
      </c>
      <c r="DA49" s="30">
        <v>0.1880035363878606</v>
      </c>
      <c r="DB49" s="30">
        <v>0.18871497006940333</v>
      </c>
      <c r="DC49" s="29">
        <v>8577.0884241051299</v>
      </c>
      <c r="DD49" s="29">
        <v>14170920.817820847</v>
      </c>
      <c r="DE49" s="30">
        <v>1</v>
      </c>
      <c r="DF49" s="29">
        <v>1797.8115617583542</v>
      </c>
      <c r="DG49" s="29">
        <v>5630.3621947575712</v>
      </c>
      <c r="DH49" s="29">
        <v>10122330.250622304</v>
      </c>
      <c r="DI49" s="30">
        <v>1</v>
      </c>
      <c r="DJ49" s="29">
        <v>24293251.068443149</v>
      </c>
      <c r="DK49" s="30">
        <v>7.3453941152136437E-2</v>
      </c>
      <c r="DL49" s="29">
        <v>72667</v>
      </c>
      <c r="DM49" s="29">
        <v>175000</v>
      </c>
      <c r="DN49" s="29">
        <v>24701082</v>
      </c>
      <c r="DO49" s="30">
        <v>7.4687073315559044E-2</v>
      </c>
      <c r="DP49" s="30">
        <v>0</v>
      </c>
      <c r="DQ49" s="30">
        <v>0</v>
      </c>
      <c r="DR49" s="29">
        <v>0</v>
      </c>
      <c r="DS49" s="29">
        <v>0</v>
      </c>
      <c r="DT49" s="29">
        <v>0</v>
      </c>
      <c r="DU49" s="29">
        <v>0</v>
      </c>
      <c r="DV49" s="29">
        <v>0</v>
      </c>
      <c r="DW49" s="30">
        <v>0</v>
      </c>
      <c r="DX49" s="30">
        <v>0</v>
      </c>
      <c r="DY49" s="30">
        <v>0</v>
      </c>
      <c r="DZ49" s="37" t="s">
        <v>202</v>
      </c>
      <c r="EA49" s="37" t="s">
        <v>202</v>
      </c>
      <c r="EB49" s="37" t="s">
        <v>202</v>
      </c>
      <c r="EC49" s="37" t="s">
        <v>202</v>
      </c>
      <c r="ED49" s="38">
        <v>0</v>
      </c>
      <c r="EE49" s="38">
        <v>0</v>
      </c>
      <c r="EF49" s="38">
        <v>0</v>
      </c>
      <c r="EG49" s="38">
        <v>0</v>
      </c>
      <c r="EH49" s="44">
        <v>0</v>
      </c>
      <c r="EI49" s="44">
        <v>0</v>
      </c>
      <c r="EJ49" s="44">
        <v>0</v>
      </c>
      <c r="EK49" s="44">
        <v>0</v>
      </c>
      <c r="EL49" s="29">
        <v>0</v>
      </c>
      <c r="EM49" s="30">
        <v>0</v>
      </c>
      <c r="EN49" s="29">
        <v>156920</v>
      </c>
      <c r="EO49" s="30">
        <v>4.7446891373736282E-4</v>
      </c>
      <c r="EP49" s="30">
        <v>0</v>
      </c>
      <c r="EQ49" s="29">
        <v>3185916.6970000002</v>
      </c>
      <c r="ER49" s="30">
        <v>9.6330514560496877E-3</v>
      </c>
      <c r="ES49" s="30">
        <v>0</v>
      </c>
      <c r="ET49" s="29">
        <v>0</v>
      </c>
      <c r="EU49" s="30">
        <v>0</v>
      </c>
      <c r="EV49" s="30">
        <v>0</v>
      </c>
      <c r="EW49" s="29">
        <v>0</v>
      </c>
      <c r="EX49" s="30">
        <v>0</v>
      </c>
      <c r="EY49" s="30">
        <v>0</v>
      </c>
      <c r="EZ49" s="29">
        <v>50867</v>
      </c>
      <c r="FA49" s="30">
        <v>1.5380327705250086E-4</v>
      </c>
      <c r="FB49" s="30">
        <v>0</v>
      </c>
      <c r="FC49" s="30">
        <v>0</v>
      </c>
      <c r="FD49" s="29">
        <v>0</v>
      </c>
      <c r="FE49" s="30">
        <v>0</v>
      </c>
      <c r="FF49" s="30">
        <v>0</v>
      </c>
      <c r="FG49" s="37" t="s">
        <v>473</v>
      </c>
      <c r="FH49" s="29">
        <v>114304.85500000001</v>
      </c>
      <c r="FI49" s="30">
        <v>3.4561624003796057E-4</v>
      </c>
      <c r="FJ49" s="30">
        <v>0</v>
      </c>
      <c r="FK49" s="37" t="s">
        <v>214</v>
      </c>
      <c r="FL49" s="29">
        <v>0</v>
      </c>
      <c r="FM49" s="30">
        <v>0</v>
      </c>
      <c r="FN49" s="30">
        <v>0</v>
      </c>
      <c r="FO49" s="37" t="s">
        <v>215</v>
      </c>
      <c r="FP49" s="29">
        <v>0</v>
      </c>
      <c r="FQ49" s="30">
        <v>0</v>
      </c>
      <c r="FR49" s="30">
        <v>0</v>
      </c>
      <c r="FS49" s="37" t="s">
        <v>216</v>
      </c>
      <c r="FT49" s="29">
        <v>0</v>
      </c>
      <c r="FU49" s="30">
        <v>0</v>
      </c>
      <c r="FV49" s="30">
        <v>0</v>
      </c>
      <c r="FW49" s="29">
        <v>330727673.52438474</v>
      </c>
      <c r="FX49" s="30">
        <v>1</v>
      </c>
      <c r="FY49" s="29">
        <v>30876354.824814379</v>
      </c>
      <c r="FZ49" s="29">
        <v>736758.06111632334</v>
      </c>
      <c r="GA49" s="37" t="s">
        <v>162</v>
      </c>
      <c r="GB49" s="30">
        <v>1.4470872399999999E-2</v>
      </c>
      <c r="GC49" s="30">
        <v>1</v>
      </c>
      <c r="GD49" s="29">
        <v>-736758.04007233039</v>
      </c>
      <c r="GE49" s="29">
        <v>2.1043993103376124E-2</v>
      </c>
      <c r="GF49" s="30">
        <v>6.3629368772751095E-11</v>
      </c>
      <c r="GG49" s="29">
        <v>0</v>
      </c>
      <c r="GH49" s="29">
        <v>0</v>
      </c>
      <c r="GI49" s="29">
        <v>622517</v>
      </c>
      <c r="GJ49" s="29">
        <v>0</v>
      </c>
      <c r="GK49" s="29">
        <v>330727673.54542875</v>
      </c>
      <c r="GL49" s="30">
        <v>0.79619630086816495</v>
      </c>
      <c r="GM49" s="30">
        <v>0.91470598679756365</v>
      </c>
      <c r="GN49" s="24" t="s">
        <v>229</v>
      </c>
      <c r="GO49" s="29">
        <v>1.2158378805404289</v>
      </c>
    </row>
    <row r="50" spans="1:197">
      <c r="A50" s="15">
        <v>203</v>
      </c>
      <c r="B50" s="15" t="s">
        <v>16</v>
      </c>
      <c r="C50" s="24" t="s">
        <v>162</v>
      </c>
      <c r="D50" s="41">
        <v>74</v>
      </c>
      <c r="E50" s="29">
        <v>3156.5699999999997</v>
      </c>
      <c r="F50" s="29">
        <v>23446</v>
      </c>
      <c r="G50" s="29">
        <v>74008940.219999999</v>
      </c>
      <c r="H50" s="30">
        <v>0.38673836270612327</v>
      </c>
      <c r="I50" s="33">
        <v>4.2700000000000002E-2</v>
      </c>
      <c r="J50" s="29">
        <v>4308.76</v>
      </c>
      <c r="K50" s="29">
        <v>7183</v>
      </c>
      <c r="L50" s="29">
        <v>30949823.080000002</v>
      </c>
      <c r="M50" s="30">
        <v>0.16173024324389368</v>
      </c>
      <c r="N50" s="33">
        <v>4.2299999999999997E-2</v>
      </c>
      <c r="O50" s="29">
        <v>5300.66</v>
      </c>
      <c r="P50" s="29">
        <v>4449</v>
      </c>
      <c r="Q50" s="29">
        <v>23582636.34</v>
      </c>
      <c r="R50" s="30">
        <v>0.12323254649119908</v>
      </c>
      <c r="S50" s="33">
        <v>3.4200000000000001E-2</v>
      </c>
      <c r="T50" s="31">
        <v>128541399.64</v>
      </c>
      <c r="U50" s="37" t="s">
        <v>446</v>
      </c>
      <c r="V50" s="29">
        <v>2472.4299999999998</v>
      </c>
      <c r="W50" s="29">
        <v>8440.9518051747691</v>
      </c>
      <c r="X50" s="29">
        <v>20869662.471668255</v>
      </c>
      <c r="Y50" s="30">
        <v>0.23780000000000001</v>
      </c>
      <c r="Z50" s="37" t="s">
        <v>447</v>
      </c>
      <c r="AA50" s="29">
        <v>2574.31</v>
      </c>
      <c r="AB50" s="29">
        <v>5358.5596999110985</v>
      </c>
      <c r="AC50" s="29">
        <v>13794593.82107814</v>
      </c>
      <c r="AD50" s="30">
        <v>0.24030000000000001</v>
      </c>
      <c r="AE50" s="32">
        <v>0</v>
      </c>
      <c r="AF50" s="32">
        <v>0</v>
      </c>
      <c r="AG50" s="29">
        <v>3619.0038069202164</v>
      </c>
      <c r="AH50" s="29">
        <v>1704.1277796389811</v>
      </c>
      <c r="AI50" s="29">
        <v>0</v>
      </c>
      <c r="AJ50" s="33">
        <v>0</v>
      </c>
      <c r="AK50" s="33">
        <v>0</v>
      </c>
      <c r="AL50" s="32">
        <v>0</v>
      </c>
      <c r="AM50" s="32">
        <v>0</v>
      </c>
      <c r="AN50" s="29">
        <v>4350.6044859134008</v>
      </c>
      <c r="AO50" s="29">
        <v>2001.7761706093563</v>
      </c>
      <c r="AP50" s="29">
        <v>0</v>
      </c>
      <c r="AQ50" s="33">
        <v>0</v>
      </c>
      <c r="AR50" s="33">
        <v>0</v>
      </c>
      <c r="AS50" s="32">
        <v>0</v>
      </c>
      <c r="AT50" s="32">
        <v>0</v>
      </c>
      <c r="AU50" s="29">
        <v>7824.4721114002787</v>
      </c>
      <c r="AV50" s="29">
        <v>3711.7703473559886</v>
      </c>
      <c r="AW50" s="29">
        <v>0</v>
      </c>
      <c r="AX50" s="33">
        <v>0</v>
      </c>
      <c r="AY50" s="30">
        <v>0</v>
      </c>
      <c r="AZ50" s="29">
        <v>0</v>
      </c>
      <c r="BA50" s="29">
        <v>0</v>
      </c>
      <c r="BB50" s="29">
        <v>2461.0513264192232</v>
      </c>
      <c r="BC50" s="29">
        <v>1260.3044051017637</v>
      </c>
      <c r="BD50" s="29">
        <v>0</v>
      </c>
      <c r="BE50" s="30">
        <v>0</v>
      </c>
      <c r="BF50" s="30">
        <v>0</v>
      </c>
      <c r="BG50" s="29">
        <v>0</v>
      </c>
      <c r="BH50" s="29">
        <v>0</v>
      </c>
      <c r="BI50" s="29">
        <v>7.0392448324493717</v>
      </c>
      <c r="BJ50" s="29">
        <v>20.023127176880632</v>
      </c>
      <c r="BK50" s="29">
        <v>0</v>
      </c>
      <c r="BL50" s="30">
        <v>0</v>
      </c>
      <c r="BM50" s="30">
        <v>0</v>
      </c>
      <c r="BN50" s="29">
        <v>0</v>
      </c>
      <c r="BO50" s="29">
        <v>0</v>
      </c>
      <c r="BP50" s="29">
        <v>0</v>
      </c>
      <c r="BQ50" s="29">
        <v>1.0032414910859015</v>
      </c>
      <c r="BR50" s="29">
        <v>0</v>
      </c>
      <c r="BS50" s="30">
        <v>0</v>
      </c>
      <c r="BT50" s="30">
        <v>0</v>
      </c>
      <c r="BU50" s="31">
        <v>34664256.292746395</v>
      </c>
      <c r="BV50" s="34">
        <v>0.18114024715434807</v>
      </c>
      <c r="BW50" s="37" t="s">
        <v>434</v>
      </c>
      <c r="BX50" s="29">
        <v>2382.41</v>
      </c>
      <c r="BY50" s="29">
        <v>180.6006769303936</v>
      </c>
      <c r="BZ50" s="36">
        <v>430264.858725739</v>
      </c>
      <c r="CA50" s="30">
        <v>2.248376027260099E-3</v>
      </c>
      <c r="CB50" s="30">
        <v>0</v>
      </c>
      <c r="CC50" s="37" t="s">
        <v>188</v>
      </c>
      <c r="CD50" s="29">
        <v>1047.82</v>
      </c>
      <c r="CE50" s="29">
        <v>5681.2126366594812</v>
      </c>
      <c r="CF50" s="29">
        <v>5952888.2249445375</v>
      </c>
      <c r="CG50" s="30">
        <v>0.39389999999999997</v>
      </c>
      <c r="CH50" s="37" t="s">
        <v>189</v>
      </c>
      <c r="CI50" s="29">
        <v>1495.66</v>
      </c>
      <c r="CJ50" s="29">
        <v>713.09066916972438</v>
      </c>
      <c r="CK50" s="29">
        <v>1066541.19025039</v>
      </c>
      <c r="CL50" s="30">
        <v>0.49719999999999998</v>
      </c>
      <c r="CM50" s="30">
        <v>3.6680469022985385E-2</v>
      </c>
      <c r="CN50" s="29">
        <v>984.44</v>
      </c>
      <c r="CO50" s="29">
        <v>765.69</v>
      </c>
      <c r="CP50" s="29">
        <v>481.13845586728593</v>
      </c>
      <c r="CQ50" s="29">
        <v>40.317559535044957</v>
      </c>
      <c r="CR50" s="29">
        <v>504522.69365437957</v>
      </c>
      <c r="CS50" s="30">
        <v>2.6364150048894968E-3</v>
      </c>
      <c r="CT50" s="30">
        <v>0</v>
      </c>
      <c r="CU50" s="30">
        <v>0</v>
      </c>
      <c r="CV50" s="31">
        <v>7954216.9675750462</v>
      </c>
      <c r="CW50" s="37" t="s">
        <v>450</v>
      </c>
      <c r="CX50" s="37" t="s">
        <v>450</v>
      </c>
      <c r="CY50" s="30">
        <v>1</v>
      </c>
      <c r="CZ50" s="29">
        <v>0</v>
      </c>
      <c r="DA50" s="30">
        <v>0</v>
      </c>
      <c r="DB50" s="30">
        <v>0</v>
      </c>
      <c r="DC50" s="29">
        <v>0</v>
      </c>
      <c r="DD50" s="29">
        <v>0</v>
      </c>
      <c r="DE50" s="30">
        <v>0</v>
      </c>
      <c r="DF50" s="29">
        <v>549.84</v>
      </c>
      <c r="DG50" s="29">
        <v>2125.0146794526663</v>
      </c>
      <c r="DH50" s="29">
        <v>1168418.0713502541</v>
      </c>
      <c r="DI50" s="30">
        <v>0.2233</v>
      </c>
      <c r="DJ50" s="29">
        <v>1168418.0713502541</v>
      </c>
      <c r="DK50" s="30">
        <v>6.1056419741588302E-3</v>
      </c>
      <c r="DL50" s="29">
        <v>175000</v>
      </c>
      <c r="DM50" s="29">
        <v>175000</v>
      </c>
      <c r="DN50" s="29">
        <v>13475000</v>
      </c>
      <c r="DO50" s="30">
        <v>7.0414458334004393E-2</v>
      </c>
      <c r="DP50" s="30">
        <v>5.7099999999999998E-2</v>
      </c>
      <c r="DQ50" s="30">
        <v>5.7099999999999998E-2</v>
      </c>
      <c r="DR50" s="29">
        <v>0</v>
      </c>
      <c r="DS50" s="29">
        <v>0</v>
      </c>
      <c r="DT50" s="29">
        <v>0</v>
      </c>
      <c r="DU50" s="29">
        <v>0</v>
      </c>
      <c r="DV50" s="29">
        <v>0</v>
      </c>
      <c r="DW50" s="30">
        <v>0</v>
      </c>
      <c r="DX50" s="30">
        <v>0</v>
      </c>
      <c r="DY50" s="30">
        <v>0</v>
      </c>
      <c r="DZ50" s="37" t="s">
        <v>202</v>
      </c>
      <c r="EA50" s="37" t="s">
        <v>202</v>
      </c>
      <c r="EB50" s="37" t="s">
        <v>202</v>
      </c>
      <c r="EC50" s="37" t="s">
        <v>202</v>
      </c>
      <c r="ED50" s="38">
        <v>0</v>
      </c>
      <c r="EE50" s="38">
        <v>0</v>
      </c>
      <c r="EF50" s="38">
        <v>0</v>
      </c>
      <c r="EG50" s="38">
        <v>0</v>
      </c>
      <c r="EH50" s="44">
        <v>0</v>
      </c>
      <c r="EI50" s="44">
        <v>0</v>
      </c>
      <c r="EJ50" s="44">
        <v>0</v>
      </c>
      <c r="EK50" s="44">
        <v>0</v>
      </c>
      <c r="EL50" s="29">
        <v>0</v>
      </c>
      <c r="EM50" s="30">
        <v>0</v>
      </c>
      <c r="EN50" s="29">
        <v>802173.16666666686</v>
      </c>
      <c r="EO50" s="30">
        <v>4.1918062353177273E-3</v>
      </c>
      <c r="EP50" s="30">
        <v>0</v>
      </c>
      <c r="EQ50" s="29">
        <v>2557494.2440712336</v>
      </c>
      <c r="ER50" s="30">
        <v>1.3364346707874576E-2</v>
      </c>
      <c r="ES50" s="30">
        <v>0</v>
      </c>
      <c r="ET50" s="29">
        <v>0</v>
      </c>
      <c r="EU50" s="30">
        <v>0</v>
      </c>
      <c r="EV50" s="30">
        <v>0</v>
      </c>
      <c r="EW50" s="29">
        <v>2203989.8099999996</v>
      </c>
      <c r="EX50" s="30">
        <v>1.151708709794547E-2</v>
      </c>
      <c r="EY50" s="30">
        <v>0</v>
      </c>
      <c r="EZ50" s="29">
        <v>0</v>
      </c>
      <c r="FA50" s="30">
        <v>0</v>
      </c>
      <c r="FB50" s="30">
        <v>5.7099999999999998E-2</v>
      </c>
      <c r="FC50" s="30">
        <v>5.7099999999999998E-2</v>
      </c>
      <c r="FD50" s="29">
        <v>0</v>
      </c>
      <c r="FE50" s="30">
        <v>0</v>
      </c>
      <c r="FF50" s="30">
        <v>0</v>
      </c>
      <c r="FG50" s="37" t="s">
        <v>213</v>
      </c>
      <c r="FH50" s="29">
        <v>0</v>
      </c>
      <c r="FI50" s="30">
        <v>0</v>
      </c>
      <c r="FJ50" s="30">
        <v>0</v>
      </c>
      <c r="FK50" s="37" t="s">
        <v>214</v>
      </c>
      <c r="FL50" s="29">
        <v>0</v>
      </c>
      <c r="FM50" s="30">
        <v>0</v>
      </c>
      <c r="FN50" s="30">
        <v>0</v>
      </c>
      <c r="FO50" s="37" t="s">
        <v>215</v>
      </c>
      <c r="FP50" s="29">
        <v>0</v>
      </c>
      <c r="FQ50" s="30">
        <v>0</v>
      </c>
      <c r="FR50" s="30">
        <v>0</v>
      </c>
      <c r="FS50" s="37" t="s">
        <v>216</v>
      </c>
      <c r="FT50" s="29">
        <v>0</v>
      </c>
      <c r="FU50" s="30">
        <v>0</v>
      </c>
      <c r="FV50" s="30">
        <v>0</v>
      </c>
      <c r="FW50" s="29">
        <v>191366948.19240957</v>
      </c>
      <c r="FX50" s="30">
        <v>1</v>
      </c>
      <c r="FY50" s="29">
        <v>17458989.264404442</v>
      </c>
      <c r="FZ50" s="29">
        <v>2882976.6561286743</v>
      </c>
      <c r="GA50" s="37" t="s">
        <v>445</v>
      </c>
      <c r="GB50" s="30">
        <v>0</v>
      </c>
      <c r="GC50" s="30">
        <v>0</v>
      </c>
      <c r="GD50" s="29">
        <v>0</v>
      </c>
      <c r="GE50" s="29">
        <v>2882976.6561286743</v>
      </c>
      <c r="GF50" s="30">
        <v>1.484158440924292E-2</v>
      </c>
      <c r="GG50" s="29">
        <v>0</v>
      </c>
      <c r="GH50" s="29">
        <v>0</v>
      </c>
      <c r="GI50" s="29">
        <v>2600000</v>
      </c>
      <c r="GJ50" s="29">
        <v>0</v>
      </c>
      <c r="GK50" s="29">
        <v>194249924.84853825</v>
      </c>
      <c r="GL50" s="30">
        <v>0.67170115244121609</v>
      </c>
      <c r="GM50" s="30">
        <v>0.90051230162485796</v>
      </c>
      <c r="GN50" s="24" t="s">
        <v>229</v>
      </c>
      <c r="GO50" s="29">
        <v>1.3030776750482043</v>
      </c>
    </row>
    <row r="51" spans="1:197">
      <c r="A51" s="15">
        <v>204</v>
      </c>
      <c r="B51" s="15" t="s">
        <v>17</v>
      </c>
      <c r="C51" s="24" t="s">
        <v>445</v>
      </c>
      <c r="D51" s="42">
        <v>0</v>
      </c>
      <c r="E51" s="29">
        <v>4993</v>
      </c>
      <c r="F51" s="29">
        <v>18909.25</v>
      </c>
      <c r="G51" s="29">
        <v>94413885.25</v>
      </c>
      <c r="H51" s="30">
        <v>0.47939772613147041</v>
      </c>
      <c r="I51" s="33">
        <v>0.17</v>
      </c>
      <c r="J51" s="29">
        <v>7291.2</v>
      </c>
      <c r="K51" s="29">
        <v>6846.75</v>
      </c>
      <c r="L51" s="29">
        <v>49921023.600000001</v>
      </c>
      <c r="M51" s="30">
        <v>0.25347993186198714</v>
      </c>
      <c r="N51" s="33">
        <v>0.17</v>
      </c>
      <c r="O51" s="29">
        <v>7291.2</v>
      </c>
      <c r="P51" s="29">
        <v>4165.17</v>
      </c>
      <c r="Q51" s="29">
        <v>30369087.504000001</v>
      </c>
      <c r="R51" s="30">
        <v>0.15420265203105019</v>
      </c>
      <c r="S51" s="33">
        <v>0.17</v>
      </c>
      <c r="T51" s="31">
        <v>174703996.354</v>
      </c>
      <c r="U51" s="37" t="s">
        <v>450</v>
      </c>
      <c r="V51" s="29">
        <v>0</v>
      </c>
      <c r="W51" s="29">
        <v>0</v>
      </c>
      <c r="X51" s="29">
        <v>0</v>
      </c>
      <c r="Y51" s="30">
        <v>0</v>
      </c>
      <c r="Z51" s="37" t="s">
        <v>450</v>
      </c>
      <c r="AA51" s="29">
        <v>0</v>
      </c>
      <c r="AB51" s="29">
        <v>0</v>
      </c>
      <c r="AC51" s="29">
        <v>0</v>
      </c>
      <c r="AD51" s="30">
        <v>0</v>
      </c>
      <c r="AE51" s="32">
        <v>174.52</v>
      </c>
      <c r="AF51" s="32">
        <v>174.52</v>
      </c>
      <c r="AG51" s="29">
        <v>1831.2311819815607</v>
      </c>
      <c r="AH51" s="29">
        <v>965.00905701065653</v>
      </c>
      <c r="AI51" s="29">
        <v>487999.84650892176</v>
      </c>
      <c r="AJ51" s="33">
        <v>1</v>
      </c>
      <c r="AK51" s="33">
        <v>1</v>
      </c>
      <c r="AL51" s="32">
        <v>213.3</v>
      </c>
      <c r="AM51" s="32">
        <v>213.3</v>
      </c>
      <c r="AN51" s="29">
        <v>2329.6013643811611</v>
      </c>
      <c r="AO51" s="29">
        <v>1407.4180388915088</v>
      </c>
      <c r="AP51" s="29">
        <v>797106.23871806054</v>
      </c>
      <c r="AQ51" s="33">
        <v>1</v>
      </c>
      <c r="AR51" s="33">
        <v>1</v>
      </c>
      <c r="AS51" s="32">
        <v>271.47000000000003</v>
      </c>
      <c r="AT51" s="32">
        <v>271.47000000000003</v>
      </c>
      <c r="AU51" s="29">
        <v>6273.6587635342603</v>
      </c>
      <c r="AV51" s="29">
        <v>3658.0658755089503</v>
      </c>
      <c r="AW51" s="29">
        <v>2696165.2877610605</v>
      </c>
      <c r="AX51" s="33">
        <v>1</v>
      </c>
      <c r="AY51" s="30">
        <v>1</v>
      </c>
      <c r="AZ51" s="29">
        <v>349.44</v>
      </c>
      <c r="BA51" s="29">
        <v>349.44</v>
      </c>
      <c r="BB51" s="29">
        <v>5621.8246994651163</v>
      </c>
      <c r="BC51" s="29">
        <v>3250.7154776892357</v>
      </c>
      <c r="BD51" s="29">
        <v>3100420.4395048167</v>
      </c>
      <c r="BE51" s="30">
        <v>1</v>
      </c>
      <c r="BF51" s="30">
        <v>1</v>
      </c>
      <c r="BG51" s="29">
        <v>426.6</v>
      </c>
      <c r="BH51" s="29">
        <v>426.6</v>
      </c>
      <c r="BI51" s="29">
        <v>803.68328757919107</v>
      </c>
      <c r="BJ51" s="29">
        <v>456.75919677174437</v>
      </c>
      <c r="BK51" s="29">
        <v>537704.7638241091</v>
      </c>
      <c r="BL51" s="30">
        <v>1</v>
      </c>
      <c r="BM51" s="30">
        <v>1</v>
      </c>
      <c r="BN51" s="29">
        <v>620.51</v>
      </c>
      <c r="BO51" s="29">
        <v>620.51</v>
      </c>
      <c r="BP51" s="29">
        <v>0</v>
      </c>
      <c r="BQ51" s="29">
        <v>2.0091638029782342</v>
      </c>
      <c r="BR51" s="29">
        <v>1246.706231386024</v>
      </c>
      <c r="BS51" s="30">
        <v>1</v>
      </c>
      <c r="BT51" s="30">
        <v>1</v>
      </c>
      <c r="BU51" s="31">
        <v>7620643.2825483549</v>
      </c>
      <c r="BV51" s="34">
        <v>3.8694722197260133E-2</v>
      </c>
      <c r="BW51" s="37" t="s">
        <v>434</v>
      </c>
      <c r="BX51" s="29">
        <v>731</v>
      </c>
      <c r="BY51" s="29">
        <v>86.137975429671656</v>
      </c>
      <c r="BZ51" s="36">
        <v>62966.860039089981</v>
      </c>
      <c r="CA51" s="30">
        <v>3.1972171725004069E-4</v>
      </c>
      <c r="CB51" s="30">
        <v>0</v>
      </c>
      <c r="CC51" s="37" t="s">
        <v>451</v>
      </c>
      <c r="CD51" s="29">
        <v>245.22</v>
      </c>
      <c r="CE51" s="29">
        <v>1874.4555549641188</v>
      </c>
      <c r="CF51" s="29">
        <v>459653.99118830124</v>
      </c>
      <c r="CG51" s="30">
        <v>1</v>
      </c>
      <c r="CH51" s="37" t="s">
        <v>452</v>
      </c>
      <c r="CI51" s="29">
        <v>245.22</v>
      </c>
      <c r="CJ51" s="29">
        <v>118.94295877374356</v>
      </c>
      <c r="CK51" s="29">
        <v>29167.192350497393</v>
      </c>
      <c r="CL51" s="30">
        <v>1</v>
      </c>
      <c r="CM51" s="30">
        <v>2.4820476697138593E-3</v>
      </c>
      <c r="CN51" s="29">
        <v>398.76</v>
      </c>
      <c r="CO51" s="29">
        <v>398.76</v>
      </c>
      <c r="CP51" s="29">
        <v>256.69882420330532</v>
      </c>
      <c r="CQ51" s="29">
        <v>11.358839160838809</v>
      </c>
      <c r="CR51" s="29">
        <v>106890.6738430861</v>
      </c>
      <c r="CS51" s="30">
        <v>5.427501034339238E-4</v>
      </c>
      <c r="CT51" s="30">
        <v>1</v>
      </c>
      <c r="CU51" s="30">
        <v>1</v>
      </c>
      <c r="CV51" s="31">
        <v>658678.71742097475</v>
      </c>
      <c r="CW51" s="37" t="s">
        <v>337</v>
      </c>
      <c r="CX51" s="37" t="s">
        <v>254</v>
      </c>
      <c r="CY51" s="30">
        <v>1</v>
      </c>
      <c r="CZ51" s="29">
        <v>235.5</v>
      </c>
      <c r="DA51" s="30">
        <v>0.33042054394931825</v>
      </c>
      <c r="DB51" s="30">
        <v>0.26290197643936358</v>
      </c>
      <c r="DC51" s="29">
        <v>5602.9957242069386</v>
      </c>
      <c r="DD51" s="29">
        <v>1319505.493050734</v>
      </c>
      <c r="DE51" s="30">
        <v>1</v>
      </c>
      <c r="DF51" s="29">
        <v>235.5</v>
      </c>
      <c r="DG51" s="29">
        <v>2362.6076487950709</v>
      </c>
      <c r="DH51" s="29">
        <v>556394.10129123915</v>
      </c>
      <c r="DI51" s="30">
        <v>1</v>
      </c>
      <c r="DJ51" s="29">
        <v>1875899.5943419733</v>
      </c>
      <c r="DK51" s="30">
        <v>9.5251031942728964E-3</v>
      </c>
      <c r="DL51" s="29">
        <v>151354</v>
      </c>
      <c r="DM51" s="29">
        <v>101354</v>
      </c>
      <c r="DN51" s="29">
        <v>10172713.666666668</v>
      </c>
      <c r="DO51" s="30">
        <v>5.1653162958745343E-2</v>
      </c>
      <c r="DP51" s="30">
        <v>0</v>
      </c>
      <c r="DQ51" s="30">
        <v>0</v>
      </c>
      <c r="DR51" s="29">
        <v>0</v>
      </c>
      <c r="DS51" s="29">
        <v>0</v>
      </c>
      <c r="DT51" s="29">
        <v>0</v>
      </c>
      <c r="DU51" s="29">
        <v>0</v>
      </c>
      <c r="DV51" s="29">
        <v>0</v>
      </c>
      <c r="DW51" s="30">
        <v>0</v>
      </c>
      <c r="DX51" s="30">
        <v>0</v>
      </c>
      <c r="DY51" s="30">
        <v>0</v>
      </c>
      <c r="DZ51" s="37" t="s">
        <v>202</v>
      </c>
      <c r="EA51" s="37" t="s">
        <v>202</v>
      </c>
      <c r="EB51" s="37" t="s">
        <v>202</v>
      </c>
      <c r="EC51" s="37" t="s">
        <v>202</v>
      </c>
      <c r="ED51" s="38">
        <v>0</v>
      </c>
      <c r="EE51" s="38">
        <v>0</v>
      </c>
      <c r="EF51" s="38">
        <v>0</v>
      </c>
      <c r="EG51" s="38">
        <v>0</v>
      </c>
      <c r="EH51" s="44">
        <v>0</v>
      </c>
      <c r="EI51" s="44">
        <v>0</v>
      </c>
      <c r="EJ51" s="44">
        <v>0</v>
      </c>
      <c r="EK51" s="44">
        <v>0</v>
      </c>
      <c r="EL51" s="29">
        <v>0</v>
      </c>
      <c r="EM51" s="30">
        <v>0</v>
      </c>
      <c r="EN51" s="29">
        <v>91218</v>
      </c>
      <c r="EO51" s="30">
        <v>4.6317023885276943E-4</v>
      </c>
      <c r="EP51" s="30">
        <v>0</v>
      </c>
      <c r="EQ51" s="29">
        <v>1819556</v>
      </c>
      <c r="ER51" s="30">
        <v>9.2390118959634043E-3</v>
      </c>
      <c r="ES51" s="30">
        <v>0</v>
      </c>
      <c r="ET51" s="29">
        <v>0</v>
      </c>
      <c r="EU51" s="30">
        <v>0</v>
      </c>
      <c r="EV51" s="30">
        <v>0</v>
      </c>
      <c r="EW51" s="29">
        <v>0</v>
      </c>
      <c r="EX51" s="30">
        <v>0</v>
      </c>
      <c r="EY51" s="30">
        <v>0</v>
      </c>
      <c r="EZ51" s="29">
        <v>0</v>
      </c>
      <c r="FA51" s="30">
        <v>0</v>
      </c>
      <c r="FB51" s="30">
        <v>0</v>
      </c>
      <c r="FC51" s="30">
        <v>0</v>
      </c>
      <c r="FD51" s="29">
        <v>0</v>
      </c>
      <c r="FE51" s="30">
        <v>0</v>
      </c>
      <c r="FF51" s="30">
        <v>0</v>
      </c>
      <c r="FG51" s="37" t="s">
        <v>213</v>
      </c>
      <c r="FH51" s="29">
        <v>0</v>
      </c>
      <c r="FI51" s="30">
        <v>0</v>
      </c>
      <c r="FJ51" s="30">
        <v>0</v>
      </c>
      <c r="FK51" s="37" t="s">
        <v>214</v>
      </c>
      <c r="FL51" s="29">
        <v>0</v>
      </c>
      <c r="FM51" s="30">
        <v>0</v>
      </c>
      <c r="FN51" s="30">
        <v>0</v>
      </c>
      <c r="FO51" s="37" t="s">
        <v>215</v>
      </c>
      <c r="FP51" s="29">
        <v>0</v>
      </c>
      <c r="FQ51" s="30">
        <v>0</v>
      </c>
      <c r="FR51" s="30">
        <v>0</v>
      </c>
      <c r="FS51" s="37" t="s">
        <v>216</v>
      </c>
      <c r="FT51" s="29">
        <v>0</v>
      </c>
      <c r="FU51" s="30">
        <v>0</v>
      </c>
      <c r="FV51" s="30">
        <v>0</v>
      </c>
      <c r="FW51" s="29">
        <v>196942705.61497796</v>
      </c>
      <c r="FX51" s="30">
        <v>1</v>
      </c>
      <c r="FY51" s="29">
        <v>39791934.11445222</v>
      </c>
      <c r="FZ51" s="29">
        <v>2047126.8789393834</v>
      </c>
      <c r="GA51" s="37" t="s">
        <v>445</v>
      </c>
      <c r="GB51" s="30">
        <v>0</v>
      </c>
      <c r="GC51" s="30">
        <v>0</v>
      </c>
      <c r="GD51" s="29">
        <v>0</v>
      </c>
      <c r="GE51" s="29">
        <v>2047126.8789393834</v>
      </c>
      <c r="GF51" s="30">
        <v>1.0287595367476674E-2</v>
      </c>
      <c r="GG51" s="29">
        <v>0</v>
      </c>
      <c r="GH51" s="29">
        <v>0</v>
      </c>
      <c r="GI51" s="29">
        <v>0</v>
      </c>
      <c r="GJ51" s="29">
        <v>0</v>
      </c>
      <c r="GK51" s="29">
        <v>198989832.49391735</v>
      </c>
      <c r="GL51" s="30">
        <v>0.88708031002450771</v>
      </c>
      <c r="GM51" s="30">
        <v>0.93864465490643856</v>
      </c>
      <c r="GN51" s="24" t="s">
        <v>229</v>
      </c>
      <c r="GO51" s="29">
        <v>1.3349227890261404</v>
      </c>
    </row>
    <row r="52" spans="1:197">
      <c r="A52" s="15">
        <v>876</v>
      </c>
      <c r="B52" s="15" t="s">
        <v>117</v>
      </c>
      <c r="C52" s="24" t="s">
        <v>445</v>
      </c>
      <c r="D52" s="42">
        <v>0</v>
      </c>
      <c r="E52" s="29">
        <v>2562.4699999999998</v>
      </c>
      <c r="F52" s="29">
        <v>10473</v>
      </c>
      <c r="G52" s="29">
        <v>26836748.309999999</v>
      </c>
      <c r="H52" s="30">
        <v>0.33303613889973205</v>
      </c>
      <c r="I52" s="33">
        <v>0.05</v>
      </c>
      <c r="J52" s="29">
        <v>4258.87</v>
      </c>
      <c r="K52" s="29">
        <v>4217</v>
      </c>
      <c r="L52" s="29">
        <v>17959654.789999999</v>
      </c>
      <c r="M52" s="30">
        <v>0.2228740240115058</v>
      </c>
      <c r="N52" s="33">
        <v>0.05</v>
      </c>
      <c r="O52" s="29">
        <v>4455.9399999999996</v>
      </c>
      <c r="P52" s="29">
        <v>2731</v>
      </c>
      <c r="Q52" s="29">
        <v>12169172.139999999</v>
      </c>
      <c r="R52" s="30">
        <v>0.15101584052944411</v>
      </c>
      <c r="S52" s="33">
        <v>0.05</v>
      </c>
      <c r="T52" s="31">
        <v>56965575.239999995</v>
      </c>
      <c r="U52" s="37" t="s">
        <v>446</v>
      </c>
      <c r="V52" s="29">
        <v>739.91</v>
      </c>
      <c r="W52" s="29">
        <v>4073.7195994974331</v>
      </c>
      <c r="X52" s="29">
        <v>3014185.8688641456</v>
      </c>
      <c r="Y52" s="30">
        <v>0.05</v>
      </c>
      <c r="Z52" s="37" t="s">
        <v>447</v>
      </c>
      <c r="AA52" s="29">
        <v>1360.74</v>
      </c>
      <c r="AB52" s="29">
        <v>2824.2816588633837</v>
      </c>
      <c r="AC52" s="29">
        <v>3843113.0244817608</v>
      </c>
      <c r="AD52" s="30">
        <v>0.05</v>
      </c>
      <c r="AE52" s="32">
        <v>164.78</v>
      </c>
      <c r="AF52" s="32">
        <v>133.93</v>
      </c>
      <c r="AG52" s="29">
        <v>1101.7284329885049</v>
      </c>
      <c r="AH52" s="29">
        <v>783.48488071328256</v>
      </c>
      <c r="AI52" s="29">
        <v>286474.94126177579</v>
      </c>
      <c r="AJ52" s="33">
        <v>0.05</v>
      </c>
      <c r="AK52" s="33">
        <v>0.05</v>
      </c>
      <c r="AL52" s="32">
        <v>247.16</v>
      </c>
      <c r="AM52" s="32">
        <v>200.89</v>
      </c>
      <c r="AN52" s="29">
        <v>1079.0793230365184</v>
      </c>
      <c r="AO52" s="29">
        <v>597.24397094670701</v>
      </c>
      <c r="AP52" s="29">
        <v>386685.58680518984</v>
      </c>
      <c r="AQ52" s="33">
        <v>0.05</v>
      </c>
      <c r="AR52" s="33">
        <v>0.05</v>
      </c>
      <c r="AS52" s="32">
        <v>329.55</v>
      </c>
      <c r="AT52" s="32">
        <v>267.85000000000002</v>
      </c>
      <c r="AU52" s="29">
        <v>1748.0363781611327</v>
      </c>
      <c r="AV52" s="29">
        <v>1108.3958081658104</v>
      </c>
      <c r="AW52" s="29">
        <v>872949.20564021356</v>
      </c>
      <c r="AX52" s="33">
        <v>0.05</v>
      </c>
      <c r="AY52" s="30">
        <v>0.05</v>
      </c>
      <c r="AZ52" s="29">
        <v>411.94</v>
      </c>
      <c r="BA52" s="29">
        <v>334.82</v>
      </c>
      <c r="BB52" s="29">
        <v>2120.4756273257694</v>
      </c>
      <c r="BC52" s="29">
        <v>1171.6876854987922</v>
      </c>
      <c r="BD52" s="29">
        <v>1265813.200779283</v>
      </c>
      <c r="BE52" s="30">
        <v>0.05</v>
      </c>
      <c r="BF52" s="30">
        <v>0.05</v>
      </c>
      <c r="BG52" s="29">
        <v>494.33</v>
      </c>
      <c r="BH52" s="29">
        <v>401.78</v>
      </c>
      <c r="BI52" s="29">
        <v>980.5490796222831</v>
      </c>
      <c r="BJ52" s="29">
        <v>658.11124857602465</v>
      </c>
      <c r="BK52" s="29">
        <v>749130.76398255839</v>
      </c>
      <c r="BL52" s="30">
        <v>0.05</v>
      </c>
      <c r="BM52" s="30">
        <v>0.05</v>
      </c>
      <c r="BN52" s="29">
        <v>576.71</v>
      </c>
      <c r="BO52" s="29">
        <v>468.75</v>
      </c>
      <c r="BP52" s="29">
        <v>0</v>
      </c>
      <c r="BQ52" s="29">
        <v>1.999240148140718</v>
      </c>
      <c r="BR52" s="29">
        <v>937.14381944096158</v>
      </c>
      <c r="BS52" s="30">
        <v>0.05</v>
      </c>
      <c r="BT52" s="30">
        <v>0.05</v>
      </c>
      <c r="BU52" s="31">
        <v>10419289.735634368</v>
      </c>
      <c r="BV52" s="34">
        <v>0.12930031550581994</v>
      </c>
      <c r="BW52" s="37" t="s">
        <v>434</v>
      </c>
      <c r="BX52" s="29">
        <v>1502.08</v>
      </c>
      <c r="BY52" s="29">
        <v>162.61784940689626</v>
      </c>
      <c r="BZ52" s="36">
        <v>244265.01923711071</v>
      </c>
      <c r="CA52" s="30">
        <v>3.0312569144110338E-3</v>
      </c>
      <c r="CB52" s="30">
        <v>0.05</v>
      </c>
      <c r="CC52" s="37" t="s">
        <v>450</v>
      </c>
      <c r="CD52" s="29">
        <v>0</v>
      </c>
      <c r="CE52" s="29">
        <v>0</v>
      </c>
      <c r="CF52" s="29">
        <v>0</v>
      </c>
      <c r="CG52" s="30">
        <v>0.05</v>
      </c>
      <c r="CH52" s="37" t="s">
        <v>450</v>
      </c>
      <c r="CI52" s="29">
        <v>0</v>
      </c>
      <c r="CJ52" s="29">
        <v>0</v>
      </c>
      <c r="CK52" s="29">
        <v>0</v>
      </c>
      <c r="CL52" s="30">
        <v>0.05</v>
      </c>
      <c r="CM52" s="30">
        <v>0</v>
      </c>
      <c r="CN52" s="29">
        <v>0</v>
      </c>
      <c r="CO52" s="29">
        <v>0</v>
      </c>
      <c r="CP52" s="29">
        <v>401.63098872253511</v>
      </c>
      <c r="CQ52" s="29">
        <v>55.599999999999973</v>
      </c>
      <c r="CR52" s="29">
        <v>0</v>
      </c>
      <c r="CS52" s="30">
        <v>0</v>
      </c>
      <c r="CT52" s="30">
        <v>0.05</v>
      </c>
      <c r="CU52" s="30">
        <v>0.05</v>
      </c>
      <c r="CV52" s="31">
        <v>244265.01923711071</v>
      </c>
      <c r="CW52" s="37" t="s">
        <v>337</v>
      </c>
      <c r="CX52" s="37" t="s">
        <v>453</v>
      </c>
      <c r="CY52" s="30">
        <v>1</v>
      </c>
      <c r="CZ52" s="29">
        <v>728.12</v>
      </c>
      <c r="DA52" s="30">
        <v>0.53872946664711763</v>
      </c>
      <c r="DB52" s="30">
        <v>0.17451362254919889</v>
      </c>
      <c r="DC52" s="29">
        <v>3767.5856869450818</v>
      </c>
      <c r="DD52" s="29">
        <v>2743254.4903784529</v>
      </c>
      <c r="DE52" s="30">
        <v>0.05</v>
      </c>
      <c r="DF52" s="29">
        <v>1203.2</v>
      </c>
      <c r="DG52" s="29">
        <v>1363.9691996773379</v>
      </c>
      <c r="DH52" s="29">
        <v>1641127.7410517731</v>
      </c>
      <c r="DI52" s="30">
        <v>0.05</v>
      </c>
      <c r="DJ52" s="29">
        <v>4384382.231430226</v>
      </c>
      <c r="DK52" s="30">
        <v>5.440889160450281E-2</v>
      </c>
      <c r="DL52" s="29">
        <v>128274.3</v>
      </c>
      <c r="DM52" s="29">
        <v>149064.29999999999</v>
      </c>
      <c r="DN52" s="29">
        <v>7477955.0999999931</v>
      </c>
      <c r="DO52" s="30">
        <v>9.2799219361518748E-2</v>
      </c>
      <c r="DP52" s="30">
        <v>0.05</v>
      </c>
      <c r="DQ52" s="30">
        <v>0.05</v>
      </c>
      <c r="DR52" s="29">
        <v>0</v>
      </c>
      <c r="DS52" s="29">
        <v>0</v>
      </c>
      <c r="DT52" s="29">
        <v>0</v>
      </c>
      <c r="DU52" s="29">
        <v>0</v>
      </c>
      <c r="DV52" s="29">
        <v>0</v>
      </c>
      <c r="DW52" s="30">
        <v>0</v>
      </c>
      <c r="DX52" s="30">
        <v>0.05</v>
      </c>
      <c r="DY52" s="30">
        <v>0.05</v>
      </c>
      <c r="DZ52" s="37" t="s">
        <v>202</v>
      </c>
      <c r="EA52" s="37" t="s">
        <v>202</v>
      </c>
      <c r="EB52" s="37" t="s">
        <v>202</v>
      </c>
      <c r="EC52" s="37" t="s">
        <v>202</v>
      </c>
      <c r="ED52" s="38">
        <v>0</v>
      </c>
      <c r="EE52" s="38">
        <v>0</v>
      </c>
      <c r="EF52" s="38">
        <v>0</v>
      </c>
      <c r="EG52" s="38">
        <v>0</v>
      </c>
      <c r="EH52" s="44">
        <v>0</v>
      </c>
      <c r="EI52" s="44">
        <v>0</v>
      </c>
      <c r="EJ52" s="44">
        <v>0</v>
      </c>
      <c r="EK52" s="44">
        <v>0</v>
      </c>
      <c r="EL52" s="29">
        <v>0</v>
      </c>
      <c r="EM52" s="30">
        <v>0</v>
      </c>
      <c r="EN52" s="29">
        <v>0</v>
      </c>
      <c r="EO52" s="30">
        <v>0</v>
      </c>
      <c r="EP52" s="30">
        <v>0</v>
      </c>
      <c r="EQ52" s="29">
        <v>900615.24999999988</v>
      </c>
      <c r="ER52" s="30">
        <v>1.1176369880193465E-2</v>
      </c>
      <c r="ES52" s="30">
        <v>0.05</v>
      </c>
      <c r="ET52" s="29">
        <v>190008</v>
      </c>
      <c r="EU52" s="30">
        <v>2.3579432928720672E-3</v>
      </c>
      <c r="EV52" s="30">
        <v>0.05</v>
      </c>
      <c r="EW52" s="29">
        <v>0</v>
      </c>
      <c r="EX52" s="30">
        <v>0</v>
      </c>
      <c r="EY52" s="30">
        <v>0</v>
      </c>
      <c r="EZ52" s="29">
        <v>0</v>
      </c>
      <c r="FA52" s="30">
        <v>0</v>
      </c>
      <c r="FB52" s="30">
        <v>0.05</v>
      </c>
      <c r="FC52" s="30">
        <v>0.05</v>
      </c>
      <c r="FD52" s="29">
        <v>0</v>
      </c>
      <c r="FE52" s="30">
        <v>0</v>
      </c>
      <c r="FF52" s="30">
        <v>0</v>
      </c>
      <c r="FG52" s="37" t="s">
        <v>213</v>
      </c>
      <c r="FH52" s="29">
        <v>0</v>
      </c>
      <c r="FI52" s="30">
        <v>0</v>
      </c>
      <c r="FJ52" s="30">
        <v>0</v>
      </c>
      <c r="FK52" s="37" t="s">
        <v>214</v>
      </c>
      <c r="FL52" s="29">
        <v>0</v>
      </c>
      <c r="FM52" s="30">
        <v>0</v>
      </c>
      <c r="FN52" s="30">
        <v>0</v>
      </c>
      <c r="FO52" s="37" t="s">
        <v>215</v>
      </c>
      <c r="FP52" s="29">
        <v>0</v>
      </c>
      <c r="FQ52" s="30">
        <v>0</v>
      </c>
      <c r="FR52" s="30">
        <v>0</v>
      </c>
      <c r="FS52" s="37" t="s">
        <v>216</v>
      </c>
      <c r="FT52" s="29">
        <v>0</v>
      </c>
      <c r="FU52" s="30">
        <v>0</v>
      </c>
      <c r="FV52" s="30">
        <v>0</v>
      </c>
      <c r="FW52" s="29">
        <v>80582090.576301694</v>
      </c>
      <c r="FX52" s="30">
        <v>1</v>
      </c>
      <c r="FY52" s="29">
        <v>4029104.5288150851</v>
      </c>
      <c r="FZ52" s="29">
        <v>465707.07244779734</v>
      </c>
      <c r="GA52" s="37" t="s">
        <v>162</v>
      </c>
      <c r="GB52" s="30">
        <v>0</v>
      </c>
      <c r="GC52" s="30">
        <v>1</v>
      </c>
      <c r="GD52" s="29">
        <v>-105135.85277719068</v>
      </c>
      <c r="GE52" s="29">
        <v>360571.21967060672</v>
      </c>
      <c r="GF52" s="30">
        <v>4.4546498925310696E-3</v>
      </c>
      <c r="GG52" s="29">
        <v>0</v>
      </c>
      <c r="GH52" s="29">
        <v>0</v>
      </c>
      <c r="GI52" s="29">
        <v>0</v>
      </c>
      <c r="GJ52" s="29">
        <v>0</v>
      </c>
      <c r="GK52" s="29">
        <v>80942661.795972303</v>
      </c>
      <c r="GL52" s="30">
        <v>0.7069260034406819</v>
      </c>
      <c r="GM52" s="30">
        <v>0.89366646746541589</v>
      </c>
      <c r="GN52" s="24" t="s">
        <v>229</v>
      </c>
      <c r="GO52" s="29">
        <v>1.3795304087085207</v>
      </c>
    </row>
    <row r="53" spans="1:197">
      <c r="A53" s="15">
        <v>205</v>
      </c>
      <c r="B53" s="15" t="s">
        <v>18</v>
      </c>
      <c r="C53" s="24" t="s">
        <v>445</v>
      </c>
      <c r="D53" s="42">
        <v>0</v>
      </c>
      <c r="E53" s="29">
        <v>3564.86</v>
      </c>
      <c r="F53" s="29">
        <v>9786</v>
      </c>
      <c r="G53" s="29">
        <v>34885719.960000001</v>
      </c>
      <c r="H53" s="30">
        <v>0.35760581408918951</v>
      </c>
      <c r="I53" s="33">
        <v>2.9499999999999998E-2</v>
      </c>
      <c r="J53" s="29">
        <v>5163.8599999999997</v>
      </c>
      <c r="K53" s="29">
        <v>3912</v>
      </c>
      <c r="L53" s="29">
        <v>20201020.32</v>
      </c>
      <c r="M53" s="30">
        <v>0.20707619981037823</v>
      </c>
      <c r="N53" s="33">
        <v>2.53E-2</v>
      </c>
      <c r="O53" s="29">
        <v>5163.8599999999997</v>
      </c>
      <c r="P53" s="29">
        <v>2758</v>
      </c>
      <c r="Q53" s="29">
        <v>14241925.879999999</v>
      </c>
      <c r="R53" s="30">
        <v>0.14599083820987296</v>
      </c>
      <c r="S53" s="33">
        <v>0</v>
      </c>
      <c r="T53" s="31">
        <v>69328666.159999996</v>
      </c>
      <c r="U53" s="37" t="s">
        <v>446</v>
      </c>
      <c r="V53" s="29">
        <v>1010.55</v>
      </c>
      <c r="W53" s="29">
        <v>3937.8896536639577</v>
      </c>
      <c r="X53" s="29">
        <v>3979434.3895101123</v>
      </c>
      <c r="Y53" s="30">
        <v>0.18410000000000001</v>
      </c>
      <c r="Z53" s="37" t="s">
        <v>447</v>
      </c>
      <c r="AA53" s="29">
        <v>1709.62</v>
      </c>
      <c r="AB53" s="29">
        <v>2972.9418673926302</v>
      </c>
      <c r="AC53" s="29">
        <v>5082600.8753317883</v>
      </c>
      <c r="AD53" s="30">
        <v>0.26400000000000001</v>
      </c>
      <c r="AE53" s="32">
        <v>600</v>
      </c>
      <c r="AF53" s="32">
        <v>850</v>
      </c>
      <c r="AG53" s="29">
        <v>868.76461058937002</v>
      </c>
      <c r="AH53" s="29">
        <v>554.6028073283303</v>
      </c>
      <c r="AI53" s="29">
        <v>992671.15258270269</v>
      </c>
      <c r="AJ53" s="33">
        <v>7.0000000000000007E-2</v>
      </c>
      <c r="AK53" s="33">
        <v>8.8999999999999996E-2</v>
      </c>
      <c r="AL53" s="32">
        <v>650</v>
      </c>
      <c r="AM53" s="32">
        <v>900</v>
      </c>
      <c r="AN53" s="29">
        <v>1000.5047428453209</v>
      </c>
      <c r="AO53" s="29">
        <v>597.30362875935634</v>
      </c>
      <c r="AP53" s="29">
        <v>1187901.3487328794</v>
      </c>
      <c r="AQ53" s="33">
        <v>0.111</v>
      </c>
      <c r="AR53" s="33">
        <v>0.154</v>
      </c>
      <c r="AS53" s="32">
        <v>700</v>
      </c>
      <c r="AT53" s="32">
        <v>950</v>
      </c>
      <c r="AU53" s="29">
        <v>2363.1300759118221</v>
      </c>
      <c r="AV53" s="29">
        <v>1416.2190976624347</v>
      </c>
      <c r="AW53" s="29">
        <v>2999599.1959175887</v>
      </c>
      <c r="AX53" s="33">
        <v>0.27</v>
      </c>
      <c r="AY53" s="30">
        <v>0.33</v>
      </c>
      <c r="AZ53" s="29">
        <v>750</v>
      </c>
      <c r="BA53" s="29">
        <v>1000</v>
      </c>
      <c r="BB53" s="29">
        <v>1741.1669930140245</v>
      </c>
      <c r="BC53" s="29">
        <v>1303.7777909464608</v>
      </c>
      <c r="BD53" s="29">
        <v>2609653.0357069792</v>
      </c>
      <c r="BE53" s="30">
        <v>0.314</v>
      </c>
      <c r="BF53" s="30">
        <v>0.35399999999999998</v>
      </c>
      <c r="BG53" s="29">
        <v>800</v>
      </c>
      <c r="BH53" s="29">
        <v>1100</v>
      </c>
      <c r="BI53" s="29">
        <v>1003.7724489006706</v>
      </c>
      <c r="BJ53" s="29">
        <v>577.29292394627737</v>
      </c>
      <c r="BK53" s="29">
        <v>1438040.1754614415</v>
      </c>
      <c r="BL53" s="30">
        <v>0.01</v>
      </c>
      <c r="BM53" s="30">
        <v>0.01</v>
      </c>
      <c r="BN53" s="29">
        <v>850</v>
      </c>
      <c r="BO53" s="29">
        <v>1150</v>
      </c>
      <c r="BP53" s="29">
        <v>0.99999999999999878</v>
      </c>
      <c r="BQ53" s="29">
        <v>8.0146878824969399</v>
      </c>
      <c r="BR53" s="29">
        <v>10066.891064871479</v>
      </c>
      <c r="BS53" s="30">
        <v>0.01</v>
      </c>
      <c r="BT53" s="30">
        <v>0.01</v>
      </c>
      <c r="BU53" s="31">
        <v>18299967.064308364</v>
      </c>
      <c r="BV53" s="34">
        <v>0.18758892255458406</v>
      </c>
      <c r="BW53" s="37" t="s">
        <v>434</v>
      </c>
      <c r="BX53" s="29">
        <v>800</v>
      </c>
      <c r="BY53" s="29">
        <v>35.393510524461973</v>
      </c>
      <c r="BZ53" s="36">
        <v>28314.808419569577</v>
      </c>
      <c r="CA53" s="30">
        <v>2.9024885045427097E-4</v>
      </c>
      <c r="CB53" s="30">
        <v>1</v>
      </c>
      <c r="CC53" s="37" t="s">
        <v>188</v>
      </c>
      <c r="CD53" s="29">
        <v>290.83</v>
      </c>
      <c r="CE53" s="29">
        <v>2644.9788492775851</v>
      </c>
      <c r="CF53" s="29">
        <v>769239.19873539999</v>
      </c>
      <c r="CG53" s="30">
        <v>1</v>
      </c>
      <c r="CH53" s="37" t="s">
        <v>189</v>
      </c>
      <c r="CI53" s="29">
        <v>707.1</v>
      </c>
      <c r="CJ53" s="29">
        <v>369.14618466018311</v>
      </c>
      <c r="CK53" s="29">
        <v>261023.26717321548</v>
      </c>
      <c r="CL53" s="30">
        <v>1</v>
      </c>
      <c r="CM53" s="30">
        <v>1.0560993101739797E-2</v>
      </c>
      <c r="CN53" s="29">
        <v>250</v>
      </c>
      <c r="CO53" s="29">
        <v>250</v>
      </c>
      <c r="CP53" s="29">
        <v>144.99999999999969</v>
      </c>
      <c r="CQ53" s="29">
        <v>342.29999999999973</v>
      </c>
      <c r="CR53" s="29">
        <v>121824.99999999985</v>
      </c>
      <c r="CS53" s="30">
        <v>1.2488011814394974E-3</v>
      </c>
      <c r="CT53" s="30">
        <v>1</v>
      </c>
      <c r="CU53" s="30">
        <v>1</v>
      </c>
      <c r="CV53" s="31">
        <v>1180402.2743281848</v>
      </c>
      <c r="CW53" s="37" t="s">
        <v>337</v>
      </c>
      <c r="CX53" s="37" t="s">
        <v>254</v>
      </c>
      <c r="CY53" s="30">
        <v>1</v>
      </c>
      <c r="CZ53" s="29">
        <v>593.15</v>
      </c>
      <c r="DA53" s="30">
        <v>0.38139685621368946</v>
      </c>
      <c r="DB53" s="30">
        <v>0.17738161379093439</v>
      </c>
      <c r="DC53" s="29">
        <v>2722.7059403993399</v>
      </c>
      <c r="DD53" s="29">
        <v>1614973.0285478684</v>
      </c>
      <c r="DE53" s="30">
        <v>1</v>
      </c>
      <c r="DF53" s="29">
        <v>686.16</v>
      </c>
      <c r="DG53" s="29">
        <v>1060.3080429615168</v>
      </c>
      <c r="DH53" s="29">
        <v>727540.96675847436</v>
      </c>
      <c r="DI53" s="30">
        <v>1</v>
      </c>
      <c r="DJ53" s="29">
        <v>2342513.9953063428</v>
      </c>
      <c r="DK53" s="30">
        <v>2.4012593842619511E-2</v>
      </c>
      <c r="DL53" s="29">
        <v>100000</v>
      </c>
      <c r="DM53" s="29">
        <v>100000</v>
      </c>
      <c r="DN53" s="29">
        <v>4800000</v>
      </c>
      <c r="DO53" s="30">
        <v>4.920374037274447E-2</v>
      </c>
      <c r="DP53" s="30">
        <v>0</v>
      </c>
      <c r="DQ53" s="30">
        <v>0</v>
      </c>
      <c r="DR53" s="29">
        <v>0</v>
      </c>
      <c r="DS53" s="29">
        <v>0</v>
      </c>
      <c r="DT53" s="29">
        <v>0</v>
      </c>
      <c r="DU53" s="29">
        <v>0</v>
      </c>
      <c r="DV53" s="29">
        <v>0</v>
      </c>
      <c r="DW53" s="30">
        <v>0</v>
      </c>
      <c r="DX53" s="30">
        <v>0</v>
      </c>
      <c r="DY53" s="30">
        <v>0</v>
      </c>
      <c r="DZ53" s="37" t="s">
        <v>202</v>
      </c>
      <c r="EA53" s="37" t="s">
        <v>202</v>
      </c>
      <c r="EB53" s="37" t="s">
        <v>202</v>
      </c>
      <c r="EC53" s="37" t="s">
        <v>202</v>
      </c>
      <c r="ED53" s="38">
        <v>0</v>
      </c>
      <c r="EE53" s="38">
        <v>0</v>
      </c>
      <c r="EF53" s="38">
        <v>0</v>
      </c>
      <c r="EG53" s="38">
        <v>0</v>
      </c>
      <c r="EH53" s="44">
        <v>0</v>
      </c>
      <c r="EI53" s="44">
        <v>0</v>
      </c>
      <c r="EJ53" s="44">
        <v>0</v>
      </c>
      <c r="EK53" s="44">
        <v>0</v>
      </c>
      <c r="EL53" s="29">
        <v>0</v>
      </c>
      <c r="EM53" s="30">
        <v>0</v>
      </c>
      <c r="EN53" s="29">
        <v>32741</v>
      </c>
      <c r="EO53" s="30">
        <v>3.3562076323833892E-4</v>
      </c>
      <c r="EP53" s="30">
        <v>0</v>
      </c>
      <c r="EQ53" s="29">
        <v>862658.72</v>
      </c>
      <c r="ER53" s="30">
        <v>8.842924101909181E-3</v>
      </c>
      <c r="ES53" s="30">
        <v>0</v>
      </c>
      <c r="ET53" s="29">
        <v>0</v>
      </c>
      <c r="EU53" s="30">
        <v>0</v>
      </c>
      <c r="EV53" s="30">
        <v>0</v>
      </c>
      <c r="EW53" s="29">
        <v>706610</v>
      </c>
      <c r="EX53" s="30">
        <v>7.2433031218302026E-3</v>
      </c>
      <c r="EY53" s="30">
        <v>0</v>
      </c>
      <c r="EZ53" s="29">
        <v>0</v>
      </c>
      <c r="FA53" s="30">
        <v>0</v>
      </c>
      <c r="FB53" s="30">
        <v>0</v>
      </c>
      <c r="FC53" s="30">
        <v>0</v>
      </c>
      <c r="FD53" s="29">
        <v>0</v>
      </c>
      <c r="FE53" s="30">
        <v>0</v>
      </c>
      <c r="FF53" s="30">
        <v>0</v>
      </c>
      <c r="FG53" s="37" t="s">
        <v>213</v>
      </c>
      <c r="FH53" s="29">
        <v>0</v>
      </c>
      <c r="FI53" s="30">
        <v>0</v>
      </c>
      <c r="FJ53" s="30">
        <v>0</v>
      </c>
      <c r="FK53" s="37" t="s">
        <v>214</v>
      </c>
      <c r="FL53" s="29">
        <v>0</v>
      </c>
      <c r="FM53" s="30">
        <v>0</v>
      </c>
      <c r="FN53" s="30">
        <v>0</v>
      </c>
      <c r="FO53" s="37" t="s">
        <v>215</v>
      </c>
      <c r="FP53" s="29">
        <v>0</v>
      </c>
      <c r="FQ53" s="30">
        <v>0</v>
      </c>
      <c r="FR53" s="30">
        <v>0</v>
      </c>
      <c r="FS53" s="37" t="s">
        <v>216</v>
      </c>
      <c r="FT53" s="29">
        <v>0</v>
      </c>
      <c r="FU53" s="30">
        <v>0</v>
      </c>
      <c r="FV53" s="30">
        <v>0</v>
      </c>
      <c r="FW53" s="29">
        <v>97553559.213942885</v>
      </c>
      <c r="FX53" s="30">
        <v>1</v>
      </c>
      <c r="FY53" s="29">
        <v>9147647.347888032</v>
      </c>
      <c r="FZ53" s="29">
        <v>1447143.9947351078</v>
      </c>
      <c r="GA53" s="37" t="s">
        <v>445</v>
      </c>
      <c r="GB53" s="30">
        <v>0</v>
      </c>
      <c r="GC53" s="30">
        <v>0</v>
      </c>
      <c r="GD53" s="29">
        <v>0</v>
      </c>
      <c r="GE53" s="29">
        <v>1447143.9947351078</v>
      </c>
      <c r="GF53" s="30">
        <v>1.4617512278521443E-2</v>
      </c>
      <c r="GG53" s="29">
        <v>0</v>
      </c>
      <c r="GH53" s="29">
        <v>0</v>
      </c>
      <c r="GI53" s="29">
        <v>183836</v>
      </c>
      <c r="GJ53" s="29">
        <v>0</v>
      </c>
      <c r="GK53" s="29">
        <v>99000703.208677992</v>
      </c>
      <c r="GL53" s="30">
        <v>0.71067285210944064</v>
      </c>
      <c r="GM53" s="30">
        <v>0.93437441164027779</v>
      </c>
      <c r="GN53" s="24" t="s">
        <v>229</v>
      </c>
      <c r="GO53" s="29">
        <v>1.3552216529732255</v>
      </c>
    </row>
    <row r="54" spans="1:197">
      <c r="A54" s="43">
        <v>850</v>
      </c>
      <c r="B54" s="43" t="s">
        <v>103</v>
      </c>
      <c r="C54" s="24" t="s">
        <v>162</v>
      </c>
      <c r="D54" s="41">
        <v>138</v>
      </c>
      <c r="E54" s="29">
        <v>2574</v>
      </c>
      <c r="F54" s="29">
        <v>102979.81999999998</v>
      </c>
      <c r="G54" s="29">
        <v>265070056.67999995</v>
      </c>
      <c r="H54" s="30">
        <v>0.38264303310277076</v>
      </c>
      <c r="I54" s="33">
        <v>1.8200000000000001E-2</v>
      </c>
      <c r="J54" s="29">
        <v>3789</v>
      </c>
      <c r="K54" s="29">
        <v>38281.899999999994</v>
      </c>
      <c r="L54" s="29">
        <v>145050119.09999996</v>
      </c>
      <c r="M54" s="30">
        <v>0.20938773024576748</v>
      </c>
      <c r="N54" s="33">
        <v>1.11E-2</v>
      </c>
      <c r="O54" s="29">
        <v>4536</v>
      </c>
      <c r="P54" s="29">
        <v>25462.600000000002</v>
      </c>
      <c r="Q54" s="29">
        <v>115498353.60000001</v>
      </c>
      <c r="R54" s="30">
        <v>0.16672815063843044</v>
      </c>
      <c r="S54" s="33">
        <v>9.2999999999999992E-3</v>
      </c>
      <c r="T54" s="31">
        <v>525618529.37999994</v>
      </c>
      <c r="U54" s="37" t="s">
        <v>450</v>
      </c>
      <c r="V54" s="29">
        <v>0</v>
      </c>
      <c r="W54" s="29">
        <v>0</v>
      </c>
      <c r="X54" s="29">
        <v>0</v>
      </c>
      <c r="Y54" s="30">
        <v>0</v>
      </c>
      <c r="Z54" s="37" t="s">
        <v>450</v>
      </c>
      <c r="AA54" s="29">
        <v>0</v>
      </c>
      <c r="AB54" s="29">
        <v>0</v>
      </c>
      <c r="AC54" s="29">
        <v>0</v>
      </c>
      <c r="AD54" s="30">
        <v>0</v>
      </c>
      <c r="AE54" s="32">
        <v>365</v>
      </c>
      <c r="AF54" s="32">
        <v>432</v>
      </c>
      <c r="AG54" s="29">
        <v>6071.0035841153531</v>
      </c>
      <c r="AH54" s="29">
        <v>3695.7824240737041</v>
      </c>
      <c r="AI54" s="29">
        <v>3812494.3154019439</v>
      </c>
      <c r="AJ54" s="33">
        <v>0.06</v>
      </c>
      <c r="AK54" s="33">
        <v>0.04</v>
      </c>
      <c r="AL54" s="32">
        <v>718</v>
      </c>
      <c r="AM54" s="32">
        <v>856</v>
      </c>
      <c r="AN54" s="29">
        <v>4020.1807410494584</v>
      </c>
      <c r="AO54" s="29">
        <v>2332.1094543773465</v>
      </c>
      <c r="AP54" s="29">
        <v>4882775.4650205197</v>
      </c>
      <c r="AQ54" s="33">
        <v>0.06</v>
      </c>
      <c r="AR54" s="33">
        <v>0.04</v>
      </c>
      <c r="AS54" s="32">
        <v>1525</v>
      </c>
      <c r="AT54" s="32">
        <v>1750</v>
      </c>
      <c r="AU54" s="29">
        <v>7719.6828866887827</v>
      </c>
      <c r="AV54" s="29">
        <v>4563.0466386641701</v>
      </c>
      <c r="AW54" s="29">
        <v>19757848.019862689</v>
      </c>
      <c r="AX54" s="33">
        <v>0.06</v>
      </c>
      <c r="AY54" s="30">
        <v>0.04</v>
      </c>
      <c r="AZ54" s="29">
        <v>1782</v>
      </c>
      <c r="BA54" s="29">
        <v>2125</v>
      </c>
      <c r="BB54" s="29">
        <v>1025.9856633715508</v>
      </c>
      <c r="BC54" s="29">
        <v>637.1458346562116</v>
      </c>
      <c r="BD54" s="29">
        <v>3182241.3507725531</v>
      </c>
      <c r="BE54" s="30">
        <v>0.06</v>
      </c>
      <c r="BF54" s="30">
        <v>0.04</v>
      </c>
      <c r="BG54" s="29">
        <v>2843</v>
      </c>
      <c r="BH54" s="29">
        <v>3305</v>
      </c>
      <c r="BI54" s="29">
        <v>17.168335501143947</v>
      </c>
      <c r="BJ54" s="29">
        <v>29.049211258884736</v>
      </c>
      <c r="BK54" s="29">
        <v>144817.2210403663</v>
      </c>
      <c r="BL54" s="30">
        <v>0.06</v>
      </c>
      <c r="BM54" s="30">
        <v>0.04</v>
      </c>
      <c r="BN54" s="29">
        <v>3197</v>
      </c>
      <c r="BO54" s="29">
        <v>4005</v>
      </c>
      <c r="BP54" s="29">
        <v>2.0678354978354982</v>
      </c>
      <c r="BQ54" s="29">
        <v>2.0088261253309798</v>
      </c>
      <c r="BR54" s="29">
        <v>14656.218718530663</v>
      </c>
      <c r="BS54" s="30">
        <v>0.06</v>
      </c>
      <c r="BT54" s="30">
        <v>0.04</v>
      </c>
      <c r="BU54" s="31">
        <v>31794832.590816606</v>
      </c>
      <c r="BV54" s="34">
        <v>4.5897568861322263E-2</v>
      </c>
      <c r="BW54" s="37" t="s">
        <v>434</v>
      </c>
      <c r="BX54" s="29">
        <v>1983</v>
      </c>
      <c r="BY54" s="29">
        <v>802.08299136370022</v>
      </c>
      <c r="BZ54" s="36">
        <v>1590530.5718742176</v>
      </c>
      <c r="CA54" s="30">
        <v>2.2960173242025628E-3</v>
      </c>
      <c r="CB54" s="30">
        <v>0</v>
      </c>
      <c r="CC54" s="37" t="s">
        <v>188</v>
      </c>
      <c r="CD54" s="29">
        <v>603</v>
      </c>
      <c r="CE54" s="29">
        <v>4468.0931742969005</v>
      </c>
      <c r="CF54" s="29">
        <v>2694260.1841010312</v>
      </c>
      <c r="CG54" s="30">
        <v>0</v>
      </c>
      <c r="CH54" s="37" t="s">
        <v>189</v>
      </c>
      <c r="CI54" s="29">
        <v>1560</v>
      </c>
      <c r="CJ54" s="29">
        <v>570.49012759493803</v>
      </c>
      <c r="CK54" s="29">
        <v>889964.59904810332</v>
      </c>
      <c r="CL54" s="30">
        <v>0</v>
      </c>
      <c r="CM54" s="30">
        <v>5.1740232734095396E-3</v>
      </c>
      <c r="CN54" s="29">
        <v>1028</v>
      </c>
      <c r="CO54" s="29">
        <v>400</v>
      </c>
      <c r="CP54" s="29">
        <v>469.89881855562066</v>
      </c>
      <c r="CQ54" s="29">
        <v>8.0286684722286772</v>
      </c>
      <c r="CR54" s="29">
        <v>486267.45286406955</v>
      </c>
      <c r="CS54" s="30">
        <v>7.0195349634565225E-4</v>
      </c>
      <c r="CT54" s="30">
        <v>0</v>
      </c>
      <c r="CU54" s="30">
        <v>0</v>
      </c>
      <c r="CV54" s="31">
        <v>5661022.807887421</v>
      </c>
      <c r="CW54" s="37" t="s">
        <v>337</v>
      </c>
      <c r="CX54" s="37" t="s">
        <v>453</v>
      </c>
      <c r="CY54" s="30">
        <v>0.36299999999999999</v>
      </c>
      <c r="CZ54" s="29">
        <v>1452</v>
      </c>
      <c r="DA54" s="30">
        <v>0.12173038036996471</v>
      </c>
      <c r="DB54" s="30">
        <v>0.12155586042870446</v>
      </c>
      <c r="DC54" s="29">
        <v>12389.084548029921</v>
      </c>
      <c r="DD54" s="29">
        <v>17988950.763739444</v>
      </c>
      <c r="DE54" s="30">
        <v>1</v>
      </c>
      <c r="DF54" s="29">
        <v>1115</v>
      </c>
      <c r="DG54" s="29">
        <v>12362.09483624673</v>
      </c>
      <c r="DH54" s="29">
        <v>13783735.742415104</v>
      </c>
      <c r="DI54" s="30">
        <v>1</v>
      </c>
      <c r="DJ54" s="29">
        <v>31772686.506154548</v>
      </c>
      <c r="DK54" s="30">
        <v>4.5865599784495635E-2</v>
      </c>
      <c r="DL54" s="29">
        <v>175000</v>
      </c>
      <c r="DM54" s="29">
        <v>175000</v>
      </c>
      <c r="DN54" s="29">
        <v>86975000</v>
      </c>
      <c r="DO54" s="30">
        <v>0.12555313950187325</v>
      </c>
      <c r="DP54" s="30">
        <v>0</v>
      </c>
      <c r="DQ54" s="30">
        <v>0</v>
      </c>
      <c r="DR54" s="29">
        <v>15000</v>
      </c>
      <c r="DS54" s="29">
        <v>15000</v>
      </c>
      <c r="DT54" s="29">
        <v>15000</v>
      </c>
      <c r="DU54" s="29">
        <v>15000</v>
      </c>
      <c r="DV54" s="29">
        <v>675000</v>
      </c>
      <c r="DW54" s="30">
        <v>9.7439918555636046E-4</v>
      </c>
      <c r="DX54" s="30">
        <v>0</v>
      </c>
      <c r="DY54" s="30">
        <v>0</v>
      </c>
      <c r="DZ54" s="37" t="s">
        <v>202</v>
      </c>
      <c r="EA54" s="37" t="s">
        <v>202</v>
      </c>
      <c r="EB54" s="37" t="s">
        <v>202</v>
      </c>
      <c r="EC54" s="37" t="s">
        <v>202</v>
      </c>
      <c r="ED54" s="38">
        <v>2</v>
      </c>
      <c r="EE54" s="38">
        <v>3</v>
      </c>
      <c r="EF54" s="38">
        <v>2</v>
      </c>
      <c r="EG54" s="38">
        <v>2</v>
      </c>
      <c r="EH54" s="44">
        <v>21.4</v>
      </c>
      <c r="EI54" s="44">
        <v>120</v>
      </c>
      <c r="EJ54" s="44">
        <v>69.2</v>
      </c>
      <c r="EK54" s="44">
        <v>62.5</v>
      </c>
      <c r="EL54" s="29">
        <v>0</v>
      </c>
      <c r="EM54" s="30">
        <v>0</v>
      </c>
      <c r="EN54" s="29">
        <v>100000</v>
      </c>
      <c r="EO54" s="30">
        <v>1.4435543489723859E-4</v>
      </c>
      <c r="EP54" s="30">
        <v>0</v>
      </c>
      <c r="EQ54" s="29">
        <v>9863132.8790000025</v>
      </c>
      <c r="ER54" s="30">
        <v>1.4237968361972983E-2</v>
      </c>
      <c r="ES54" s="30">
        <v>0</v>
      </c>
      <c r="ET54" s="29">
        <v>0</v>
      </c>
      <c r="EU54" s="30">
        <v>0</v>
      </c>
      <c r="EV54" s="30">
        <v>0</v>
      </c>
      <c r="EW54" s="29">
        <v>0</v>
      </c>
      <c r="EX54" s="30">
        <v>0</v>
      </c>
      <c r="EY54" s="30">
        <v>0</v>
      </c>
      <c r="EZ54" s="29">
        <v>0</v>
      </c>
      <c r="FA54" s="30">
        <v>0</v>
      </c>
      <c r="FB54" s="30">
        <v>0</v>
      </c>
      <c r="FC54" s="30">
        <v>0</v>
      </c>
      <c r="FD54" s="29">
        <v>0</v>
      </c>
      <c r="FE54" s="30">
        <v>0</v>
      </c>
      <c r="FF54" s="30">
        <v>0</v>
      </c>
      <c r="FG54" s="37" t="s">
        <v>474</v>
      </c>
      <c r="FH54" s="29">
        <v>274365</v>
      </c>
      <c r="FI54" s="30">
        <v>3.9606078895580867E-4</v>
      </c>
      <c r="FJ54" s="30">
        <v>0</v>
      </c>
      <c r="FK54" s="37" t="s">
        <v>214</v>
      </c>
      <c r="FL54" s="29">
        <v>0</v>
      </c>
      <c r="FM54" s="30">
        <v>0</v>
      </c>
      <c r="FN54" s="30">
        <v>0</v>
      </c>
      <c r="FO54" s="37" t="s">
        <v>215</v>
      </c>
      <c r="FP54" s="29">
        <v>0</v>
      </c>
      <c r="FQ54" s="30">
        <v>0</v>
      </c>
      <c r="FR54" s="30">
        <v>0</v>
      </c>
      <c r="FS54" s="37" t="s">
        <v>216</v>
      </c>
      <c r="FT54" s="29">
        <v>0</v>
      </c>
      <c r="FU54" s="30">
        <v>0</v>
      </c>
      <c r="FV54" s="30">
        <v>0</v>
      </c>
      <c r="FW54" s="29">
        <v>692734569.16385853</v>
      </c>
      <c r="FX54" s="30">
        <v>1</v>
      </c>
      <c r="FY54" s="29">
        <v>40928118.839503638</v>
      </c>
      <c r="FZ54" s="29">
        <v>5159580.5085916994</v>
      </c>
      <c r="GA54" s="37" t="s">
        <v>445</v>
      </c>
      <c r="GB54" s="30">
        <v>2.2200000000000001E-2</v>
      </c>
      <c r="GC54" s="30">
        <v>1</v>
      </c>
      <c r="GD54" s="29">
        <v>0</v>
      </c>
      <c r="GE54" s="29">
        <v>5159580.5085916994</v>
      </c>
      <c r="GF54" s="30">
        <v>7.3930702972840479E-3</v>
      </c>
      <c r="GG54" s="29">
        <v>0</v>
      </c>
      <c r="GH54" s="29">
        <v>0</v>
      </c>
      <c r="GI54" s="29">
        <v>5258000</v>
      </c>
      <c r="GJ54" s="29">
        <v>40000</v>
      </c>
      <c r="GK54" s="29">
        <v>697894149.67245018</v>
      </c>
      <c r="GL54" s="30">
        <v>0.75875891398696871</v>
      </c>
      <c r="GM54" s="30">
        <v>0.85869407672674425</v>
      </c>
      <c r="GN54" s="24" t="s">
        <v>229</v>
      </c>
      <c r="GO54" s="29">
        <v>1.2738775626553844</v>
      </c>
    </row>
    <row r="55" spans="1:197">
      <c r="A55" s="15">
        <v>309</v>
      </c>
      <c r="B55" s="15" t="s">
        <v>34</v>
      </c>
      <c r="C55" s="24" t="s">
        <v>162</v>
      </c>
      <c r="D55" s="41">
        <v>44.5</v>
      </c>
      <c r="E55" s="29">
        <v>3617.3858109479052</v>
      </c>
      <c r="F55" s="29">
        <v>21701.416666666664</v>
      </c>
      <c r="G55" s="29">
        <v>78502396.727468371</v>
      </c>
      <c r="H55" s="30">
        <v>0.42321922793728511</v>
      </c>
      <c r="I55" s="33">
        <v>1.4E-2</v>
      </c>
      <c r="J55" s="29">
        <v>5385.1648419056555</v>
      </c>
      <c r="K55" s="29">
        <v>7034.75</v>
      </c>
      <c r="L55" s="29">
        <v>37883288.371595807</v>
      </c>
      <c r="M55" s="30">
        <v>0.20423498803498705</v>
      </c>
      <c r="N55" s="33">
        <v>2.4299999999999999E-2</v>
      </c>
      <c r="O55" s="29">
        <v>5385.1648419056555</v>
      </c>
      <c r="P55" s="29">
        <v>4460</v>
      </c>
      <c r="Q55" s="29">
        <v>24017835.194899224</v>
      </c>
      <c r="R55" s="30">
        <v>0.12948406789666189</v>
      </c>
      <c r="S55" s="33">
        <v>2.4299999999999999E-2</v>
      </c>
      <c r="T55" s="31">
        <v>140403520.2939634</v>
      </c>
      <c r="U55" s="37" t="s">
        <v>231</v>
      </c>
      <c r="V55" s="29">
        <v>1182.3391868750962</v>
      </c>
      <c r="W55" s="29">
        <v>3816.5900595524445</v>
      </c>
      <c r="X55" s="29">
        <v>4512503.9876468116</v>
      </c>
      <c r="Y55" s="30">
        <v>8.7999999999999995E-2</v>
      </c>
      <c r="Z55" s="37" t="s">
        <v>230</v>
      </c>
      <c r="AA55" s="29">
        <v>1449.5192382082473</v>
      </c>
      <c r="AB55" s="29">
        <v>3040.2415179179734</v>
      </c>
      <c r="AC55" s="29">
        <v>4406888.5690215463</v>
      </c>
      <c r="AD55" s="30">
        <v>0</v>
      </c>
      <c r="AE55" s="32">
        <v>251.75080120807507</v>
      </c>
      <c r="AF55" s="32">
        <v>437.64311837808896</v>
      </c>
      <c r="AG55" s="29">
        <v>1411.8135577830174</v>
      </c>
      <c r="AH55" s="29">
        <v>815.41658379681769</v>
      </c>
      <c r="AI55" s="29">
        <v>712286.65083834529</v>
      </c>
      <c r="AJ55" s="33">
        <v>0</v>
      </c>
      <c r="AK55" s="33">
        <v>0.16600000000000001</v>
      </c>
      <c r="AL55" s="32">
        <v>307.69542369875791</v>
      </c>
      <c r="AM55" s="32">
        <v>538.64984933785877</v>
      </c>
      <c r="AN55" s="29">
        <v>1985.4088682962974</v>
      </c>
      <c r="AO55" s="29">
        <v>1072.1137184944462</v>
      </c>
      <c r="AP55" s="29">
        <v>1188395.1158857855</v>
      </c>
      <c r="AQ55" s="33">
        <v>0</v>
      </c>
      <c r="AR55" s="33">
        <v>0.16600000000000001</v>
      </c>
      <c r="AS55" s="32">
        <v>391.60247322586281</v>
      </c>
      <c r="AT55" s="32">
        <v>685.53907810712428</v>
      </c>
      <c r="AU55" s="29">
        <v>7570.0568347891613</v>
      </c>
      <c r="AV55" s="29">
        <v>3969.4569927014732</v>
      </c>
      <c r="AW55" s="29">
        <v>5685670.8663262278</v>
      </c>
      <c r="AX55" s="33">
        <v>0</v>
      </c>
      <c r="AY55" s="30">
        <v>0.16600000000000001</v>
      </c>
      <c r="AZ55" s="29">
        <v>503.47194978938785</v>
      </c>
      <c r="BA55" s="29">
        <v>881.39467786911848</v>
      </c>
      <c r="BB55" s="29">
        <v>4235.5466387878723</v>
      </c>
      <c r="BC55" s="29">
        <v>2536.4043303739836</v>
      </c>
      <c r="BD55" s="29">
        <v>4368052.202370232</v>
      </c>
      <c r="BE55" s="30">
        <v>0</v>
      </c>
      <c r="BF55" s="30">
        <v>0.16600000000000001</v>
      </c>
      <c r="BG55" s="29">
        <v>615.35131056183366</v>
      </c>
      <c r="BH55" s="29">
        <v>1077.279930257876</v>
      </c>
      <c r="BI55" s="29">
        <v>805.24113387119382</v>
      </c>
      <c r="BJ55" s="29">
        <v>425.36582336396793</v>
      </c>
      <c r="BK55" s="29">
        <v>953744.2515735554</v>
      </c>
      <c r="BL55" s="30">
        <v>0</v>
      </c>
      <c r="BM55" s="30">
        <v>0.16600000000000001</v>
      </c>
      <c r="BN55" s="29">
        <v>895.05465459740913</v>
      </c>
      <c r="BO55" s="29">
        <v>1566.913987558398</v>
      </c>
      <c r="BP55" s="29">
        <v>0</v>
      </c>
      <c r="BQ55" s="29">
        <v>0</v>
      </c>
      <c r="BR55" s="29">
        <v>0</v>
      </c>
      <c r="BS55" s="30">
        <v>0</v>
      </c>
      <c r="BT55" s="30">
        <v>0.16600000000000001</v>
      </c>
      <c r="BU55" s="31">
        <v>21827541.643662505</v>
      </c>
      <c r="BV55" s="34">
        <v>0.11767583802912633</v>
      </c>
      <c r="BW55" s="37" t="s">
        <v>434</v>
      </c>
      <c r="BX55" s="29">
        <v>705.22842227699016</v>
      </c>
      <c r="BY55" s="29">
        <v>122.14952707017453</v>
      </c>
      <c r="BZ55" s="36">
        <v>86143.318257579682</v>
      </c>
      <c r="CA55" s="30">
        <v>4.6441268247510782E-4</v>
      </c>
      <c r="CB55" s="30">
        <v>0</v>
      </c>
      <c r="CC55" s="37" t="s">
        <v>188</v>
      </c>
      <c r="CD55" s="29">
        <v>352.61915324295501</v>
      </c>
      <c r="CE55" s="29">
        <v>7160.4495922791612</v>
      </c>
      <c r="CF55" s="29">
        <v>2524911.6720683402</v>
      </c>
      <c r="CG55" s="30">
        <v>0</v>
      </c>
      <c r="CH55" s="37" t="s">
        <v>189</v>
      </c>
      <c r="CI55" s="29">
        <v>705.22842227699016</v>
      </c>
      <c r="CJ55" s="29">
        <v>1000.4418461409953</v>
      </c>
      <c r="CK55" s="29">
        <v>705540.02473389346</v>
      </c>
      <c r="CL55" s="30">
        <v>0</v>
      </c>
      <c r="CM55" s="30">
        <v>1.7415892125634273E-2</v>
      </c>
      <c r="CN55" s="29">
        <v>863.67229127445535</v>
      </c>
      <c r="CO55" s="29">
        <v>1295.4936105983036</v>
      </c>
      <c r="CP55" s="29">
        <v>330.50863588458822</v>
      </c>
      <c r="CQ55" s="29">
        <v>63.930027932961529</v>
      </c>
      <c r="CR55" s="29">
        <v>368272.09355295973</v>
      </c>
      <c r="CS55" s="30">
        <v>1.9854149376536826E-3</v>
      </c>
      <c r="CT55" s="30">
        <v>0</v>
      </c>
      <c r="CU55" s="30">
        <v>0</v>
      </c>
      <c r="CV55" s="31">
        <v>3684867.108612773</v>
      </c>
      <c r="CW55" s="37" t="s">
        <v>337</v>
      </c>
      <c r="CX55" s="37" t="s">
        <v>453</v>
      </c>
      <c r="CY55" s="30">
        <v>0.53639999999999999</v>
      </c>
      <c r="CZ55" s="29">
        <v>810.06119619730009</v>
      </c>
      <c r="DA55" s="30">
        <v>0.21324782818094337</v>
      </c>
      <c r="DB55" s="30">
        <v>0.21311563705646605</v>
      </c>
      <c r="DC55" s="29">
        <v>4617.1768925286151</v>
      </c>
      <c r="DD55" s="29">
        <v>3740195.8366162628</v>
      </c>
      <c r="DE55" s="30">
        <v>1</v>
      </c>
      <c r="DF55" s="29">
        <v>810.06119619730009</v>
      </c>
      <c r="DG55" s="29">
        <v>2900.7702688200038</v>
      </c>
      <c r="DH55" s="29">
        <v>2349801.4338538959</v>
      </c>
      <c r="DI55" s="30">
        <v>1</v>
      </c>
      <c r="DJ55" s="29">
        <v>6089997.2704701591</v>
      </c>
      <c r="DK55" s="30">
        <v>3.283216883041621E-2</v>
      </c>
      <c r="DL55" s="29">
        <v>170000</v>
      </c>
      <c r="DM55" s="29">
        <v>0</v>
      </c>
      <c r="DN55" s="29">
        <v>10880000</v>
      </c>
      <c r="DO55" s="30">
        <v>5.8655855004570601E-2</v>
      </c>
      <c r="DP55" s="30">
        <v>0.17649999999999999</v>
      </c>
      <c r="DQ55" s="30">
        <v>0</v>
      </c>
      <c r="DR55" s="29">
        <v>0</v>
      </c>
      <c r="DS55" s="29">
        <v>0</v>
      </c>
      <c r="DT55" s="29">
        <v>0</v>
      </c>
      <c r="DU55" s="29">
        <v>0</v>
      </c>
      <c r="DV55" s="29">
        <v>0</v>
      </c>
      <c r="DW55" s="30">
        <v>0</v>
      </c>
      <c r="DX55" s="30">
        <v>0</v>
      </c>
      <c r="DY55" s="30">
        <v>0</v>
      </c>
      <c r="DZ55" s="37" t="s">
        <v>202</v>
      </c>
      <c r="EA55" s="37" t="s">
        <v>202</v>
      </c>
      <c r="EB55" s="37" t="s">
        <v>202</v>
      </c>
      <c r="EC55" s="37" t="s">
        <v>202</v>
      </c>
      <c r="ED55" s="38">
        <v>0</v>
      </c>
      <c r="EE55" s="38">
        <v>0</v>
      </c>
      <c r="EF55" s="38">
        <v>0</v>
      </c>
      <c r="EG55" s="38">
        <v>0</v>
      </c>
      <c r="EH55" s="44">
        <v>0</v>
      </c>
      <c r="EI55" s="44">
        <v>0</v>
      </c>
      <c r="EJ55" s="44">
        <v>0</v>
      </c>
      <c r="EK55" s="44">
        <v>0</v>
      </c>
      <c r="EL55" s="29">
        <v>0</v>
      </c>
      <c r="EM55" s="30">
        <v>0</v>
      </c>
      <c r="EN55" s="29">
        <v>120000</v>
      </c>
      <c r="EO55" s="30">
        <v>6.4693957725629335E-4</v>
      </c>
      <c r="EP55" s="30">
        <v>0</v>
      </c>
      <c r="EQ55" s="29">
        <v>2102099.79911777</v>
      </c>
      <c r="ER55" s="30">
        <v>1.1332762961598245E-2</v>
      </c>
      <c r="ES55" s="30">
        <v>0</v>
      </c>
      <c r="ET55" s="29">
        <v>0</v>
      </c>
      <c r="EU55" s="30">
        <v>0</v>
      </c>
      <c r="EV55" s="30">
        <v>0</v>
      </c>
      <c r="EW55" s="29">
        <v>380703</v>
      </c>
      <c r="EX55" s="30">
        <v>2.0524319823350223E-3</v>
      </c>
      <c r="EY55" s="30">
        <v>0</v>
      </c>
      <c r="EZ55" s="29">
        <v>0</v>
      </c>
      <c r="FA55" s="30">
        <v>0</v>
      </c>
      <c r="FB55" s="30">
        <v>0.17649999999999999</v>
      </c>
      <c r="FC55" s="30">
        <v>0</v>
      </c>
      <c r="FD55" s="29">
        <v>0</v>
      </c>
      <c r="FE55" s="30">
        <v>0</v>
      </c>
      <c r="FF55" s="30">
        <v>0</v>
      </c>
      <c r="FG55" s="37" t="s">
        <v>213</v>
      </c>
      <c r="FH55" s="29">
        <v>0</v>
      </c>
      <c r="FI55" s="30">
        <v>0</v>
      </c>
      <c r="FJ55" s="30">
        <v>0</v>
      </c>
      <c r="FK55" s="37" t="s">
        <v>214</v>
      </c>
      <c r="FL55" s="29">
        <v>0</v>
      </c>
      <c r="FM55" s="30">
        <v>0</v>
      </c>
      <c r="FN55" s="30">
        <v>0</v>
      </c>
      <c r="FO55" s="37" t="s">
        <v>215</v>
      </c>
      <c r="FP55" s="29">
        <v>0</v>
      </c>
      <c r="FQ55" s="30">
        <v>0</v>
      </c>
      <c r="FR55" s="30">
        <v>0</v>
      </c>
      <c r="FS55" s="37" t="s">
        <v>216</v>
      </c>
      <c r="FT55" s="29">
        <v>0</v>
      </c>
      <c r="FU55" s="30">
        <v>0</v>
      </c>
      <c r="FV55" s="30">
        <v>0</v>
      </c>
      <c r="FW55" s="29">
        <v>185488729.11582664</v>
      </c>
      <c r="FX55" s="30">
        <v>1</v>
      </c>
      <c r="FY55" s="29">
        <v>12064646.318356762</v>
      </c>
      <c r="FZ55" s="29">
        <v>3957633.0863578329</v>
      </c>
      <c r="GA55" s="37" t="s">
        <v>162</v>
      </c>
      <c r="GB55" s="30">
        <v>2.5000000000000001E-2</v>
      </c>
      <c r="GC55" s="30">
        <v>0.4</v>
      </c>
      <c r="GD55" s="29">
        <v>-1687.5694844673519</v>
      </c>
      <c r="GE55" s="29">
        <v>3955945.5168733657</v>
      </c>
      <c r="GF55" s="30">
        <v>2.0900109293192345E-2</v>
      </c>
      <c r="GG55" s="29">
        <v>0</v>
      </c>
      <c r="GH55" s="29">
        <v>1462000</v>
      </c>
      <c r="GI55" s="29">
        <v>1183000</v>
      </c>
      <c r="GJ55" s="29">
        <v>0</v>
      </c>
      <c r="GK55" s="29">
        <v>189278700</v>
      </c>
      <c r="GL55" s="30">
        <v>0.75693828386893414</v>
      </c>
      <c r="GM55" s="30">
        <v>0.92731201047423983</v>
      </c>
      <c r="GN55" s="24" t="s">
        <v>229</v>
      </c>
      <c r="GO55" s="29">
        <v>1.3367265489369229</v>
      </c>
    </row>
    <row r="56" spans="1:197">
      <c r="A56" s="15">
        <v>310</v>
      </c>
      <c r="B56" s="15" t="s">
        <v>35</v>
      </c>
      <c r="C56" s="24" t="s">
        <v>445</v>
      </c>
      <c r="D56" s="42">
        <v>0</v>
      </c>
      <c r="E56" s="29">
        <v>3268</v>
      </c>
      <c r="F56" s="29">
        <v>20708.16</v>
      </c>
      <c r="G56" s="29">
        <v>67674266.879999995</v>
      </c>
      <c r="H56" s="30">
        <v>0.46519060330004791</v>
      </c>
      <c r="I56" s="33">
        <v>0</v>
      </c>
      <c r="J56" s="29">
        <v>3886.85</v>
      </c>
      <c r="K56" s="29">
        <v>6492.75</v>
      </c>
      <c r="L56" s="29">
        <v>25236345.337499999</v>
      </c>
      <c r="M56" s="30">
        <v>0.17347377746192402</v>
      </c>
      <c r="N56" s="33">
        <v>0</v>
      </c>
      <c r="O56" s="29">
        <v>4741.95</v>
      </c>
      <c r="P56" s="29">
        <v>4333.25</v>
      </c>
      <c r="Q56" s="29">
        <v>20548054.837499999</v>
      </c>
      <c r="R56" s="30">
        <v>0.14124662840380212</v>
      </c>
      <c r="S56" s="33">
        <v>0</v>
      </c>
      <c r="T56" s="31">
        <v>113458667.05500001</v>
      </c>
      <c r="U56" s="37" t="s">
        <v>231</v>
      </c>
      <c r="V56" s="29">
        <v>1389.05</v>
      </c>
      <c r="W56" s="29">
        <v>1788.9344736357564</v>
      </c>
      <c r="X56" s="29">
        <v>2484919.4306037473</v>
      </c>
      <c r="Y56" s="30">
        <v>0.2</v>
      </c>
      <c r="Z56" s="37" t="s">
        <v>230</v>
      </c>
      <c r="AA56" s="29">
        <v>2644.9749999999999</v>
      </c>
      <c r="AB56" s="29">
        <v>1339.0206605122648</v>
      </c>
      <c r="AC56" s="29">
        <v>3541676.1715384275</v>
      </c>
      <c r="AD56" s="30">
        <v>0.02</v>
      </c>
      <c r="AE56" s="32">
        <v>200</v>
      </c>
      <c r="AF56" s="32">
        <v>433.5</v>
      </c>
      <c r="AG56" s="29">
        <v>2236.2032620198852</v>
      </c>
      <c r="AH56" s="29">
        <v>1255.109487511266</v>
      </c>
      <c r="AI56" s="29">
        <v>991330.61524011078</v>
      </c>
      <c r="AJ56" s="33">
        <v>0.2</v>
      </c>
      <c r="AK56" s="33">
        <v>0.02</v>
      </c>
      <c r="AL56" s="32">
        <v>280</v>
      </c>
      <c r="AM56" s="32">
        <v>606.9</v>
      </c>
      <c r="AN56" s="29">
        <v>2722.8099663492917</v>
      </c>
      <c r="AO56" s="29">
        <v>1615.4534784490295</v>
      </c>
      <c r="AP56" s="29">
        <v>1742805.5066485177</v>
      </c>
      <c r="AQ56" s="33">
        <v>0.2</v>
      </c>
      <c r="AR56" s="33">
        <v>0.02</v>
      </c>
      <c r="AS56" s="32">
        <v>558.75</v>
      </c>
      <c r="AT56" s="32">
        <v>1058.3875</v>
      </c>
      <c r="AU56" s="29">
        <v>1015.3947576600132</v>
      </c>
      <c r="AV56" s="29">
        <v>876.89279330943248</v>
      </c>
      <c r="AW56" s="29">
        <v>1495444.1921213195</v>
      </c>
      <c r="AX56" s="33">
        <v>0.2</v>
      </c>
      <c r="AY56" s="30">
        <v>0.02</v>
      </c>
      <c r="AZ56" s="29">
        <v>810</v>
      </c>
      <c r="BA56" s="29">
        <v>1395.39</v>
      </c>
      <c r="BB56" s="29">
        <v>474.85647887149554</v>
      </c>
      <c r="BC56" s="29">
        <v>362.00809260722951</v>
      </c>
      <c r="BD56" s="29">
        <v>889776.22022911347</v>
      </c>
      <c r="BE56" s="30">
        <v>0.2</v>
      </c>
      <c r="BF56" s="30">
        <v>0.02</v>
      </c>
      <c r="BG56" s="29">
        <v>1139</v>
      </c>
      <c r="BH56" s="29">
        <v>1694.14</v>
      </c>
      <c r="BI56" s="29">
        <v>3.0069565217391334</v>
      </c>
      <c r="BJ56" s="29">
        <v>7.9880749574105536</v>
      </c>
      <c r="BK56" s="29">
        <v>16957.840786608387</v>
      </c>
      <c r="BL56" s="30">
        <v>0.2</v>
      </c>
      <c r="BM56" s="30">
        <v>0.02</v>
      </c>
      <c r="BN56" s="29">
        <v>1139</v>
      </c>
      <c r="BO56" s="29">
        <v>1694.14</v>
      </c>
      <c r="BP56" s="29">
        <v>0</v>
      </c>
      <c r="BQ56" s="29">
        <v>0</v>
      </c>
      <c r="BR56" s="29">
        <v>0</v>
      </c>
      <c r="BS56" s="30">
        <v>0.2</v>
      </c>
      <c r="BT56" s="30">
        <v>0.02</v>
      </c>
      <c r="BU56" s="31">
        <v>11162909.977167845</v>
      </c>
      <c r="BV56" s="34">
        <v>7.6733462603604558E-2</v>
      </c>
      <c r="BW56" s="37" t="s">
        <v>434</v>
      </c>
      <c r="BX56" s="29">
        <v>1973.9</v>
      </c>
      <c r="BY56" s="29">
        <v>63.895546123068655</v>
      </c>
      <c r="BZ56" s="36">
        <v>126123.41849232522</v>
      </c>
      <c r="CA56" s="30">
        <v>8.6696807876390238E-4</v>
      </c>
      <c r="CB56" s="30">
        <v>0</v>
      </c>
      <c r="CC56" s="37" t="s">
        <v>448</v>
      </c>
      <c r="CD56" s="29">
        <v>216.14670000000001</v>
      </c>
      <c r="CE56" s="29">
        <v>5877.9912039052033</v>
      </c>
      <c r="CF56" s="29">
        <v>1270508.4013531369</v>
      </c>
      <c r="CG56" s="30">
        <v>1</v>
      </c>
      <c r="CH56" s="37" t="s">
        <v>452</v>
      </c>
      <c r="CI56" s="29">
        <v>2961.8049999999998</v>
      </c>
      <c r="CJ56" s="29">
        <v>399.51192831389039</v>
      </c>
      <c r="CK56" s="29">
        <v>1183276.4268397221</v>
      </c>
      <c r="CL56" s="30">
        <v>1</v>
      </c>
      <c r="CM56" s="30">
        <v>1.686723325159338E-2</v>
      </c>
      <c r="CN56" s="29">
        <v>2705.1941499999998</v>
      </c>
      <c r="CO56" s="29">
        <v>2421.9672499999997</v>
      </c>
      <c r="CP56" s="29">
        <v>248.83229658933749</v>
      </c>
      <c r="CQ56" s="29">
        <v>79.614511790548903</v>
      </c>
      <c r="CR56" s="29">
        <v>865963.41324598901</v>
      </c>
      <c r="CS56" s="30">
        <v>5.9526029791794081E-3</v>
      </c>
      <c r="CT56" s="30">
        <v>0.2</v>
      </c>
      <c r="CU56" s="30">
        <v>0.02</v>
      </c>
      <c r="CV56" s="31">
        <v>3445871.6599311731</v>
      </c>
      <c r="CW56" s="37" t="s">
        <v>337</v>
      </c>
      <c r="CX56" s="37" t="s">
        <v>453</v>
      </c>
      <c r="CY56" s="30">
        <v>1</v>
      </c>
      <c r="CZ56" s="29">
        <v>617.53</v>
      </c>
      <c r="DA56" s="30">
        <v>0.39854694966648113</v>
      </c>
      <c r="DB56" s="30">
        <v>0.17412348692786059</v>
      </c>
      <c r="DC56" s="29">
        <v>6053.7007607552896</v>
      </c>
      <c r="DD56" s="29">
        <v>3738341.830789214</v>
      </c>
      <c r="DE56" s="30">
        <v>0.2</v>
      </c>
      <c r="DF56" s="29">
        <v>1391.63</v>
      </c>
      <c r="DG56" s="29">
        <v>2384.6464674217768</v>
      </c>
      <c r="DH56" s="29">
        <v>3318545.5634581675</v>
      </c>
      <c r="DI56" s="30">
        <v>0.02</v>
      </c>
      <c r="DJ56" s="29">
        <v>7056887.394247381</v>
      </c>
      <c r="DK56" s="30">
        <v>4.8508803356104302E-2</v>
      </c>
      <c r="DL56" s="29">
        <v>154230</v>
      </c>
      <c r="DM56" s="29">
        <v>154230</v>
      </c>
      <c r="DN56" s="29">
        <v>8019960</v>
      </c>
      <c r="DO56" s="30">
        <v>5.5128931613810078E-2</v>
      </c>
      <c r="DP56" s="30">
        <v>0</v>
      </c>
      <c r="DQ56" s="30">
        <v>0</v>
      </c>
      <c r="DR56" s="29">
        <v>0</v>
      </c>
      <c r="DS56" s="29">
        <v>0</v>
      </c>
      <c r="DT56" s="29">
        <v>0</v>
      </c>
      <c r="DU56" s="29">
        <v>0</v>
      </c>
      <c r="DV56" s="29">
        <v>0</v>
      </c>
      <c r="DW56" s="30">
        <v>0</v>
      </c>
      <c r="DX56" s="30">
        <v>0</v>
      </c>
      <c r="DY56" s="30">
        <v>0</v>
      </c>
      <c r="DZ56" s="37" t="s">
        <v>202</v>
      </c>
      <c r="EA56" s="37" t="s">
        <v>202</v>
      </c>
      <c r="EB56" s="37" t="s">
        <v>202</v>
      </c>
      <c r="EC56" s="37" t="s">
        <v>202</v>
      </c>
      <c r="ED56" s="38">
        <v>0</v>
      </c>
      <c r="EE56" s="38">
        <v>0</v>
      </c>
      <c r="EF56" s="38">
        <v>0</v>
      </c>
      <c r="EG56" s="38">
        <v>0</v>
      </c>
      <c r="EH56" s="44">
        <v>0</v>
      </c>
      <c r="EI56" s="44">
        <v>0</v>
      </c>
      <c r="EJ56" s="44">
        <v>0</v>
      </c>
      <c r="EK56" s="44">
        <v>0</v>
      </c>
      <c r="EL56" s="29">
        <v>0</v>
      </c>
      <c r="EM56" s="30">
        <v>0</v>
      </c>
      <c r="EN56" s="29">
        <v>0</v>
      </c>
      <c r="EO56" s="30">
        <v>0</v>
      </c>
      <c r="EP56" s="30">
        <v>0</v>
      </c>
      <c r="EQ56" s="29">
        <v>1887938.9952</v>
      </c>
      <c r="ER56" s="30">
        <v>1.2977628287101946E-2</v>
      </c>
      <c r="ES56" s="30">
        <v>0</v>
      </c>
      <c r="ET56" s="29">
        <v>120309</v>
      </c>
      <c r="EU56" s="30">
        <v>8.269999642798564E-4</v>
      </c>
      <c r="EV56" s="30">
        <v>0</v>
      </c>
      <c r="EW56" s="29">
        <v>0</v>
      </c>
      <c r="EX56" s="30">
        <v>0</v>
      </c>
      <c r="EY56" s="30">
        <v>0</v>
      </c>
      <c r="EZ56" s="29">
        <v>323883</v>
      </c>
      <c r="FA56" s="30">
        <v>2.2263606997884838E-3</v>
      </c>
      <c r="FB56" s="30">
        <v>0</v>
      </c>
      <c r="FC56" s="30">
        <v>0</v>
      </c>
      <c r="FD56" s="29">
        <v>0</v>
      </c>
      <c r="FE56" s="30">
        <v>0</v>
      </c>
      <c r="FF56" s="30">
        <v>0</v>
      </c>
      <c r="FG56" s="37" t="s">
        <v>213</v>
      </c>
      <c r="FH56" s="29">
        <v>0</v>
      </c>
      <c r="FI56" s="30">
        <v>0</v>
      </c>
      <c r="FJ56" s="30">
        <v>0</v>
      </c>
      <c r="FK56" s="37" t="s">
        <v>214</v>
      </c>
      <c r="FL56" s="29">
        <v>0</v>
      </c>
      <c r="FM56" s="30">
        <v>0</v>
      </c>
      <c r="FN56" s="30">
        <v>0</v>
      </c>
      <c r="FO56" s="37" t="s">
        <v>215</v>
      </c>
      <c r="FP56" s="29">
        <v>0</v>
      </c>
      <c r="FQ56" s="30">
        <v>0</v>
      </c>
      <c r="FR56" s="30">
        <v>0</v>
      </c>
      <c r="FS56" s="37" t="s">
        <v>216</v>
      </c>
      <c r="FT56" s="29">
        <v>0</v>
      </c>
      <c r="FU56" s="30">
        <v>0</v>
      </c>
      <c r="FV56" s="30">
        <v>0</v>
      </c>
      <c r="FW56" s="29">
        <v>145476427.0815464</v>
      </c>
      <c r="FX56" s="30">
        <v>1</v>
      </c>
      <c r="FY56" s="29">
        <v>4466559.0404223604</v>
      </c>
      <c r="FZ56" s="29">
        <v>3442029.6443435508</v>
      </c>
      <c r="GA56" s="37" t="s">
        <v>162</v>
      </c>
      <c r="GB56" s="30">
        <v>8.0000000000000002E-3</v>
      </c>
      <c r="GC56" s="30">
        <v>1</v>
      </c>
      <c r="GD56" s="29">
        <v>-599281.14170353976</v>
      </c>
      <c r="GE56" s="29">
        <v>2842748.5026400113</v>
      </c>
      <c r="GF56" s="30">
        <v>1.9166425996121172E-2</v>
      </c>
      <c r="GG56" s="29">
        <v>0</v>
      </c>
      <c r="GH56" s="29">
        <v>0</v>
      </c>
      <c r="GI56" s="29">
        <v>2537829</v>
      </c>
      <c r="GJ56" s="29">
        <v>0</v>
      </c>
      <c r="GK56" s="29">
        <v>148319175.5841864</v>
      </c>
      <c r="GL56" s="30">
        <v>0.77991100916577416</v>
      </c>
      <c r="GM56" s="30">
        <v>0.92884007943501956</v>
      </c>
      <c r="GN56" s="24" t="s">
        <v>229</v>
      </c>
      <c r="GO56" s="29">
        <v>1.320242361524284</v>
      </c>
    </row>
    <row r="57" spans="1:197">
      <c r="A57" s="15">
        <v>805</v>
      </c>
      <c r="B57" s="15" t="s">
        <v>82</v>
      </c>
      <c r="C57" s="24" t="s">
        <v>162</v>
      </c>
      <c r="D57" s="41">
        <v>11</v>
      </c>
      <c r="E57" s="29">
        <v>2817.0283283469694</v>
      </c>
      <c r="F57" s="29">
        <v>8006</v>
      </c>
      <c r="G57" s="29">
        <v>22553128.796745837</v>
      </c>
      <c r="H57" s="30">
        <v>0.37164268649448717</v>
      </c>
      <c r="I57" s="33">
        <v>8.5000000000000006E-2</v>
      </c>
      <c r="J57" s="29">
        <v>4243.9806417888385</v>
      </c>
      <c r="K57" s="29">
        <v>3058</v>
      </c>
      <c r="L57" s="29">
        <v>12978092.802590268</v>
      </c>
      <c r="M57" s="30">
        <v>0.21386005100211866</v>
      </c>
      <c r="N57" s="33">
        <v>8.5000000000000006E-2</v>
      </c>
      <c r="O57" s="29">
        <v>4243.9806417888385</v>
      </c>
      <c r="P57" s="29">
        <v>2018</v>
      </c>
      <c r="Q57" s="29">
        <v>8564352.9351298753</v>
      </c>
      <c r="R57" s="30">
        <v>0.14112805196935102</v>
      </c>
      <c r="S57" s="33">
        <v>8.5000000000000006E-2</v>
      </c>
      <c r="T57" s="31">
        <v>44095574.534465976</v>
      </c>
      <c r="U57" s="37" t="s">
        <v>446</v>
      </c>
      <c r="V57" s="29">
        <v>1313.5843732622288</v>
      </c>
      <c r="W57" s="29">
        <v>3333.5349452476794</v>
      </c>
      <c r="X57" s="29">
        <v>4378879.4118009117</v>
      </c>
      <c r="Y57" s="30">
        <v>7.4999999999999997E-2</v>
      </c>
      <c r="Z57" s="37" t="s">
        <v>447</v>
      </c>
      <c r="AA57" s="29">
        <v>1992.1206705576724</v>
      </c>
      <c r="AB57" s="29">
        <v>1992.9748021552634</v>
      </c>
      <c r="AC57" s="29">
        <v>3970246.2992740879</v>
      </c>
      <c r="AD57" s="30">
        <v>7.4999999999999997E-2</v>
      </c>
      <c r="AE57" s="32">
        <v>0</v>
      </c>
      <c r="AF57" s="32">
        <v>0</v>
      </c>
      <c r="AG57" s="29">
        <v>124.7996479739529</v>
      </c>
      <c r="AH57" s="29">
        <v>101.71498797236762</v>
      </c>
      <c r="AI57" s="29">
        <v>0</v>
      </c>
      <c r="AJ57" s="33">
        <v>0</v>
      </c>
      <c r="AK57" s="33">
        <v>0</v>
      </c>
      <c r="AL57" s="32">
        <v>0</v>
      </c>
      <c r="AM57" s="32">
        <v>0</v>
      </c>
      <c r="AN57" s="29">
        <v>501.66527833050725</v>
      </c>
      <c r="AO57" s="29">
        <v>323.06077639051188</v>
      </c>
      <c r="AP57" s="29">
        <v>0</v>
      </c>
      <c r="AQ57" s="33">
        <v>0</v>
      </c>
      <c r="AR57" s="33">
        <v>0</v>
      </c>
      <c r="AS57" s="32">
        <v>0</v>
      </c>
      <c r="AT57" s="32">
        <v>0</v>
      </c>
      <c r="AU57" s="29">
        <v>1184.3419821821897</v>
      </c>
      <c r="AV57" s="29">
        <v>687.7113192282327</v>
      </c>
      <c r="AW57" s="29">
        <v>0</v>
      </c>
      <c r="AX57" s="33">
        <v>0</v>
      </c>
      <c r="AY57" s="30">
        <v>0</v>
      </c>
      <c r="AZ57" s="29">
        <v>0</v>
      </c>
      <c r="BA57" s="29">
        <v>0</v>
      </c>
      <c r="BB57" s="29">
        <v>1789.9578921294335</v>
      </c>
      <c r="BC57" s="29">
        <v>1081.5082604151521</v>
      </c>
      <c r="BD57" s="29">
        <v>0</v>
      </c>
      <c r="BE57" s="30">
        <v>0</v>
      </c>
      <c r="BF57" s="30">
        <v>0</v>
      </c>
      <c r="BG57" s="29">
        <v>0</v>
      </c>
      <c r="BH57" s="29">
        <v>0</v>
      </c>
      <c r="BI57" s="29">
        <v>1259.9973090707851</v>
      </c>
      <c r="BJ57" s="29">
        <v>732.42521469070903</v>
      </c>
      <c r="BK57" s="29">
        <v>0</v>
      </c>
      <c r="BL57" s="30">
        <v>0</v>
      </c>
      <c r="BM57" s="30">
        <v>0</v>
      </c>
      <c r="BN57" s="29">
        <v>0</v>
      </c>
      <c r="BO57" s="29">
        <v>0</v>
      </c>
      <c r="BP57" s="29">
        <v>191.34814564903576</v>
      </c>
      <c r="BQ57" s="29">
        <v>98.881484375335361</v>
      </c>
      <c r="BR57" s="29">
        <v>0</v>
      </c>
      <c r="BS57" s="30">
        <v>0</v>
      </c>
      <c r="BT57" s="30">
        <v>0</v>
      </c>
      <c r="BU57" s="31">
        <v>8349125.7110749995</v>
      </c>
      <c r="BV57" s="34">
        <v>0.13758142105727791</v>
      </c>
      <c r="BW57" s="37" t="s">
        <v>434</v>
      </c>
      <c r="BX57" s="29">
        <v>777</v>
      </c>
      <c r="BY57" s="29">
        <v>100.94634747341237</v>
      </c>
      <c r="BZ57" s="36">
        <v>78435.311986841421</v>
      </c>
      <c r="CA57" s="30">
        <v>1.2924996050671694E-3</v>
      </c>
      <c r="CB57" s="30">
        <v>0</v>
      </c>
      <c r="CC57" s="37" t="s">
        <v>188</v>
      </c>
      <c r="CD57" s="29">
        <v>711.82894780785796</v>
      </c>
      <c r="CE57" s="29">
        <v>180.21428718305322</v>
      </c>
      <c r="CF57" s="29">
        <v>128281.74642545592</v>
      </c>
      <c r="CG57" s="30">
        <v>0</v>
      </c>
      <c r="CH57" s="37" t="s">
        <v>189</v>
      </c>
      <c r="CI57" s="29">
        <v>711.82894780785796</v>
      </c>
      <c r="CJ57" s="29">
        <v>44.571538116843669</v>
      </c>
      <c r="CK57" s="29">
        <v>31727.311079890664</v>
      </c>
      <c r="CL57" s="30">
        <v>0</v>
      </c>
      <c r="CM57" s="30">
        <v>2.6367160197887131E-3</v>
      </c>
      <c r="CN57" s="29">
        <v>641.84</v>
      </c>
      <c r="CO57" s="29">
        <v>641.84</v>
      </c>
      <c r="CP57" s="29">
        <v>39.444265492515882</v>
      </c>
      <c r="CQ57" s="29">
        <v>0</v>
      </c>
      <c r="CR57" s="29">
        <v>25316.907363716397</v>
      </c>
      <c r="CS57" s="30">
        <v>4.171857284715732E-4</v>
      </c>
      <c r="CT57" s="30">
        <v>0</v>
      </c>
      <c r="CU57" s="30">
        <v>0</v>
      </c>
      <c r="CV57" s="31">
        <v>263761.27685590438</v>
      </c>
      <c r="CW57" s="37" t="s">
        <v>337</v>
      </c>
      <c r="CX57" s="37" t="s">
        <v>453</v>
      </c>
      <c r="CY57" s="30">
        <v>1</v>
      </c>
      <c r="CZ57" s="29">
        <v>431.29779763413353</v>
      </c>
      <c r="DA57" s="30">
        <v>0.41290027128446422</v>
      </c>
      <c r="DB57" s="30">
        <v>0.15190178664761009</v>
      </c>
      <c r="DC57" s="29">
        <v>2275.7918203714917</v>
      </c>
      <c r="DD57" s="29">
        <v>981544</v>
      </c>
      <c r="DE57" s="30">
        <v>1</v>
      </c>
      <c r="DF57" s="29">
        <v>362.93650686046101</v>
      </c>
      <c r="DG57" s="29">
        <v>988.48143743757282</v>
      </c>
      <c r="DH57" s="29">
        <v>358756</v>
      </c>
      <c r="DI57" s="30">
        <v>1</v>
      </c>
      <c r="DJ57" s="29">
        <v>1340300</v>
      </c>
      <c r="DK57" s="30">
        <v>2.2086190222104937E-2</v>
      </c>
      <c r="DL57" s="29">
        <v>175000</v>
      </c>
      <c r="DM57" s="29">
        <v>175000</v>
      </c>
      <c r="DN57" s="29">
        <v>6125000</v>
      </c>
      <c r="DO57" s="30">
        <v>0.10093107148428915</v>
      </c>
      <c r="DP57" s="30">
        <v>0</v>
      </c>
      <c r="DQ57" s="30">
        <v>0</v>
      </c>
      <c r="DR57" s="29">
        <v>0</v>
      </c>
      <c r="DS57" s="29">
        <v>0</v>
      </c>
      <c r="DT57" s="29">
        <v>0</v>
      </c>
      <c r="DU57" s="29">
        <v>0</v>
      </c>
      <c r="DV57" s="29">
        <v>0</v>
      </c>
      <c r="DW57" s="30">
        <v>0</v>
      </c>
      <c r="DX57" s="30">
        <v>0</v>
      </c>
      <c r="DY57" s="30">
        <v>0</v>
      </c>
      <c r="DZ57" s="37" t="s">
        <v>202</v>
      </c>
      <c r="EA57" s="37" t="s">
        <v>202</v>
      </c>
      <c r="EB57" s="37" t="s">
        <v>202</v>
      </c>
      <c r="EC57" s="37" t="s">
        <v>202</v>
      </c>
      <c r="ED57" s="38">
        <v>0</v>
      </c>
      <c r="EE57" s="38">
        <v>0</v>
      </c>
      <c r="EF57" s="38">
        <v>0</v>
      </c>
      <c r="EG57" s="38">
        <v>0</v>
      </c>
      <c r="EH57" s="44">
        <v>0</v>
      </c>
      <c r="EI57" s="44">
        <v>0</v>
      </c>
      <c r="EJ57" s="44">
        <v>0</v>
      </c>
      <c r="EK57" s="44">
        <v>0</v>
      </c>
      <c r="EL57" s="29">
        <v>0</v>
      </c>
      <c r="EM57" s="30">
        <v>0</v>
      </c>
      <c r="EN57" s="29">
        <v>0</v>
      </c>
      <c r="EO57" s="30">
        <v>0</v>
      </c>
      <c r="EP57" s="30">
        <v>0</v>
      </c>
      <c r="EQ57" s="29">
        <v>511217.93859509984</v>
      </c>
      <c r="ER57" s="30">
        <v>8.424126417043749E-3</v>
      </c>
      <c r="ES57" s="30">
        <v>0</v>
      </c>
      <c r="ET57" s="29">
        <v>0</v>
      </c>
      <c r="EU57" s="30">
        <v>0</v>
      </c>
      <c r="EV57" s="30">
        <v>0</v>
      </c>
      <c r="EW57" s="29">
        <v>0</v>
      </c>
      <c r="EX57" s="30">
        <v>0</v>
      </c>
      <c r="EY57" s="30">
        <v>0</v>
      </c>
      <c r="EZ57" s="29">
        <v>0</v>
      </c>
      <c r="FA57" s="30">
        <v>0</v>
      </c>
      <c r="FB57" s="30">
        <v>0</v>
      </c>
      <c r="FC57" s="30">
        <v>0</v>
      </c>
      <c r="FD57" s="29">
        <v>0</v>
      </c>
      <c r="FE57" s="30">
        <v>0</v>
      </c>
      <c r="FF57" s="30">
        <v>0</v>
      </c>
      <c r="FG57" s="37" t="s">
        <v>213</v>
      </c>
      <c r="FH57" s="29">
        <v>0</v>
      </c>
      <c r="FI57" s="30">
        <v>0</v>
      </c>
      <c r="FJ57" s="30">
        <v>0</v>
      </c>
      <c r="FK57" s="37" t="s">
        <v>214</v>
      </c>
      <c r="FL57" s="29">
        <v>0</v>
      </c>
      <c r="FM57" s="30">
        <v>0</v>
      </c>
      <c r="FN57" s="30">
        <v>0</v>
      </c>
      <c r="FO57" s="37" t="s">
        <v>215</v>
      </c>
      <c r="FP57" s="29">
        <v>0</v>
      </c>
      <c r="FQ57" s="30">
        <v>0</v>
      </c>
      <c r="FR57" s="30">
        <v>0</v>
      </c>
      <c r="FS57" s="37" t="s">
        <v>216</v>
      </c>
      <c r="FT57" s="29">
        <v>0</v>
      </c>
      <c r="FU57" s="30">
        <v>0</v>
      </c>
      <c r="FV57" s="30">
        <v>0</v>
      </c>
      <c r="FW57" s="29">
        <v>60684979.460991979</v>
      </c>
      <c r="FX57" s="30">
        <v>1</v>
      </c>
      <c r="FY57" s="29">
        <v>5714608.2637602352</v>
      </c>
      <c r="FZ57" s="29">
        <v>105259.30670370976</v>
      </c>
      <c r="GA57" s="37" t="s">
        <v>162</v>
      </c>
      <c r="GB57" s="30">
        <v>1.9640000000000001E-2</v>
      </c>
      <c r="GC57" s="30">
        <v>1</v>
      </c>
      <c r="GD57" s="29">
        <v>-105233.02224642577</v>
      </c>
      <c r="GE57" s="29">
        <v>26.284457284014934</v>
      </c>
      <c r="GF57" s="30">
        <v>4.3312935314315254E-7</v>
      </c>
      <c r="GG57" s="29">
        <v>0</v>
      </c>
      <c r="GH57" s="29">
        <v>0</v>
      </c>
      <c r="GI57" s="29">
        <v>0</v>
      </c>
      <c r="GJ57" s="29">
        <v>0</v>
      </c>
      <c r="GK57" s="29">
        <v>60685005.74544926</v>
      </c>
      <c r="GL57" s="30">
        <v>0.72663078946595683</v>
      </c>
      <c r="GM57" s="30">
        <v>0.89064480209866703</v>
      </c>
      <c r="GN57" s="24" t="s">
        <v>229</v>
      </c>
      <c r="GO57" s="29">
        <v>1.2601023491343484</v>
      </c>
    </row>
    <row r="58" spans="1:197">
      <c r="A58" s="15">
        <v>311</v>
      </c>
      <c r="B58" s="15" t="s">
        <v>36</v>
      </c>
      <c r="C58" s="24" t="s">
        <v>162</v>
      </c>
      <c r="D58" s="41">
        <v>40</v>
      </c>
      <c r="E58" s="29">
        <v>3074.06</v>
      </c>
      <c r="F58" s="29">
        <v>21008.5</v>
      </c>
      <c r="G58" s="29">
        <v>64581389.509999998</v>
      </c>
      <c r="H58" s="30">
        <v>0.39804289161729867</v>
      </c>
      <c r="I58" s="33">
        <v>1.2E-2</v>
      </c>
      <c r="J58" s="29">
        <v>4542.03</v>
      </c>
      <c r="K58" s="29">
        <v>8776</v>
      </c>
      <c r="L58" s="29">
        <v>39860855.280000001</v>
      </c>
      <c r="M58" s="30">
        <v>0.24567960241135833</v>
      </c>
      <c r="N58" s="33">
        <v>1.2E-2</v>
      </c>
      <c r="O58" s="29">
        <v>4740.43</v>
      </c>
      <c r="P58" s="29">
        <v>5779</v>
      </c>
      <c r="Q58" s="29">
        <v>27394944.970000003</v>
      </c>
      <c r="R58" s="30">
        <v>0.16884683334147069</v>
      </c>
      <c r="S58" s="33">
        <v>1.2E-2</v>
      </c>
      <c r="T58" s="31">
        <v>131837189.75999999</v>
      </c>
      <c r="U58" s="37" t="s">
        <v>231</v>
      </c>
      <c r="V58" s="29">
        <v>1252.32</v>
      </c>
      <c r="W58" s="29">
        <v>2707.3319409619221</v>
      </c>
      <c r="X58" s="29">
        <v>3390445.936305434</v>
      </c>
      <c r="Y58" s="30">
        <v>0.16500000000000001</v>
      </c>
      <c r="Z58" s="37" t="s">
        <v>230</v>
      </c>
      <c r="AA58" s="29">
        <v>2260.66</v>
      </c>
      <c r="AB58" s="29">
        <v>1606.8884467933613</v>
      </c>
      <c r="AC58" s="29">
        <v>3632628.4361278797</v>
      </c>
      <c r="AD58" s="30">
        <v>0.16500000000000001</v>
      </c>
      <c r="AE58" s="32">
        <v>0</v>
      </c>
      <c r="AF58" s="32">
        <v>0</v>
      </c>
      <c r="AG58" s="29">
        <v>3121.862753032281</v>
      </c>
      <c r="AH58" s="29">
        <v>2268.1618798592121</v>
      </c>
      <c r="AI58" s="29">
        <v>0</v>
      </c>
      <c r="AJ58" s="33">
        <v>0.16500000000000001</v>
      </c>
      <c r="AK58" s="33">
        <v>0.16500000000000001</v>
      </c>
      <c r="AL58" s="32">
        <v>125</v>
      </c>
      <c r="AM58" s="32">
        <v>125</v>
      </c>
      <c r="AN58" s="29">
        <v>2637.3347344786293</v>
      </c>
      <c r="AO58" s="29">
        <v>1684.2176914038914</v>
      </c>
      <c r="AP58" s="29">
        <v>540194.05323531502</v>
      </c>
      <c r="AQ58" s="33">
        <v>0.16500000000000001</v>
      </c>
      <c r="AR58" s="33">
        <v>0.16500000000000001</v>
      </c>
      <c r="AS58" s="32">
        <v>275</v>
      </c>
      <c r="AT58" s="32">
        <v>275</v>
      </c>
      <c r="AU58" s="29">
        <v>3692.5727194035603</v>
      </c>
      <c r="AV58" s="29">
        <v>2397.9217201388005</v>
      </c>
      <c r="AW58" s="29">
        <v>1674885.9708741494</v>
      </c>
      <c r="AX58" s="33">
        <v>0.16500000000000001</v>
      </c>
      <c r="AY58" s="30">
        <v>0.16500000000000001</v>
      </c>
      <c r="AZ58" s="29">
        <v>615</v>
      </c>
      <c r="BA58" s="29">
        <v>615</v>
      </c>
      <c r="BB58" s="29">
        <v>1294.9357176702842</v>
      </c>
      <c r="BC58" s="29">
        <v>849.53749284893843</v>
      </c>
      <c r="BD58" s="29">
        <v>1318851.0244693221</v>
      </c>
      <c r="BE58" s="30">
        <v>0.16500000000000001</v>
      </c>
      <c r="BF58" s="30">
        <v>0.16500000000000001</v>
      </c>
      <c r="BG58" s="29">
        <v>630</v>
      </c>
      <c r="BH58" s="29">
        <v>630</v>
      </c>
      <c r="BI58" s="29">
        <v>4.0082810796074151</v>
      </c>
      <c r="BJ58" s="29">
        <v>12.001058201058202</v>
      </c>
      <c r="BK58" s="29">
        <v>10085.883746819338</v>
      </c>
      <c r="BL58" s="30">
        <v>0.16500000000000001</v>
      </c>
      <c r="BM58" s="30">
        <v>0.16500000000000001</v>
      </c>
      <c r="BN58" s="29">
        <v>645</v>
      </c>
      <c r="BO58" s="29">
        <v>645</v>
      </c>
      <c r="BP58" s="29">
        <v>0</v>
      </c>
      <c r="BQ58" s="29">
        <v>0</v>
      </c>
      <c r="BR58" s="29">
        <v>0</v>
      </c>
      <c r="BS58" s="30">
        <v>0.16500000000000001</v>
      </c>
      <c r="BT58" s="30">
        <v>0.16500000000000001</v>
      </c>
      <c r="BU58" s="31">
        <v>10567091.304758919</v>
      </c>
      <c r="BV58" s="34">
        <v>6.5129530517130774E-2</v>
      </c>
      <c r="BW58" s="37" t="s">
        <v>434</v>
      </c>
      <c r="BX58" s="29">
        <v>1000</v>
      </c>
      <c r="BY58" s="29">
        <v>217.62528727447886</v>
      </c>
      <c r="BZ58" s="36">
        <v>217625.28727447888</v>
      </c>
      <c r="CA58" s="30">
        <v>1.3413182852370449E-3</v>
      </c>
      <c r="CB58" s="30">
        <v>0</v>
      </c>
      <c r="CC58" s="37" t="s">
        <v>188</v>
      </c>
      <c r="CD58" s="29">
        <v>232.67</v>
      </c>
      <c r="CE58" s="29">
        <v>2162.8494221341348</v>
      </c>
      <c r="CF58" s="29">
        <v>503230.17504794913</v>
      </c>
      <c r="CG58" s="30">
        <v>0</v>
      </c>
      <c r="CH58" s="37" t="s">
        <v>189</v>
      </c>
      <c r="CI58" s="29">
        <v>734.73</v>
      </c>
      <c r="CJ58" s="29">
        <v>251.47211408486046</v>
      </c>
      <c r="CK58" s="29">
        <v>184764.10638156952</v>
      </c>
      <c r="CL58" s="30">
        <v>0</v>
      </c>
      <c r="CM58" s="30">
        <v>4.2404047864898781E-3</v>
      </c>
      <c r="CN58" s="29">
        <v>240.56</v>
      </c>
      <c r="CO58" s="29">
        <v>534.88</v>
      </c>
      <c r="CP58" s="29">
        <v>267.40281591900299</v>
      </c>
      <c r="CQ58" s="29">
        <v>3.2000000000001805</v>
      </c>
      <c r="CR58" s="29">
        <v>66038.037397475462</v>
      </c>
      <c r="CS58" s="30">
        <v>4.070208393139673E-4</v>
      </c>
      <c r="CT58" s="30">
        <v>0</v>
      </c>
      <c r="CU58" s="30">
        <v>0</v>
      </c>
      <c r="CV58" s="31">
        <v>971657.60610147298</v>
      </c>
      <c r="CW58" s="37" t="s">
        <v>337</v>
      </c>
      <c r="CX58" s="37" t="s">
        <v>254</v>
      </c>
      <c r="CY58" s="30">
        <v>1</v>
      </c>
      <c r="CZ58" s="29">
        <v>489.22</v>
      </c>
      <c r="DA58" s="30">
        <v>0.35401487607484933</v>
      </c>
      <c r="DB58" s="30">
        <v>0.18941157887961763</v>
      </c>
      <c r="DC58" s="29">
        <v>5803.9695223862764</v>
      </c>
      <c r="DD58" s="29">
        <v>2839417.9697418143</v>
      </c>
      <c r="DE58" s="30">
        <v>1</v>
      </c>
      <c r="DF58" s="29">
        <v>802.89</v>
      </c>
      <c r="DG58" s="29">
        <v>2657.777408933227</v>
      </c>
      <c r="DH58" s="29">
        <v>2133902.9038583986</v>
      </c>
      <c r="DI58" s="30">
        <v>1</v>
      </c>
      <c r="DJ58" s="29">
        <v>4973320.8736002129</v>
      </c>
      <c r="DK58" s="30">
        <v>3.0652716463494045E-2</v>
      </c>
      <c r="DL58" s="29">
        <v>150000</v>
      </c>
      <c r="DM58" s="29">
        <v>175000</v>
      </c>
      <c r="DN58" s="29">
        <v>12150000</v>
      </c>
      <c r="DO58" s="30">
        <v>7.4885677899533612E-2</v>
      </c>
      <c r="DP58" s="30">
        <v>0</v>
      </c>
      <c r="DQ58" s="30">
        <v>0</v>
      </c>
      <c r="DR58" s="29">
        <v>25000</v>
      </c>
      <c r="DS58" s="29">
        <v>0</v>
      </c>
      <c r="DT58" s="29">
        <v>0</v>
      </c>
      <c r="DU58" s="29">
        <v>0</v>
      </c>
      <c r="DV58" s="29">
        <v>0</v>
      </c>
      <c r="DW58" s="30">
        <v>0</v>
      </c>
      <c r="DX58" s="30">
        <v>0</v>
      </c>
      <c r="DY58" s="30">
        <v>0</v>
      </c>
      <c r="DZ58" s="37" t="s">
        <v>202</v>
      </c>
      <c r="EA58" s="37" t="s">
        <v>202</v>
      </c>
      <c r="EB58" s="37" t="s">
        <v>202</v>
      </c>
      <c r="EC58" s="37" t="s">
        <v>202</v>
      </c>
      <c r="ED58" s="38">
        <v>0</v>
      </c>
      <c r="EE58" s="38">
        <v>0</v>
      </c>
      <c r="EF58" s="38">
        <v>0</v>
      </c>
      <c r="EG58" s="38">
        <v>0</v>
      </c>
      <c r="EH58" s="44">
        <v>15</v>
      </c>
      <c r="EI58" s="44">
        <v>0</v>
      </c>
      <c r="EJ58" s="44">
        <v>0</v>
      </c>
      <c r="EK58" s="44">
        <v>0</v>
      </c>
      <c r="EL58" s="29">
        <v>0</v>
      </c>
      <c r="EM58" s="30">
        <v>0</v>
      </c>
      <c r="EN58" s="29">
        <v>0</v>
      </c>
      <c r="EO58" s="30">
        <v>0</v>
      </c>
      <c r="EP58" s="30">
        <v>0</v>
      </c>
      <c r="EQ58" s="29">
        <v>1748053.1700000004</v>
      </c>
      <c r="ER58" s="30">
        <v>1.0774003838673144E-2</v>
      </c>
      <c r="ES58" s="30">
        <v>0</v>
      </c>
      <c r="ET58" s="29">
        <v>0</v>
      </c>
      <c r="EU58" s="30">
        <v>0</v>
      </c>
      <c r="EV58" s="30">
        <v>0</v>
      </c>
      <c r="EW58" s="29">
        <v>0</v>
      </c>
      <c r="EX58" s="30">
        <v>0</v>
      </c>
      <c r="EY58" s="30">
        <v>0</v>
      </c>
      <c r="EZ58" s="29">
        <v>0</v>
      </c>
      <c r="FA58" s="30">
        <v>0</v>
      </c>
      <c r="FB58" s="30">
        <v>0</v>
      </c>
      <c r="FC58" s="30">
        <v>0</v>
      </c>
      <c r="FD58" s="29">
        <v>0</v>
      </c>
      <c r="FE58" s="30">
        <v>0</v>
      </c>
      <c r="FF58" s="30">
        <v>0</v>
      </c>
      <c r="FG58" s="37" t="s">
        <v>213</v>
      </c>
      <c r="FH58" s="29">
        <v>0</v>
      </c>
      <c r="FI58" s="30">
        <v>0</v>
      </c>
      <c r="FJ58" s="30">
        <v>0</v>
      </c>
      <c r="FK58" s="37" t="s">
        <v>214</v>
      </c>
      <c r="FL58" s="29">
        <v>0</v>
      </c>
      <c r="FM58" s="30">
        <v>0</v>
      </c>
      <c r="FN58" s="30">
        <v>0</v>
      </c>
      <c r="FO58" s="37" t="s">
        <v>215</v>
      </c>
      <c r="FP58" s="29">
        <v>0</v>
      </c>
      <c r="FQ58" s="30">
        <v>0</v>
      </c>
      <c r="FR58" s="30">
        <v>0</v>
      </c>
      <c r="FS58" s="37" t="s">
        <v>216</v>
      </c>
      <c r="FT58" s="29">
        <v>0</v>
      </c>
      <c r="FU58" s="30">
        <v>0</v>
      </c>
      <c r="FV58" s="30">
        <v>0</v>
      </c>
      <c r="FW58" s="29">
        <v>162247312.71446058</v>
      </c>
      <c r="FX58" s="30">
        <v>1</v>
      </c>
      <c r="FY58" s="29">
        <v>8298937.2160054361</v>
      </c>
      <c r="FZ58" s="29">
        <v>1220124.576932688</v>
      </c>
      <c r="GA58" s="37" t="s">
        <v>162</v>
      </c>
      <c r="GB58" s="30">
        <v>0.01</v>
      </c>
      <c r="GC58" s="30">
        <v>1</v>
      </c>
      <c r="GD58" s="29">
        <v>-912598.42556034948</v>
      </c>
      <c r="GE58" s="29">
        <v>307526.15137233853</v>
      </c>
      <c r="GF58" s="30">
        <v>1.8918301880029536E-3</v>
      </c>
      <c r="GG58" s="29">
        <v>0</v>
      </c>
      <c r="GH58" s="29">
        <v>0</v>
      </c>
      <c r="GI58" s="29">
        <v>2700000</v>
      </c>
      <c r="GJ58" s="29">
        <v>500000</v>
      </c>
      <c r="GK58" s="29">
        <v>162554838.86583292</v>
      </c>
      <c r="GL58" s="30">
        <v>0.81256932737012766</v>
      </c>
      <c r="GM58" s="30">
        <v>0.91434031826179329</v>
      </c>
      <c r="GN58" s="24" t="s">
        <v>229</v>
      </c>
      <c r="GO58" s="29">
        <v>1.3503894233824745</v>
      </c>
    </row>
    <row r="59" spans="1:197">
      <c r="A59" s="43">
        <v>884</v>
      </c>
      <c r="B59" s="43" t="s">
        <v>123</v>
      </c>
      <c r="C59" s="24" t="s">
        <v>162</v>
      </c>
      <c r="D59" s="41">
        <v>30</v>
      </c>
      <c r="E59" s="29">
        <v>2875</v>
      </c>
      <c r="F59" s="29">
        <v>13003</v>
      </c>
      <c r="G59" s="29">
        <v>37383625</v>
      </c>
      <c r="H59" s="30">
        <v>0.39007926234077422</v>
      </c>
      <c r="I59" s="33">
        <v>0.06</v>
      </c>
      <c r="J59" s="29">
        <v>3843</v>
      </c>
      <c r="K59" s="29">
        <v>5148</v>
      </c>
      <c r="L59" s="29">
        <v>19783764</v>
      </c>
      <c r="M59" s="30">
        <v>0.20643359405204723</v>
      </c>
      <c r="N59" s="33">
        <v>0.06</v>
      </c>
      <c r="O59" s="29">
        <v>4436</v>
      </c>
      <c r="P59" s="29">
        <v>3461</v>
      </c>
      <c r="Q59" s="29">
        <v>15352996</v>
      </c>
      <c r="R59" s="30">
        <v>0.16020076582730694</v>
      </c>
      <c r="S59" s="33">
        <v>0.06</v>
      </c>
      <c r="T59" s="31">
        <v>72520385</v>
      </c>
      <c r="U59" s="37" t="s">
        <v>446</v>
      </c>
      <c r="V59" s="29">
        <v>2192</v>
      </c>
      <c r="W59" s="29">
        <v>2415.5909517305226</v>
      </c>
      <c r="X59" s="29">
        <v>5294975.3661933057</v>
      </c>
      <c r="Y59" s="30">
        <v>0.4</v>
      </c>
      <c r="Z59" s="37" t="s">
        <v>447</v>
      </c>
      <c r="AA59" s="29">
        <v>1419</v>
      </c>
      <c r="AB59" s="29">
        <v>1692.4483761661761</v>
      </c>
      <c r="AC59" s="29">
        <v>2401584.245779804</v>
      </c>
      <c r="AD59" s="30">
        <v>0.4</v>
      </c>
      <c r="AE59" s="32">
        <v>0</v>
      </c>
      <c r="AF59" s="32">
        <v>0</v>
      </c>
      <c r="AG59" s="29">
        <v>1077.7595679308076</v>
      </c>
      <c r="AH59" s="29">
        <v>669.55401765599015</v>
      </c>
      <c r="AI59" s="29">
        <v>0</v>
      </c>
      <c r="AJ59" s="33">
        <v>0</v>
      </c>
      <c r="AK59" s="33">
        <v>0</v>
      </c>
      <c r="AL59" s="32">
        <v>0</v>
      </c>
      <c r="AM59" s="32">
        <v>0</v>
      </c>
      <c r="AN59" s="29">
        <v>856.40476959104103</v>
      </c>
      <c r="AO59" s="29">
        <v>505.04674087724237</v>
      </c>
      <c r="AP59" s="29">
        <v>0</v>
      </c>
      <c r="AQ59" s="33">
        <v>0</v>
      </c>
      <c r="AR59" s="33">
        <v>0</v>
      </c>
      <c r="AS59" s="32">
        <v>0</v>
      </c>
      <c r="AT59" s="32">
        <v>0</v>
      </c>
      <c r="AU59" s="29">
        <v>1125.6841027438895</v>
      </c>
      <c r="AV59" s="29">
        <v>646.43542143748573</v>
      </c>
      <c r="AW59" s="29">
        <v>0</v>
      </c>
      <c r="AX59" s="33">
        <v>0</v>
      </c>
      <c r="AY59" s="30">
        <v>0</v>
      </c>
      <c r="AZ59" s="29">
        <v>0</v>
      </c>
      <c r="BA59" s="29">
        <v>0</v>
      </c>
      <c r="BB59" s="29">
        <v>1.0234375</v>
      </c>
      <c r="BC59" s="29">
        <v>1.0699300699300696</v>
      </c>
      <c r="BD59" s="29">
        <v>0</v>
      </c>
      <c r="BE59" s="30">
        <v>0</v>
      </c>
      <c r="BF59" s="30">
        <v>0</v>
      </c>
      <c r="BG59" s="29">
        <v>0</v>
      </c>
      <c r="BH59" s="29">
        <v>0</v>
      </c>
      <c r="BI59" s="29">
        <v>2.0116959064327418</v>
      </c>
      <c r="BJ59" s="29">
        <v>0</v>
      </c>
      <c r="BK59" s="29">
        <v>0</v>
      </c>
      <c r="BL59" s="30">
        <v>0</v>
      </c>
      <c r="BM59" s="30">
        <v>0</v>
      </c>
      <c r="BN59" s="29">
        <v>0</v>
      </c>
      <c r="BO59" s="29">
        <v>0</v>
      </c>
      <c r="BP59" s="29">
        <v>0</v>
      </c>
      <c r="BQ59" s="29">
        <v>0</v>
      </c>
      <c r="BR59" s="29">
        <v>0</v>
      </c>
      <c r="BS59" s="30">
        <v>0</v>
      </c>
      <c r="BT59" s="30">
        <v>0</v>
      </c>
      <c r="BU59" s="31">
        <v>7696559.6119731097</v>
      </c>
      <c r="BV59" s="34">
        <v>8.0309715711097199E-2</v>
      </c>
      <c r="BW59" s="37" t="s">
        <v>434</v>
      </c>
      <c r="BX59" s="29">
        <v>1300</v>
      </c>
      <c r="BY59" s="29">
        <v>126.47068889299645</v>
      </c>
      <c r="BZ59" s="36">
        <v>164411.89556089538</v>
      </c>
      <c r="CA59" s="30">
        <v>1.7155551646059601E-3</v>
      </c>
      <c r="CB59" s="30">
        <v>0</v>
      </c>
      <c r="CC59" s="37" t="s">
        <v>451</v>
      </c>
      <c r="CD59" s="29">
        <v>505</v>
      </c>
      <c r="CE59" s="29">
        <v>291.69426991637124</v>
      </c>
      <c r="CF59" s="29">
        <v>147305.60630776748</v>
      </c>
      <c r="CG59" s="30">
        <v>0</v>
      </c>
      <c r="CH59" s="37" t="s">
        <v>452</v>
      </c>
      <c r="CI59" s="29">
        <v>1216</v>
      </c>
      <c r="CJ59" s="29">
        <v>46.993618960802181</v>
      </c>
      <c r="CK59" s="29">
        <v>57144.240656335453</v>
      </c>
      <c r="CL59" s="30">
        <v>0</v>
      </c>
      <c r="CM59" s="30">
        <v>2.1333309835373493E-3</v>
      </c>
      <c r="CN59" s="29">
        <v>0</v>
      </c>
      <c r="CO59" s="29">
        <v>0</v>
      </c>
      <c r="CP59" s="29">
        <v>241.00836366252142</v>
      </c>
      <c r="CQ59" s="29">
        <v>2.8</v>
      </c>
      <c r="CR59" s="29">
        <v>0</v>
      </c>
      <c r="CS59" s="30">
        <v>0</v>
      </c>
      <c r="CT59" s="30">
        <v>0</v>
      </c>
      <c r="CU59" s="30">
        <v>0</v>
      </c>
      <c r="CV59" s="31">
        <v>368861.74252499832</v>
      </c>
      <c r="CW59" s="37" t="s">
        <v>337</v>
      </c>
      <c r="CX59" s="37" t="s">
        <v>254</v>
      </c>
      <c r="CY59" s="30">
        <v>0.61119999999999997</v>
      </c>
      <c r="CZ59" s="29">
        <v>615</v>
      </c>
      <c r="DA59" s="30">
        <v>0.24028986907174796</v>
      </c>
      <c r="DB59" s="30">
        <v>0.24026857737738946</v>
      </c>
      <c r="DC59" s="29">
        <v>3125.5295922150322</v>
      </c>
      <c r="DD59" s="29">
        <v>1922200.6992122447</v>
      </c>
      <c r="DE59" s="30">
        <v>1</v>
      </c>
      <c r="DF59" s="29">
        <v>1121</v>
      </c>
      <c r="DG59" s="29">
        <v>2112.2554869402438</v>
      </c>
      <c r="DH59" s="29">
        <v>2367838.4008600134</v>
      </c>
      <c r="DI59" s="30">
        <v>1</v>
      </c>
      <c r="DJ59" s="29">
        <v>4290039.1000722582</v>
      </c>
      <c r="DK59" s="30">
        <v>4.476439316864711E-2</v>
      </c>
      <c r="DL59" s="29">
        <v>87000</v>
      </c>
      <c r="DM59" s="29">
        <v>143000</v>
      </c>
      <c r="DN59" s="29">
        <v>9074000</v>
      </c>
      <c r="DO59" s="30">
        <v>9.4682611075843637E-2</v>
      </c>
      <c r="DP59" s="30">
        <v>0.06</v>
      </c>
      <c r="DQ59" s="30">
        <v>0.06</v>
      </c>
      <c r="DR59" s="29">
        <v>42000</v>
      </c>
      <c r="DS59" s="29">
        <v>0</v>
      </c>
      <c r="DT59" s="29">
        <v>0</v>
      </c>
      <c r="DU59" s="29">
        <v>0</v>
      </c>
      <c r="DV59" s="29">
        <v>317600</v>
      </c>
      <c r="DW59" s="30">
        <v>3.3139957326083248E-3</v>
      </c>
      <c r="DX59" s="30">
        <v>0</v>
      </c>
      <c r="DY59" s="30">
        <v>0</v>
      </c>
      <c r="DZ59" s="37" t="s">
        <v>461</v>
      </c>
      <c r="EA59" s="37" t="s">
        <v>202</v>
      </c>
      <c r="EB59" s="37" t="s">
        <v>202</v>
      </c>
      <c r="EC59" s="37" t="s">
        <v>202</v>
      </c>
      <c r="ED59" s="38">
        <v>2</v>
      </c>
      <c r="EE59" s="38">
        <v>3</v>
      </c>
      <c r="EF59" s="38">
        <v>2</v>
      </c>
      <c r="EG59" s="38">
        <v>2</v>
      </c>
      <c r="EH59" s="44">
        <v>15</v>
      </c>
      <c r="EI59" s="44">
        <v>120</v>
      </c>
      <c r="EJ59" s="44">
        <v>69.2</v>
      </c>
      <c r="EK59" s="44">
        <v>62.5</v>
      </c>
      <c r="EL59" s="29">
        <v>0</v>
      </c>
      <c r="EM59" s="30">
        <v>0</v>
      </c>
      <c r="EN59" s="29">
        <v>0</v>
      </c>
      <c r="EO59" s="30">
        <v>0</v>
      </c>
      <c r="EP59" s="30">
        <v>0</v>
      </c>
      <c r="EQ59" s="29">
        <v>1326025.8700000001</v>
      </c>
      <c r="ER59" s="30">
        <v>1.3836410813942827E-2</v>
      </c>
      <c r="ES59" s="30">
        <v>0</v>
      </c>
      <c r="ET59" s="29">
        <v>242500</v>
      </c>
      <c r="EU59" s="30">
        <v>2.5303651295891651E-3</v>
      </c>
      <c r="EV59" s="30">
        <v>0</v>
      </c>
      <c r="EW59" s="29">
        <v>0</v>
      </c>
      <c r="EX59" s="30">
        <v>0</v>
      </c>
      <c r="EY59" s="30">
        <v>0</v>
      </c>
      <c r="EZ59" s="29">
        <v>0</v>
      </c>
      <c r="FA59" s="30">
        <v>0</v>
      </c>
      <c r="FB59" s="30">
        <v>0.06</v>
      </c>
      <c r="FC59" s="30">
        <v>0.06</v>
      </c>
      <c r="FD59" s="29">
        <v>0</v>
      </c>
      <c r="FE59" s="30">
        <v>0</v>
      </c>
      <c r="FF59" s="30">
        <v>0</v>
      </c>
      <c r="FG59" s="37" t="s">
        <v>213</v>
      </c>
      <c r="FH59" s="29">
        <v>0</v>
      </c>
      <c r="FI59" s="30">
        <v>0</v>
      </c>
      <c r="FJ59" s="30">
        <v>0</v>
      </c>
      <c r="FK59" s="37" t="s">
        <v>214</v>
      </c>
      <c r="FL59" s="29">
        <v>0</v>
      </c>
      <c r="FM59" s="30">
        <v>0</v>
      </c>
      <c r="FN59" s="30">
        <v>0</v>
      </c>
      <c r="FO59" s="37" t="s">
        <v>215</v>
      </c>
      <c r="FP59" s="29">
        <v>0</v>
      </c>
      <c r="FQ59" s="30">
        <v>0</v>
      </c>
      <c r="FR59" s="30">
        <v>0</v>
      </c>
      <c r="FS59" s="37" t="s">
        <v>216</v>
      </c>
      <c r="FT59" s="29">
        <v>0</v>
      </c>
      <c r="FU59" s="30">
        <v>0</v>
      </c>
      <c r="FV59" s="30">
        <v>0</v>
      </c>
      <c r="FW59" s="29">
        <v>95835971.324570373</v>
      </c>
      <c r="FX59" s="30">
        <v>1</v>
      </c>
      <c r="FY59" s="29">
        <v>12264326.044861503</v>
      </c>
      <c r="FZ59" s="29">
        <v>420221.27366725641</v>
      </c>
      <c r="GA59" s="37" t="s">
        <v>162</v>
      </c>
      <c r="GB59" s="30">
        <v>8.9650000000000007E-3</v>
      </c>
      <c r="GC59" s="30">
        <v>1</v>
      </c>
      <c r="GD59" s="29">
        <v>-420186.824910002</v>
      </c>
      <c r="GE59" s="29">
        <v>34.448757254576776</v>
      </c>
      <c r="GF59" s="30">
        <v>3.5945526920284381E-7</v>
      </c>
      <c r="GG59" s="29">
        <v>0</v>
      </c>
      <c r="GH59" s="29">
        <v>0</v>
      </c>
      <c r="GI59" s="29">
        <v>0</v>
      </c>
      <c r="GJ59" s="29">
        <v>0</v>
      </c>
      <c r="GK59" s="29">
        <v>95836005.773327634</v>
      </c>
      <c r="GL59" s="30">
        <v>0.75671362222012839</v>
      </c>
      <c r="GM59" s="30">
        <v>0.88563661724801601</v>
      </c>
      <c r="GN59" s="24" t="s">
        <v>229</v>
      </c>
      <c r="GO59" s="29">
        <v>1.2319343314027518</v>
      </c>
    </row>
    <row r="60" spans="1:197">
      <c r="A60" s="15">
        <v>919</v>
      </c>
      <c r="B60" s="15" t="s">
        <v>137</v>
      </c>
      <c r="C60" s="24" t="s">
        <v>162</v>
      </c>
      <c r="D60" s="41">
        <v>99.333333333333343</v>
      </c>
      <c r="E60" s="29">
        <v>2731.9459660477401</v>
      </c>
      <c r="F60" s="29">
        <v>97716.833333333343</v>
      </c>
      <c r="G60" s="29">
        <v>266957108.63995937</v>
      </c>
      <c r="H60" s="30">
        <v>0.3783851104710893</v>
      </c>
      <c r="I60" s="33">
        <v>1.8116199999999999E-2</v>
      </c>
      <c r="J60" s="29">
        <v>3837.4425857331653</v>
      </c>
      <c r="K60" s="29">
        <v>38953.5</v>
      </c>
      <c r="L60" s="29">
        <v>149481819.76335686</v>
      </c>
      <c r="M60" s="30">
        <v>0.21187558995052297</v>
      </c>
      <c r="N60" s="33">
        <v>1.5891099999999998E-2</v>
      </c>
      <c r="O60" s="29">
        <v>5176.5515056061504</v>
      </c>
      <c r="P60" s="29">
        <v>25447.333333333332</v>
      </c>
      <c r="Q60" s="29">
        <v>131729431.68032824</v>
      </c>
      <c r="R60" s="30">
        <v>0.1867133481202001</v>
      </c>
      <c r="S60" s="33">
        <v>1.5907959999999999E-2</v>
      </c>
      <c r="T60" s="31">
        <v>548168360.08364451</v>
      </c>
      <c r="U60" s="37" t="s">
        <v>231</v>
      </c>
      <c r="V60" s="29">
        <v>2874.9465833513068</v>
      </c>
      <c r="W60" s="29">
        <v>9006.8124456992118</v>
      </c>
      <c r="X60" s="29">
        <v>25894104.667648975</v>
      </c>
      <c r="Y60" s="30">
        <v>0.5</v>
      </c>
      <c r="Z60" s="37" t="s">
        <v>230</v>
      </c>
      <c r="AA60" s="29">
        <v>2272.2332372195574</v>
      </c>
      <c r="AB60" s="29">
        <v>5430.0407414211759</v>
      </c>
      <c r="AC60" s="29">
        <v>12338319.052113524</v>
      </c>
      <c r="AD60" s="30">
        <v>0.5</v>
      </c>
      <c r="AE60" s="32">
        <v>0</v>
      </c>
      <c r="AF60" s="32">
        <v>61.620845119922706</v>
      </c>
      <c r="AG60" s="29">
        <v>9933.0359530518017</v>
      </c>
      <c r="AH60" s="29">
        <v>5924.2985960335382</v>
      </c>
      <c r="AI60" s="29">
        <v>365060.28623035818</v>
      </c>
      <c r="AJ60" s="33">
        <v>0.5</v>
      </c>
      <c r="AK60" s="33">
        <v>0.5</v>
      </c>
      <c r="AL60" s="32">
        <v>105.78640600735849</v>
      </c>
      <c r="AM60" s="32">
        <v>89.615536926318924</v>
      </c>
      <c r="AN60" s="29">
        <v>7986.0585392614321</v>
      </c>
      <c r="AO60" s="29">
        <v>4688.9144977002143</v>
      </c>
      <c r="AP60" s="29">
        <v>1265016.0213458478</v>
      </c>
      <c r="AQ60" s="33">
        <v>0.5</v>
      </c>
      <c r="AR60" s="33">
        <v>0.5</v>
      </c>
      <c r="AS60" s="32">
        <v>105.78640613445739</v>
      </c>
      <c r="AT60" s="32">
        <v>89.615536926318924</v>
      </c>
      <c r="AU60" s="29">
        <v>4832.3834237366555</v>
      </c>
      <c r="AV60" s="29">
        <v>2963.9610340009822</v>
      </c>
      <c r="AW60" s="29">
        <v>776817.43495151098</v>
      </c>
      <c r="AX60" s="33">
        <v>0.5</v>
      </c>
      <c r="AY60" s="30">
        <v>0.5</v>
      </c>
      <c r="AZ60" s="29">
        <v>105.78640626155631</v>
      </c>
      <c r="BA60" s="29">
        <v>1321.5197274061095</v>
      </c>
      <c r="BB60" s="29">
        <v>1026.0809684957208</v>
      </c>
      <c r="BC60" s="29">
        <v>645.6555098546828</v>
      </c>
      <c r="BD60" s="29">
        <v>961791.91157195251</v>
      </c>
      <c r="BE60" s="30">
        <v>0.5</v>
      </c>
      <c r="BF60" s="30">
        <v>0.5</v>
      </c>
      <c r="BG60" s="29">
        <v>326.11166908221162</v>
      </c>
      <c r="BH60" s="29">
        <v>1321.5348850030434</v>
      </c>
      <c r="BI60" s="29">
        <v>7.0301217527575197</v>
      </c>
      <c r="BJ60" s="29">
        <v>57.023908180468794</v>
      </c>
      <c r="BK60" s="29">
        <v>77651.688678342849</v>
      </c>
      <c r="BL60" s="30">
        <v>0.5</v>
      </c>
      <c r="BM60" s="30">
        <v>0.5</v>
      </c>
      <c r="BN60" s="29">
        <v>326.11166920931061</v>
      </c>
      <c r="BO60" s="29">
        <v>2242.2372558561342</v>
      </c>
      <c r="BP60" s="29">
        <v>0</v>
      </c>
      <c r="BQ60" s="29">
        <v>0.97113402061856025</v>
      </c>
      <c r="BR60" s="29">
        <v>2177.5128814602949</v>
      </c>
      <c r="BS60" s="30">
        <v>0.5</v>
      </c>
      <c r="BT60" s="30">
        <v>0.5</v>
      </c>
      <c r="BU60" s="31">
        <v>41680938.575421959</v>
      </c>
      <c r="BV60" s="34">
        <v>5.9078578681605418E-2</v>
      </c>
      <c r="BW60" s="37" t="s">
        <v>434</v>
      </c>
      <c r="BX60" s="29">
        <v>2207.2861455127822</v>
      </c>
      <c r="BY60" s="29">
        <v>506.41380675382555</v>
      </c>
      <c r="BZ60" s="36">
        <v>1117800.1795441066</v>
      </c>
      <c r="CA60" s="30">
        <v>1.5843704128210272E-3</v>
      </c>
      <c r="CB60" s="30">
        <v>0</v>
      </c>
      <c r="CC60" s="37" t="s">
        <v>188</v>
      </c>
      <c r="CD60" s="29">
        <v>240.15361505953447</v>
      </c>
      <c r="CE60" s="29">
        <v>10024.656200702486</v>
      </c>
      <c r="CF60" s="29">
        <v>2407457.4263276802</v>
      </c>
      <c r="CG60" s="30">
        <v>0</v>
      </c>
      <c r="CH60" s="37" t="s">
        <v>189</v>
      </c>
      <c r="CI60" s="29">
        <v>1903.6753004332782</v>
      </c>
      <c r="CJ60" s="29">
        <v>1108.3972908406929</v>
      </c>
      <c r="CK60" s="29">
        <v>2110028.5456405878</v>
      </c>
      <c r="CL60" s="30">
        <v>0</v>
      </c>
      <c r="CM60" s="30">
        <v>6.4030863881590081E-3</v>
      </c>
      <c r="CN60" s="29">
        <v>694.64132249319869</v>
      </c>
      <c r="CO60" s="29">
        <v>694.64132249319869</v>
      </c>
      <c r="CP60" s="29">
        <v>662.78069457241884</v>
      </c>
      <c r="CQ60" s="29">
        <v>33.350018118755578</v>
      </c>
      <c r="CR60" s="29">
        <v>483561.15889193036</v>
      </c>
      <c r="CS60" s="30">
        <v>6.8539977623754836E-4</v>
      </c>
      <c r="CT60" s="30">
        <v>0.2</v>
      </c>
      <c r="CU60" s="30">
        <v>0.2</v>
      </c>
      <c r="CV60" s="31">
        <v>6118847.3104043053</v>
      </c>
      <c r="CW60" s="37" t="s">
        <v>337</v>
      </c>
      <c r="CX60" s="37" t="s">
        <v>453</v>
      </c>
      <c r="CY60" s="30">
        <v>0.3347</v>
      </c>
      <c r="CZ60" s="29">
        <v>478.48704469700357</v>
      </c>
      <c r="DA60" s="30">
        <v>0.11392982570327231</v>
      </c>
      <c r="DB60" s="30">
        <v>0.11390603919277957</v>
      </c>
      <c r="DC60" s="29">
        <v>11119.991569905014</v>
      </c>
      <c r="DD60" s="29">
        <v>5320771.9033394437</v>
      </c>
      <c r="DE60" s="30">
        <v>1</v>
      </c>
      <c r="DF60" s="29">
        <v>634.62593687725496</v>
      </c>
      <c r="DG60" s="29">
        <v>11190.607672376869</v>
      </c>
      <c r="DH60" s="29">
        <v>7101849.8783079684</v>
      </c>
      <c r="DI60" s="30">
        <v>1</v>
      </c>
      <c r="DJ60" s="29">
        <v>12422621.781647412</v>
      </c>
      <c r="DK60" s="30">
        <v>1.7607828984725595E-2</v>
      </c>
      <c r="DL60" s="29">
        <v>157431.00489286188</v>
      </c>
      <c r="DM60" s="29">
        <v>172190</v>
      </c>
      <c r="DN60" s="29">
        <v>77721705.976716593</v>
      </c>
      <c r="DO60" s="30">
        <v>0.11016277652926075</v>
      </c>
      <c r="DP60" s="30">
        <v>2.7359206461054799E-2</v>
      </c>
      <c r="DQ60" s="30">
        <v>2.7359206461054799E-2</v>
      </c>
      <c r="DR60" s="29">
        <v>0</v>
      </c>
      <c r="DS60" s="29">
        <v>98394</v>
      </c>
      <c r="DT60" s="29">
        <v>98394</v>
      </c>
      <c r="DU60" s="29">
        <v>98394</v>
      </c>
      <c r="DV60" s="29">
        <v>0</v>
      </c>
      <c r="DW60" s="30">
        <v>0</v>
      </c>
      <c r="DX60" s="30">
        <v>0</v>
      </c>
      <c r="DY60" s="30">
        <v>0</v>
      </c>
      <c r="DZ60" s="37" t="s">
        <v>202</v>
      </c>
      <c r="EA60" s="37" t="s">
        <v>202</v>
      </c>
      <c r="EB60" s="37" t="s">
        <v>202</v>
      </c>
      <c r="EC60" s="37" t="s">
        <v>202</v>
      </c>
      <c r="ED60" s="38">
        <v>0</v>
      </c>
      <c r="EE60" s="38">
        <v>0</v>
      </c>
      <c r="EF60" s="38">
        <v>0</v>
      </c>
      <c r="EG60" s="38">
        <v>0</v>
      </c>
      <c r="EH60" s="44">
        <v>0</v>
      </c>
      <c r="EI60" s="44">
        <v>0</v>
      </c>
      <c r="EJ60" s="44">
        <v>0</v>
      </c>
      <c r="EK60" s="44">
        <v>0</v>
      </c>
      <c r="EL60" s="29">
        <v>8733560.1331863813</v>
      </c>
      <c r="EM60" s="30">
        <v>1.2378951557564835E-2</v>
      </c>
      <c r="EN60" s="29">
        <v>426183.15679516253</v>
      </c>
      <c r="EO60" s="30">
        <v>6.0407217356532605E-4</v>
      </c>
      <c r="EP60" s="30">
        <v>0</v>
      </c>
      <c r="EQ60" s="29">
        <v>9169550.8520796951</v>
      </c>
      <c r="ER60" s="30">
        <v>1.2996924973494028E-2</v>
      </c>
      <c r="ES60" s="30">
        <v>0</v>
      </c>
      <c r="ET60" s="29">
        <v>341729.12560726795</v>
      </c>
      <c r="EU60" s="30">
        <v>4.8436699664172132E-4</v>
      </c>
      <c r="EV60" s="30">
        <v>0</v>
      </c>
      <c r="EW60" s="29">
        <v>0</v>
      </c>
      <c r="EX60" s="30">
        <v>0</v>
      </c>
      <c r="EY60" s="30">
        <v>4.1515650741350905E-2</v>
      </c>
      <c r="EZ60" s="29">
        <v>0</v>
      </c>
      <c r="FA60" s="30">
        <v>0</v>
      </c>
      <c r="FB60" s="30">
        <v>2.7359206461054799E-2</v>
      </c>
      <c r="FC60" s="30">
        <v>2.7359206461054799E-2</v>
      </c>
      <c r="FD60" s="29">
        <v>0</v>
      </c>
      <c r="FE60" s="30">
        <v>0</v>
      </c>
      <c r="FF60" s="30">
        <v>0</v>
      </c>
      <c r="FG60" s="37" t="s">
        <v>465</v>
      </c>
      <c r="FH60" s="29">
        <v>589077.38736000005</v>
      </c>
      <c r="FI60" s="30">
        <v>8.3495851984542312E-4</v>
      </c>
      <c r="FJ60" s="30">
        <v>0</v>
      </c>
      <c r="FK60" s="37" t="s">
        <v>462</v>
      </c>
      <c r="FL60" s="29">
        <v>7680.1129355669873</v>
      </c>
      <c r="FM60" s="30">
        <v>1.0885795086559335E-5</v>
      </c>
      <c r="FN60" s="30">
        <v>0</v>
      </c>
      <c r="FO60" s="37" t="s">
        <v>475</v>
      </c>
      <c r="FP60" s="29">
        <v>136694.38096289558</v>
      </c>
      <c r="FQ60" s="30">
        <v>1.9375066918027092E-4</v>
      </c>
      <c r="FR60" s="30">
        <v>0</v>
      </c>
      <c r="FS60" s="37" t="s">
        <v>216</v>
      </c>
      <c r="FT60" s="29">
        <v>0</v>
      </c>
      <c r="FU60" s="30">
        <v>0</v>
      </c>
      <c r="FV60" s="30">
        <v>0</v>
      </c>
      <c r="FW60" s="29">
        <v>705516948.87676179</v>
      </c>
      <c r="FX60" s="30">
        <v>1</v>
      </c>
      <c r="FY60" s="29">
        <v>45348001.180288345</v>
      </c>
      <c r="FZ60" s="29">
        <v>4855895.7284611538</v>
      </c>
      <c r="GA60" s="37" t="s">
        <v>445</v>
      </c>
      <c r="GB60" s="30">
        <v>0</v>
      </c>
      <c r="GC60" s="30">
        <v>0</v>
      </c>
      <c r="GD60" s="29">
        <v>0</v>
      </c>
      <c r="GE60" s="29">
        <v>4855895.7284611538</v>
      </c>
      <c r="GF60" s="30">
        <v>6.8373082058499901E-3</v>
      </c>
      <c r="GG60" s="29">
        <v>0</v>
      </c>
      <c r="GH60" s="29">
        <v>1900000</v>
      </c>
      <c r="GI60" s="29">
        <v>5071000</v>
      </c>
      <c r="GJ60" s="29">
        <v>1408000</v>
      </c>
      <c r="GK60" s="29">
        <v>710205768.44941068</v>
      </c>
      <c r="GL60" s="30">
        <v>0.7769740485418124</v>
      </c>
      <c r="GM60" s="30">
        <v>0.86233331278536096</v>
      </c>
      <c r="GN60" s="24" t="s">
        <v>229</v>
      </c>
      <c r="GO60" s="29">
        <v>1.32393098674888</v>
      </c>
    </row>
    <row r="61" spans="1:197">
      <c r="A61" s="15">
        <v>312</v>
      </c>
      <c r="B61" s="15" t="s">
        <v>37</v>
      </c>
      <c r="C61" s="24" t="s">
        <v>445</v>
      </c>
      <c r="D61" s="42">
        <v>0</v>
      </c>
      <c r="E61" s="29">
        <v>3091.7271087491254</v>
      </c>
      <c r="F61" s="29">
        <v>27383.5</v>
      </c>
      <c r="G61" s="29">
        <v>84662309.282431677</v>
      </c>
      <c r="H61" s="30">
        <v>0.42406747442141157</v>
      </c>
      <c r="I61" s="33">
        <v>0</v>
      </c>
      <c r="J61" s="29">
        <v>4008.91609336797</v>
      </c>
      <c r="K61" s="29">
        <v>9416</v>
      </c>
      <c r="L61" s="29">
        <v>37747953.935152806</v>
      </c>
      <c r="M61" s="30">
        <v>0.18907681145874197</v>
      </c>
      <c r="N61" s="33">
        <v>0</v>
      </c>
      <c r="O61" s="29">
        <v>4581.6169898726066</v>
      </c>
      <c r="P61" s="29">
        <v>6268.4166666655001</v>
      </c>
      <c r="Q61" s="29">
        <v>28719484.299595267</v>
      </c>
      <c r="R61" s="30">
        <v>0.14385385039505433</v>
      </c>
      <c r="S61" s="33">
        <v>0</v>
      </c>
      <c r="T61" s="31">
        <v>151129747.51717976</v>
      </c>
      <c r="U61" s="37" t="s">
        <v>446</v>
      </c>
      <c r="V61" s="29">
        <v>1254.3499999999999</v>
      </c>
      <c r="W61" s="29">
        <v>6548.3130761432894</v>
      </c>
      <c r="X61" s="29">
        <v>8213876.5070603341</v>
      </c>
      <c r="Y61" s="30">
        <v>0</v>
      </c>
      <c r="Z61" s="37" t="s">
        <v>447</v>
      </c>
      <c r="AA61" s="29">
        <v>1554.8599993723496</v>
      </c>
      <c r="AB61" s="29">
        <v>4821.3090982337326</v>
      </c>
      <c r="AC61" s="29">
        <v>7496460.6614536047</v>
      </c>
      <c r="AD61" s="30">
        <v>0</v>
      </c>
      <c r="AE61" s="32">
        <v>0</v>
      </c>
      <c r="AF61" s="32">
        <v>0</v>
      </c>
      <c r="AG61" s="29">
        <v>5470.0684207534168</v>
      </c>
      <c r="AH61" s="29">
        <v>3076.5981287363629</v>
      </c>
      <c r="AI61" s="29">
        <v>0</v>
      </c>
      <c r="AJ61" s="33">
        <v>0</v>
      </c>
      <c r="AK61" s="33">
        <v>0</v>
      </c>
      <c r="AL61" s="32">
        <v>0</v>
      </c>
      <c r="AM61" s="32">
        <v>0</v>
      </c>
      <c r="AN61" s="29">
        <v>5026.6160358605503</v>
      </c>
      <c r="AO61" s="29">
        <v>2729.06223548138</v>
      </c>
      <c r="AP61" s="29">
        <v>0</v>
      </c>
      <c r="AQ61" s="33">
        <v>0</v>
      </c>
      <c r="AR61" s="33">
        <v>0</v>
      </c>
      <c r="AS61" s="32">
        <v>0</v>
      </c>
      <c r="AT61" s="32">
        <v>0</v>
      </c>
      <c r="AU61" s="29">
        <v>5489.5141570120832</v>
      </c>
      <c r="AV61" s="29">
        <v>2904.8587474335668</v>
      </c>
      <c r="AW61" s="29">
        <v>0</v>
      </c>
      <c r="AX61" s="33">
        <v>0</v>
      </c>
      <c r="AY61" s="30">
        <v>0</v>
      </c>
      <c r="AZ61" s="29">
        <v>0</v>
      </c>
      <c r="BA61" s="29">
        <v>0</v>
      </c>
      <c r="BB61" s="29">
        <v>423.21113849399495</v>
      </c>
      <c r="BC61" s="29">
        <v>263.14938986700008</v>
      </c>
      <c r="BD61" s="29">
        <v>0</v>
      </c>
      <c r="BE61" s="30">
        <v>0</v>
      </c>
      <c r="BF61" s="30">
        <v>0</v>
      </c>
      <c r="BG61" s="29">
        <v>0</v>
      </c>
      <c r="BH61" s="29">
        <v>0</v>
      </c>
      <c r="BI61" s="29">
        <v>2.9242656449553017</v>
      </c>
      <c r="BJ61" s="29">
        <v>2.9769053117782907</v>
      </c>
      <c r="BK61" s="29">
        <v>0</v>
      </c>
      <c r="BL61" s="30">
        <v>0</v>
      </c>
      <c r="BM61" s="30">
        <v>0</v>
      </c>
      <c r="BN61" s="29">
        <v>0</v>
      </c>
      <c r="BO61" s="29">
        <v>0</v>
      </c>
      <c r="BP61" s="29">
        <v>0</v>
      </c>
      <c r="BQ61" s="29">
        <v>0</v>
      </c>
      <c r="BR61" s="29">
        <v>0</v>
      </c>
      <c r="BS61" s="30">
        <v>0</v>
      </c>
      <c r="BT61" s="30">
        <v>0</v>
      </c>
      <c r="BU61" s="31">
        <v>15710337.168513939</v>
      </c>
      <c r="BV61" s="34">
        <v>7.869195940705366E-2</v>
      </c>
      <c r="BW61" s="37" t="s">
        <v>434</v>
      </c>
      <c r="BX61" s="29">
        <v>3000</v>
      </c>
      <c r="BY61" s="29">
        <v>117.55148534324481</v>
      </c>
      <c r="BZ61" s="36">
        <v>352654.4560297344</v>
      </c>
      <c r="CA61" s="30">
        <v>1.7664210411872058E-3</v>
      </c>
      <c r="CB61" s="30">
        <v>0</v>
      </c>
      <c r="CC61" s="37" t="s">
        <v>188</v>
      </c>
      <c r="CD61" s="29">
        <v>739.08</v>
      </c>
      <c r="CE61" s="29">
        <v>8161.7461276366776</v>
      </c>
      <c r="CF61" s="29">
        <v>6032183.3280137163</v>
      </c>
      <c r="CG61" s="30">
        <v>0</v>
      </c>
      <c r="CH61" s="37" t="s">
        <v>189</v>
      </c>
      <c r="CI61" s="29">
        <v>1113.6400000000001</v>
      </c>
      <c r="CJ61" s="29">
        <v>780.76198943094744</v>
      </c>
      <c r="CK61" s="29">
        <v>869487.78190988034</v>
      </c>
      <c r="CL61" s="30">
        <v>0</v>
      </c>
      <c r="CM61" s="30">
        <v>3.4569978797871707E-2</v>
      </c>
      <c r="CN61" s="29">
        <v>800</v>
      </c>
      <c r="CO61" s="29">
        <v>1200</v>
      </c>
      <c r="CP61" s="29">
        <v>529.90542007986949</v>
      </c>
      <c r="CQ61" s="29">
        <v>112.09304149922004</v>
      </c>
      <c r="CR61" s="29">
        <v>558435.98586295964</v>
      </c>
      <c r="CS61" s="30">
        <v>2.7971660607665223E-3</v>
      </c>
      <c r="CT61" s="30">
        <v>0</v>
      </c>
      <c r="CU61" s="30">
        <v>0</v>
      </c>
      <c r="CV61" s="31">
        <v>7812761.5518162902</v>
      </c>
      <c r="CW61" s="37" t="s">
        <v>337</v>
      </c>
      <c r="CX61" s="37" t="s">
        <v>453</v>
      </c>
      <c r="CY61" s="30">
        <v>0.28023999999999999</v>
      </c>
      <c r="CZ61" s="29">
        <v>1100</v>
      </c>
      <c r="DA61" s="30">
        <v>0.12905525172566878</v>
      </c>
      <c r="DB61" s="30">
        <v>0.12905460232150454</v>
      </c>
      <c r="DC61" s="29">
        <v>3521.2306941629545</v>
      </c>
      <c r="DD61" s="29">
        <v>3873353.7635792498</v>
      </c>
      <c r="DE61" s="30">
        <v>1</v>
      </c>
      <c r="DF61" s="29">
        <v>1650</v>
      </c>
      <c r="DG61" s="29">
        <v>3485.9304189489876</v>
      </c>
      <c r="DH61" s="29">
        <v>5751785.1912658298</v>
      </c>
      <c r="DI61" s="30">
        <v>1</v>
      </c>
      <c r="DJ61" s="29">
        <v>9625138.9548450802</v>
      </c>
      <c r="DK61" s="30">
        <v>4.82116351671888E-2</v>
      </c>
      <c r="DL61" s="29">
        <v>140000</v>
      </c>
      <c r="DM61" s="29">
        <v>140000</v>
      </c>
      <c r="DN61" s="29">
        <v>12681666.666662</v>
      </c>
      <c r="DO61" s="30">
        <v>6.3521564676969219E-2</v>
      </c>
      <c r="DP61" s="30">
        <v>0</v>
      </c>
      <c r="DQ61" s="30">
        <v>0</v>
      </c>
      <c r="DR61" s="29">
        <v>0</v>
      </c>
      <c r="DS61" s="29">
        <v>0</v>
      </c>
      <c r="DT61" s="29">
        <v>0</v>
      </c>
      <c r="DU61" s="29">
        <v>0</v>
      </c>
      <c r="DV61" s="29">
        <v>0</v>
      </c>
      <c r="DW61" s="30">
        <v>0</v>
      </c>
      <c r="DX61" s="30">
        <v>0</v>
      </c>
      <c r="DY61" s="30">
        <v>0</v>
      </c>
      <c r="DZ61" s="37" t="s">
        <v>202</v>
      </c>
      <c r="EA61" s="37" t="s">
        <v>202</v>
      </c>
      <c r="EB61" s="37" t="s">
        <v>202</v>
      </c>
      <c r="EC61" s="37" t="s">
        <v>202</v>
      </c>
      <c r="ED61" s="38">
        <v>0</v>
      </c>
      <c r="EE61" s="38">
        <v>0</v>
      </c>
      <c r="EF61" s="38">
        <v>0</v>
      </c>
      <c r="EG61" s="38">
        <v>0</v>
      </c>
      <c r="EH61" s="44">
        <v>0</v>
      </c>
      <c r="EI61" s="44">
        <v>0</v>
      </c>
      <c r="EJ61" s="44">
        <v>0</v>
      </c>
      <c r="EK61" s="44">
        <v>0</v>
      </c>
      <c r="EL61" s="29">
        <v>0</v>
      </c>
      <c r="EM61" s="30">
        <v>0</v>
      </c>
      <c r="EN61" s="29">
        <v>100000</v>
      </c>
      <c r="EO61" s="30">
        <v>5.0089287430931208E-4</v>
      </c>
      <c r="EP61" s="30">
        <v>0</v>
      </c>
      <c r="EQ61" s="29">
        <v>2211906.0599999996</v>
      </c>
      <c r="ER61" s="30">
        <v>1.1079279840955856E-2</v>
      </c>
      <c r="ES61" s="30">
        <v>0</v>
      </c>
      <c r="ET61" s="29">
        <v>371929</v>
      </c>
      <c r="EU61" s="30">
        <v>1.8629658584898815E-3</v>
      </c>
      <c r="EV61" s="30">
        <v>0</v>
      </c>
      <c r="EW61" s="29">
        <v>0</v>
      </c>
      <c r="EX61" s="30">
        <v>0</v>
      </c>
      <c r="EY61" s="30">
        <v>0</v>
      </c>
      <c r="EZ61" s="29">
        <v>0</v>
      </c>
      <c r="FA61" s="30">
        <v>0</v>
      </c>
      <c r="FB61" s="30">
        <v>0</v>
      </c>
      <c r="FC61" s="30">
        <v>0</v>
      </c>
      <c r="FD61" s="29">
        <v>0</v>
      </c>
      <c r="FE61" s="30">
        <v>0</v>
      </c>
      <c r="FF61" s="30">
        <v>0</v>
      </c>
      <c r="FG61" s="37" t="s">
        <v>213</v>
      </c>
      <c r="FH61" s="29">
        <v>0</v>
      </c>
      <c r="FI61" s="30">
        <v>0</v>
      </c>
      <c r="FJ61" s="30">
        <v>0</v>
      </c>
      <c r="FK61" s="37" t="s">
        <v>214</v>
      </c>
      <c r="FL61" s="29">
        <v>0</v>
      </c>
      <c r="FM61" s="30">
        <v>0</v>
      </c>
      <c r="FN61" s="30">
        <v>0</v>
      </c>
      <c r="FO61" s="37" t="s">
        <v>215</v>
      </c>
      <c r="FP61" s="29">
        <v>0</v>
      </c>
      <c r="FQ61" s="30">
        <v>0</v>
      </c>
      <c r="FR61" s="30">
        <v>0</v>
      </c>
      <c r="FS61" s="37" t="s">
        <v>216</v>
      </c>
      <c r="FT61" s="29">
        <v>0</v>
      </c>
      <c r="FU61" s="30">
        <v>0</v>
      </c>
      <c r="FV61" s="30">
        <v>0</v>
      </c>
      <c r="FW61" s="29">
        <v>199643486.91901705</v>
      </c>
      <c r="FX61" s="30">
        <v>1</v>
      </c>
      <c r="FY61" s="29">
        <v>9625138.9548450802</v>
      </c>
      <c r="FZ61" s="29">
        <v>3043952.9609829495</v>
      </c>
      <c r="GA61" s="37" t="s">
        <v>445</v>
      </c>
      <c r="GB61" s="30">
        <v>0</v>
      </c>
      <c r="GC61" s="30">
        <v>0</v>
      </c>
      <c r="GD61" s="29">
        <v>0</v>
      </c>
      <c r="GE61" s="29">
        <v>3043952.9609829495</v>
      </c>
      <c r="GF61" s="30">
        <v>1.5030604645451737E-2</v>
      </c>
      <c r="GG61" s="29">
        <v>0</v>
      </c>
      <c r="GH61" s="29">
        <v>650000</v>
      </c>
      <c r="GI61" s="29">
        <v>1738000</v>
      </c>
      <c r="GJ61" s="29">
        <v>0</v>
      </c>
      <c r="GK61" s="29">
        <v>202517000</v>
      </c>
      <c r="GL61" s="30">
        <v>0.75699813627520796</v>
      </c>
      <c r="GM61" s="30">
        <v>0.92303529674927565</v>
      </c>
      <c r="GN61" s="24" t="s">
        <v>229</v>
      </c>
      <c r="GO61" s="29">
        <v>1.2968182866155937</v>
      </c>
    </row>
    <row r="62" spans="1:197">
      <c r="A62" s="15">
        <v>313</v>
      </c>
      <c r="B62" s="15" t="s">
        <v>38</v>
      </c>
      <c r="C62" s="24" t="s">
        <v>445</v>
      </c>
      <c r="D62" s="42">
        <v>0</v>
      </c>
      <c r="E62" s="29">
        <v>3288.46</v>
      </c>
      <c r="F62" s="29">
        <v>22312.583333333332</v>
      </c>
      <c r="G62" s="29">
        <v>73374037.788333327</v>
      </c>
      <c r="H62" s="30">
        <v>0.43306530846153446</v>
      </c>
      <c r="I62" s="33">
        <v>0.05</v>
      </c>
      <c r="J62" s="29">
        <v>3888.31</v>
      </c>
      <c r="K62" s="29">
        <v>7985.836666666667</v>
      </c>
      <c r="L62" s="29">
        <v>31051408.569366667</v>
      </c>
      <c r="M62" s="30">
        <v>0.18327038058134598</v>
      </c>
      <c r="N62" s="33">
        <v>0.05</v>
      </c>
      <c r="O62" s="29">
        <v>5391.04</v>
      </c>
      <c r="P62" s="29">
        <v>5206.9166666666661</v>
      </c>
      <c r="Q62" s="29">
        <v>28070696.026666664</v>
      </c>
      <c r="R62" s="30">
        <v>0.16567773833827742</v>
      </c>
      <c r="S62" s="33">
        <v>0.05</v>
      </c>
      <c r="T62" s="31">
        <v>132496142.38436666</v>
      </c>
      <c r="U62" s="37" t="s">
        <v>231</v>
      </c>
      <c r="V62" s="29">
        <v>606.53</v>
      </c>
      <c r="W62" s="29">
        <v>3210.701442765243</v>
      </c>
      <c r="X62" s="29">
        <v>1947386.7460804028</v>
      </c>
      <c r="Y62" s="30">
        <v>0.15</v>
      </c>
      <c r="Z62" s="37" t="s">
        <v>230</v>
      </c>
      <c r="AA62" s="29">
        <v>1142.72</v>
      </c>
      <c r="AB62" s="29">
        <v>2073.0571768471759</v>
      </c>
      <c r="AC62" s="29">
        <v>2368923.897126805</v>
      </c>
      <c r="AD62" s="30">
        <v>0.15</v>
      </c>
      <c r="AE62" s="32">
        <v>0</v>
      </c>
      <c r="AF62" s="32">
        <v>0</v>
      </c>
      <c r="AG62" s="29">
        <v>4832.1878851519969</v>
      </c>
      <c r="AH62" s="29">
        <v>2929.9154939358864</v>
      </c>
      <c r="AI62" s="29">
        <v>0</v>
      </c>
      <c r="AJ62" s="33">
        <v>0.15</v>
      </c>
      <c r="AK62" s="33">
        <v>0.15</v>
      </c>
      <c r="AL62" s="32">
        <v>157.5</v>
      </c>
      <c r="AM62" s="32">
        <v>298.5</v>
      </c>
      <c r="AN62" s="29">
        <v>2867.1235299045311</v>
      </c>
      <c r="AO62" s="29">
        <v>1879.7827944415167</v>
      </c>
      <c r="AP62" s="29">
        <v>1012687.1201007564</v>
      </c>
      <c r="AQ62" s="33">
        <v>0.15</v>
      </c>
      <c r="AR62" s="33">
        <v>0.15</v>
      </c>
      <c r="AS62" s="32">
        <v>315</v>
      </c>
      <c r="AT62" s="32">
        <v>597</v>
      </c>
      <c r="AU62" s="29">
        <v>3827.7274608436101</v>
      </c>
      <c r="AV62" s="29">
        <v>2177.4365102439738</v>
      </c>
      <c r="AW62" s="29">
        <v>2505663.7467813892</v>
      </c>
      <c r="AX62" s="33">
        <v>0.15</v>
      </c>
      <c r="AY62" s="30">
        <v>0.15</v>
      </c>
      <c r="AZ62" s="29">
        <v>473</v>
      </c>
      <c r="BA62" s="29">
        <v>895</v>
      </c>
      <c r="BB62" s="29">
        <v>1529.6984108510458</v>
      </c>
      <c r="BC62" s="29">
        <v>1006.4181540236093</v>
      </c>
      <c r="BD62" s="29">
        <v>1624291.5961836749</v>
      </c>
      <c r="BE62" s="30">
        <v>0.15</v>
      </c>
      <c r="BF62" s="30">
        <v>0.15</v>
      </c>
      <c r="BG62" s="29">
        <v>631</v>
      </c>
      <c r="BH62" s="29">
        <v>1193</v>
      </c>
      <c r="BI62" s="29">
        <v>11.169173644077866</v>
      </c>
      <c r="BJ62" s="29">
        <v>88.507382103295242</v>
      </c>
      <c r="BK62" s="29">
        <v>112637.05541864436</v>
      </c>
      <c r="BL62" s="30">
        <v>0.15</v>
      </c>
      <c r="BM62" s="30">
        <v>0.15</v>
      </c>
      <c r="BN62" s="29">
        <v>0</v>
      </c>
      <c r="BO62" s="29">
        <v>0</v>
      </c>
      <c r="BP62" s="29">
        <v>0</v>
      </c>
      <c r="BQ62" s="29">
        <v>1.3195758850332926</v>
      </c>
      <c r="BR62" s="29">
        <v>0</v>
      </c>
      <c r="BS62" s="30">
        <v>0.15</v>
      </c>
      <c r="BT62" s="30">
        <v>0.15</v>
      </c>
      <c r="BU62" s="31">
        <v>9571590.1616916712</v>
      </c>
      <c r="BV62" s="34">
        <v>5.6493056274183648E-2</v>
      </c>
      <c r="BW62" s="37" t="s">
        <v>434</v>
      </c>
      <c r="BX62" s="29">
        <v>0</v>
      </c>
      <c r="BY62" s="29">
        <v>106.30723426854048</v>
      </c>
      <c r="BZ62" s="36">
        <v>0</v>
      </c>
      <c r="CA62" s="30">
        <v>0</v>
      </c>
      <c r="CB62" s="30">
        <v>0</v>
      </c>
      <c r="CC62" s="37" t="s">
        <v>188</v>
      </c>
      <c r="CD62" s="29">
        <v>310.76</v>
      </c>
      <c r="CE62" s="29">
        <v>8711.4500485243752</v>
      </c>
      <c r="CF62" s="29">
        <v>2707170.2170794345</v>
      </c>
      <c r="CG62" s="30">
        <v>0.15</v>
      </c>
      <c r="CH62" s="37" t="s">
        <v>189</v>
      </c>
      <c r="CI62" s="29">
        <v>1767.4</v>
      </c>
      <c r="CJ62" s="29">
        <v>900.56548591141507</v>
      </c>
      <c r="CK62" s="29">
        <v>1591659.439799835</v>
      </c>
      <c r="CL62" s="30">
        <v>0.15</v>
      </c>
      <c r="CM62" s="30">
        <v>2.5372380306376223E-2</v>
      </c>
      <c r="CN62" s="29">
        <v>0</v>
      </c>
      <c r="CO62" s="29">
        <v>0</v>
      </c>
      <c r="CP62" s="29">
        <v>631.59648468432601</v>
      </c>
      <c r="CQ62" s="29">
        <v>214.74144144144151</v>
      </c>
      <c r="CR62" s="29">
        <v>0</v>
      </c>
      <c r="CS62" s="30">
        <v>0</v>
      </c>
      <c r="CT62" s="30">
        <v>0</v>
      </c>
      <c r="CU62" s="30">
        <v>0</v>
      </c>
      <c r="CV62" s="31">
        <v>4298829.6568792695</v>
      </c>
      <c r="CW62" s="37" t="s">
        <v>337</v>
      </c>
      <c r="CX62" s="37" t="s">
        <v>453</v>
      </c>
      <c r="CY62" s="30">
        <v>0.34129999999999999</v>
      </c>
      <c r="CZ62" s="29">
        <v>1949.25</v>
      </c>
      <c r="DA62" s="30">
        <v>0.15360766584137753</v>
      </c>
      <c r="DB62" s="30">
        <v>0.15553595654114591</v>
      </c>
      <c r="DC62" s="29">
        <v>3400.8423428971614</v>
      </c>
      <c r="DD62" s="29">
        <v>6629091.9368922915</v>
      </c>
      <c r="DE62" s="30">
        <v>1</v>
      </c>
      <c r="DF62" s="29">
        <v>2450</v>
      </c>
      <c r="DG62" s="29">
        <v>2745.121390983235</v>
      </c>
      <c r="DH62" s="29">
        <v>6725547.4079089258</v>
      </c>
      <c r="DI62" s="30">
        <v>1</v>
      </c>
      <c r="DJ62" s="29">
        <v>13354639.344801217</v>
      </c>
      <c r="DK62" s="30">
        <v>7.8821217716445E-2</v>
      </c>
      <c r="DL62" s="29">
        <v>110000</v>
      </c>
      <c r="DM62" s="29">
        <v>110000</v>
      </c>
      <c r="DN62" s="29">
        <v>7938333.333333334</v>
      </c>
      <c r="DO62" s="30">
        <v>4.6853313205793126E-2</v>
      </c>
      <c r="DP62" s="30">
        <v>0.05</v>
      </c>
      <c r="DQ62" s="30">
        <v>0.05</v>
      </c>
      <c r="DR62" s="29">
        <v>0</v>
      </c>
      <c r="DS62" s="29">
        <v>0</v>
      </c>
      <c r="DT62" s="29">
        <v>0</v>
      </c>
      <c r="DU62" s="29">
        <v>0</v>
      </c>
      <c r="DV62" s="29">
        <v>0</v>
      </c>
      <c r="DW62" s="30">
        <v>0</v>
      </c>
      <c r="DX62" s="30">
        <v>0</v>
      </c>
      <c r="DY62" s="30">
        <v>0</v>
      </c>
      <c r="DZ62" s="37" t="s">
        <v>202</v>
      </c>
      <c r="EA62" s="37" t="s">
        <v>202</v>
      </c>
      <c r="EB62" s="37" t="s">
        <v>202</v>
      </c>
      <c r="EC62" s="37" t="s">
        <v>202</v>
      </c>
      <c r="ED62" s="38">
        <v>0</v>
      </c>
      <c r="EE62" s="38">
        <v>0</v>
      </c>
      <c r="EF62" s="38">
        <v>0</v>
      </c>
      <c r="EG62" s="38">
        <v>0</v>
      </c>
      <c r="EH62" s="44">
        <v>0</v>
      </c>
      <c r="EI62" s="44">
        <v>0</v>
      </c>
      <c r="EJ62" s="44">
        <v>0</v>
      </c>
      <c r="EK62" s="44">
        <v>0</v>
      </c>
      <c r="EL62" s="29">
        <v>0</v>
      </c>
      <c r="EM62" s="30">
        <v>0</v>
      </c>
      <c r="EN62" s="29">
        <v>35284</v>
      </c>
      <c r="EO62" s="30">
        <v>2.0825181228047924E-4</v>
      </c>
      <c r="EP62" s="30">
        <v>0</v>
      </c>
      <c r="EQ62" s="29">
        <v>1734679.0600000003</v>
      </c>
      <c r="ER62" s="30">
        <v>1.0238353303763697E-2</v>
      </c>
      <c r="ES62" s="30">
        <v>0</v>
      </c>
      <c r="ET62" s="29">
        <v>0</v>
      </c>
      <c r="EU62" s="30">
        <v>0</v>
      </c>
      <c r="EV62" s="30">
        <v>0</v>
      </c>
      <c r="EW62" s="29">
        <v>0</v>
      </c>
      <c r="EX62" s="30">
        <v>0</v>
      </c>
      <c r="EY62" s="30">
        <v>0</v>
      </c>
      <c r="EZ62" s="29">
        <v>0</v>
      </c>
      <c r="FA62" s="30">
        <v>0</v>
      </c>
      <c r="FB62" s="30">
        <v>0.05</v>
      </c>
      <c r="FC62" s="30">
        <v>0.05</v>
      </c>
      <c r="FD62" s="29">
        <v>0</v>
      </c>
      <c r="FE62" s="30">
        <v>0</v>
      </c>
      <c r="FF62" s="30">
        <v>0</v>
      </c>
      <c r="FG62" s="37" t="s">
        <v>213</v>
      </c>
      <c r="FH62" s="29">
        <v>0</v>
      </c>
      <c r="FI62" s="30">
        <v>0</v>
      </c>
      <c r="FJ62" s="30">
        <v>0</v>
      </c>
      <c r="FK62" s="37" t="s">
        <v>214</v>
      </c>
      <c r="FL62" s="29">
        <v>0</v>
      </c>
      <c r="FM62" s="30">
        <v>0</v>
      </c>
      <c r="FN62" s="30">
        <v>0</v>
      </c>
      <c r="FO62" s="37" t="s">
        <v>215</v>
      </c>
      <c r="FP62" s="29">
        <v>0</v>
      </c>
      <c r="FQ62" s="30">
        <v>0</v>
      </c>
      <c r="FR62" s="30">
        <v>0</v>
      </c>
      <c r="FS62" s="37" t="s">
        <v>216</v>
      </c>
      <c r="FT62" s="29">
        <v>0</v>
      </c>
      <c r="FU62" s="30">
        <v>0</v>
      </c>
      <c r="FV62" s="30">
        <v>0</v>
      </c>
      <c r="FW62" s="29">
        <v>169429497.94107214</v>
      </c>
      <c r="FX62" s="30">
        <v>1</v>
      </c>
      <c r="FY62" s="29">
        <v>22456926.103471868</v>
      </c>
      <c r="FZ62" s="29">
        <v>2652926.4983470547</v>
      </c>
      <c r="GA62" s="37" t="s">
        <v>162</v>
      </c>
      <c r="GB62" s="30">
        <v>0</v>
      </c>
      <c r="GC62" s="30">
        <v>1</v>
      </c>
      <c r="GD62" s="29">
        <v>-28483.397603236888</v>
      </c>
      <c r="GE62" s="29">
        <v>2624443.1007438181</v>
      </c>
      <c r="GF62" s="30">
        <v>1.5253606426289147E-2</v>
      </c>
      <c r="GG62" s="29">
        <v>0</v>
      </c>
      <c r="GH62" s="29">
        <v>0</v>
      </c>
      <c r="GI62" s="29">
        <v>1275000</v>
      </c>
      <c r="GJ62" s="29">
        <v>0</v>
      </c>
      <c r="GK62" s="29">
        <v>172053941.04181597</v>
      </c>
      <c r="GL62" s="30">
        <v>0.78201342738115798</v>
      </c>
      <c r="GM62" s="30">
        <v>0.94270008167816277</v>
      </c>
      <c r="GN62" s="24" t="s">
        <v>229</v>
      </c>
      <c r="GO62" s="29">
        <v>1.3436922018835691</v>
      </c>
    </row>
    <row r="63" spans="1:197">
      <c r="A63" s="15">
        <v>921</v>
      </c>
      <c r="B63" s="15" t="s">
        <v>138</v>
      </c>
      <c r="C63" s="24" t="s">
        <v>445</v>
      </c>
      <c r="D63" s="42">
        <v>0</v>
      </c>
      <c r="E63" s="29">
        <v>2945</v>
      </c>
      <c r="F63" s="29">
        <v>9214</v>
      </c>
      <c r="G63" s="29">
        <v>27135230</v>
      </c>
      <c r="H63" s="30">
        <v>0.39821375357260552</v>
      </c>
      <c r="I63" s="33">
        <v>0.02</v>
      </c>
      <c r="J63" s="29">
        <v>3861</v>
      </c>
      <c r="K63" s="29">
        <v>3631.92</v>
      </c>
      <c r="L63" s="29">
        <v>14022843.120000001</v>
      </c>
      <c r="M63" s="30">
        <v>0.20578742080221862</v>
      </c>
      <c r="N63" s="33">
        <v>0.02</v>
      </c>
      <c r="O63" s="29">
        <v>4693</v>
      </c>
      <c r="P63" s="29">
        <v>2595.75</v>
      </c>
      <c r="Q63" s="29">
        <v>12181854.75</v>
      </c>
      <c r="R63" s="30">
        <v>0.17877062790600168</v>
      </c>
      <c r="S63" s="33">
        <v>0.02</v>
      </c>
      <c r="T63" s="31">
        <v>53339927.870000005</v>
      </c>
      <c r="U63" s="37" t="s">
        <v>446</v>
      </c>
      <c r="V63" s="29">
        <v>491</v>
      </c>
      <c r="W63" s="29">
        <v>2534.5524608451651</v>
      </c>
      <c r="X63" s="29">
        <v>1244465.2582749762</v>
      </c>
      <c r="Y63" s="30">
        <v>1</v>
      </c>
      <c r="Z63" s="37" t="s">
        <v>447</v>
      </c>
      <c r="AA63" s="29">
        <v>783</v>
      </c>
      <c r="AB63" s="29">
        <v>1852.6139184842898</v>
      </c>
      <c r="AC63" s="29">
        <v>1450596.6981731988</v>
      </c>
      <c r="AD63" s="30">
        <v>1</v>
      </c>
      <c r="AE63" s="32">
        <v>213</v>
      </c>
      <c r="AF63" s="32">
        <v>341</v>
      </c>
      <c r="AG63" s="29">
        <v>2298.1466496041858</v>
      </c>
      <c r="AH63" s="29">
        <v>1560.2645009878415</v>
      </c>
      <c r="AI63" s="29">
        <v>1021555.4312025455</v>
      </c>
      <c r="AJ63" s="33">
        <v>1</v>
      </c>
      <c r="AK63" s="33">
        <v>1</v>
      </c>
      <c r="AL63" s="32">
        <v>277</v>
      </c>
      <c r="AM63" s="32">
        <v>416</v>
      </c>
      <c r="AN63" s="29">
        <v>700.13093175106792</v>
      </c>
      <c r="AO63" s="29">
        <v>454.9187738817543</v>
      </c>
      <c r="AP63" s="29">
        <v>383182.47802985564</v>
      </c>
      <c r="AQ63" s="33">
        <v>1</v>
      </c>
      <c r="AR63" s="33">
        <v>1</v>
      </c>
      <c r="AS63" s="32">
        <v>304</v>
      </c>
      <c r="AT63" s="32">
        <v>494</v>
      </c>
      <c r="AU63" s="29">
        <v>1115.3108756798697</v>
      </c>
      <c r="AV63" s="29">
        <v>719.31291480934124</v>
      </c>
      <c r="AW63" s="29">
        <v>694395.08612249489</v>
      </c>
      <c r="AX63" s="33">
        <v>1</v>
      </c>
      <c r="AY63" s="30">
        <v>1</v>
      </c>
      <c r="AZ63" s="29">
        <v>363</v>
      </c>
      <c r="BA63" s="29">
        <v>559</v>
      </c>
      <c r="BB63" s="29">
        <v>714.95584251372134</v>
      </c>
      <c r="BC63" s="29">
        <v>427.47913617527621</v>
      </c>
      <c r="BD63" s="29">
        <v>498489.80795446027</v>
      </c>
      <c r="BE63" s="30">
        <v>1</v>
      </c>
      <c r="BF63" s="30">
        <v>1</v>
      </c>
      <c r="BG63" s="29">
        <v>0</v>
      </c>
      <c r="BH63" s="29">
        <v>800</v>
      </c>
      <c r="BI63" s="29">
        <v>0</v>
      </c>
      <c r="BJ63" s="29">
        <v>1.3264925373134329</v>
      </c>
      <c r="BK63" s="29">
        <v>1061.1940298507463</v>
      </c>
      <c r="BL63" s="30">
        <v>1</v>
      </c>
      <c r="BM63" s="30">
        <v>1</v>
      </c>
      <c r="BN63" s="29">
        <v>0</v>
      </c>
      <c r="BO63" s="29">
        <v>0</v>
      </c>
      <c r="BP63" s="29">
        <v>0</v>
      </c>
      <c r="BQ63" s="29">
        <v>0</v>
      </c>
      <c r="BR63" s="29">
        <v>0</v>
      </c>
      <c r="BS63" s="30">
        <v>1</v>
      </c>
      <c r="BT63" s="30">
        <v>1</v>
      </c>
      <c r="BU63" s="31">
        <v>5293745.9537873827</v>
      </c>
      <c r="BV63" s="34">
        <v>7.7686551642181259E-2</v>
      </c>
      <c r="BW63" s="37" t="s">
        <v>434</v>
      </c>
      <c r="BX63" s="29">
        <v>304</v>
      </c>
      <c r="BY63" s="29">
        <v>128.51225307027747</v>
      </c>
      <c r="BZ63" s="36">
        <v>39067.724933364349</v>
      </c>
      <c r="CA63" s="30">
        <v>5.7332498708347361E-4</v>
      </c>
      <c r="CB63" s="30">
        <v>1</v>
      </c>
      <c r="CC63" s="37" t="s">
        <v>188</v>
      </c>
      <c r="CD63" s="29">
        <v>377</v>
      </c>
      <c r="CE63" s="29">
        <v>202.70497670894142</v>
      </c>
      <c r="CF63" s="29">
        <v>76419.77621927092</v>
      </c>
      <c r="CG63" s="30">
        <v>1</v>
      </c>
      <c r="CH63" s="37" t="s">
        <v>189</v>
      </c>
      <c r="CI63" s="29">
        <v>712</v>
      </c>
      <c r="CJ63" s="29">
        <v>32.299536161964326</v>
      </c>
      <c r="CK63" s="29">
        <v>22997.269747318602</v>
      </c>
      <c r="CL63" s="30">
        <v>1</v>
      </c>
      <c r="CM63" s="30">
        <v>1.4589607327247962E-3</v>
      </c>
      <c r="CN63" s="29">
        <v>625</v>
      </c>
      <c r="CO63" s="29">
        <v>625</v>
      </c>
      <c r="CP63" s="29">
        <v>186.36465737327831</v>
      </c>
      <c r="CQ63" s="29">
        <v>0.699999999999669</v>
      </c>
      <c r="CR63" s="29">
        <v>116915.41085829874</v>
      </c>
      <c r="CS63" s="30">
        <v>1.715751980298914E-3</v>
      </c>
      <c r="CT63" s="30">
        <v>1</v>
      </c>
      <c r="CU63" s="30">
        <v>1</v>
      </c>
      <c r="CV63" s="31">
        <v>255400.18175825261</v>
      </c>
      <c r="CW63" s="37" t="s">
        <v>337</v>
      </c>
      <c r="CX63" s="37" t="s">
        <v>254</v>
      </c>
      <c r="CY63" s="30">
        <v>1</v>
      </c>
      <c r="CZ63" s="29">
        <v>622</v>
      </c>
      <c r="DA63" s="30">
        <v>0.38620076634543016</v>
      </c>
      <c r="DB63" s="30">
        <v>0.21166812405459065</v>
      </c>
      <c r="DC63" s="29">
        <v>2748.8166329684964</v>
      </c>
      <c r="DD63" s="29">
        <v>1709763.9457064047</v>
      </c>
      <c r="DE63" s="30">
        <v>1</v>
      </c>
      <c r="DF63" s="29">
        <v>575</v>
      </c>
      <c r="DG63" s="29">
        <v>1693.0829967084319</v>
      </c>
      <c r="DH63" s="29">
        <v>973522.72310734831</v>
      </c>
      <c r="DI63" s="30">
        <v>1</v>
      </c>
      <c r="DJ63" s="29">
        <v>2683286.6688137529</v>
      </c>
      <c r="DK63" s="30">
        <v>3.9377652457696408E-2</v>
      </c>
      <c r="DL63" s="29">
        <v>115500</v>
      </c>
      <c r="DM63" s="29">
        <v>100500</v>
      </c>
      <c r="DN63" s="29">
        <v>5424000</v>
      </c>
      <c r="DO63" s="30">
        <v>7.9598050187074595E-2</v>
      </c>
      <c r="DP63" s="30">
        <v>0.15</v>
      </c>
      <c r="DQ63" s="30">
        <v>0.15</v>
      </c>
      <c r="DR63" s="29">
        <v>0</v>
      </c>
      <c r="DS63" s="29">
        <v>0</v>
      </c>
      <c r="DT63" s="29">
        <v>0</v>
      </c>
      <c r="DU63" s="29">
        <v>0</v>
      </c>
      <c r="DV63" s="29">
        <v>0</v>
      </c>
      <c r="DW63" s="30">
        <v>0</v>
      </c>
      <c r="DX63" s="30">
        <v>0</v>
      </c>
      <c r="DY63" s="30">
        <v>0</v>
      </c>
      <c r="DZ63" s="37" t="s">
        <v>202</v>
      </c>
      <c r="EA63" s="37" t="s">
        <v>202</v>
      </c>
      <c r="EB63" s="37" t="s">
        <v>202</v>
      </c>
      <c r="EC63" s="37" t="s">
        <v>202</v>
      </c>
      <c r="ED63" s="38">
        <v>0</v>
      </c>
      <c r="EE63" s="38">
        <v>0</v>
      </c>
      <c r="EF63" s="38">
        <v>0</v>
      </c>
      <c r="EG63" s="38">
        <v>0</v>
      </c>
      <c r="EH63" s="44">
        <v>0</v>
      </c>
      <c r="EI63" s="44">
        <v>0</v>
      </c>
      <c r="EJ63" s="44">
        <v>0</v>
      </c>
      <c r="EK63" s="44">
        <v>0</v>
      </c>
      <c r="EL63" s="29">
        <v>0</v>
      </c>
      <c r="EM63" s="30">
        <v>0</v>
      </c>
      <c r="EN63" s="29">
        <v>30000</v>
      </c>
      <c r="EO63" s="30">
        <v>4.4025470236213829E-4</v>
      </c>
      <c r="EP63" s="30">
        <v>0</v>
      </c>
      <c r="EQ63" s="29">
        <v>806627</v>
      </c>
      <c r="ER63" s="30">
        <v>1.1837377660075483E-2</v>
      </c>
      <c r="ES63" s="30">
        <v>0</v>
      </c>
      <c r="ET63" s="29">
        <v>0</v>
      </c>
      <c r="EU63" s="30">
        <v>0</v>
      </c>
      <c r="EV63" s="30">
        <v>0</v>
      </c>
      <c r="EW63" s="29">
        <v>138385</v>
      </c>
      <c r="EX63" s="30">
        <v>2.030821566212817E-3</v>
      </c>
      <c r="EY63" s="30">
        <v>0</v>
      </c>
      <c r="EZ63" s="29">
        <v>0</v>
      </c>
      <c r="FA63" s="30">
        <v>0</v>
      </c>
      <c r="FB63" s="30">
        <v>0.15</v>
      </c>
      <c r="FC63" s="30">
        <v>0.15</v>
      </c>
      <c r="FD63" s="29">
        <v>0</v>
      </c>
      <c r="FE63" s="30">
        <v>0</v>
      </c>
      <c r="FF63" s="30">
        <v>0</v>
      </c>
      <c r="FG63" s="37" t="s">
        <v>213</v>
      </c>
      <c r="FH63" s="29">
        <v>116000</v>
      </c>
      <c r="FI63" s="30">
        <v>1.7023181824669345E-3</v>
      </c>
      <c r="FJ63" s="30">
        <v>0</v>
      </c>
      <c r="FK63" s="37" t="s">
        <v>214</v>
      </c>
      <c r="FL63" s="29">
        <v>55000</v>
      </c>
      <c r="FM63" s="30">
        <v>8.0713362099725354E-4</v>
      </c>
      <c r="FN63" s="30">
        <v>0</v>
      </c>
      <c r="FO63" s="37" t="s">
        <v>215</v>
      </c>
      <c r="FP63" s="29">
        <v>0</v>
      </c>
      <c r="FQ63" s="30">
        <v>0</v>
      </c>
      <c r="FR63" s="30">
        <v>0</v>
      </c>
      <c r="FS63" s="37" t="s">
        <v>216</v>
      </c>
      <c r="FT63" s="29">
        <v>0</v>
      </c>
      <c r="FU63" s="30">
        <v>0</v>
      </c>
      <c r="FV63" s="30">
        <v>0</v>
      </c>
      <c r="FW63" s="29">
        <v>68142372.674359396</v>
      </c>
      <c r="FX63" s="30">
        <v>1</v>
      </c>
      <c r="FY63" s="29">
        <v>10112831.361759387</v>
      </c>
      <c r="FZ63" s="29">
        <v>419937.3310881987</v>
      </c>
      <c r="GA63" s="37" t="s">
        <v>445</v>
      </c>
      <c r="GB63" s="30">
        <v>0</v>
      </c>
      <c r="GC63" s="30">
        <v>0</v>
      </c>
      <c r="GD63" s="29">
        <v>0</v>
      </c>
      <c r="GE63" s="29">
        <v>419937.3310881987</v>
      </c>
      <c r="GF63" s="30">
        <v>6.1249005620556355E-3</v>
      </c>
      <c r="GG63" s="29">
        <v>0</v>
      </c>
      <c r="GH63" s="29">
        <v>0</v>
      </c>
      <c r="GI63" s="29">
        <v>400000</v>
      </c>
      <c r="GJ63" s="29">
        <v>0</v>
      </c>
      <c r="GK63" s="29">
        <v>68562310.005447596</v>
      </c>
      <c r="GL63" s="30">
        <v>0.78277180228082588</v>
      </c>
      <c r="GM63" s="30">
        <v>0.90358404408081072</v>
      </c>
      <c r="GN63" s="24" t="s">
        <v>229</v>
      </c>
      <c r="GO63" s="29">
        <v>1.247560364443316</v>
      </c>
    </row>
    <row r="64" spans="1:197">
      <c r="A64" s="43">
        <v>420</v>
      </c>
      <c r="B64" s="43" t="s">
        <v>150</v>
      </c>
      <c r="C64" s="24" t="s">
        <v>445</v>
      </c>
      <c r="D64" s="42">
        <v>0</v>
      </c>
      <c r="E64" s="29">
        <v>4413.6000000000004</v>
      </c>
      <c r="F64" s="29">
        <v>149</v>
      </c>
      <c r="G64" s="29">
        <v>657626.4</v>
      </c>
      <c r="H64" s="30">
        <v>0.25987687037969265</v>
      </c>
      <c r="I64" s="33">
        <v>0.08</v>
      </c>
      <c r="J64" s="29">
        <v>7718.9199999999992</v>
      </c>
      <c r="K64" s="29">
        <v>59</v>
      </c>
      <c r="L64" s="29">
        <v>455416.27999999997</v>
      </c>
      <c r="M64" s="30">
        <v>0.17996868368782307</v>
      </c>
      <c r="N64" s="33">
        <v>0.08</v>
      </c>
      <c r="O64" s="29">
        <v>10548.91</v>
      </c>
      <c r="P64" s="29">
        <v>42</v>
      </c>
      <c r="Q64" s="29">
        <v>443054.22</v>
      </c>
      <c r="R64" s="30">
        <v>0.17508351870015532</v>
      </c>
      <c r="S64" s="33">
        <v>0.08</v>
      </c>
      <c r="T64" s="31">
        <v>1556096.9</v>
      </c>
      <c r="U64" s="37" t="s">
        <v>446</v>
      </c>
      <c r="V64" s="29">
        <v>1320</v>
      </c>
      <c r="W64" s="29">
        <v>4.8692810457516345</v>
      </c>
      <c r="X64" s="29">
        <v>6427.4509803921574</v>
      </c>
      <c r="Y64" s="30">
        <v>0.08</v>
      </c>
      <c r="Z64" s="37" t="s">
        <v>447</v>
      </c>
      <c r="AA64" s="29">
        <v>935</v>
      </c>
      <c r="AB64" s="29">
        <v>11.336734693877551</v>
      </c>
      <c r="AC64" s="29">
        <v>10599.84693877551</v>
      </c>
      <c r="AD64" s="30">
        <v>0.08</v>
      </c>
      <c r="AE64" s="32">
        <v>0</v>
      </c>
      <c r="AF64" s="32">
        <v>0</v>
      </c>
      <c r="AG64" s="29">
        <v>0</v>
      </c>
      <c r="AH64" s="29">
        <v>0</v>
      </c>
      <c r="AI64" s="29">
        <v>0</v>
      </c>
      <c r="AJ64" s="33">
        <v>0</v>
      </c>
      <c r="AK64" s="33">
        <v>0</v>
      </c>
      <c r="AL64" s="32">
        <v>0</v>
      </c>
      <c r="AM64" s="32">
        <v>0</v>
      </c>
      <c r="AN64" s="29">
        <v>0</v>
      </c>
      <c r="AO64" s="29">
        <v>0</v>
      </c>
      <c r="AP64" s="29">
        <v>0</v>
      </c>
      <c r="AQ64" s="33">
        <v>0</v>
      </c>
      <c r="AR64" s="33">
        <v>0</v>
      </c>
      <c r="AS64" s="32">
        <v>0</v>
      </c>
      <c r="AT64" s="32">
        <v>0</v>
      </c>
      <c r="AU64" s="29">
        <v>0</v>
      </c>
      <c r="AV64" s="29">
        <v>0</v>
      </c>
      <c r="AW64" s="29">
        <v>0</v>
      </c>
      <c r="AX64" s="33">
        <v>0</v>
      </c>
      <c r="AY64" s="30">
        <v>0</v>
      </c>
      <c r="AZ64" s="29">
        <v>0</v>
      </c>
      <c r="BA64" s="29">
        <v>0</v>
      </c>
      <c r="BB64" s="29">
        <v>0</v>
      </c>
      <c r="BC64" s="29">
        <v>0</v>
      </c>
      <c r="BD64" s="29">
        <v>0</v>
      </c>
      <c r="BE64" s="30">
        <v>0</v>
      </c>
      <c r="BF64" s="30">
        <v>0</v>
      </c>
      <c r="BG64" s="29">
        <v>0</v>
      </c>
      <c r="BH64" s="29">
        <v>0</v>
      </c>
      <c r="BI64" s="29">
        <v>0</v>
      </c>
      <c r="BJ64" s="29">
        <v>0</v>
      </c>
      <c r="BK64" s="29">
        <v>0</v>
      </c>
      <c r="BL64" s="30">
        <v>0</v>
      </c>
      <c r="BM64" s="30">
        <v>0</v>
      </c>
      <c r="BN64" s="29">
        <v>0</v>
      </c>
      <c r="BO64" s="29">
        <v>0</v>
      </c>
      <c r="BP64" s="29">
        <v>0</v>
      </c>
      <c r="BQ64" s="29">
        <v>0</v>
      </c>
      <c r="BR64" s="29">
        <v>0</v>
      </c>
      <c r="BS64" s="30">
        <v>0</v>
      </c>
      <c r="BT64" s="30">
        <v>0</v>
      </c>
      <c r="BU64" s="31">
        <v>17027.297919167668</v>
      </c>
      <c r="BV64" s="34">
        <v>6.7287458262866974E-3</v>
      </c>
      <c r="BW64" s="37" t="s">
        <v>434</v>
      </c>
      <c r="BX64" s="29">
        <v>0</v>
      </c>
      <c r="BY64" s="29">
        <v>0</v>
      </c>
      <c r="BZ64" s="36">
        <v>0</v>
      </c>
      <c r="CA64" s="30">
        <v>0</v>
      </c>
      <c r="CB64" s="30">
        <v>0</v>
      </c>
      <c r="CC64" s="37" t="s">
        <v>451</v>
      </c>
      <c r="CD64" s="29">
        <v>0</v>
      </c>
      <c r="CE64" s="29">
        <v>0</v>
      </c>
      <c r="CF64" s="29">
        <v>0</v>
      </c>
      <c r="CG64" s="30">
        <v>1.4999999999999999E-2</v>
      </c>
      <c r="CH64" s="37" t="s">
        <v>452</v>
      </c>
      <c r="CI64" s="29">
        <v>0</v>
      </c>
      <c r="CJ64" s="29">
        <v>0.99999999999999989</v>
      </c>
      <c r="CK64" s="29">
        <v>0</v>
      </c>
      <c r="CL64" s="30">
        <v>1.4999999999999999E-2</v>
      </c>
      <c r="CM64" s="30">
        <v>0</v>
      </c>
      <c r="CN64" s="29">
        <v>0</v>
      </c>
      <c r="CO64" s="29">
        <v>0</v>
      </c>
      <c r="CP64" s="29">
        <v>0</v>
      </c>
      <c r="CQ64" s="29">
        <v>0</v>
      </c>
      <c r="CR64" s="29">
        <v>0</v>
      </c>
      <c r="CS64" s="30">
        <v>0</v>
      </c>
      <c r="CT64" s="30">
        <v>0</v>
      </c>
      <c r="CU64" s="30">
        <v>0</v>
      </c>
      <c r="CV64" s="31">
        <v>0</v>
      </c>
      <c r="CW64" s="37" t="s">
        <v>337</v>
      </c>
      <c r="CX64" s="37" t="s">
        <v>254</v>
      </c>
      <c r="CY64" s="30">
        <v>1</v>
      </c>
      <c r="CZ64" s="29">
        <v>1356.1</v>
      </c>
      <c r="DA64" s="30">
        <v>0.15517241379310301</v>
      </c>
      <c r="DB64" s="30">
        <v>0.1</v>
      </c>
      <c r="DC64" s="29">
        <v>18.602448012634877</v>
      </c>
      <c r="DD64" s="29">
        <v>25226.779749934154</v>
      </c>
      <c r="DE64" s="30">
        <v>0.08</v>
      </c>
      <c r="DF64" s="29">
        <v>1888.5</v>
      </c>
      <c r="DG64" s="29">
        <v>18.363636363636381</v>
      </c>
      <c r="DH64" s="29">
        <v>34679.727272727308</v>
      </c>
      <c r="DI64" s="30">
        <v>0.08</v>
      </c>
      <c r="DJ64" s="29">
        <v>59906.507022661463</v>
      </c>
      <c r="DK64" s="30">
        <v>2.3673495407770036E-2</v>
      </c>
      <c r="DL64" s="29">
        <v>0</v>
      </c>
      <c r="DM64" s="29">
        <v>175000</v>
      </c>
      <c r="DN64" s="29">
        <v>175000</v>
      </c>
      <c r="DO64" s="30">
        <v>6.9155454094370628E-2</v>
      </c>
      <c r="DP64" s="30">
        <v>0.08</v>
      </c>
      <c r="DQ64" s="30">
        <v>0.08</v>
      </c>
      <c r="DR64" s="29">
        <v>0</v>
      </c>
      <c r="DS64" s="29">
        <v>0</v>
      </c>
      <c r="DT64" s="29">
        <v>0</v>
      </c>
      <c r="DU64" s="29">
        <v>100000</v>
      </c>
      <c r="DV64" s="29">
        <v>100000</v>
      </c>
      <c r="DW64" s="30">
        <v>3.9517402339640358E-2</v>
      </c>
      <c r="DX64" s="30">
        <v>0.08</v>
      </c>
      <c r="DY64" s="30">
        <v>0.08</v>
      </c>
      <c r="DZ64" s="37" t="s">
        <v>202</v>
      </c>
      <c r="EA64" s="37" t="s">
        <v>202</v>
      </c>
      <c r="EB64" s="37" t="s">
        <v>202</v>
      </c>
      <c r="EC64" s="37" t="s">
        <v>202</v>
      </c>
      <c r="ED64" s="38">
        <v>2</v>
      </c>
      <c r="EE64" s="38">
        <v>3</v>
      </c>
      <c r="EF64" s="38">
        <v>2</v>
      </c>
      <c r="EG64" s="38">
        <v>2</v>
      </c>
      <c r="EH64" s="44">
        <v>21.4</v>
      </c>
      <c r="EI64" s="44">
        <v>120</v>
      </c>
      <c r="EJ64" s="44">
        <v>69.2</v>
      </c>
      <c r="EK64" s="44">
        <v>62.5</v>
      </c>
      <c r="EL64" s="29">
        <v>0</v>
      </c>
      <c r="EM64" s="30">
        <v>0</v>
      </c>
      <c r="EN64" s="29">
        <v>485000</v>
      </c>
      <c r="EO64" s="30">
        <v>0.19165940134725573</v>
      </c>
      <c r="EP64" s="30">
        <v>0.08</v>
      </c>
      <c r="EQ64" s="29">
        <v>47500</v>
      </c>
      <c r="ER64" s="30">
        <v>1.8770766111329169E-2</v>
      </c>
      <c r="ES64" s="30">
        <v>0</v>
      </c>
      <c r="ET64" s="29">
        <v>0</v>
      </c>
      <c r="EU64" s="30">
        <v>0</v>
      </c>
      <c r="EV64" s="30">
        <v>0</v>
      </c>
      <c r="EW64" s="29">
        <v>0</v>
      </c>
      <c r="EX64" s="30">
        <v>0</v>
      </c>
      <c r="EY64" s="30">
        <v>0</v>
      </c>
      <c r="EZ64" s="29">
        <v>0</v>
      </c>
      <c r="FA64" s="30">
        <v>0</v>
      </c>
      <c r="FB64" s="30">
        <v>0.08</v>
      </c>
      <c r="FC64" s="30">
        <v>0.08</v>
      </c>
      <c r="FD64" s="29">
        <v>0</v>
      </c>
      <c r="FE64" s="30">
        <v>0</v>
      </c>
      <c r="FF64" s="30">
        <v>0</v>
      </c>
      <c r="FG64" s="37" t="s">
        <v>213</v>
      </c>
      <c r="FH64" s="29">
        <v>90000</v>
      </c>
      <c r="FI64" s="30">
        <v>3.556566210567632E-2</v>
      </c>
      <c r="FJ64" s="30">
        <v>0.08</v>
      </c>
      <c r="FK64" s="37" t="s">
        <v>214</v>
      </c>
      <c r="FL64" s="29">
        <v>0</v>
      </c>
      <c r="FM64" s="30">
        <v>0</v>
      </c>
      <c r="FN64" s="30">
        <v>0</v>
      </c>
      <c r="FO64" s="37" t="s">
        <v>215</v>
      </c>
      <c r="FP64" s="29">
        <v>0</v>
      </c>
      <c r="FQ64" s="30">
        <v>0</v>
      </c>
      <c r="FR64" s="30">
        <v>0</v>
      </c>
      <c r="FS64" s="37" t="s">
        <v>216</v>
      </c>
      <c r="FT64" s="29">
        <v>0</v>
      </c>
      <c r="FU64" s="30">
        <v>0</v>
      </c>
      <c r="FV64" s="30">
        <v>0</v>
      </c>
      <c r="FW64" s="29">
        <v>2530530.7049418292</v>
      </c>
      <c r="FX64" s="30">
        <v>1</v>
      </c>
      <c r="FY64" s="29">
        <v>198642.45639534635</v>
      </c>
      <c r="FZ64" s="29">
        <v>0</v>
      </c>
      <c r="GA64" s="37" t="s">
        <v>445</v>
      </c>
      <c r="GB64" s="30">
        <v>0</v>
      </c>
      <c r="GC64" s="30">
        <v>0</v>
      </c>
      <c r="GD64" s="29">
        <v>0</v>
      </c>
      <c r="GE64" s="29">
        <v>0</v>
      </c>
      <c r="GF64" s="30">
        <v>0</v>
      </c>
      <c r="GG64" s="29">
        <v>0</v>
      </c>
      <c r="GH64" s="29">
        <v>0</v>
      </c>
      <c r="GI64" s="29">
        <v>0</v>
      </c>
      <c r="GJ64" s="29">
        <v>0</v>
      </c>
      <c r="GK64" s="29">
        <v>2530530.7049418292</v>
      </c>
      <c r="GL64" s="30">
        <v>0.61492907276767106</v>
      </c>
      <c r="GM64" s="30">
        <v>0.64533131400172772</v>
      </c>
      <c r="GN64" s="24" t="s">
        <v>229</v>
      </c>
      <c r="GO64" s="29">
        <v>1.5742441680147257</v>
      </c>
    </row>
    <row r="65" spans="1:197">
      <c r="A65" s="15">
        <v>206</v>
      </c>
      <c r="B65" s="15" t="s">
        <v>19</v>
      </c>
      <c r="C65" s="24" t="s">
        <v>445</v>
      </c>
      <c r="D65" s="42">
        <v>0</v>
      </c>
      <c r="E65" s="29">
        <v>3620.34</v>
      </c>
      <c r="F65" s="29">
        <v>13627</v>
      </c>
      <c r="G65" s="29">
        <v>49334373.18</v>
      </c>
      <c r="H65" s="30">
        <v>0.3965403290888419</v>
      </c>
      <c r="I65" s="33">
        <v>7.0000000000000007E-2</v>
      </c>
      <c r="J65" s="29">
        <v>4702.0899999999992</v>
      </c>
      <c r="K65" s="29">
        <v>4442</v>
      </c>
      <c r="L65" s="29">
        <v>20886683.779999997</v>
      </c>
      <c r="M65" s="30">
        <v>0.16788320041032648</v>
      </c>
      <c r="N65" s="33">
        <v>0.05</v>
      </c>
      <c r="O65" s="29">
        <v>4702.0899999999992</v>
      </c>
      <c r="P65" s="29">
        <v>2954</v>
      </c>
      <c r="Q65" s="29">
        <v>13889973.859999998</v>
      </c>
      <c r="R65" s="30">
        <v>0.11164497388836209</v>
      </c>
      <c r="S65" s="33">
        <v>0.05</v>
      </c>
      <c r="T65" s="31">
        <v>84111030.819999993</v>
      </c>
      <c r="U65" s="37" t="s">
        <v>231</v>
      </c>
      <c r="V65" s="29">
        <v>1636</v>
      </c>
      <c r="W65" s="29">
        <v>3890.8586246020454</v>
      </c>
      <c r="X65" s="29">
        <v>6365444.709848946</v>
      </c>
      <c r="Y65" s="30">
        <v>0.66</v>
      </c>
      <c r="Z65" s="37" t="s">
        <v>447</v>
      </c>
      <c r="AA65" s="29">
        <v>1753.9199999999998</v>
      </c>
      <c r="AB65" s="29">
        <v>5191.3294115082435</v>
      </c>
      <c r="AC65" s="29">
        <v>9105176.4814325385</v>
      </c>
      <c r="AD65" s="30">
        <v>0.66</v>
      </c>
      <c r="AE65" s="32">
        <v>0</v>
      </c>
      <c r="AF65" s="32">
        <v>0</v>
      </c>
      <c r="AG65" s="29">
        <v>677.3932911153687</v>
      </c>
      <c r="AH65" s="29">
        <v>369.98703273993692</v>
      </c>
      <c r="AI65" s="29">
        <v>0</v>
      </c>
      <c r="AJ65" s="33">
        <v>0</v>
      </c>
      <c r="AK65" s="33">
        <v>0</v>
      </c>
      <c r="AL65" s="32">
        <v>0</v>
      </c>
      <c r="AM65" s="32">
        <v>0</v>
      </c>
      <c r="AN65" s="29">
        <v>1406.4021839514112</v>
      </c>
      <c r="AO65" s="29">
        <v>742.90541899763377</v>
      </c>
      <c r="AP65" s="29">
        <v>0</v>
      </c>
      <c r="AQ65" s="33">
        <v>0</v>
      </c>
      <c r="AR65" s="33">
        <v>0</v>
      </c>
      <c r="AS65" s="32">
        <v>0</v>
      </c>
      <c r="AT65" s="32">
        <v>0</v>
      </c>
      <c r="AU65" s="29">
        <v>4175.4099079989637</v>
      </c>
      <c r="AV65" s="29">
        <v>2461.7150166857614</v>
      </c>
      <c r="AW65" s="29">
        <v>0</v>
      </c>
      <c r="AX65" s="33">
        <v>0</v>
      </c>
      <c r="AY65" s="30">
        <v>0</v>
      </c>
      <c r="AZ65" s="29">
        <v>377</v>
      </c>
      <c r="BA65" s="29">
        <v>150</v>
      </c>
      <c r="BB65" s="29">
        <v>3812.6671615920636</v>
      </c>
      <c r="BC65" s="29">
        <v>2252.175086143809</v>
      </c>
      <c r="BD65" s="29">
        <v>1775201.7828417793</v>
      </c>
      <c r="BE65" s="30">
        <v>0</v>
      </c>
      <c r="BF65" s="30">
        <v>0</v>
      </c>
      <c r="BG65" s="29">
        <v>478</v>
      </c>
      <c r="BH65" s="29">
        <v>250</v>
      </c>
      <c r="BI65" s="29">
        <v>1668.4215079941052</v>
      </c>
      <c r="BJ65" s="29">
        <v>939.54248922775093</v>
      </c>
      <c r="BK65" s="29">
        <v>1032391.10312812</v>
      </c>
      <c r="BL65" s="30">
        <v>0</v>
      </c>
      <c r="BM65" s="30">
        <v>0</v>
      </c>
      <c r="BN65" s="29">
        <v>0</v>
      </c>
      <c r="BO65" s="29">
        <v>0</v>
      </c>
      <c r="BP65" s="29">
        <v>0</v>
      </c>
      <c r="BQ65" s="29">
        <v>0</v>
      </c>
      <c r="BR65" s="29">
        <v>0</v>
      </c>
      <c r="BS65" s="30">
        <v>0</v>
      </c>
      <c r="BT65" s="30">
        <v>0</v>
      </c>
      <c r="BU65" s="31">
        <v>18278214.077251382</v>
      </c>
      <c r="BV65" s="34">
        <v>0.14691681596732847</v>
      </c>
      <c r="BW65" s="37" t="s">
        <v>434</v>
      </c>
      <c r="BX65" s="29">
        <v>1000</v>
      </c>
      <c r="BY65" s="29">
        <v>99.639687420618102</v>
      </c>
      <c r="BZ65" s="36">
        <v>99639.687420618109</v>
      </c>
      <c r="CA65" s="30">
        <v>8.0088489816059817E-4</v>
      </c>
      <c r="CB65" s="30">
        <v>0</v>
      </c>
      <c r="CC65" s="37" t="s">
        <v>188</v>
      </c>
      <c r="CD65" s="29">
        <v>869</v>
      </c>
      <c r="CE65" s="29">
        <v>3241.2570492387722</v>
      </c>
      <c r="CF65" s="29">
        <v>2816652.3757884931</v>
      </c>
      <c r="CG65" s="30">
        <v>0</v>
      </c>
      <c r="CH65" s="37" t="s">
        <v>189</v>
      </c>
      <c r="CI65" s="29">
        <v>3500</v>
      </c>
      <c r="CJ65" s="29">
        <v>291.20957102295597</v>
      </c>
      <c r="CK65" s="29">
        <v>1019233.4985803459</v>
      </c>
      <c r="CL65" s="30">
        <v>0</v>
      </c>
      <c r="CM65" s="30">
        <v>3.0832122695056394E-2</v>
      </c>
      <c r="CN65" s="29">
        <v>100</v>
      </c>
      <c r="CO65" s="29">
        <v>100</v>
      </c>
      <c r="CP65" s="29">
        <v>123.49473684210528</v>
      </c>
      <c r="CQ65" s="29">
        <v>36.299999999999905</v>
      </c>
      <c r="CR65" s="29">
        <v>15979.473684210519</v>
      </c>
      <c r="CS65" s="30">
        <v>1.2843997693624549E-4</v>
      </c>
      <c r="CT65" s="30">
        <v>0</v>
      </c>
      <c r="CU65" s="30">
        <v>0</v>
      </c>
      <c r="CV65" s="31">
        <v>3951505.0354736676</v>
      </c>
      <c r="CW65" s="37" t="s">
        <v>337</v>
      </c>
      <c r="CX65" s="37" t="s">
        <v>453</v>
      </c>
      <c r="CY65" s="30">
        <v>0.55000000000000004</v>
      </c>
      <c r="CZ65" s="29">
        <v>882.78</v>
      </c>
      <c r="DA65" s="30">
        <v>0.24061002166470893</v>
      </c>
      <c r="DB65" s="30">
        <v>0.18095579502358949</v>
      </c>
      <c r="DC65" s="29">
        <v>2889.2333873198395</v>
      </c>
      <c r="DD65" s="29">
        <v>2550557.4496582081</v>
      </c>
      <c r="DE65" s="30">
        <v>1</v>
      </c>
      <c r="DF65" s="29">
        <v>2400</v>
      </c>
      <c r="DG65" s="29">
        <v>1669.8604259164774</v>
      </c>
      <c r="DH65" s="29">
        <v>4007665.022199546</v>
      </c>
      <c r="DI65" s="30">
        <v>1</v>
      </c>
      <c r="DJ65" s="29">
        <v>6558222.4718577545</v>
      </c>
      <c r="DK65" s="30">
        <v>5.27137476286531E-2</v>
      </c>
      <c r="DL65" s="29">
        <v>175000</v>
      </c>
      <c r="DM65" s="29">
        <v>175000</v>
      </c>
      <c r="DN65" s="29">
        <v>9625000</v>
      </c>
      <c r="DO65" s="30">
        <v>7.736392339585621E-2</v>
      </c>
      <c r="DP65" s="30">
        <v>0.1</v>
      </c>
      <c r="DQ65" s="30">
        <v>0.1</v>
      </c>
      <c r="DR65" s="29">
        <v>0</v>
      </c>
      <c r="DS65" s="29">
        <v>0</v>
      </c>
      <c r="DT65" s="29">
        <v>0</v>
      </c>
      <c r="DU65" s="29">
        <v>0</v>
      </c>
      <c r="DV65" s="29">
        <v>0</v>
      </c>
      <c r="DW65" s="30">
        <v>0</v>
      </c>
      <c r="DX65" s="30">
        <v>0</v>
      </c>
      <c r="DY65" s="30">
        <v>0</v>
      </c>
      <c r="DZ65" s="37" t="s">
        <v>202</v>
      </c>
      <c r="EA65" s="37" t="s">
        <v>202</v>
      </c>
      <c r="EB65" s="37" t="s">
        <v>202</v>
      </c>
      <c r="EC65" s="37" t="s">
        <v>202</v>
      </c>
      <c r="ED65" s="38">
        <v>0</v>
      </c>
      <c r="EE65" s="38">
        <v>0</v>
      </c>
      <c r="EF65" s="38">
        <v>0</v>
      </c>
      <c r="EG65" s="38">
        <v>0</v>
      </c>
      <c r="EH65" s="44">
        <v>0</v>
      </c>
      <c r="EI65" s="44">
        <v>0</v>
      </c>
      <c r="EJ65" s="44">
        <v>0</v>
      </c>
      <c r="EK65" s="44">
        <v>0</v>
      </c>
      <c r="EL65" s="29">
        <v>0</v>
      </c>
      <c r="EM65" s="30">
        <v>0</v>
      </c>
      <c r="EN65" s="29">
        <v>103000</v>
      </c>
      <c r="EO65" s="30">
        <v>8.2789445296344835E-4</v>
      </c>
      <c r="EP65" s="30">
        <v>0</v>
      </c>
      <c r="EQ65" s="29">
        <v>1705021.9400000002</v>
      </c>
      <c r="ER65" s="30">
        <v>1.3704642779679393E-2</v>
      </c>
      <c r="ES65" s="30">
        <v>0</v>
      </c>
      <c r="ET65" s="29">
        <v>0</v>
      </c>
      <c r="EU65" s="30">
        <v>0</v>
      </c>
      <c r="EV65" s="30">
        <v>0</v>
      </c>
      <c r="EW65" s="29">
        <v>0</v>
      </c>
      <c r="EX65" s="30">
        <v>0</v>
      </c>
      <c r="EY65" s="30">
        <v>0</v>
      </c>
      <c r="EZ65" s="29">
        <v>0</v>
      </c>
      <c r="FA65" s="30">
        <v>0</v>
      </c>
      <c r="FB65" s="30">
        <v>0.1</v>
      </c>
      <c r="FC65" s="30">
        <v>0.1</v>
      </c>
      <c r="FD65" s="29">
        <v>0</v>
      </c>
      <c r="FE65" s="30">
        <v>0</v>
      </c>
      <c r="FF65" s="30">
        <v>0</v>
      </c>
      <c r="FG65" s="37" t="s">
        <v>476</v>
      </c>
      <c r="FH65" s="29">
        <v>80000</v>
      </c>
      <c r="FI65" s="30">
        <v>6.4302481783568802E-4</v>
      </c>
      <c r="FJ65" s="30">
        <v>0</v>
      </c>
      <c r="FK65" s="37" t="s">
        <v>214</v>
      </c>
      <c r="FL65" s="29">
        <v>0</v>
      </c>
      <c r="FM65" s="30">
        <v>0</v>
      </c>
      <c r="FN65" s="30">
        <v>0</v>
      </c>
      <c r="FO65" s="37" t="s">
        <v>215</v>
      </c>
      <c r="FP65" s="29">
        <v>0</v>
      </c>
      <c r="FQ65" s="30">
        <v>0</v>
      </c>
      <c r="FR65" s="30">
        <v>0</v>
      </c>
      <c r="FS65" s="37" t="s">
        <v>216</v>
      </c>
      <c r="FT65" s="29">
        <v>0</v>
      </c>
      <c r="FU65" s="30">
        <v>0</v>
      </c>
      <c r="FV65" s="30">
        <v>0</v>
      </c>
      <c r="FW65" s="29">
        <v>124411994.3445828</v>
      </c>
      <c r="FX65" s="30">
        <v>1</v>
      </c>
      <c r="FY65" s="29">
        <v>22923571.462703537</v>
      </c>
      <c r="FZ65" s="29">
        <v>494688.68766448781</v>
      </c>
      <c r="GA65" s="37" t="s">
        <v>162</v>
      </c>
      <c r="GB65" s="30">
        <v>5.4999999999999997E-3</v>
      </c>
      <c r="GC65" s="30">
        <v>1</v>
      </c>
      <c r="GD65" s="29">
        <v>-491738.00295952556</v>
      </c>
      <c r="GE65" s="29">
        <v>2950.6847049622011</v>
      </c>
      <c r="GF65" s="30">
        <v>2.3716481201415142E-5</v>
      </c>
      <c r="GG65" s="29">
        <v>0</v>
      </c>
      <c r="GH65" s="29">
        <v>0</v>
      </c>
      <c r="GI65" s="29">
        <v>400000</v>
      </c>
      <c r="GJ65" s="29">
        <v>300000</v>
      </c>
      <c r="GK65" s="29">
        <v>124414945.02928776</v>
      </c>
      <c r="GL65" s="30">
        <v>0.67606850338753044</v>
      </c>
      <c r="GM65" s="30">
        <v>0.90746051455366528</v>
      </c>
      <c r="GN65" s="24" t="s">
        <v>229</v>
      </c>
      <c r="GO65" s="29">
        <v>1.3311893618761859</v>
      </c>
    </row>
    <row r="66" spans="1:197">
      <c r="A66" s="15">
        <v>207</v>
      </c>
      <c r="B66" s="15" t="s">
        <v>20</v>
      </c>
      <c r="C66" s="24" t="s">
        <v>162</v>
      </c>
      <c r="D66" s="41">
        <v>19</v>
      </c>
      <c r="E66" s="29">
        <v>4152.8500000000004</v>
      </c>
      <c r="F66" s="29">
        <v>6803.5</v>
      </c>
      <c r="G66" s="29">
        <v>28253914.975000001</v>
      </c>
      <c r="H66" s="30">
        <v>0.43418205051703573</v>
      </c>
      <c r="I66" s="33">
        <v>7.4999999999999997E-2</v>
      </c>
      <c r="J66" s="29">
        <v>6241.92</v>
      </c>
      <c r="K66" s="29">
        <v>2674</v>
      </c>
      <c r="L66" s="29">
        <v>16690894.08</v>
      </c>
      <c r="M66" s="30">
        <v>0.25649141448288981</v>
      </c>
      <c r="N66" s="33">
        <v>7.4999999999999997E-2</v>
      </c>
      <c r="O66" s="29">
        <v>6241.92</v>
      </c>
      <c r="P66" s="29">
        <v>1510</v>
      </c>
      <c r="Q66" s="29">
        <v>9425299.1999999993</v>
      </c>
      <c r="R66" s="30">
        <v>0.14483995357859522</v>
      </c>
      <c r="S66" s="33">
        <v>7.4999999999999997E-2</v>
      </c>
      <c r="T66" s="31">
        <v>54370108.254999995</v>
      </c>
      <c r="U66" s="37" t="s">
        <v>231</v>
      </c>
      <c r="V66" s="29">
        <v>616.62</v>
      </c>
      <c r="W66" s="29">
        <v>1550.7774965873609</v>
      </c>
      <c r="X66" s="29">
        <v>956240.41994569846</v>
      </c>
      <c r="Y66" s="30">
        <v>0</v>
      </c>
      <c r="Z66" s="37" t="s">
        <v>230</v>
      </c>
      <c r="AA66" s="29">
        <v>526.19000000000005</v>
      </c>
      <c r="AB66" s="29">
        <v>814.37637362637372</v>
      </c>
      <c r="AC66" s="29">
        <v>428516.70403846161</v>
      </c>
      <c r="AD66" s="30">
        <v>0</v>
      </c>
      <c r="AE66" s="32">
        <v>0</v>
      </c>
      <c r="AF66" s="32">
        <v>0</v>
      </c>
      <c r="AG66" s="29">
        <v>441.21480231629988</v>
      </c>
      <c r="AH66" s="29">
        <v>346.23966942148758</v>
      </c>
      <c r="AI66" s="29">
        <v>0</v>
      </c>
      <c r="AJ66" s="33">
        <v>0</v>
      </c>
      <c r="AK66" s="33">
        <v>0</v>
      </c>
      <c r="AL66" s="32">
        <v>0</v>
      </c>
      <c r="AM66" s="32">
        <v>0</v>
      </c>
      <c r="AN66" s="29">
        <v>487.35621240665841</v>
      </c>
      <c r="AO66" s="29">
        <v>336.85950413223122</v>
      </c>
      <c r="AP66" s="29">
        <v>0</v>
      </c>
      <c r="AQ66" s="33">
        <v>0</v>
      </c>
      <c r="AR66" s="33">
        <v>0</v>
      </c>
      <c r="AS66" s="32">
        <v>0</v>
      </c>
      <c r="AT66" s="32">
        <v>0</v>
      </c>
      <c r="AU66" s="29">
        <v>1353.6031073798683</v>
      </c>
      <c r="AV66" s="29">
        <v>978.13774104683171</v>
      </c>
      <c r="AW66" s="29">
        <v>0</v>
      </c>
      <c r="AX66" s="33">
        <v>0</v>
      </c>
      <c r="AY66" s="30">
        <v>0</v>
      </c>
      <c r="AZ66" s="29">
        <v>351.22</v>
      </c>
      <c r="BA66" s="29">
        <v>365.27</v>
      </c>
      <c r="BB66" s="29">
        <v>1645.5095272569813</v>
      </c>
      <c r="BC66" s="29">
        <v>1018.4352617079888</v>
      </c>
      <c r="BD66" s="29">
        <v>949939.70420727402</v>
      </c>
      <c r="BE66" s="30">
        <v>0</v>
      </c>
      <c r="BF66" s="30">
        <v>0</v>
      </c>
      <c r="BG66" s="29">
        <v>351.22</v>
      </c>
      <c r="BH66" s="29">
        <v>365.27</v>
      </c>
      <c r="BI66" s="29">
        <v>420.43382825589248</v>
      </c>
      <c r="BJ66" s="29">
        <v>267.33884297520677</v>
      </c>
      <c r="BK66" s="29">
        <v>245315.62833358836</v>
      </c>
      <c r="BL66" s="30">
        <v>0</v>
      </c>
      <c r="BM66" s="30">
        <v>0</v>
      </c>
      <c r="BN66" s="29">
        <v>351.22</v>
      </c>
      <c r="BO66" s="29">
        <v>365.27</v>
      </c>
      <c r="BP66" s="29">
        <v>2.0775858352205132</v>
      </c>
      <c r="BQ66" s="29">
        <v>13</v>
      </c>
      <c r="BR66" s="29">
        <v>5478.1996970461487</v>
      </c>
      <c r="BS66" s="30">
        <v>0</v>
      </c>
      <c r="BT66" s="30">
        <v>0</v>
      </c>
      <c r="BU66" s="31">
        <v>2585490.6562220682</v>
      </c>
      <c r="BV66" s="34">
        <v>3.9731613679181245E-2</v>
      </c>
      <c r="BW66" s="37" t="s">
        <v>434</v>
      </c>
      <c r="BX66" s="29">
        <v>1000</v>
      </c>
      <c r="BY66" s="29">
        <v>25.378699422846815</v>
      </c>
      <c r="BZ66" s="36">
        <v>25378.699422846814</v>
      </c>
      <c r="CA66" s="30">
        <v>3.8999819191843309E-4</v>
      </c>
      <c r="CB66" s="30">
        <v>0</v>
      </c>
      <c r="CC66" s="37" t="s">
        <v>188</v>
      </c>
      <c r="CD66" s="29">
        <v>693.82</v>
      </c>
      <c r="CE66" s="29">
        <v>2086.6241604961879</v>
      </c>
      <c r="CF66" s="29">
        <v>1447741.5750354652</v>
      </c>
      <c r="CG66" s="30">
        <v>0</v>
      </c>
      <c r="CH66" s="37" t="s">
        <v>189</v>
      </c>
      <c r="CI66" s="29">
        <v>706.19</v>
      </c>
      <c r="CJ66" s="29">
        <v>289.84026730308864</v>
      </c>
      <c r="CK66" s="29">
        <v>204682.29836676817</v>
      </c>
      <c r="CL66" s="30">
        <v>0</v>
      </c>
      <c r="CM66" s="30">
        <v>2.5393039736684643E-2</v>
      </c>
      <c r="CN66" s="29">
        <v>0</v>
      </c>
      <c r="CO66" s="29">
        <v>0</v>
      </c>
      <c r="CP66" s="29">
        <v>68.764900251338759</v>
      </c>
      <c r="CQ66" s="29">
        <v>20.900000000000045</v>
      </c>
      <c r="CR66" s="29">
        <v>0</v>
      </c>
      <c r="CS66" s="30">
        <v>0</v>
      </c>
      <c r="CT66" s="30">
        <v>0</v>
      </c>
      <c r="CU66" s="30">
        <v>0</v>
      </c>
      <c r="CV66" s="31">
        <v>1677802.5728250802</v>
      </c>
      <c r="CW66" s="37" t="s">
        <v>337</v>
      </c>
      <c r="CX66" s="37" t="s">
        <v>453</v>
      </c>
      <c r="CY66" s="30">
        <v>1</v>
      </c>
      <c r="CZ66" s="29">
        <v>299.88</v>
      </c>
      <c r="DA66" s="30">
        <v>0.43857380378470245</v>
      </c>
      <c r="DB66" s="30">
        <v>0.13239828819352517</v>
      </c>
      <c r="DC66" s="29">
        <v>1956.9022329250065</v>
      </c>
      <c r="DD66" s="29">
        <v>586835.84160955099</v>
      </c>
      <c r="DE66" s="30">
        <v>1</v>
      </c>
      <c r="DF66" s="29">
        <v>218.32</v>
      </c>
      <c r="DG66" s="29">
        <v>615.60831597017648</v>
      </c>
      <c r="DH66" s="29">
        <v>134399.60754260892</v>
      </c>
      <c r="DI66" s="30">
        <v>1</v>
      </c>
      <c r="DJ66" s="29">
        <v>721235.44915215997</v>
      </c>
      <c r="DK66" s="30">
        <v>1.1083330805502294E-2</v>
      </c>
      <c r="DL66" s="29">
        <v>150000</v>
      </c>
      <c r="DM66" s="29">
        <v>150000</v>
      </c>
      <c r="DN66" s="29">
        <v>4950000</v>
      </c>
      <c r="DO66" s="30">
        <v>7.6067375157071543E-2</v>
      </c>
      <c r="DP66" s="30">
        <v>0</v>
      </c>
      <c r="DQ66" s="30">
        <v>0</v>
      </c>
      <c r="DR66" s="29">
        <v>0</v>
      </c>
      <c r="DS66" s="29">
        <v>0</v>
      </c>
      <c r="DT66" s="29">
        <v>0</v>
      </c>
      <c r="DU66" s="29">
        <v>0</v>
      </c>
      <c r="DV66" s="29">
        <v>0</v>
      </c>
      <c r="DW66" s="30">
        <v>0</v>
      </c>
      <c r="DX66" s="30">
        <v>0</v>
      </c>
      <c r="DY66" s="30">
        <v>0</v>
      </c>
      <c r="DZ66" s="37" t="s">
        <v>202</v>
      </c>
      <c r="EA66" s="37" t="s">
        <v>202</v>
      </c>
      <c r="EB66" s="37" t="s">
        <v>202</v>
      </c>
      <c r="EC66" s="37" t="s">
        <v>202</v>
      </c>
      <c r="ED66" s="38">
        <v>0</v>
      </c>
      <c r="EE66" s="38">
        <v>0</v>
      </c>
      <c r="EF66" s="38">
        <v>0</v>
      </c>
      <c r="EG66" s="38">
        <v>0</v>
      </c>
      <c r="EH66" s="44">
        <v>0</v>
      </c>
      <c r="EI66" s="44">
        <v>0</v>
      </c>
      <c r="EJ66" s="44">
        <v>0</v>
      </c>
      <c r="EK66" s="44">
        <v>0</v>
      </c>
      <c r="EL66" s="29">
        <v>0</v>
      </c>
      <c r="EM66" s="30">
        <v>0</v>
      </c>
      <c r="EN66" s="29">
        <v>5740</v>
      </c>
      <c r="EO66" s="30">
        <v>8.8207420889210234E-5</v>
      </c>
      <c r="EP66" s="30">
        <v>0</v>
      </c>
      <c r="EQ66" s="29">
        <v>763513.02</v>
      </c>
      <c r="ER66" s="30">
        <v>1.1733016430232055E-2</v>
      </c>
      <c r="ES66" s="30">
        <v>0</v>
      </c>
      <c r="ET66" s="29">
        <v>0</v>
      </c>
      <c r="EU66" s="30">
        <v>0</v>
      </c>
      <c r="EV66" s="30">
        <v>0</v>
      </c>
      <c r="EW66" s="29">
        <v>0</v>
      </c>
      <c r="EX66" s="30">
        <v>0</v>
      </c>
      <c r="EY66" s="30">
        <v>0</v>
      </c>
      <c r="EZ66" s="29">
        <v>0</v>
      </c>
      <c r="FA66" s="30">
        <v>0</v>
      </c>
      <c r="FB66" s="30">
        <v>0</v>
      </c>
      <c r="FC66" s="30">
        <v>0</v>
      </c>
      <c r="FD66" s="29">
        <v>0</v>
      </c>
      <c r="FE66" s="30">
        <v>0</v>
      </c>
      <c r="FF66" s="30">
        <v>0</v>
      </c>
      <c r="FG66" s="37" t="s">
        <v>213</v>
      </c>
      <c r="FH66" s="29">
        <v>0</v>
      </c>
      <c r="FI66" s="30">
        <v>0</v>
      </c>
      <c r="FJ66" s="30">
        <v>0</v>
      </c>
      <c r="FK66" s="37" t="s">
        <v>214</v>
      </c>
      <c r="FL66" s="29">
        <v>0</v>
      </c>
      <c r="FM66" s="30">
        <v>0</v>
      </c>
      <c r="FN66" s="30">
        <v>0</v>
      </c>
      <c r="FO66" s="37" t="s">
        <v>215</v>
      </c>
      <c r="FP66" s="29">
        <v>0</v>
      </c>
      <c r="FQ66" s="30">
        <v>0</v>
      </c>
      <c r="FR66" s="30">
        <v>0</v>
      </c>
      <c r="FS66" s="37" t="s">
        <v>216</v>
      </c>
      <c r="FT66" s="29">
        <v>0</v>
      </c>
      <c r="FU66" s="30">
        <v>0</v>
      </c>
      <c r="FV66" s="30">
        <v>0</v>
      </c>
      <c r="FW66" s="29">
        <v>65073889.953199297</v>
      </c>
      <c r="FX66" s="30">
        <v>1</v>
      </c>
      <c r="FY66" s="29">
        <v>4798993.5682771588</v>
      </c>
      <c r="FZ66" s="29">
        <v>237952.21611518416</v>
      </c>
      <c r="GA66" s="37" t="s">
        <v>162</v>
      </c>
      <c r="GB66" s="30">
        <v>0.02</v>
      </c>
      <c r="GC66" s="30">
        <v>1</v>
      </c>
      <c r="GD66" s="29">
        <v>-49560.124934460175</v>
      </c>
      <c r="GE66" s="29">
        <v>188392.091180724</v>
      </c>
      <c r="GF66" s="30">
        <v>2.8866917502610857E-3</v>
      </c>
      <c r="GG66" s="29">
        <v>0</v>
      </c>
      <c r="GH66" s="29">
        <v>0</v>
      </c>
      <c r="GI66" s="29">
        <v>0</v>
      </c>
      <c r="GJ66" s="29">
        <v>389120</v>
      </c>
      <c r="GK66" s="29">
        <v>65262282.044380024</v>
      </c>
      <c r="GL66" s="30">
        <v>0.83551341857852068</v>
      </c>
      <c r="GM66" s="30">
        <v>0.91211140099180721</v>
      </c>
      <c r="GN66" s="24" t="s">
        <v>229</v>
      </c>
      <c r="GO66" s="29">
        <v>1.2823979057157908</v>
      </c>
    </row>
    <row r="67" spans="1:197">
      <c r="A67" s="15">
        <v>886</v>
      </c>
      <c r="B67" s="15" t="s">
        <v>125</v>
      </c>
      <c r="C67" s="24" t="s">
        <v>445</v>
      </c>
      <c r="D67" s="42">
        <v>0</v>
      </c>
      <c r="E67" s="29">
        <v>2739.6599999999994</v>
      </c>
      <c r="F67" s="29">
        <v>119914.50000000001</v>
      </c>
      <c r="G67" s="29">
        <v>328524959.06999999</v>
      </c>
      <c r="H67" s="30">
        <v>0.40386150566967577</v>
      </c>
      <c r="I67" s="33">
        <v>0</v>
      </c>
      <c r="J67" s="29">
        <v>3802.5699999999997</v>
      </c>
      <c r="K67" s="29">
        <v>47422.083333333336</v>
      </c>
      <c r="L67" s="29">
        <v>180325791.42083332</v>
      </c>
      <c r="M67" s="30">
        <v>0.22167766443211462</v>
      </c>
      <c r="N67" s="33">
        <v>0</v>
      </c>
      <c r="O67" s="29">
        <v>4172.8199999999988</v>
      </c>
      <c r="P67" s="29">
        <v>30796.916666666664</v>
      </c>
      <c r="Q67" s="29">
        <v>128509989.80499995</v>
      </c>
      <c r="R67" s="30">
        <v>0.15797958889687705</v>
      </c>
      <c r="S67" s="33">
        <v>0</v>
      </c>
      <c r="T67" s="31">
        <v>637360740.29583323</v>
      </c>
      <c r="U67" s="37" t="s">
        <v>231</v>
      </c>
      <c r="V67" s="29">
        <v>359.1</v>
      </c>
      <c r="W67" s="29">
        <v>15158.032921522441</v>
      </c>
      <c r="X67" s="29">
        <v>5443249.6221187087</v>
      </c>
      <c r="Y67" s="30">
        <v>0</v>
      </c>
      <c r="Z67" s="37" t="s">
        <v>230</v>
      </c>
      <c r="AA67" s="29">
        <v>334.4</v>
      </c>
      <c r="AB67" s="29">
        <v>8616.6848752335227</v>
      </c>
      <c r="AC67" s="29">
        <v>2881419.4222780899</v>
      </c>
      <c r="AD67" s="30">
        <v>0</v>
      </c>
      <c r="AE67" s="32">
        <v>414.73</v>
      </c>
      <c r="AF67" s="32">
        <v>446.76</v>
      </c>
      <c r="AG67" s="29">
        <v>13740.147244565664</v>
      </c>
      <c r="AH67" s="29">
        <v>8547.9885727336405</v>
      </c>
      <c r="AI67" s="29">
        <v>9517350.6414931994</v>
      </c>
      <c r="AJ67" s="33">
        <v>1</v>
      </c>
      <c r="AK67" s="33">
        <v>1</v>
      </c>
      <c r="AL67" s="32">
        <v>435.47</v>
      </c>
      <c r="AM67" s="32">
        <v>469.1</v>
      </c>
      <c r="AN67" s="29">
        <v>9166.1219963112162</v>
      </c>
      <c r="AO67" s="29">
        <v>5694.5906142695594</v>
      </c>
      <c r="AP67" s="29">
        <v>6662903.6028874964</v>
      </c>
      <c r="AQ67" s="33">
        <v>1</v>
      </c>
      <c r="AR67" s="33">
        <v>1</v>
      </c>
      <c r="AS67" s="32">
        <v>468.13</v>
      </c>
      <c r="AT67" s="32">
        <v>504.28</v>
      </c>
      <c r="AU67" s="29">
        <v>12991.971897827923</v>
      </c>
      <c r="AV67" s="29">
        <v>7508.9326565836436</v>
      </c>
      <c r="AW67" s="29">
        <v>9868536.3645921852</v>
      </c>
      <c r="AX67" s="33">
        <v>1</v>
      </c>
      <c r="AY67" s="30">
        <v>1</v>
      </c>
      <c r="AZ67" s="29">
        <v>514.94000000000005</v>
      </c>
      <c r="BA67" s="29">
        <v>554.71</v>
      </c>
      <c r="BB67" s="29">
        <v>7207.5943848057141</v>
      </c>
      <c r="BC67" s="29">
        <v>4003.1585217841462</v>
      </c>
      <c r="BD67" s="29">
        <v>5932070.7161307391</v>
      </c>
      <c r="BE67" s="30">
        <v>1</v>
      </c>
      <c r="BF67" s="30">
        <v>1</v>
      </c>
      <c r="BG67" s="29">
        <v>566.44000000000005</v>
      </c>
      <c r="BH67" s="29">
        <v>610.17999999999995</v>
      </c>
      <c r="BI67" s="29">
        <v>2201.8914820791792</v>
      </c>
      <c r="BJ67" s="29">
        <v>1179.1262682668425</v>
      </c>
      <c r="BK67" s="29">
        <v>1966718.6774799922</v>
      </c>
      <c r="BL67" s="30">
        <v>1</v>
      </c>
      <c r="BM67" s="30">
        <v>1</v>
      </c>
      <c r="BN67" s="29">
        <v>708.05</v>
      </c>
      <c r="BO67" s="29">
        <v>762.72</v>
      </c>
      <c r="BP67" s="29">
        <v>0</v>
      </c>
      <c r="BQ67" s="29">
        <v>0</v>
      </c>
      <c r="BR67" s="29">
        <v>0</v>
      </c>
      <c r="BS67" s="30">
        <v>1</v>
      </c>
      <c r="BT67" s="30">
        <v>1</v>
      </c>
      <c r="BU67" s="31">
        <v>42272249.046980411</v>
      </c>
      <c r="BV67" s="34">
        <v>5.1966018644322862E-2</v>
      </c>
      <c r="BW67" s="37" t="s">
        <v>434</v>
      </c>
      <c r="BX67" s="29">
        <v>525.41999999999996</v>
      </c>
      <c r="BY67" s="29">
        <v>1160.5650719045427</v>
      </c>
      <c r="BZ67" s="36">
        <v>609784.10008008475</v>
      </c>
      <c r="CA67" s="30">
        <v>7.496183105506392E-4</v>
      </c>
      <c r="CB67" s="30">
        <v>1</v>
      </c>
      <c r="CC67" s="37" t="s">
        <v>188</v>
      </c>
      <c r="CD67" s="29">
        <v>884.94</v>
      </c>
      <c r="CE67" s="29">
        <v>8562.5925018467551</v>
      </c>
      <c r="CF67" s="29">
        <v>7577380.608584268</v>
      </c>
      <c r="CG67" s="30">
        <v>1</v>
      </c>
      <c r="CH67" s="37" t="s">
        <v>189</v>
      </c>
      <c r="CI67" s="29">
        <v>3343.99</v>
      </c>
      <c r="CJ67" s="29">
        <v>1300.3631752657741</v>
      </c>
      <c r="CK67" s="29">
        <v>4348401.4544569952</v>
      </c>
      <c r="CL67" s="30">
        <v>1</v>
      </c>
      <c r="CM67" s="30">
        <v>1.4660573473329361E-2</v>
      </c>
      <c r="CN67" s="29">
        <v>0</v>
      </c>
      <c r="CO67" s="29">
        <v>0</v>
      </c>
      <c r="CP67" s="29">
        <v>5954.7721210273321</v>
      </c>
      <c r="CQ67" s="29">
        <v>306.47983741159987</v>
      </c>
      <c r="CR67" s="29">
        <v>0</v>
      </c>
      <c r="CS67" s="30">
        <v>0</v>
      </c>
      <c r="CT67" s="30">
        <v>0</v>
      </c>
      <c r="CU67" s="30">
        <v>0</v>
      </c>
      <c r="CV67" s="31">
        <v>12535566.163121348</v>
      </c>
      <c r="CW67" s="37" t="s">
        <v>337</v>
      </c>
      <c r="CX67" s="37" t="s">
        <v>254</v>
      </c>
      <c r="CY67" s="30">
        <v>1</v>
      </c>
      <c r="CZ67" s="29">
        <v>729.1101925728417</v>
      </c>
      <c r="DA67" s="30">
        <v>0.31055232334407279</v>
      </c>
      <c r="DB67" s="30">
        <v>0.14877796201194302</v>
      </c>
      <c r="DC67" s="29">
        <v>28047.374712783192</v>
      </c>
      <c r="DD67" s="29">
        <v>20449626.778000005</v>
      </c>
      <c r="DE67" s="30">
        <v>1</v>
      </c>
      <c r="DF67" s="29">
        <v>863.13</v>
      </c>
      <c r="DG67" s="29">
        <v>16823.084339199289</v>
      </c>
      <c r="DH67" s="29">
        <v>14520508.785693083</v>
      </c>
      <c r="DI67" s="30">
        <v>1</v>
      </c>
      <c r="DJ67" s="29">
        <v>34970135.563693091</v>
      </c>
      <c r="DK67" s="30">
        <v>4.2989402212257818E-2</v>
      </c>
      <c r="DL67" s="29">
        <v>120000</v>
      </c>
      <c r="DM67" s="29">
        <v>120000</v>
      </c>
      <c r="DN67" s="29">
        <v>66360000</v>
      </c>
      <c r="DO67" s="30">
        <v>8.1577514208073479E-2</v>
      </c>
      <c r="DP67" s="30">
        <v>5.1958333333333336E-2</v>
      </c>
      <c r="DQ67" s="30">
        <v>4.65E-2</v>
      </c>
      <c r="DR67" s="29">
        <v>0</v>
      </c>
      <c r="DS67" s="29">
        <v>0</v>
      </c>
      <c r="DT67" s="29">
        <v>0</v>
      </c>
      <c r="DU67" s="29">
        <v>0</v>
      </c>
      <c r="DV67" s="29">
        <v>0</v>
      </c>
      <c r="DW67" s="30">
        <v>0</v>
      </c>
      <c r="DX67" s="30">
        <v>0</v>
      </c>
      <c r="DY67" s="30">
        <v>0</v>
      </c>
      <c r="DZ67" s="37" t="s">
        <v>202</v>
      </c>
      <c r="EA67" s="37" t="s">
        <v>202</v>
      </c>
      <c r="EB67" s="37" t="s">
        <v>202</v>
      </c>
      <c r="EC67" s="37" t="s">
        <v>202</v>
      </c>
      <c r="ED67" s="38">
        <v>0</v>
      </c>
      <c r="EE67" s="38">
        <v>0</v>
      </c>
      <c r="EF67" s="38">
        <v>0</v>
      </c>
      <c r="EG67" s="38">
        <v>0</v>
      </c>
      <c r="EH67" s="44">
        <v>0</v>
      </c>
      <c r="EI67" s="44">
        <v>0</v>
      </c>
      <c r="EJ67" s="44">
        <v>0</v>
      </c>
      <c r="EK67" s="44">
        <v>0</v>
      </c>
      <c r="EL67" s="29">
        <v>1686582.3829163215</v>
      </c>
      <c r="EM67" s="30">
        <v>2.0733453632526019E-3</v>
      </c>
      <c r="EN67" s="29">
        <v>0</v>
      </c>
      <c r="EO67" s="30">
        <v>0</v>
      </c>
      <c r="EP67" s="30">
        <v>0</v>
      </c>
      <c r="EQ67" s="29">
        <v>10090178.507963473</v>
      </c>
      <c r="ER67" s="30">
        <v>1.2404033764246352E-2</v>
      </c>
      <c r="ES67" s="30">
        <v>0</v>
      </c>
      <c r="ET67" s="29">
        <v>8100000.0000000019</v>
      </c>
      <c r="EU67" s="30">
        <v>9.9574723490867302E-3</v>
      </c>
      <c r="EV67" s="30">
        <v>0</v>
      </c>
      <c r="EW67" s="29">
        <v>0</v>
      </c>
      <c r="EX67" s="30">
        <v>0</v>
      </c>
      <c r="EY67" s="30">
        <v>0</v>
      </c>
      <c r="EZ67" s="29">
        <v>84000</v>
      </c>
      <c r="FA67" s="30">
        <v>1.0326267621275124E-4</v>
      </c>
      <c r="FB67" s="30">
        <v>5.1958333333333336E-2</v>
      </c>
      <c r="FC67" s="30">
        <v>4.65E-2</v>
      </c>
      <c r="FD67" s="29">
        <v>0</v>
      </c>
      <c r="FE67" s="30">
        <v>0</v>
      </c>
      <c r="FF67" s="30">
        <v>0</v>
      </c>
      <c r="FG67" s="37" t="s">
        <v>213</v>
      </c>
      <c r="FH67" s="29">
        <v>0</v>
      </c>
      <c r="FI67" s="30">
        <v>0</v>
      </c>
      <c r="FJ67" s="30">
        <v>0</v>
      </c>
      <c r="FK67" s="37" t="s">
        <v>214</v>
      </c>
      <c r="FL67" s="29">
        <v>0</v>
      </c>
      <c r="FM67" s="30">
        <v>0</v>
      </c>
      <c r="FN67" s="30">
        <v>0</v>
      </c>
      <c r="FO67" s="37" t="s">
        <v>215</v>
      </c>
      <c r="FP67" s="29">
        <v>0</v>
      </c>
      <c r="FQ67" s="30">
        <v>0</v>
      </c>
      <c r="FR67" s="30">
        <v>0</v>
      </c>
      <c r="FS67" s="37" t="s">
        <v>216</v>
      </c>
      <c r="FT67" s="29">
        <v>0</v>
      </c>
      <c r="FU67" s="30">
        <v>0</v>
      </c>
      <c r="FV67" s="30">
        <v>0</v>
      </c>
      <c r="FW67" s="29">
        <v>813459451.96050787</v>
      </c>
      <c r="FX67" s="30">
        <v>1</v>
      </c>
      <c r="FY67" s="29">
        <v>84997985.878923669</v>
      </c>
      <c r="FZ67" s="29">
        <v>7375583.4433117583</v>
      </c>
      <c r="GA67" s="37" t="s">
        <v>445</v>
      </c>
      <c r="GB67" s="30">
        <v>0</v>
      </c>
      <c r="GC67" s="30">
        <v>0</v>
      </c>
      <c r="GD67" s="29">
        <v>0</v>
      </c>
      <c r="GE67" s="29">
        <v>7375583.4433117583</v>
      </c>
      <c r="GF67" s="30">
        <v>8.9854637353329481E-3</v>
      </c>
      <c r="GG67" s="29">
        <v>0</v>
      </c>
      <c r="GH67" s="29">
        <v>0</v>
      </c>
      <c r="GI67" s="29">
        <v>5000000</v>
      </c>
      <c r="GJ67" s="29">
        <v>0</v>
      </c>
      <c r="GK67" s="29">
        <v>820835035.40381968</v>
      </c>
      <c r="GL67" s="30">
        <v>0.78351875899866741</v>
      </c>
      <c r="GM67" s="30">
        <v>0.89388437163912804</v>
      </c>
      <c r="GN67" s="24" t="s">
        <v>229</v>
      </c>
      <c r="GO67" s="29">
        <v>1.2710213157243626</v>
      </c>
    </row>
    <row r="68" spans="1:197">
      <c r="A68" s="15">
        <v>810</v>
      </c>
      <c r="B68" s="15" t="s">
        <v>342</v>
      </c>
      <c r="C68" s="24" t="s">
        <v>162</v>
      </c>
      <c r="D68" s="41">
        <v>54</v>
      </c>
      <c r="E68" s="29">
        <v>2735.05</v>
      </c>
      <c r="F68" s="29">
        <v>22178</v>
      </c>
      <c r="G68" s="29">
        <v>60657938.900000006</v>
      </c>
      <c r="H68" s="30">
        <v>0.38708898564674199</v>
      </c>
      <c r="I68" s="33">
        <v>0.01</v>
      </c>
      <c r="J68" s="29">
        <v>3605.66</v>
      </c>
      <c r="K68" s="29">
        <v>7607</v>
      </c>
      <c r="L68" s="29">
        <v>27428255.619999997</v>
      </c>
      <c r="M68" s="30">
        <v>0.17503357084896515</v>
      </c>
      <c r="N68" s="33">
        <v>0.01</v>
      </c>
      <c r="O68" s="29">
        <v>5119.3100000000004</v>
      </c>
      <c r="P68" s="29">
        <v>4505</v>
      </c>
      <c r="Q68" s="29">
        <v>23062491.550000001</v>
      </c>
      <c r="R68" s="30">
        <v>0.14717342234943723</v>
      </c>
      <c r="S68" s="33">
        <v>0.01</v>
      </c>
      <c r="T68" s="31">
        <v>111148686.07000001</v>
      </c>
      <c r="U68" s="37" t="s">
        <v>446</v>
      </c>
      <c r="V68" s="29">
        <v>1462.14</v>
      </c>
      <c r="W68" s="29">
        <v>8959.5564611338268</v>
      </c>
      <c r="X68" s="29">
        <v>13100125.884082215</v>
      </c>
      <c r="Y68" s="30">
        <v>0.12790000000000001</v>
      </c>
      <c r="Z68" s="37" t="s">
        <v>447</v>
      </c>
      <c r="AA68" s="29">
        <v>2213.56</v>
      </c>
      <c r="AB68" s="29">
        <v>5504.2909996721874</v>
      </c>
      <c r="AC68" s="29">
        <v>12184078.385234367</v>
      </c>
      <c r="AD68" s="30">
        <v>0.12790000000000001</v>
      </c>
      <c r="AE68" s="32">
        <v>0</v>
      </c>
      <c r="AF68" s="32">
        <v>0</v>
      </c>
      <c r="AG68" s="29">
        <v>1410.3348205600439</v>
      </c>
      <c r="AH68" s="29">
        <v>843.73502067686468</v>
      </c>
      <c r="AI68" s="29">
        <v>0</v>
      </c>
      <c r="AJ68" s="33">
        <v>0</v>
      </c>
      <c r="AK68" s="33">
        <v>0</v>
      </c>
      <c r="AL68" s="32">
        <v>0</v>
      </c>
      <c r="AM68" s="32">
        <v>0</v>
      </c>
      <c r="AN68" s="29">
        <v>1358.8276091930011</v>
      </c>
      <c r="AO68" s="29">
        <v>761.39534711551482</v>
      </c>
      <c r="AP68" s="29">
        <v>0</v>
      </c>
      <c r="AQ68" s="33">
        <v>0</v>
      </c>
      <c r="AR68" s="33">
        <v>0</v>
      </c>
      <c r="AS68" s="32">
        <v>0</v>
      </c>
      <c r="AT68" s="32">
        <v>0</v>
      </c>
      <c r="AU68" s="29">
        <v>2933.9631399717568</v>
      </c>
      <c r="AV68" s="29">
        <v>1435.8355191514463</v>
      </c>
      <c r="AW68" s="29">
        <v>0</v>
      </c>
      <c r="AX68" s="33">
        <v>0</v>
      </c>
      <c r="AY68" s="30">
        <v>0</v>
      </c>
      <c r="AZ68" s="29">
        <v>0</v>
      </c>
      <c r="BA68" s="29">
        <v>0</v>
      </c>
      <c r="BB68" s="29">
        <v>4135.7016671998554</v>
      </c>
      <c r="BC68" s="29">
        <v>2232.9756261123107</v>
      </c>
      <c r="BD68" s="29">
        <v>0</v>
      </c>
      <c r="BE68" s="30">
        <v>0</v>
      </c>
      <c r="BF68" s="30">
        <v>0</v>
      </c>
      <c r="BG68" s="29">
        <v>0</v>
      </c>
      <c r="BH68" s="29">
        <v>0</v>
      </c>
      <c r="BI68" s="29">
        <v>4704.9420687305446</v>
      </c>
      <c r="BJ68" s="29">
        <v>2396.9501067860479</v>
      </c>
      <c r="BK68" s="29">
        <v>0</v>
      </c>
      <c r="BL68" s="30">
        <v>0</v>
      </c>
      <c r="BM68" s="30">
        <v>0</v>
      </c>
      <c r="BN68" s="29">
        <v>0</v>
      </c>
      <c r="BO68" s="29">
        <v>0</v>
      </c>
      <c r="BP68" s="29">
        <v>1369.3334923973089</v>
      </c>
      <c r="BQ68" s="29">
        <v>679.1185728837861</v>
      </c>
      <c r="BR68" s="29">
        <v>0</v>
      </c>
      <c r="BS68" s="30">
        <v>0</v>
      </c>
      <c r="BT68" s="30">
        <v>0</v>
      </c>
      <c r="BU68" s="31">
        <v>25284204.269316584</v>
      </c>
      <c r="BV68" s="34">
        <v>0.16135129483429875</v>
      </c>
      <c r="BW68" s="37" t="s">
        <v>434</v>
      </c>
      <c r="BX68" s="29">
        <v>1159</v>
      </c>
      <c r="BY68" s="29">
        <v>261.84381736055724</v>
      </c>
      <c r="BZ68" s="36">
        <v>303476.98432088585</v>
      </c>
      <c r="CA68" s="30">
        <v>1.9366401193019092E-3</v>
      </c>
      <c r="CB68" s="30">
        <v>0</v>
      </c>
      <c r="CC68" s="37" t="s">
        <v>188</v>
      </c>
      <c r="CD68" s="29">
        <v>782.16</v>
      </c>
      <c r="CE68" s="29">
        <v>2233.7173396033077</v>
      </c>
      <c r="CF68" s="29">
        <v>1747124.354344123</v>
      </c>
      <c r="CG68" s="30">
        <v>0</v>
      </c>
      <c r="CH68" s="37" t="s">
        <v>189</v>
      </c>
      <c r="CI68" s="29">
        <v>1209.1300000000001</v>
      </c>
      <c r="CJ68" s="29">
        <v>325.62803580405205</v>
      </c>
      <c r="CK68" s="29">
        <v>393726.62693175348</v>
      </c>
      <c r="CL68" s="30">
        <v>0</v>
      </c>
      <c r="CM68" s="30">
        <v>1.3661852838902035E-2</v>
      </c>
      <c r="CN68" s="29">
        <v>91.65</v>
      </c>
      <c r="CO68" s="29">
        <v>13.72</v>
      </c>
      <c r="CP68" s="29">
        <v>366.67376778903611</v>
      </c>
      <c r="CQ68" s="29">
        <v>39.899999999999892</v>
      </c>
      <c r="CR68" s="29">
        <v>34153.078817865164</v>
      </c>
      <c r="CS68" s="30">
        <v>2.1794806872873576E-4</v>
      </c>
      <c r="CT68" s="30">
        <v>0</v>
      </c>
      <c r="CU68" s="30">
        <v>0</v>
      </c>
      <c r="CV68" s="31">
        <v>2478481.0444146278</v>
      </c>
      <c r="CW68" s="37" t="s">
        <v>337</v>
      </c>
      <c r="CX68" s="37" t="s">
        <v>453</v>
      </c>
      <c r="CY68" s="30">
        <v>0.47299999999999998</v>
      </c>
      <c r="CZ68" s="29">
        <v>115.38</v>
      </c>
      <c r="DA68" s="30">
        <v>0.22897398272971958</v>
      </c>
      <c r="DB68" s="30">
        <v>0.22940680672836261</v>
      </c>
      <c r="DC68" s="29">
        <v>5092.0017669568606</v>
      </c>
      <c r="DD68" s="29">
        <v>587515.1638714826</v>
      </c>
      <c r="DE68" s="30">
        <v>1</v>
      </c>
      <c r="DF68" s="29">
        <v>159.75</v>
      </c>
      <c r="DG68" s="29">
        <v>3163.443449210376</v>
      </c>
      <c r="DH68" s="29">
        <v>505360.09101135755</v>
      </c>
      <c r="DI68" s="30">
        <v>1</v>
      </c>
      <c r="DJ68" s="29">
        <v>1092875.2548828402</v>
      </c>
      <c r="DK68" s="30">
        <v>6.97418971898208E-3</v>
      </c>
      <c r="DL68" s="29">
        <v>150000</v>
      </c>
      <c r="DM68" s="29">
        <v>150000</v>
      </c>
      <c r="DN68" s="29">
        <v>12450000</v>
      </c>
      <c r="DO68" s="30">
        <v>7.9449746540958335E-2</v>
      </c>
      <c r="DP68" s="30">
        <v>0</v>
      </c>
      <c r="DQ68" s="30">
        <v>0</v>
      </c>
      <c r="DR68" s="29">
        <v>0</v>
      </c>
      <c r="DS68" s="29">
        <v>0</v>
      </c>
      <c r="DT68" s="29">
        <v>0</v>
      </c>
      <c r="DU68" s="29">
        <v>0</v>
      </c>
      <c r="DV68" s="29">
        <v>0</v>
      </c>
      <c r="DW68" s="30">
        <v>0</v>
      </c>
      <c r="DX68" s="30">
        <v>0</v>
      </c>
      <c r="DY68" s="30">
        <v>0</v>
      </c>
      <c r="DZ68" s="37" t="s">
        <v>202</v>
      </c>
      <c r="EA68" s="37" t="s">
        <v>202</v>
      </c>
      <c r="EB68" s="37" t="s">
        <v>202</v>
      </c>
      <c r="EC68" s="37" t="s">
        <v>202</v>
      </c>
      <c r="ED68" s="38">
        <v>0</v>
      </c>
      <c r="EE68" s="38">
        <v>0</v>
      </c>
      <c r="EF68" s="38">
        <v>0</v>
      </c>
      <c r="EG68" s="38">
        <v>0</v>
      </c>
      <c r="EH68" s="44">
        <v>0</v>
      </c>
      <c r="EI68" s="44">
        <v>0</v>
      </c>
      <c r="EJ68" s="44">
        <v>0</v>
      </c>
      <c r="EK68" s="44">
        <v>0</v>
      </c>
      <c r="EL68" s="29">
        <v>0</v>
      </c>
      <c r="EM68" s="30">
        <v>0</v>
      </c>
      <c r="EN68" s="29">
        <v>0</v>
      </c>
      <c r="EO68" s="30">
        <v>0</v>
      </c>
      <c r="EP68" s="30">
        <v>0</v>
      </c>
      <c r="EQ68" s="29">
        <v>1655628.7786133338</v>
      </c>
      <c r="ER68" s="30">
        <v>1.0565404564397253E-2</v>
      </c>
      <c r="ES68" s="30">
        <v>0</v>
      </c>
      <c r="ET68" s="29">
        <v>2476473</v>
      </c>
      <c r="EU68" s="30">
        <v>1.5803626679961987E-2</v>
      </c>
      <c r="EV68" s="30">
        <v>0</v>
      </c>
      <c r="EW68" s="29">
        <v>0</v>
      </c>
      <c r="EX68" s="30">
        <v>0</v>
      </c>
      <c r="EY68" s="30">
        <v>0</v>
      </c>
      <c r="EZ68" s="29">
        <v>0</v>
      </c>
      <c r="FA68" s="30">
        <v>0</v>
      </c>
      <c r="FB68" s="30">
        <v>0</v>
      </c>
      <c r="FC68" s="30">
        <v>0</v>
      </c>
      <c r="FD68" s="29">
        <v>0</v>
      </c>
      <c r="FE68" s="30">
        <v>0</v>
      </c>
      <c r="FF68" s="30">
        <v>0</v>
      </c>
      <c r="FG68" s="37" t="s">
        <v>477</v>
      </c>
      <c r="FH68" s="29">
        <v>116480</v>
      </c>
      <c r="FI68" s="30">
        <v>7.4331778932456443E-4</v>
      </c>
      <c r="FJ68" s="30">
        <v>0</v>
      </c>
      <c r="FK68" s="37" t="s">
        <v>214</v>
      </c>
      <c r="FL68" s="29">
        <v>0</v>
      </c>
      <c r="FM68" s="30">
        <v>0</v>
      </c>
      <c r="FN68" s="30">
        <v>0</v>
      </c>
      <c r="FO68" s="37" t="s">
        <v>215</v>
      </c>
      <c r="FP68" s="29">
        <v>0</v>
      </c>
      <c r="FQ68" s="30">
        <v>0</v>
      </c>
      <c r="FR68" s="30">
        <v>0</v>
      </c>
      <c r="FS68" s="37" t="s">
        <v>216</v>
      </c>
      <c r="FT68" s="29">
        <v>0</v>
      </c>
      <c r="FU68" s="30">
        <v>0</v>
      </c>
      <c r="FV68" s="30">
        <v>0</v>
      </c>
      <c r="FW68" s="29">
        <v>156702828.41722739</v>
      </c>
      <c r="FX68" s="30">
        <v>1</v>
      </c>
      <c r="FY68" s="29">
        <v>5438211.8416284323</v>
      </c>
      <c r="FZ68" s="29">
        <v>1173239.7067611548</v>
      </c>
      <c r="GA68" s="37" t="s">
        <v>162</v>
      </c>
      <c r="GB68" s="30">
        <v>4.8399999999999999E-2</v>
      </c>
      <c r="GC68" s="30">
        <v>1</v>
      </c>
      <c r="GD68" s="29">
        <v>-300080.80889220675</v>
      </c>
      <c r="GE68" s="29">
        <v>873158.89786894806</v>
      </c>
      <c r="GF68" s="30">
        <v>5.541192619170702E-3</v>
      </c>
      <c r="GG68" s="29">
        <v>0</v>
      </c>
      <c r="GH68" s="29">
        <v>800000</v>
      </c>
      <c r="GI68" s="29">
        <v>925000</v>
      </c>
      <c r="GJ68" s="29">
        <v>0</v>
      </c>
      <c r="GK68" s="29">
        <v>157575987.31509635</v>
      </c>
      <c r="GL68" s="30">
        <v>0.70929597884514439</v>
      </c>
      <c r="GM68" s="30">
        <v>0.89343790442535809</v>
      </c>
      <c r="GN68" s="24" t="s">
        <v>229</v>
      </c>
      <c r="GO68" s="29">
        <v>1.4425786130430711</v>
      </c>
    </row>
    <row r="69" spans="1:197">
      <c r="A69" s="15">
        <v>314</v>
      </c>
      <c r="B69" s="15" t="s">
        <v>39</v>
      </c>
      <c r="C69" s="24" t="s">
        <v>445</v>
      </c>
      <c r="D69" s="42">
        <v>0</v>
      </c>
      <c r="E69" s="29">
        <v>3001.53</v>
      </c>
      <c r="F69" s="29">
        <v>13064.08</v>
      </c>
      <c r="G69" s="29">
        <v>39212228.042400002</v>
      </c>
      <c r="H69" s="30">
        <v>0.41983333820659735</v>
      </c>
      <c r="I69" s="33">
        <v>0</v>
      </c>
      <c r="J69" s="29">
        <v>4344.2610481982501</v>
      </c>
      <c r="K69" s="29">
        <v>4787.25</v>
      </c>
      <c r="L69" s="29">
        <v>20797063.702987071</v>
      </c>
      <c r="M69" s="30">
        <v>0.22266780326481844</v>
      </c>
      <c r="N69" s="33">
        <v>0</v>
      </c>
      <c r="O69" s="29">
        <v>4511.7010481982497</v>
      </c>
      <c r="P69" s="29">
        <v>3009</v>
      </c>
      <c r="Q69" s="29">
        <v>13575708.454028534</v>
      </c>
      <c r="R69" s="30">
        <v>0.14535096023137076</v>
      </c>
      <c r="S69" s="33">
        <v>0</v>
      </c>
      <c r="T69" s="31">
        <v>73585000.199415609</v>
      </c>
      <c r="U69" s="37" t="s">
        <v>231</v>
      </c>
      <c r="V69" s="29">
        <v>3039.8543500000001</v>
      </c>
      <c r="W69" s="29">
        <v>1196.0191910279677</v>
      </c>
      <c r="X69" s="29">
        <v>3635724.1405298486</v>
      </c>
      <c r="Y69" s="30">
        <v>0.21</v>
      </c>
      <c r="Z69" s="37" t="s">
        <v>230</v>
      </c>
      <c r="AA69" s="29">
        <v>3039.8543500000001</v>
      </c>
      <c r="AB69" s="29">
        <v>611.28928796306047</v>
      </c>
      <c r="AC69" s="29">
        <v>1858230.4011229121</v>
      </c>
      <c r="AD69" s="30">
        <v>0.21</v>
      </c>
      <c r="AE69" s="32">
        <v>0</v>
      </c>
      <c r="AF69" s="32">
        <v>0</v>
      </c>
      <c r="AG69" s="29">
        <v>1203.056974197309</v>
      </c>
      <c r="AH69" s="29">
        <v>747.11017517230073</v>
      </c>
      <c r="AI69" s="29">
        <v>0</v>
      </c>
      <c r="AJ69" s="33">
        <v>0</v>
      </c>
      <c r="AK69" s="33">
        <v>0</v>
      </c>
      <c r="AL69" s="32">
        <v>0</v>
      </c>
      <c r="AM69" s="32">
        <v>0</v>
      </c>
      <c r="AN69" s="29">
        <v>535.89485231360231</v>
      </c>
      <c r="AO69" s="29">
        <v>395.66239952004582</v>
      </c>
      <c r="AP69" s="29">
        <v>0</v>
      </c>
      <c r="AQ69" s="33">
        <v>0</v>
      </c>
      <c r="AR69" s="33">
        <v>0</v>
      </c>
      <c r="AS69" s="32">
        <v>0</v>
      </c>
      <c r="AT69" s="32">
        <v>0</v>
      </c>
      <c r="AU69" s="29">
        <v>480.06148491976683</v>
      </c>
      <c r="AV69" s="29">
        <v>324.36938713475377</v>
      </c>
      <c r="AW69" s="29">
        <v>0</v>
      </c>
      <c r="AX69" s="33">
        <v>0</v>
      </c>
      <c r="AY69" s="30">
        <v>0</v>
      </c>
      <c r="AZ69" s="29">
        <v>0</v>
      </c>
      <c r="BA69" s="29">
        <v>0</v>
      </c>
      <c r="BB69" s="29">
        <v>18.943624595469263</v>
      </c>
      <c r="BC69" s="29">
        <v>54.033251930945674</v>
      </c>
      <c r="BD69" s="29">
        <v>0</v>
      </c>
      <c r="BE69" s="30">
        <v>0</v>
      </c>
      <c r="BF69" s="30">
        <v>0</v>
      </c>
      <c r="BG69" s="29">
        <v>0</v>
      </c>
      <c r="BH69" s="29">
        <v>0</v>
      </c>
      <c r="BI69" s="29">
        <v>3.9283582089552245</v>
      </c>
      <c r="BJ69" s="29">
        <v>5.0078289858266851</v>
      </c>
      <c r="BK69" s="29">
        <v>0</v>
      </c>
      <c r="BL69" s="30">
        <v>0</v>
      </c>
      <c r="BM69" s="30">
        <v>0</v>
      </c>
      <c r="BN69" s="29">
        <v>0</v>
      </c>
      <c r="BO69" s="29">
        <v>0</v>
      </c>
      <c r="BP69" s="29">
        <v>0</v>
      </c>
      <c r="BQ69" s="29">
        <v>1.001432664756446</v>
      </c>
      <c r="BR69" s="29">
        <v>0</v>
      </c>
      <c r="BS69" s="30">
        <v>0</v>
      </c>
      <c r="BT69" s="30">
        <v>0</v>
      </c>
      <c r="BU69" s="31">
        <v>5493954.5416527605</v>
      </c>
      <c r="BV69" s="34">
        <v>5.8822091738406655E-2</v>
      </c>
      <c r="BW69" s="37" t="s">
        <v>434</v>
      </c>
      <c r="BX69" s="29">
        <v>0</v>
      </c>
      <c r="BY69" s="29">
        <v>39.83956784150358</v>
      </c>
      <c r="BZ69" s="36">
        <v>0</v>
      </c>
      <c r="CA69" s="30">
        <v>0</v>
      </c>
      <c r="CB69" s="30">
        <v>0</v>
      </c>
      <c r="CC69" s="37" t="s">
        <v>188</v>
      </c>
      <c r="CD69" s="29">
        <v>109.6961</v>
      </c>
      <c r="CE69" s="29">
        <v>2908.654868172393</v>
      </c>
      <c r="CF69" s="29">
        <v>319068.09528452565</v>
      </c>
      <c r="CG69" s="30">
        <v>0</v>
      </c>
      <c r="CH69" s="37" t="s">
        <v>189</v>
      </c>
      <c r="CI69" s="29">
        <v>109.6961</v>
      </c>
      <c r="CJ69" s="29">
        <v>374.73719169826501</v>
      </c>
      <c r="CK69" s="29">
        <v>41107.208454252046</v>
      </c>
      <c r="CL69" s="30">
        <v>0</v>
      </c>
      <c r="CM69" s="30">
        <v>3.8562868691041888E-3</v>
      </c>
      <c r="CN69" s="29">
        <v>3000</v>
      </c>
      <c r="CO69" s="29">
        <v>3000</v>
      </c>
      <c r="CP69" s="29">
        <v>52.233928571428464</v>
      </c>
      <c r="CQ69" s="29">
        <v>0</v>
      </c>
      <c r="CR69" s="29">
        <v>156701.78571428539</v>
      </c>
      <c r="CS69" s="30">
        <v>1.6777581148468884E-3</v>
      </c>
      <c r="CT69" s="30">
        <v>0</v>
      </c>
      <c r="CU69" s="30">
        <v>0</v>
      </c>
      <c r="CV69" s="31">
        <v>516877.08945306309</v>
      </c>
      <c r="CW69" s="37" t="s">
        <v>337</v>
      </c>
      <c r="CX69" s="37" t="s">
        <v>254</v>
      </c>
      <c r="CY69" s="30">
        <v>0.6</v>
      </c>
      <c r="CZ69" s="29">
        <v>1256.4859999999999</v>
      </c>
      <c r="DA69" s="30">
        <v>0.21328255067649651</v>
      </c>
      <c r="DB69" s="30">
        <v>0.1335841731368064</v>
      </c>
      <c r="DC69" s="29">
        <v>2291.5223378141668</v>
      </c>
      <c r="DD69" s="29">
        <v>2879265.7361507709</v>
      </c>
      <c r="DE69" s="30">
        <v>1</v>
      </c>
      <c r="DF69" s="29">
        <v>788.09084999999982</v>
      </c>
      <c r="DG69" s="29">
        <v>1203.2101791579062</v>
      </c>
      <c r="DH69" s="29">
        <v>948238.93282120628</v>
      </c>
      <c r="DI69" s="30">
        <v>1</v>
      </c>
      <c r="DJ69" s="29">
        <v>3827504.6689719772</v>
      </c>
      <c r="DK69" s="30">
        <v>4.097992239661296E-2</v>
      </c>
      <c r="DL69" s="29">
        <v>175000</v>
      </c>
      <c r="DM69" s="29">
        <v>175000</v>
      </c>
      <c r="DN69" s="29">
        <v>8225000</v>
      </c>
      <c r="DO69" s="30">
        <v>8.8062560561858669E-2</v>
      </c>
      <c r="DP69" s="30">
        <v>0</v>
      </c>
      <c r="DQ69" s="30">
        <v>0</v>
      </c>
      <c r="DR69" s="29">
        <v>0</v>
      </c>
      <c r="DS69" s="29">
        <v>0</v>
      </c>
      <c r="DT69" s="29">
        <v>0</v>
      </c>
      <c r="DU69" s="29">
        <v>0</v>
      </c>
      <c r="DV69" s="29">
        <v>0</v>
      </c>
      <c r="DW69" s="30">
        <v>0</v>
      </c>
      <c r="DX69" s="30">
        <v>0</v>
      </c>
      <c r="DY69" s="30">
        <v>0</v>
      </c>
      <c r="DZ69" s="37" t="s">
        <v>202</v>
      </c>
      <c r="EA69" s="37" t="s">
        <v>202</v>
      </c>
      <c r="EB69" s="37" t="s">
        <v>202</v>
      </c>
      <c r="EC69" s="37" t="s">
        <v>202</v>
      </c>
      <c r="ED69" s="38">
        <v>0</v>
      </c>
      <c r="EE69" s="38">
        <v>0</v>
      </c>
      <c r="EF69" s="38">
        <v>0</v>
      </c>
      <c r="EG69" s="38">
        <v>0</v>
      </c>
      <c r="EH69" s="44">
        <v>0</v>
      </c>
      <c r="EI69" s="44">
        <v>0</v>
      </c>
      <c r="EJ69" s="44">
        <v>0</v>
      </c>
      <c r="EK69" s="44">
        <v>0</v>
      </c>
      <c r="EL69" s="29">
        <v>0</v>
      </c>
      <c r="EM69" s="30">
        <v>0</v>
      </c>
      <c r="EN69" s="29">
        <v>85378</v>
      </c>
      <c r="EO69" s="30">
        <v>9.1411614536782615E-4</v>
      </c>
      <c r="EP69" s="30">
        <v>0</v>
      </c>
      <c r="EQ69" s="29">
        <v>1607727.4343839998</v>
      </c>
      <c r="ER69" s="30">
        <v>1.7213446146796676E-2</v>
      </c>
      <c r="ES69" s="30">
        <v>0</v>
      </c>
      <c r="ET69" s="29">
        <v>0</v>
      </c>
      <c r="EU69" s="30">
        <v>0</v>
      </c>
      <c r="EV69" s="30">
        <v>0</v>
      </c>
      <c r="EW69" s="29">
        <v>0</v>
      </c>
      <c r="EX69" s="30">
        <v>0</v>
      </c>
      <c r="EY69" s="30">
        <v>0</v>
      </c>
      <c r="EZ69" s="29">
        <v>0</v>
      </c>
      <c r="FA69" s="30">
        <v>0</v>
      </c>
      <c r="FB69" s="30">
        <v>0</v>
      </c>
      <c r="FC69" s="30">
        <v>0</v>
      </c>
      <c r="FD69" s="29">
        <v>0</v>
      </c>
      <c r="FE69" s="30">
        <v>0</v>
      </c>
      <c r="FF69" s="30">
        <v>0</v>
      </c>
      <c r="FG69" s="37" t="s">
        <v>213</v>
      </c>
      <c r="FH69" s="29">
        <v>58068</v>
      </c>
      <c r="FI69" s="30">
        <v>6.2171632421957558E-4</v>
      </c>
      <c r="FJ69" s="30">
        <v>0</v>
      </c>
      <c r="FK69" s="37" t="s">
        <v>214</v>
      </c>
      <c r="FL69" s="29">
        <v>0</v>
      </c>
      <c r="FM69" s="30">
        <v>0</v>
      </c>
      <c r="FN69" s="30">
        <v>0</v>
      </c>
      <c r="FO69" s="37" t="s">
        <v>215</v>
      </c>
      <c r="FP69" s="29">
        <v>0</v>
      </c>
      <c r="FQ69" s="30">
        <v>0</v>
      </c>
      <c r="FR69" s="30">
        <v>0</v>
      </c>
      <c r="FS69" s="37" t="s">
        <v>216</v>
      </c>
      <c r="FT69" s="29">
        <v>0</v>
      </c>
      <c r="FU69" s="30">
        <v>0</v>
      </c>
      <c r="FV69" s="30">
        <v>0</v>
      </c>
      <c r="FW69" s="29">
        <v>93399509.933877409</v>
      </c>
      <c r="FX69" s="30">
        <v>1</v>
      </c>
      <c r="FY69" s="29">
        <v>4981235.1227190569</v>
      </c>
      <c r="FZ69" s="29">
        <v>1259283.2093044319</v>
      </c>
      <c r="GA69" s="37" t="s">
        <v>162</v>
      </c>
      <c r="GB69" s="30">
        <v>3.0225411861167549E-3</v>
      </c>
      <c r="GC69" s="30">
        <v>1</v>
      </c>
      <c r="GD69" s="29">
        <v>-1259283.2093044317</v>
      </c>
      <c r="GE69" s="29">
        <v>0</v>
      </c>
      <c r="GF69" s="30">
        <v>0</v>
      </c>
      <c r="GG69" s="29">
        <v>0</v>
      </c>
      <c r="GH69" s="29">
        <v>300000</v>
      </c>
      <c r="GI69" s="29">
        <v>1103613.78</v>
      </c>
      <c r="GJ69" s="29">
        <v>0</v>
      </c>
      <c r="GK69" s="29">
        <v>93399509.933877409</v>
      </c>
      <c r="GL69" s="30">
        <v>0.78785210170278652</v>
      </c>
      <c r="GM69" s="30">
        <v>0.893188160821757</v>
      </c>
      <c r="GN69" s="24" t="s">
        <v>229</v>
      </c>
      <c r="GO69" s="29">
        <v>1.2453931363235446</v>
      </c>
    </row>
    <row r="70" spans="1:197">
      <c r="A70" s="15">
        <v>382</v>
      </c>
      <c r="B70" s="15" t="s">
        <v>73</v>
      </c>
      <c r="C70" s="24" t="s">
        <v>445</v>
      </c>
      <c r="D70" s="42">
        <v>0</v>
      </c>
      <c r="E70" s="29">
        <v>2787.9504948900003</v>
      </c>
      <c r="F70" s="29">
        <v>37718.5</v>
      </c>
      <c r="G70" s="29">
        <v>105157310.74150847</v>
      </c>
      <c r="H70" s="30">
        <v>0.37708123387475939</v>
      </c>
      <c r="I70" s="33">
        <v>3.3399999999999999E-2</v>
      </c>
      <c r="J70" s="29">
        <v>3989.3538927</v>
      </c>
      <c r="K70" s="29">
        <v>13945</v>
      </c>
      <c r="L70" s="29">
        <v>55631540.033701502</v>
      </c>
      <c r="M70" s="30">
        <v>0.1994878873407781</v>
      </c>
      <c r="N70" s="33">
        <v>2.3400000000000001E-2</v>
      </c>
      <c r="O70" s="29">
        <v>4924.7577272999997</v>
      </c>
      <c r="P70" s="29">
        <v>8847</v>
      </c>
      <c r="Q70" s="29">
        <v>43569331.613423094</v>
      </c>
      <c r="R70" s="30">
        <v>0.15623428564347164</v>
      </c>
      <c r="S70" s="33">
        <v>1.9E-2</v>
      </c>
      <c r="T70" s="31">
        <v>204358182.38863307</v>
      </c>
      <c r="U70" s="37" t="s">
        <v>446</v>
      </c>
      <c r="V70" s="29">
        <v>553.01453270000002</v>
      </c>
      <c r="W70" s="29">
        <v>9623.559381636609</v>
      </c>
      <c r="X70" s="29">
        <v>5321968.1943464708</v>
      </c>
      <c r="Y70" s="30">
        <v>0.25</v>
      </c>
      <c r="Z70" s="37" t="s">
        <v>447</v>
      </c>
      <c r="AA70" s="29">
        <v>553.01453270000002</v>
      </c>
      <c r="AB70" s="29">
        <v>6329.6315044246512</v>
      </c>
      <c r="AC70" s="29">
        <v>3500378.2085825964</v>
      </c>
      <c r="AD70" s="30">
        <v>0.25</v>
      </c>
      <c r="AE70" s="32">
        <v>436.98</v>
      </c>
      <c r="AF70" s="32">
        <v>341.09100000000001</v>
      </c>
      <c r="AG70" s="29">
        <v>6166.4644752556387</v>
      </c>
      <c r="AH70" s="29">
        <v>3456.4536617536523</v>
      </c>
      <c r="AI70" s="29">
        <v>3873586.8823384242</v>
      </c>
      <c r="AJ70" s="33">
        <v>0.25</v>
      </c>
      <c r="AK70" s="33">
        <v>0.25</v>
      </c>
      <c r="AL70" s="32">
        <v>536.29999999999995</v>
      </c>
      <c r="AM70" s="32">
        <v>821.14499999999998</v>
      </c>
      <c r="AN70" s="29">
        <v>3666.2831822772546</v>
      </c>
      <c r="AO70" s="29">
        <v>2082.7062466539278</v>
      </c>
      <c r="AP70" s="29">
        <v>3676431.4915639311</v>
      </c>
      <c r="AQ70" s="33">
        <v>0.25</v>
      </c>
      <c r="AR70" s="33">
        <v>0.25</v>
      </c>
      <c r="AS70" s="32">
        <v>794.52</v>
      </c>
      <c r="AT70" s="32">
        <v>884.31</v>
      </c>
      <c r="AU70" s="29">
        <v>4406.4092879283398</v>
      </c>
      <c r="AV70" s="29">
        <v>2452.7282247310163</v>
      </c>
      <c r="AW70" s="29">
        <v>5669952.4038567096</v>
      </c>
      <c r="AX70" s="33">
        <v>0.25</v>
      </c>
      <c r="AY70" s="30">
        <v>0.25</v>
      </c>
      <c r="AZ70" s="29">
        <v>794.52</v>
      </c>
      <c r="BA70" s="29">
        <v>1010.64</v>
      </c>
      <c r="BB70" s="29">
        <v>2108.1837910382351</v>
      </c>
      <c r="BC70" s="29">
        <v>1141.757987829579</v>
      </c>
      <c r="BD70" s="29">
        <v>2828900.478475784</v>
      </c>
      <c r="BE70" s="30">
        <v>0.25</v>
      </c>
      <c r="BF70" s="30">
        <v>0.25</v>
      </c>
      <c r="BG70" s="29">
        <v>794.52</v>
      </c>
      <c r="BH70" s="29">
        <v>1010.64</v>
      </c>
      <c r="BI70" s="29">
        <v>410.19644942985479</v>
      </c>
      <c r="BJ70" s="29">
        <v>217.13852725729674</v>
      </c>
      <c r="BK70" s="29">
        <v>545358.16418832261</v>
      </c>
      <c r="BL70" s="30">
        <v>0.25</v>
      </c>
      <c r="BM70" s="30">
        <v>0.25</v>
      </c>
      <c r="BN70" s="29">
        <v>794.52</v>
      </c>
      <c r="BO70" s="29">
        <v>1010.64</v>
      </c>
      <c r="BP70" s="29">
        <v>0</v>
      </c>
      <c r="BQ70" s="29">
        <v>0</v>
      </c>
      <c r="BR70" s="29">
        <v>0</v>
      </c>
      <c r="BS70" s="30">
        <v>0.25</v>
      </c>
      <c r="BT70" s="30">
        <v>0.25</v>
      </c>
      <c r="BU70" s="31">
        <v>25416575.823352236</v>
      </c>
      <c r="BV70" s="34">
        <v>9.1140727209163289E-2</v>
      </c>
      <c r="BW70" s="37" t="s">
        <v>434</v>
      </c>
      <c r="BX70" s="29">
        <v>1500</v>
      </c>
      <c r="BY70" s="29">
        <v>295.62760145948459</v>
      </c>
      <c r="BZ70" s="36">
        <v>443441.40218922688</v>
      </c>
      <c r="CA70" s="30">
        <v>1.5901265438377494E-3</v>
      </c>
      <c r="CB70" s="30">
        <v>0</v>
      </c>
      <c r="CC70" s="37" t="s">
        <v>451</v>
      </c>
      <c r="CD70" s="29">
        <v>974</v>
      </c>
      <c r="CE70" s="29">
        <v>2061.4104218260118</v>
      </c>
      <c r="CF70" s="29">
        <v>2007813.7508585355</v>
      </c>
      <c r="CG70" s="30">
        <v>0.2</v>
      </c>
      <c r="CH70" s="37" t="s">
        <v>452</v>
      </c>
      <c r="CI70" s="29">
        <v>974</v>
      </c>
      <c r="CJ70" s="29">
        <v>97.615551927692565</v>
      </c>
      <c r="CK70" s="29">
        <v>95077.547577572564</v>
      </c>
      <c r="CL70" s="30">
        <v>0.2</v>
      </c>
      <c r="CM70" s="30">
        <v>7.5407105785349751E-3</v>
      </c>
      <c r="CN70" s="29">
        <v>0</v>
      </c>
      <c r="CO70" s="29">
        <v>0</v>
      </c>
      <c r="CP70" s="29">
        <v>1468.7619843650577</v>
      </c>
      <c r="CQ70" s="29">
        <v>55.100000000000065</v>
      </c>
      <c r="CR70" s="29">
        <v>0</v>
      </c>
      <c r="CS70" s="30">
        <v>0</v>
      </c>
      <c r="CT70" s="30">
        <v>0</v>
      </c>
      <c r="CU70" s="30">
        <v>0</v>
      </c>
      <c r="CV70" s="31">
        <v>2546332.7006253349</v>
      </c>
      <c r="CW70" s="37" t="s">
        <v>337</v>
      </c>
      <c r="CX70" s="37" t="s">
        <v>254</v>
      </c>
      <c r="CY70" s="30">
        <v>0.50478683999999996</v>
      </c>
      <c r="CZ70" s="29">
        <v>1661.1566150000001</v>
      </c>
      <c r="DA70" s="30">
        <v>0.20178718913342453</v>
      </c>
      <c r="DB70" s="30">
        <v>0.20178718874404189</v>
      </c>
      <c r="DC70" s="29">
        <v>7582.9382044649874</v>
      </c>
      <c r="DD70" s="29">
        <v>12596447.959483238</v>
      </c>
      <c r="DE70" s="30">
        <v>0.75</v>
      </c>
      <c r="DF70" s="29">
        <v>1210.4816129999999</v>
      </c>
      <c r="DG70" s="29">
        <v>5398.7062991126177</v>
      </c>
      <c r="DH70" s="29">
        <v>6535034.7090631016</v>
      </c>
      <c r="DI70" s="30">
        <v>0.75</v>
      </c>
      <c r="DJ70" s="29">
        <v>19131482.668546341</v>
      </c>
      <c r="DK70" s="30">
        <v>6.8603153120208288E-2</v>
      </c>
      <c r="DL70" s="29">
        <v>130000</v>
      </c>
      <c r="DM70" s="29">
        <v>130000</v>
      </c>
      <c r="DN70" s="29">
        <v>22175833.333333332</v>
      </c>
      <c r="DO70" s="30">
        <v>7.9519821651673386E-2</v>
      </c>
      <c r="DP70" s="30">
        <v>0</v>
      </c>
      <c r="DQ70" s="30">
        <v>0</v>
      </c>
      <c r="DR70" s="29">
        <v>0</v>
      </c>
      <c r="DS70" s="29">
        <v>0</v>
      </c>
      <c r="DT70" s="29">
        <v>0</v>
      </c>
      <c r="DU70" s="29">
        <v>0</v>
      </c>
      <c r="DV70" s="29">
        <v>0</v>
      </c>
      <c r="DW70" s="30">
        <v>0</v>
      </c>
      <c r="DX70" s="30">
        <v>0</v>
      </c>
      <c r="DY70" s="30">
        <v>0</v>
      </c>
      <c r="DZ70" s="37" t="s">
        <v>202</v>
      </c>
      <c r="EA70" s="37" t="s">
        <v>202</v>
      </c>
      <c r="EB70" s="37" t="s">
        <v>202</v>
      </c>
      <c r="EC70" s="37" t="s">
        <v>202</v>
      </c>
      <c r="ED70" s="38">
        <v>0</v>
      </c>
      <c r="EE70" s="38">
        <v>0</v>
      </c>
      <c r="EF70" s="38">
        <v>0</v>
      </c>
      <c r="EG70" s="38">
        <v>0</v>
      </c>
      <c r="EH70" s="44">
        <v>0</v>
      </c>
      <c r="EI70" s="44">
        <v>0</v>
      </c>
      <c r="EJ70" s="44">
        <v>0</v>
      </c>
      <c r="EK70" s="44">
        <v>0</v>
      </c>
      <c r="EL70" s="29">
        <v>0</v>
      </c>
      <c r="EM70" s="30">
        <v>0</v>
      </c>
      <c r="EN70" s="29">
        <v>30492</v>
      </c>
      <c r="EO70" s="30">
        <v>1.0934057653464319E-4</v>
      </c>
      <c r="EP70" s="30">
        <v>0</v>
      </c>
      <c r="EQ70" s="29">
        <v>2740602.0700000012</v>
      </c>
      <c r="ER70" s="30">
        <v>9.8274632817078808E-3</v>
      </c>
      <c r="ES70" s="30">
        <v>0</v>
      </c>
      <c r="ET70" s="29">
        <v>2000799</v>
      </c>
      <c r="EU70" s="30">
        <v>7.1746201033037376E-3</v>
      </c>
      <c r="EV70" s="30">
        <v>0</v>
      </c>
      <c r="EW70" s="29">
        <v>0</v>
      </c>
      <c r="EX70" s="30">
        <v>0</v>
      </c>
      <c r="EY70" s="30">
        <v>0</v>
      </c>
      <c r="EZ70" s="29">
        <v>0</v>
      </c>
      <c r="FA70" s="30">
        <v>0</v>
      </c>
      <c r="FB70" s="30">
        <v>0</v>
      </c>
      <c r="FC70" s="30">
        <v>0</v>
      </c>
      <c r="FD70" s="29">
        <v>0</v>
      </c>
      <c r="FE70" s="30">
        <v>0</v>
      </c>
      <c r="FF70" s="30">
        <v>0</v>
      </c>
      <c r="FG70" s="37" t="s">
        <v>478</v>
      </c>
      <c r="FH70" s="29">
        <v>195000</v>
      </c>
      <c r="FI70" s="30">
        <v>6.9924611125066975E-4</v>
      </c>
      <c r="FJ70" s="30">
        <v>0</v>
      </c>
      <c r="FK70" s="37" t="s">
        <v>479</v>
      </c>
      <c r="FL70" s="29">
        <v>276469</v>
      </c>
      <c r="FM70" s="30">
        <v>9.9138396477621246E-4</v>
      </c>
      <c r="FN70" s="30">
        <v>0</v>
      </c>
      <c r="FO70" s="37" t="s">
        <v>215</v>
      </c>
      <c r="FP70" s="29">
        <v>0</v>
      </c>
      <c r="FQ70" s="30">
        <v>0</v>
      </c>
      <c r="FR70" s="30">
        <v>0</v>
      </c>
      <c r="FS70" s="37" t="s">
        <v>216</v>
      </c>
      <c r="FT70" s="29">
        <v>0</v>
      </c>
      <c r="FU70" s="30">
        <v>0</v>
      </c>
      <c r="FV70" s="30">
        <v>0</v>
      </c>
      <c r="FW70" s="29">
        <v>278871768.98449033</v>
      </c>
      <c r="FX70" s="30">
        <v>1</v>
      </c>
      <c r="FY70" s="29">
        <v>26765183.733145073</v>
      </c>
      <c r="FZ70" s="29">
        <v>3784376.5036469875</v>
      </c>
      <c r="GA70" s="37" t="s">
        <v>162</v>
      </c>
      <c r="GB70" s="30">
        <v>0</v>
      </c>
      <c r="GC70" s="30">
        <v>0.748498459</v>
      </c>
      <c r="GD70" s="29">
        <v>-3784376.503408303</v>
      </c>
      <c r="GE70" s="29">
        <v>2.3868498828960583E-4</v>
      </c>
      <c r="GF70" s="30">
        <v>8.5589512756551635E-13</v>
      </c>
      <c r="GG70" s="29">
        <v>0</v>
      </c>
      <c r="GH70" s="29">
        <v>0</v>
      </c>
      <c r="GI70" s="29">
        <v>600000</v>
      </c>
      <c r="GJ70" s="29">
        <v>100000</v>
      </c>
      <c r="GK70" s="29">
        <v>278871768.98472899</v>
      </c>
      <c r="GL70" s="30">
        <v>0.73280340685900913</v>
      </c>
      <c r="GM70" s="30">
        <v>0.90167812431075345</v>
      </c>
      <c r="GN70" s="24" t="s">
        <v>229</v>
      </c>
      <c r="GO70" s="29">
        <v>1.2868597170420633</v>
      </c>
    </row>
    <row r="71" spans="1:197">
      <c r="A71" s="15">
        <v>340</v>
      </c>
      <c r="B71" s="15" t="s">
        <v>53</v>
      </c>
      <c r="C71" s="24" t="s">
        <v>445</v>
      </c>
      <c r="D71" s="42">
        <v>0</v>
      </c>
      <c r="E71" s="29">
        <v>3005.8663104239904</v>
      </c>
      <c r="F71" s="29">
        <v>12548</v>
      </c>
      <c r="G71" s="29">
        <v>37717610.463200234</v>
      </c>
      <c r="H71" s="30">
        <v>0.44975599417590573</v>
      </c>
      <c r="I71" s="33">
        <v>0.1011</v>
      </c>
      <c r="J71" s="29">
        <v>4325.2240862541166</v>
      </c>
      <c r="K71" s="29">
        <v>2989</v>
      </c>
      <c r="L71" s="29">
        <v>12928094.793813555</v>
      </c>
      <c r="M71" s="30">
        <v>0.15415844363907838</v>
      </c>
      <c r="N71" s="33">
        <v>0.14180000000000001</v>
      </c>
      <c r="O71" s="29">
        <v>4466.284086254117</v>
      </c>
      <c r="P71" s="29">
        <v>2118</v>
      </c>
      <c r="Q71" s="29">
        <v>9459589.6946862191</v>
      </c>
      <c r="R71" s="30">
        <v>0.11279895824208504</v>
      </c>
      <c r="S71" s="33">
        <v>0.14180000000000001</v>
      </c>
      <c r="T71" s="31">
        <v>60105294.951700009</v>
      </c>
      <c r="U71" s="37" t="s">
        <v>231</v>
      </c>
      <c r="V71" s="29">
        <v>726.26984573988739</v>
      </c>
      <c r="W71" s="29">
        <v>3691.6289289674364</v>
      </c>
      <c r="X71" s="29">
        <v>2681118.7727700858</v>
      </c>
      <c r="Y71" s="30">
        <v>0</v>
      </c>
      <c r="Z71" s="37" t="s">
        <v>230</v>
      </c>
      <c r="AA71" s="29">
        <v>155.40984573988734</v>
      </c>
      <c r="AB71" s="29">
        <v>1779.0000000000002</v>
      </c>
      <c r="AC71" s="29">
        <v>276474.11557125964</v>
      </c>
      <c r="AD71" s="30">
        <v>0</v>
      </c>
      <c r="AE71" s="32">
        <v>0</v>
      </c>
      <c r="AF71" s="32">
        <v>0</v>
      </c>
      <c r="AG71" s="29">
        <v>718.4154008064213</v>
      </c>
      <c r="AH71" s="29">
        <v>241.10046625188664</v>
      </c>
      <c r="AI71" s="29">
        <v>0</v>
      </c>
      <c r="AJ71" s="33">
        <v>0</v>
      </c>
      <c r="AK71" s="33">
        <v>0</v>
      </c>
      <c r="AL71" s="32">
        <v>0</v>
      </c>
      <c r="AM71" s="32">
        <v>0</v>
      </c>
      <c r="AN71" s="29">
        <v>1189.6764507522632</v>
      </c>
      <c r="AO71" s="29">
        <v>479.65495389563068</v>
      </c>
      <c r="AP71" s="29">
        <v>0</v>
      </c>
      <c r="AQ71" s="33">
        <v>0</v>
      </c>
      <c r="AR71" s="33">
        <v>0</v>
      </c>
      <c r="AS71" s="32">
        <v>0</v>
      </c>
      <c r="AT71" s="32">
        <v>0</v>
      </c>
      <c r="AU71" s="29">
        <v>1503.2229054799261</v>
      </c>
      <c r="AV71" s="29">
        <v>686.1314272322046</v>
      </c>
      <c r="AW71" s="29">
        <v>0</v>
      </c>
      <c r="AX71" s="33">
        <v>0</v>
      </c>
      <c r="AY71" s="30">
        <v>0</v>
      </c>
      <c r="AZ71" s="29">
        <v>70.63</v>
      </c>
      <c r="BA71" s="29">
        <v>254.2</v>
      </c>
      <c r="BB71" s="29">
        <v>2786.0722883123158</v>
      </c>
      <c r="BC71" s="29">
        <v>1306.6651867471523</v>
      </c>
      <c r="BD71" s="29">
        <v>528934.57619462488</v>
      </c>
      <c r="BE71" s="30">
        <v>0</v>
      </c>
      <c r="BF71" s="30">
        <v>0</v>
      </c>
      <c r="BG71" s="29">
        <v>105.94</v>
      </c>
      <c r="BH71" s="29">
        <v>277.52</v>
      </c>
      <c r="BI71" s="29">
        <v>1719.8322291640068</v>
      </c>
      <c r="BJ71" s="29">
        <v>954.16463891850481</v>
      </c>
      <c r="BK71" s="29">
        <v>446998.7969502983</v>
      </c>
      <c r="BL71" s="30">
        <v>0</v>
      </c>
      <c r="BM71" s="30">
        <v>0</v>
      </c>
      <c r="BN71" s="29">
        <v>141.26</v>
      </c>
      <c r="BO71" s="29">
        <v>300.84000000000003</v>
      </c>
      <c r="BP71" s="29">
        <v>1274.7133776294536</v>
      </c>
      <c r="BQ71" s="29">
        <v>533.77967856432838</v>
      </c>
      <c r="BR71" s="29">
        <v>340648.29022322915</v>
      </c>
      <c r="BS71" s="30">
        <v>0</v>
      </c>
      <c r="BT71" s="30">
        <v>0</v>
      </c>
      <c r="BU71" s="31">
        <v>4274174.5517094973</v>
      </c>
      <c r="BV71" s="34">
        <v>5.0966527337701246E-2</v>
      </c>
      <c r="BW71" s="37" t="s">
        <v>434</v>
      </c>
      <c r="BX71" s="29">
        <v>0</v>
      </c>
      <c r="BY71" s="29">
        <v>126.14382351616334</v>
      </c>
      <c r="BZ71" s="36">
        <v>0</v>
      </c>
      <c r="CA71" s="30">
        <v>0</v>
      </c>
      <c r="CB71" s="30">
        <v>0</v>
      </c>
      <c r="CC71" s="37" t="s">
        <v>188</v>
      </c>
      <c r="CD71" s="29">
        <v>363.2</v>
      </c>
      <c r="CE71" s="29">
        <v>238.12686214293265</v>
      </c>
      <c r="CF71" s="29">
        <v>86487.67633031313</v>
      </c>
      <c r="CG71" s="30">
        <v>0</v>
      </c>
      <c r="CH71" s="37" t="s">
        <v>189</v>
      </c>
      <c r="CI71" s="29">
        <v>363.2</v>
      </c>
      <c r="CJ71" s="29">
        <v>17.118181818181814</v>
      </c>
      <c r="CK71" s="29">
        <v>6217.3236363636343</v>
      </c>
      <c r="CL71" s="30">
        <v>0</v>
      </c>
      <c r="CM71" s="30">
        <v>1.1054419649879469E-3</v>
      </c>
      <c r="CN71" s="29">
        <v>0</v>
      </c>
      <c r="CO71" s="29">
        <v>0</v>
      </c>
      <c r="CP71" s="29">
        <v>45.843925233644867</v>
      </c>
      <c r="CQ71" s="29">
        <v>379.19999999999976</v>
      </c>
      <c r="CR71" s="29">
        <v>0</v>
      </c>
      <c r="CS71" s="30">
        <v>0</v>
      </c>
      <c r="CT71" s="30">
        <v>0</v>
      </c>
      <c r="CU71" s="30">
        <v>0</v>
      </c>
      <c r="CV71" s="31">
        <v>92704.999966676769</v>
      </c>
      <c r="CW71" s="37" t="s">
        <v>337</v>
      </c>
      <c r="CX71" s="37" t="s">
        <v>254</v>
      </c>
      <c r="CY71" s="30">
        <v>1</v>
      </c>
      <c r="CZ71" s="29">
        <v>678.33938291725133</v>
      </c>
      <c r="DA71" s="30">
        <v>0.40824933777333766</v>
      </c>
      <c r="DB71" s="30">
        <v>0.22322635948088893</v>
      </c>
      <c r="DC71" s="29">
        <v>3969.9688363181676</v>
      </c>
      <c r="DD71" s="29">
        <v>2692986.2106287843</v>
      </c>
      <c r="DE71" s="30">
        <v>1</v>
      </c>
      <c r="DF71" s="29">
        <v>1074.44</v>
      </c>
      <c r="DG71" s="29">
        <v>1265.3253636570792</v>
      </c>
      <c r="DH71" s="29">
        <v>1359516.1837277121</v>
      </c>
      <c r="DI71" s="30">
        <v>1</v>
      </c>
      <c r="DJ71" s="29">
        <v>4052502.3943564966</v>
      </c>
      <c r="DK71" s="30">
        <v>4.8323242668098725E-2</v>
      </c>
      <c r="DL71" s="29">
        <v>140000</v>
      </c>
      <c r="DM71" s="29">
        <v>175000</v>
      </c>
      <c r="DN71" s="29">
        <v>8050000</v>
      </c>
      <c r="DO71" s="30">
        <v>9.5990591892041316E-2</v>
      </c>
      <c r="DP71" s="30">
        <v>0</v>
      </c>
      <c r="DQ71" s="30">
        <v>0</v>
      </c>
      <c r="DR71" s="29">
        <v>0</v>
      </c>
      <c r="DS71" s="29">
        <v>0</v>
      </c>
      <c r="DT71" s="29">
        <v>0</v>
      </c>
      <c r="DU71" s="29">
        <v>0</v>
      </c>
      <c r="DV71" s="29">
        <v>0</v>
      </c>
      <c r="DW71" s="30">
        <v>0</v>
      </c>
      <c r="DX71" s="30">
        <v>0</v>
      </c>
      <c r="DY71" s="30">
        <v>0</v>
      </c>
      <c r="DZ71" s="37" t="s">
        <v>202</v>
      </c>
      <c r="EA71" s="37" t="s">
        <v>202</v>
      </c>
      <c r="EB71" s="37" t="s">
        <v>202</v>
      </c>
      <c r="EC71" s="37" t="s">
        <v>202</v>
      </c>
      <c r="ED71" s="38">
        <v>0</v>
      </c>
      <c r="EE71" s="38">
        <v>0</v>
      </c>
      <c r="EF71" s="38">
        <v>0</v>
      </c>
      <c r="EG71" s="38">
        <v>0</v>
      </c>
      <c r="EH71" s="44">
        <v>0</v>
      </c>
      <c r="EI71" s="44">
        <v>0</v>
      </c>
      <c r="EJ71" s="44">
        <v>0</v>
      </c>
      <c r="EK71" s="44">
        <v>0</v>
      </c>
      <c r="EL71" s="29">
        <v>0</v>
      </c>
      <c r="EM71" s="30">
        <v>0</v>
      </c>
      <c r="EN71" s="29">
        <v>0</v>
      </c>
      <c r="EO71" s="30">
        <v>0</v>
      </c>
      <c r="EP71" s="30">
        <v>0</v>
      </c>
      <c r="EQ71" s="29">
        <v>974053.3269999997</v>
      </c>
      <c r="ER71" s="30">
        <v>1.1614901291073546E-2</v>
      </c>
      <c r="ES71" s="30">
        <v>0</v>
      </c>
      <c r="ET71" s="29">
        <v>6291864.0499999998</v>
      </c>
      <c r="EU71" s="30">
        <v>7.5026056430280277E-2</v>
      </c>
      <c r="EV71" s="30">
        <v>0</v>
      </c>
      <c r="EW71" s="29">
        <v>0</v>
      </c>
      <c r="EX71" s="30">
        <v>0</v>
      </c>
      <c r="EY71" s="30">
        <v>0</v>
      </c>
      <c r="EZ71" s="29">
        <v>0</v>
      </c>
      <c r="FA71" s="30">
        <v>0</v>
      </c>
      <c r="FB71" s="30">
        <v>0</v>
      </c>
      <c r="FC71" s="30">
        <v>0</v>
      </c>
      <c r="FD71" s="29">
        <v>0</v>
      </c>
      <c r="FE71" s="30">
        <v>0</v>
      </c>
      <c r="FF71" s="30">
        <v>0</v>
      </c>
      <c r="FG71" s="37" t="s">
        <v>480</v>
      </c>
      <c r="FH71" s="29">
        <v>21791</v>
      </c>
      <c r="FI71" s="30">
        <v>2.5984235874776054E-4</v>
      </c>
      <c r="FJ71" s="30">
        <v>0</v>
      </c>
      <c r="FK71" s="37" t="s">
        <v>214</v>
      </c>
      <c r="FL71" s="29">
        <v>0</v>
      </c>
      <c r="FM71" s="30">
        <v>0</v>
      </c>
      <c r="FN71" s="30">
        <v>0</v>
      </c>
      <c r="FO71" s="37" t="s">
        <v>215</v>
      </c>
      <c r="FP71" s="29">
        <v>0</v>
      </c>
      <c r="FQ71" s="30">
        <v>0</v>
      </c>
      <c r="FR71" s="30">
        <v>0</v>
      </c>
      <c r="FS71" s="37" t="s">
        <v>216</v>
      </c>
      <c r="FT71" s="29">
        <v>0</v>
      </c>
      <c r="FU71" s="30">
        <v>0</v>
      </c>
      <c r="FV71" s="30">
        <v>0</v>
      </c>
      <c r="FW71" s="29">
        <v>83862385.274732679</v>
      </c>
      <c r="FX71" s="30">
        <v>1</v>
      </c>
      <c r="FY71" s="29">
        <v>11040326.472655308</v>
      </c>
      <c r="FZ71" s="29">
        <v>262205.58463479939</v>
      </c>
      <c r="GA71" s="37" t="s">
        <v>162</v>
      </c>
      <c r="GB71" s="30">
        <v>1.7899999999999999E-2</v>
      </c>
      <c r="GC71" s="30">
        <v>1</v>
      </c>
      <c r="GD71" s="29">
        <v>-256472.88752822118</v>
      </c>
      <c r="GE71" s="29">
        <v>5732.6971065782272</v>
      </c>
      <c r="GF71" s="30">
        <v>6.8353711102747271E-5</v>
      </c>
      <c r="GG71" s="29">
        <v>0</v>
      </c>
      <c r="GH71" s="29">
        <v>1404706</v>
      </c>
      <c r="GI71" s="29">
        <v>0</v>
      </c>
      <c r="GJ71" s="29">
        <v>0</v>
      </c>
      <c r="GK71" s="29">
        <v>83868117.971839264</v>
      </c>
      <c r="GL71" s="30">
        <v>0.71671339605706919</v>
      </c>
      <c r="GM71" s="30">
        <v>0.81710860802785701</v>
      </c>
      <c r="GN71" s="24" t="s">
        <v>229</v>
      </c>
      <c r="GO71" s="29">
        <v>1.5563484375184884</v>
      </c>
    </row>
    <row r="72" spans="1:197">
      <c r="A72" s="15">
        <v>208</v>
      </c>
      <c r="B72" s="15" t="s">
        <v>21</v>
      </c>
      <c r="C72" s="24" t="s">
        <v>445</v>
      </c>
      <c r="D72" s="42">
        <v>0</v>
      </c>
      <c r="E72" s="29">
        <v>4058</v>
      </c>
      <c r="F72" s="29">
        <v>21858</v>
      </c>
      <c r="G72" s="29">
        <v>88699764</v>
      </c>
      <c r="H72" s="30">
        <v>0.44701594994238769</v>
      </c>
      <c r="I72" s="33">
        <v>0.2</v>
      </c>
      <c r="J72" s="29">
        <v>6060</v>
      </c>
      <c r="K72" s="29">
        <v>6689</v>
      </c>
      <c r="L72" s="29">
        <v>40535340</v>
      </c>
      <c r="M72" s="30">
        <v>0.2042840104550635</v>
      </c>
      <c r="N72" s="33">
        <v>0.2</v>
      </c>
      <c r="O72" s="29">
        <v>6240</v>
      </c>
      <c r="P72" s="29">
        <v>4112</v>
      </c>
      <c r="Q72" s="29">
        <v>25658880</v>
      </c>
      <c r="R72" s="30">
        <v>0.12931182790585252</v>
      </c>
      <c r="S72" s="33">
        <v>0.2</v>
      </c>
      <c r="T72" s="31">
        <v>154893984</v>
      </c>
      <c r="U72" s="37" t="s">
        <v>446</v>
      </c>
      <c r="V72" s="29">
        <v>780</v>
      </c>
      <c r="W72" s="29">
        <v>9619.6983782003463</v>
      </c>
      <c r="X72" s="29">
        <v>7503364.7349962704</v>
      </c>
      <c r="Y72" s="30">
        <v>0.3</v>
      </c>
      <c r="Z72" s="37" t="s">
        <v>447</v>
      </c>
      <c r="AA72" s="29">
        <v>780</v>
      </c>
      <c r="AB72" s="29">
        <v>6202.8530651700294</v>
      </c>
      <c r="AC72" s="29">
        <v>4838225.3908326225</v>
      </c>
      <c r="AD72" s="30">
        <v>0.3</v>
      </c>
      <c r="AE72" s="32">
        <v>0</v>
      </c>
      <c r="AF72" s="32">
        <v>0</v>
      </c>
      <c r="AG72" s="29">
        <v>2086.2123344488559</v>
      </c>
      <c r="AH72" s="29">
        <v>824.90096651028693</v>
      </c>
      <c r="AI72" s="29">
        <v>0</v>
      </c>
      <c r="AJ72" s="33">
        <v>0</v>
      </c>
      <c r="AK72" s="33">
        <v>0</v>
      </c>
      <c r="AL72" s="32">
        <v>0</v>
      </c>
      <c r="AM72" s="32">
        <v>0</v>
      </c>
      <c r="AN72" s="29">
        <v>3537.2922175764706</v>
      </c>
      <c r="AO72" s="29">
        <v>1666.6180606138855</v>
      </c>
      <c r="AP72" s="29">
        <v>0</v>
      </c>
      <c r="AQ72" s="33">
        <v>0</v>
      </c>
      <c r="AR72" s="33">
        <v>0</v>
      </c>
      <c r="AS72" s="32">
        <v>0</v>
      </c>
      <c r="AT72" s="32">
        <v>0</v>
      </c>
      <c r="AU72" s="29">
        <v>7649.5545254570197</v>
      </c>
      <c r="AV72" s="29">
        <v>4326.9350450708107</v>
      </c>
      <c r="AW72" s="29">
        <v>0</v>
      </c>
      <c r="AX72" s="33">
        <v>0</v>
      </c>
      <c r="AY72" s="30">
        <v>0</v>
      </c>
      <c r="AZ72" s="29">
        <v>0</v>
      </c>
      <c r="BA72" s="29">
        <v>0</v>
      </c>
      <c r="BB72" s="29">
        <v>3985.9052016250889</v>
      </c>
      <c r="BC72" s="29">
        <v>2344.5197294086074</v>
      </c>
      <c r="BD72" s="29">
        <v>0</v>
      </c>
      <c r="BE72" s="30">
        <v>0</v>
      </c>
      <c r="BF72" s="30">
        <v>0</v>
      </c>
      <c r="BG72" s="29">
        <v>0</v>
      </c>
      <c r="BH72" s="29">
        <v>0</v>
      </c>
      <c r="BI72" s="29">
        <v>318.12775163628845</v>
      </c>
      <c r="BJ72" s="29">
        <v>185.69185069926135</v>
      </c>
      <c r="BK72" s="29">
        <v>0</v>
      </c>
      <c r="BL72" s="30">
        <v>0</v>
      </c>
      <c r="BM72" s="30">
        <v>0</v>
      </c>
      <c r="BN72" s="29">
        <v>0</v>
      </c>
      <c r="BO72" s="29">
        <v>0</v>
      </c>
      <c r="BP72" s="29">
        <v>1.0077120822622112</v>
      </c>
      <c r="BQ72" s="29">
        <v>2.0036429872495467</v>
      </c>
      <c r="BR72" s="29">
        <v>0</v>
      </c>
      <c r="BS72" s="30">
        <v>0</v>
      </c>
      <c r="BT72" s="30">
        <v>0</v>
      </c>
      <c r="BU72" s="31">
        <v>12341590.125828892</v>
      </c>
      <c r="BV72" s="34">
        <v>6.2197320320908564E-2</v>
      </c>
      <c r="BW72" s="37" t="s">
        <v>434</v>
      </c>
      <c r="BX72" s="29">
        <v>0</v>
      </c>
      <c r="BY72" s="29">
        <v>137.09609605150044</v>
      </c>
      <c r="BZ72" s="36">
        <v>0</v>
      </c>
      <c r="CA72" s="30">
        <v>0</v>
      </c>
      <c r="CB72" s="30">
        <v>0</v>
      </c>
      <c r="CC72" s="37" t="s">
        <v>188</v>
      </c>
      <c r="CD72" s="29">
        <v>682.05</v>
      </c>
      <c r="CE72" s="29">
        <v>6339.8254169842367</v>
      </c>
      <c r="CF72" s="29">
        <v>4324077.9256540984</v>
      </c>
      <c r="CG72" s="30">
        <v>0.2</v>
      </c>
      <c r="CH72" s="37" t="s">
        <v>189</v>
      </c>
      <c r="CI72" s="29">
        <v>2308.6</v>
      </c>
      <c r="CJ72" s="29">
        <v>786.60471437496824</v>
      </c>
      <c r="CK72" s="29">
        <v>1815955.6436060516</v>
      </c>
      <c r="CL72" s="30">
        <v>0.2</v>
      </c>
      <c r="CM72" s="30">
        <v>3.0943632935043382E-2</v>
      </c>
      <c r="CN72" s="29">
        <v>1531.9</v>
      </c>
      <c r="CO72" s="29">
        <v>1531.9</v>
      </c>
      <c r="CP72" s="29">
        <v>150.08098970815411</v>
      </c>
      <c r="CQ72" s="29">
        <v>2.9000000000001473</v>
      </c>
      <c r="CR72" s="29">
        <v>234351.57813392149</v>
      </c>
      <c r="CS72" s="30">
        <v>1.1810504176767889E-3</v>
      </c>
      <c r="CT72" s="30">
        <v>0.1</v>
      </c>
      <c r="CU72" s="30">
        <v>0.1</v>
      </c>
      <c r="CV72" s="31">
        <v>6374385.1473940713</v>
      </c>
      <c r="CW72" s="37" t="s">
        <v>337</v>
      </c>
      <c r="CX72" s="37" t="s">
        <v>254</v>
      </c>
      <c r="CY72" s="30">
        <v>0.52</v>
      </c>
      <c r="CZ72" s="29">
        <v>739</v>
      </c>
      <c r="DA72" s="30">
        <v>0.23136245867579441</v>
      </c>
      <c r="DB72" s="30">
        <v>0.24967167449151245</v>
      </c>
      <c r="DC72" s="29">
        <v>5239.0383411110506</v>
      </c>
      <c r="DD72" s="29">
        <v>3871649.3340810663</v>
      </c>
      <c r="DE72" s="30">
        <v>1</v>
      </c>
      <c r="DF72" s="29">
        <v>1894</v>
      </c>
      <c r="DG72" s="29">
        <v>2343.2316971791215</v>
      </c>
      <c r="DH72" s="29">
        <v>4438080.8344572559</v>
      </c>
      <c r="DI72" s="30">
        <v>1</v>
      </c>
      <c r="DJ72" s="29">
        <v>8309730.1685383227</v>
      </c>
      <c r="DK72" s="30">
        <v>4.187814890977698E-2</v>
      </c>
      <c r="DL72" s="29">
        <v>170000</v>
      </c>
      <c r="DM72" s="29">
        <v>170000</v>
      </c>
      <c r="DN72" s="29">
        <v>13090000</v>
      </c>
      <c r="DO72" s="30">
        <v>6.5969045698316117E-2</v>
      </c>
      <c r="DP72" s="30">
        <v>0</v>
      </c>
      <c r="DQ72" s="30">
        <v>0</v>
      </c>
      <c r="DR72" s="29">
        <v>0</v>
      </c>
      <c r="DS72" s="29">
        <v>0</v>
      </c>
      <c r="DT72" s="29">
        <v>0</v>
      </c>
      <c r="DU72" s="29">
        <v>0</v>
      </c>
      <c r="DV72" s="29">
        <v>0</v>
      </c>
      <c r="DW72" s="30">
        <v>0</v>
      </c>
      <c r="DX72" s="30">
        <v>0</v>
      </c>
      <c r="DY72" s="30">
        <v>0</v>
      </c>
      <c r="DZ72" s="37" t="s">
        <v>202</v>
      </c>
      <c r="EA72" s="37" t="s">
        <v>202</v>
      </c>
      <c r="EB72" s="37" t="s">
        <v>202</v>
      </c>
      <c r="EC72" s="37" t="s">
        <v>202</v>
      </c>
      <c r="ED72" s="38">
        <v>0</v>
      </c>
      <c r="EE72" s="38">
        <v>0</v>
      </c>
      <c r="EF72" s="38">
        <v>0</v>
      </c>
      <c r="EG72" s="38">
        <v>0</v>
      </c>
      <c r="EH72" s="44">
        <v>0</v>
      </c>
      <c r="EI72" s="44">
        <v>0</v>
      </c>
      <c r="EJ72" s="44">
        <v>0</v>
      </c>
      <c r="EK72" s="44">
        <v>0</v>
      </c>
      <c r="EL72" s="29">
        <v>0</v>
      </c>
      <c r="EM72" s="30">
        <v>0</v>
      </c>
      <c r="EN72" s="29">
        <v>444045.36000000004</v>
      </c>
      <c r="EO72" s="30">
        <v>2.2378341211585356E-3</v>
      </c>
      <c r="EP72" s="30">
        <v>0</v>
      </c>
      <c r="EQ72" s="29">
        <v>2772661.4184000008</v>
      </c>
      <c r="ER72" s="30">
        <v>1.3973248878257268E-2</v>
      </c>
      <c r="ES72" s="30">
        <v>0</v>
      </c>
      <c r="ET72" s="29">
        <v>200000</v>
      </c>
      <c r="EU72" s="30">
        <v>1.0079304155586877E-3</v>
      </c>
      <c r="EV72" s="30">
        <v>0</v>
      </c>
      <c r="EW72" s="29">
        <v>0</v>
      </c>
      <c r="EX72" s="30">
        <v>0</v>
      </c>
      <c r="EY72" s="30">
        <v>0</v>
      </c>
      <c r="EZ72" s="29">
        <v>0</v>
      </c>
      <c r="FA72" s="30">
        <v>0</v>
      </c>
      <c r="FB72" s="30">
        <v>0</v>
      </c>
      <c r="FC72" s="30">
        <v>0</v>
      </c>
      <c r="FD72" s="29">
        <v>0</v>
      </c>
      <c r="FE72" s="30">
        <v>0</v>
      </c>
      <c r="FF72" s="30">
        <v>0</v>
      </c>
      <c r="FG72" s="37" t="s">
        <v>213</v>
      </c>
      <c r="FH72" s="29">
        <v>0</v>
      </c>
      <c r="FI72" s="30">
        <v>0</v>
      </c>
      <c r="FJ72" s="30">
        <v>0</v>
      </c>
      <c r="FK72" s="37" t="s">
        <v>214</v>
      </c>
      <c r="FL72" s="29">
        <v>0</v>
      </c>
      <c r="FM72" s="30">
        <v>0</v>
      </c>
      <c r="FN72" s="30">
        <v>0</v>
      </c>
      <c r="FO72" s="37" t="s">
        <v>215</v>
      </c>
      <c r="FP72" s="29">
        <v>0</v>
      </c>
      <c r="FQ72" s="30">
        <v>0</v>
      </c>
      <c r="FR72" s="30">
        <v>0</v>
      </c>
      <c r="FS72" s="37" t="s">
        <v>216</v>
      </c>
      <c r="FT72" s="29">
        <v>0</v>
      </c>
      <c r="FU72" s="30">
        <v>0</v>
      </c>
      <c r="FV72" s="30">
        <v>0</v>
      </c>
      <c r="FW72" s="29">
        <v>198426396.22016129</v>
      </c>
      <c r="FX72" s="30">
        <v>1</v>
      </c>
      <c r="FY72" s="29">
        <v>44242445.877952427</v>
      </c>
      <c r="FZ72" s="29">
        <v>5695012.4834422516</v>
      </c>
      <c r="GA72" s="37" t="s">
        <v>162</v>
      </c>
      <c r="GB72" s="30">
        <v>1.4999999999999999E-2</v>
      </c>
      <c r="GC72" s="30">
        <v>1</v>
      </c>
      <c r="GD72" s="29">
        <v>-297137.7815898651</v>
      </c>
      <c r="GE72" s="29">
        <v>5397874.7018523868</v>
      </c>
      <c r="GF72" s="30">
        <v>2.6482983000183022E-2</v>
      </c>
      <c r="GG72" s="29">
        <v>0</v>
      </c>
      <c r="GH72" s="29">
        <v>580000</v>
      </c>
      <c r="GI72" s="29">
        <v>622949.6</v>
      </c>
      <c r="GJ72" s="29">
        <v>585295</v>
      </c>
      <c r="GK72" s="29">
        <v>203824270.92201367</v>
      </c>
      <c r="GL72" s="30">
        <v>0.78061178830330369</v>
      </c>
      <c r="GM72" s="30">
        <v>0.91681194088670936</v>
      </c>
      <c r="GN72" s="24" t="s">
        <v>229</v>
      </c>
      <c r="GO72" s="29">
        <v>1.4150181994443409</v>
      </c>
    </row>
    <row r="73" spans="1:197">
      <c r="A73" s="15">
        <v>888</v>
      </c>
      <c r="B73" s="15" t="s">
        <v>127</v>
      </c>
      <c r="C73" s="24" t="s">
        <v>445</v>
      </c>
      <c r="D73" s="42">
        <v>0</v>
      </c>
      <c r="E73" s="29">
        <v>2836.44</v>
      </c>
      <c r="F73" s="29">
        <v>95421</v>
      </c>
      <c r="G73" s="29">
        <v>270655941.24000001</v>
      </c>
      <c r="H73" s="30">
        <v>0.39007921252139433</v>
      </c>
      <c r="I73" s="33">
        <v>8.0799999999999997E-2</v>
      </c>
      <c r="J73" s="29">
        <v>4079.77</v>
      </c>
      <c r="K73" s="29">
        <v>36864.25</v>
      </c>
      <c r="L73" s="29">
        <v>150397661.2225</v>
      </c>
      <c r="M73" s="30">
        <v>0.21675859390321006</v>
      </c>
      <c r="N73" s="33">
        <v>6.9099999999999995E-2</v>
      </c>
      <c r="O73" s="29">
        <v>4079.77</v>
      </c>
      <c r="P73" s="29">
        <v>24104.583333333332</v>
      </c>
      <c r="Q73" s="29">
        <v>98341155.945833325</v>
      </c>
      <c r="R73" s="30">
        <v>0.14173286015465078</v>
      </c>
      <c r="S73" s="33">
        <v>6.9099999999999995E-2</v>
      </c>
      <c r="T73" s="31">
        <v>519394758.4083333</v>
      </c>
      <c r="U73" s="37" t="s">
        <v>446</v>
      </c>
      <c r="V73" s="29">
        <v>580.59</v>
      </c>
      <c r="W73" s="29">
        <v>23567.386007264962</v>
      </c>
      <c r="X73" s="29">
        <v>13682988.641957965</v>
      </c>
      <c r="Y73" s="30">
        <v>1</v>
      </c>
      <c r="Z73" s="37" t="s">
        <v>447</v>
      </c>
      <c r="AA73" s="29">
        <v>999.04</v>
      </c>
      <c r="AB73" s="29">
        <v>15317.411518154364</v>
      </c>
      <c r="AC73" s="29">
        <v>15302706.803096935</v>
      </c>
      <c r="AD73" s="30">
        <v>1</v>
      </c>
      <c r="AE73" s="32">
        <v>113.41</v>
      </c>
      <c r="AF73" s="32">
        <v>450</v>
      </c>
      <c r="AG73" s="29">
        <v>9082.5571168630231</v>
      </c>
      <c r="AH73" s="29">
        <v>5672.4103496755652</v>
      </c>
      <c r="AI73" s="29">
        <v>3582637.4599774396</v>
      </c>
      <c r="AJ73" s="33">
        <v>1</v>
      </c>
      <c r="AK73" s="33">
        <v>1</v>
      </c>
      <c r="AL73" s="32">
        <v>186.31</v>
      </c>
      <c r="AM73" s="32">
        <v>800</v>
      </c>
      <c r="AN73" s="29">
        <v>9756.8908394748341</v>
      </c>
      <c r="AO73" s="29">
        <v>5767.3418126331298</v>
      </c>
      <c r="AP73" s="29">
        <v>6431679.7824090598</v>
      </c>
      <c r="AQ73" s="33">
        <v>1</v>
      </c>
      <c r="AR73" s="33">
        <v>1</v>
      </c>
      <c r="AS73" s="32">
        <v>283.51000000000005</v>
      </c>
      <c r="AT73" s="32">
        <v>1050</v>
      </c>
      <c r="AU73" s="29">
        <v>12490.39244498375</v>
      </c>
      <c r="AV73" s="29">
        <v>7036.5366995735612</v>
      </c>
      <c r="AW73" s="29">
        <v>10929514.696629582</v>
      </c>
      <c r="AX73" s="33">
        <v>1</v>
      </c>
      <c r="AY73" s="30">
        <v>1</v>
      </c>
      <c r="AZ73" s="29">
        <v>307.81</v>
      </c>
      <c r="BA73" s="29">
        <v>1150</v>
      </c>
      <c r="BB73" s="29">
        <v>6651.0980167730859</v>
      </c>
      <c r="BC73" s="29">
        <v>3483.2030182549161</v>
      </c>
      <c r="BD73" s="29">
        <v>6052957.9515360771</v>
      </c>
      <c r="BE73" s="30">
        <v>1</v>
      </c>
      <c r="BF73" s="30">
        <v>1</v>
      </c>
      <c r="BG73" s="29">
        <v>356.41</v>
      </c>
      <c r="BH73" s="29">
        <v>1250</v>
      </c>
      <c r="BI73" s="29">
        <v>1293.8193989576573</v>
      </c>
      <c r="BJ73" s="29">
        <v>680.47476752606315</v>
      </c>
      <c r="BK73" s="29">
        <v>1311723.6313900775</v>
      </c>
      <c r="BL73" s="30">
        <v>1</v>
      </c>
      <c r="BM73" s="30">
        <v>1</v>
      </c>
      <c r="BN73" s="29">
        <v>405.01000000000005</v>
      </c>
      <c r="BO73" s="29">
        <v>1300</v>
      </c>
      <c r="BP73" s="29">
        <v>513.60155708164939</v>
      </c>
      <c r="BQ73" s="29">
        <v>343.85847867173328</v>
      </c>
      <c r="BR73" s="29">
        <v>655029.78890689206</v>
      </c>
      <c r="BS73" s="30">
        <v>1</v>
      </c>
      <c r="BT73" s="30">
        <v>1</v>
      </c>
      <c r="BU73" s="31">
        <v>57949238.755904034</v>
      </c>
      <c r="BV73" s="34">
        <v>8.3518556129062976E-2</v>
      </c>
      <c r="BW73" s="37" t="s">
        <v>434</v>
      </c>
      <c r="BX73" s="29">
        <v>956.74</v>
      </c>
      <c r="BY73" s="29">
        <v>957.60674187418442</v>
      </c>
      <c r="BZ73" s="36">
        <v>916180.67422070727</v>
      </c>
      <c r="CA73" s="30">
        <v>1.3204329980343187E-3</v>
      </c>
      <c r="CB73" s="30">
        <v>1</v>
      </c>
      <c r="CC73" s="37" t="s">
        <v>188</v>
      </c>
      <c r="CD73" s="29">
        <v>291.38</v>
      </c>
      <c r="CE73" s="29">
        <v>6886.142534034756</v>
      </c>
      <c r="CF73" s="29">
        <v>2006484.2115670471</v>
      </c>
      <c r="CG73" s="30">
        <v>1</v>
      </c>
      <c r="CH73" s="37" t="s">
        <v>189</v>
      </c>
      <c r="CI73" s="29">
        <v>246.63</v>
      </c>
      <c r="CJ73" s="29">
        <v>870.33766788411674</v>
      </c>
      <c r="CK73" s="29">
        <v>214651.3790302597</v>
      </c>
      <c r="CL73" s="30">
        <v>1</v>
      </c>
      <c r="CM73" s="30">
        <v>3.2011816112883919E-3</v>
      </c>
      <c r="CN73" s="29">
        <v>0</v>
      </c>
      <c r="CO73" s="29">
        <v>0</v>
      </c>
      <c r="CP73" s="29">
        <v>1263.1149653985042</v>
      </c>
      <c r="CQ73" s="29">
        <v>143.09999999999985</v>
      </c>
      <c r="CR73" s="29">
        <v>0</v>
      </c>
      <c r="CS73" s="30">
        <v>0</v>
      </c>
      <c r="CT73" s="30">
        <v>0</v>
      </c>
      <c r="CU73" s="30">
        <v>0</v>
      </c>
      <c r="CV73" s="31">
        <v>3137316.2648180141</v>
      </c>
      <c r="CW73" s="37" t="s">
        <v>337</v>
      </c>
      <c r="CX73" s="37" t="s">
        <v>453</v>
      </c>
      <c r="CY73" s="30">
        <v>0.44140000000000001</v>
      </c>
      <c r="CZ73" s="29">
        <v>334.35</v>
      </c>
      <c r="DA73" s="30">
        <v>0.16102696941236858</v>
      </c>
      <c r="DB73" s="30">
        <v>0.16101094499108423</v>
      </c>
      <c r="DC73" s="29">
        <v>15353.677237954676</v>
      </c>
      <c r="DD73" s="29">
        <v>5133501.9845101461</v>
      </c>
      <c r="DE73" s="30">
        <v>1</v>
      </c>
      <c r="DF73" s="29">
        <v>327.95</v>
      </c>
      <c r="DG73" s="29">
        <v>12208.921963830815</v>
      </c>
      <c r="DH73" s="29">
        <v>4003915.9580383156</v>
      </c>
      <c r="DI73" s="30">
        <v>1</v>
      </c>
      <c r="DJ73" s="29">
        <v>9137417.9425484613</v>
      </c>
      <c r="DK73" s="30">
        <v>1.3169179952889191E-2</v>
      </c>
      <c r="DL73" s="29">
        <v>155000</v>
      </c>
      <c r="DM73" s="29">
        <v>160000</v>
      </c>
      <c r="DN73" s="29">
        <v>88310000</v>
      </c>
      <c r="DO73" s="30">
        <v>0.12727559239949657</v>
      </c>
      <c r="DP73" s="30">
        <v>0</v>
      </c>
      <c r="DQ73" s="30">
        <v>0</v>
      </c>
      <c r="DR73" s="29">
        <v>0</v>
      </c>
      <c r="DS73" s="29">
        <v>0</v>
      </c>
      <c r="DT73" s="29">
        <v>0</v>
      </c>
      <c r="DU73" s="29">
        <v>0</v>
      </c>
      <c r="DV73" s="29">
        <v>0</v>
      </c>
      <c r="DW73" s="30">
        <v>0</v>
      </c>
      <c r="DX73" s="30">
        <v>0</v>
      </c>
      <c r="DY73" s="30">
        <v>0</v>
      </c>
      <c r="DZ73" s="37" t="s">
        <v>202</v>
      </c>
      <c r="EA73" s="37" t="s">
        <v>202</v>
      </c>
      <c r="EB73" s="37" t="s">
        <v>202</v>
      </c>
      <c r="EC73" s="37" t="s">
        <v>202</v>
      </c>
      <c r="ED73" s="38">
        <v>0</v>
      </c>
      <c r="EE73" s="38">
        <v>0</v>
      </c>
      <c r="EF73" s="38">
        <v>0</v>
      </c>
      <c r="EG73" s="38">
        <v>0</v>
      </c>
      <c r="EH73" s="44">
        <v>0</v>
      </c>
      <c r="EI73" s="44">
        <v>0</v>
      </c>
      <c r="EJ73" s="44">
        <v>0</v>
      </c>
      <c r="EK73" s="44">
        <v>0</v>
      </c>
      <c r="EL73" s="29">
        <v>0</v>
      </c>
      <c r="EM73" s="30">
        <v>0</v>
      </c>
      <c r="EN73" s="29">
        <v>304010.40000000002</v>
      </c>
      <c r="EO73" s="30">
        <v>4.3815087482287299E-4</v>
      </c>
      <c r="EP73" s="30">
        <v>0</v>
      </c>
      <c r="EQ73" s="29">
        <v>7955926.2024999941</v>
      </c>
      <c r="ER73" s="30">
        <v>1.1466370971689092E-2</v>
      </c>
      <c r="ES73" s="30">
        <v>0</v>
      </c>
      <c r="ET73" s="29">
        <v>5251233</v>
      </c>
      <c r="EU73" s="30">
        <v>7.5682684962380875E-3</v>
      </c>
      <c r="EV73" s="30">
        <v>0</v>
      </c>
      <c r="EW73" s="29">
        <v>2258496.0200000005</v>
      </c>
      <c r="EX73" s="30">
        <v>3.2550268245657944E-3</v>
      </c>
      <c r="EY73" s="30">
        <v>0</v>
      </c>
      <c r="EZ73" s="29">
        <v>108500</v>
      </c>
      <c r="FA73" s="30">
        <v>1.5637415666793541E-4</v>
      </c>
      <c r="FB73" s="30">
        <v>0</v>
      </c>
      <c r="FC73" s="30">
        <v>0</v>
      </c>
      <c r="FD73" s="29">
        <v>0</v>
      </c>
      <c r="FE73" s="30">
        <v>0</v>
      </c>
      <c r="FF73" s="30">
        <v>0</v>
      </c>
      <c r="FG73" s="37" t="s">
        <v>213</v>
      </c>
      <c r="FH73" s="29">
        <v>41769</v>
      </c>
      <c r="FI73" s="30">
        <v>6.0199005989520685E-5</v>
      </c>
      <c r="FJ73" s="30">
        <v>0</v>
      </c>
      <c r="FK73" s="37" t="s">
        <v>214</v>
      </c>
      <c r="FL73" s="29">
        <v>0</v>
      </c>
      <c r="FM73" s="30">
        <v>0</v>
      </c>
      <c r="FN73" s="30">
        <v>0</v>
      </c>
      <c r="FO73" s="37" t="s">
        <v>215</v>
      </c>
      <c r="FP73" s="29">
        <v>0</v>
      </c>
      <c r="FQ73" s="30">
        <v>0</v>
      </c>
      <c r="FR73" s="30">
        <v>0</v>
      </c>
      <c r="FS73" s="37" t="s">
        <v>216</v>
      </c>
      <c r="FT73" s="29">
        <v>0</v>
      </c>
      <c r="FU73" s="30">
        <v>0</v>
      </c>
      <c r="FV73" s="30">
        <v>0</v>
      </c>
      <c r="FW73" s="29">
        <v>693848665.99410391</v>
      </c>
      <c r="FX73" s="30">
        <v>1</v>
      </c>
      <c r="FY73" s="29">
        <v>109280825.28179434</v>
      </c>
      <c r="FZ73" s="29">
        <v>8122092.5615415154</v>
      </c>
      <c r="GA73" s="37" t="s">
        <v>162</v>
      </c>
      <c r="GB73" s="30">
        <v>1.4999999999999999E-2</v>
      </c>
      <c r="GC73" s="30">
        <v>1</v>
      </c>
      <c r="GD73" s="29">
        <v>-2542492.0725271339</v>
      </c>
      <c r="GE73" s="29">
        <v>5579600.489014376</v>
      </c>
      <c r="GF73" s="30">
        <v>7.9773734582816551E-3</v>
      </c>
      <c r="GG73" s="29">
        <v>0</v>
      </c>
      <c r="GH73" s="29">
        <v>1049000</v>
      </c>
      <c r="GI73" s="29">
        <v>1462000</v>
      </c>
      <c r="GJ73" s="29">
        <v>0</v>
      </c>
      <c r="GK73" s="29">
        <v>699428266.4831183</v>
      </c>
      <c r="GL73" s="30">
        <v>0.74857066657925508</v>
      </c>
      <c r="GM73" s="30">
        <v>0.84978001727053021</v>
      </c>
      <c r="GN73" s="24" t="s">
        <v>229</v>
      </c>
      <c r="GO73" s="29">
        <v>1.2811696190669855</v>
      </c>
    </row>
    <row r="74" spans="1:197">
      <c r="A74" s="15">
        <v>383</v>
      </c>
      <c r="B74" s="15" t="s">
        <v>74</v>
      </c>
      <c r="C74" s="24" t="s">
        <v>162</v>
      </c>
      <c r="D74" s="41">
        <v>131</v>
      </c>
      <c r="E74" s="29">
        <v>2685.7</v>
      </c>
      <c r="F74" s="29">
        <v>65307</v>
      </c>
      <c r="G74" s="29">
        <v>175395009.89999998</v>
      </c>
      <c r="H74" s="30">
        <v>0.38552086308908723</v>
      </c>
      <c r="I74" s="33">
        <v>3.7234240607662811E-2</v>
      </c>
      <c r="J74" s="29">
        <v>3860.96</v>
      </c>
      <c r="K74" s="29">
        <v>22960.5</v>
      </c>
      <c r="L74" s="29">
        <v>88649572.079999998</v>
      </c>
      <c r="M74" s="30">
        <v>0.19485308937948215</v>
      </c>
      <c r="N74" s="33">
        <v>2.5900294227342423E-2</v>
      </c>
      <c r="O74" s="29">
        <v>4312.58</v>
      </c>
      <c r="P74" s="29">
        <v>14743.75</v>
      </c>
      <c r="Q74" s="29">
        <v>63583601.375</v>
      </c>
      <c r="R74" s="30">
        <v>0.13975770972263266</v>
      </c>
      <c r="S74" s="33">
        <v>2.3187975643350383E-2</v>
      </c>
      <c r="T74" s="31">
        <v>327628183.35499996</v>
      </c>
      <c r="U74" s="37" t="s">
        <v>446</v>
      </c>
      <c r="V74" s="29">
        <v>832.01</v>
      </c>
      <c r="W74" s="29">
        <v>20916.499110562221</v>
      </c>
      <c r="X74" s="29">
        <v>17402736.424978875</v>
      </c>
      <c r="Y74" s="30">
        <v>0.4</v>
      </c>
      <c r="Z74" s="37" t="s">
        <v>447</v>
      </c>
      <c r="AA74" s="29">
        <v>1068.8599999999999</v>
      </c>
      <c r="AB74" s="29">
        <v>13067.018880224803</v>
      </c>
      <c r="AC74" s="29">
        <v>13966813.800317083</v>
      </c>
      <c r="AD74" s="30">
        <v>0.31136350878506081</v>
      </c>
      <c r="AE74" s="32">
        <v>94.63</v>
      </c>
      <c r="AF74" s="32">
        <v>134.16</v>
      </c>
      <c r="AG74" s="29">
        <v>4595.6913717171883</v>
      </c>
      <c r="AH74" s="29">
        <v>2641.4184783427008</v>
      </c>
      <c r="AI74" s="29">
        <v>789262.97756005428</v>
      </c>
      <c r="AJ74" s="33">
        <v>0</v>
      </c>
      <c r="AK74" s="33">
        <v>0</v>
      </c>
      <c r="AL74" s="32">
        <v>118.56</v>
      </c>
      <c r="AM74" s="32">
        <v>168.47</v>
      </c>
      <c r="AN74" s="29">
        <v>6874.8514107505343</v>
      </c>
      <c r="AO74" s="29">
        <v>4244.7712328138105</v>
      </c>
      <c r="AP74" s="29">
        <v>1530198.992850726</v>
      </c>
      <c r="AQ74" s="33">
        <v>0</v>
      </c>
      <c r="AR74" s="33">
        <v>0</v>
      </c>
      <c r="AS74" s="32">
        <v>141.43</v>
      </c>
      <c r="AT74" s="32">
        <v>201.75</v>
      </c>
      <c r="AU74" s="29">
        <v>8309.2757516043439</v>
      </c>
      <c r="AV74" s="29">
        <v>4799.6269719117017</v>
      </c>
      <c r="AW74" s="29">
        <v>2143505.6111325882</v>
      </c>
      <c r="AX74" s="33">
        <v>0</v>
      </c>
      <c r="AY74" s="30">
        <v>0</v>
      </c>
      <c r="AZ74" s="29">
        <v>189.27</v>
      </c>
      <c r="BA74" s="29">
        <v>269.33999999999997</v>
      </c>
      <c r="BB74" s="29">
        <v>10141.446903136604</v>
      </c>
      <c r="BC74" s="29">
        <v>5346.9857845581118</v>
      </c>
      <c r="BD74" s="29">
        <v>3359628.8065695469</v>
      </c>
      <c r="BE74" s="30">
        <v>0</v>
      </c>
      <c r="BF74" s="30">
        <v>0</v>
      </c>
      <c r="BG74" s="29">
        <v>213.19</v>
      </c>
      <c r="BH74" s="29">
        <v>302.62</v>
      </c>
      <c r="BI74" s="29">
        <v>3799.1236173286366</v>
      </c>
      <c r="BJ74" s="29">
        <v>2010.5662703808343</v>
      </c>
      <c r="BK74" s="29">
        <v>1418372.7287209402</v>
      </c>
      <c r="BL74" s="30">
        <v>0</v>
      </c>
      <c r="BM74" s="30">
        <v>0</v>
      </c>
      <c r="BN74" s="29">
        <v>236.06</v>
      </c>
      <c r="BO74" s="29">
        <v>336.94</v>
      </c>
      <c r="BP74" s="29">
        <v>259.65323413343572</v>
      </c>
      <c r="BQ74" s="29">
        <v>179.89167257122426</v>
      </c>
      <c r="BR74" s="29">
        <v>121906.44260568713</v>
      </c>
      <c r="BS74" s="30">
        <v>0</v>
      </c>
      <c r="BT74" s="30">
        <v>0</v>
      </c>
      <c r="BU74" s="31">
        <v>40732425.784735508</v>
      </c>
      <c r="BV74" s="34">
        <v>8.9530482954996701E-2</v>
      </c>
      <c r="BW74" s="37" t="s">
        <v>434</v>
      </c>
      <c r="BX74" s="29">
        <v>804.91</v>
      </c>
      <c r="BY74" s="29">
        <v>680.70227111039844</v>
      </c>
      <c r="BZ74" s="36">
        <v>547904.06503947079</v>
      </c>
      <c r="CA74" s="30">
        <v>1.2043013547789435E-3</v>
      </c>
      <c r="CB74" s="30">
        <v>0</v>
      </c>
      <c r="CC74" s="37" t="s">
        <v>188</v>
      </c>
      <c r="CD74" s="29">
        <v>611.21</v>
      </c>
      <c r="CE74" s="29">
        <v>8241.3159067674587</v>
      </c>
      <c r="CF74" s="29">
        <v>5037174.6953753391</v>
      </c>
      <c r="CG74" s="30">
        <v>0</v>
      </c>
      <c r="CH74" s="37" t="s">
        <v>189</v>
      </c>
      <c r="CI74" s="29">
        <v>1385</v>
      </c>
      <c r="CJ74" s="29">
        <v>1145.3493708972494</v>
      </c>
      <c r="CK74" s="29">
        <v>1586308.8786926905</v>
      </c>
      <c r="CL74" s="30">
        <v>0</v>
      </c>
      <c r="CM74" s="30">
        <v>1.4558516263301624E-2</v>
      </c>
      <c r="CN74" s="29">
        <v>292.05</v>
      </c>
      <c r="CO74" s="29">
        <v>382.39</v>
      </c>
      <c r="CP74" s="29">
        <v>779.38494383184081</v>
      </c>
      <c r="CQ74" s="29">
        <v>48.303846153846365</v>
      </c>
      <c r="CR74" s="29">
        <v>246090.28057685844</v>
      </c>
      <c r="CS74" s="30">
        <v>5.4091012862861451E-4</v>
      </c>
      <c r="CT74" s="30">
        <v>0</v>
      </c>
      <c r="CU74" s="30">
        <v>0</v>
      </c>
      <c r="CV74" s="31">
        <v>7417477.9196843589</v>
      </c>
      <c r="CW74" s="37" t="s">
        <v>337</v>
      </c>
      <c r="CX74" s="37" t="s">
        <v>254</v>
      </c>
      <c r="CY74" s="30">
        <v>0.63907672952457495</v>
      </c>
      <c r="CZ74" s="29">
        <v>800.89</v>
      </c>
      <c r="DA74" s="30">
        <v>0.27352257946004072</v>
      </c>
      <c r="DB74" s="30">
        <v>0.27352257946004055</v>
      </c>
      <c r="DC74" s="29">
        <v>17864.481490232611</v>
      </c>
      <c r="DD74" s="29">
        <v>14307484.580712395</v>
      </c>
      <c r="DE74" s="30">
        <v>0.8</v>
      </c>
      <c r="DF74" s="29">
        <v>1134.0899999999999</v>
      </c>
      <c r="DG74" s="29">
        <v>9692.7991814242196</v>
      </c>
      <c r="DH74" s="29">
        <v>10992506.623661393</v>
      </c>
      <c r="DI74" s="30">
        <v>0.56495692581717505</v>
      </c>
      <c r="DJ74" s="29">
        <v>25299991.204373788</v>
      </c>
      <c r="DK74" s="30">
        <v>5.5609760225319271E-2</v>
      </c>
      <c r="DL74" s="29">
        <v>150000</v>
      </c>
      <c r="DM74" s="29">
        <v>175000</v>
      </c>
      <c r="DN74" s="29">
        <v>40325000</v>
      </c>
      <c r="DO74" s="30">
        <v>8.8634954967823434E-2</v>
      </c>
      <c r="DP74" s="30">
        <v>0</v>
      </c>
      <c r="DQ74" s="30">
        <v>0</v>
      </c>
      <c r="DR74" s="29">
        <v>0</v>
      </c>
      <c r="DS74" s="29">
        <v>0</v>
      </c>
      <c r="DT74" s="29">
        <v>0</v>
      </c>
      <c r="DU74" s="29">
        <v>0</v>
      </c>
      <c r="DV74" s="29">
        <v>0</v>
      </c>
      <c r="DW74" s="30">
        <v>0</v>
      </c>
      <c r="DX74" s="30">
        <v>0</v>
      </c>
      <c r="DY74" s="30">
        <v>0</v>
      </c>
      <c r="DZ74" s="37" t="s">
        <v>202</v>
      </c>
      <c r="EA74" s="37" t="s">
        <v>202</v>
      </c>
      <c r="EB74" s="37" t="s">
        <v>202</v>
      </c>
      <c r="EC74" s="37" t="s">
        <v>202</v>
      </c>
      <c r="ED74" s="38">
        <v>0</v>
      </c>
      <c r="EE74" s="38">
        <v>0</v>
      </c>
      <c r="EF74" s="38">
        <v>0</v>
      </c>
      <c r="EG74" s="38">
        <v>0</v>
      </c>
      <c r="EH74" s="44">
        <v>0</v>
      </c>
      <c r="EI74" s="44">
        <v>0</v>
      </c>
      <c r="EJ74" s="44">
        <v>0</v>
      </c>
      <c r="EK74" s="44">
        <v>0</v>
      </c>
      <c r="EL74" s="29">
        <v>0</v>
      </c>
      <c r="EM74" s="30">
        <v>0</v>
      </c>
      <c r="EN74" s="29">
        <v>19250</v>
      </c>
      <c r="EO74" s="30">
        <v>4.2311788794311249E-5</v>
      </c>
      <c r="EP74" s="30">
        <v>0</v>
      </c>
      <c r="EQ74" s="29">
        <v>5732881.1500000022</v>
      </c>
      <c r="ER74" s="30">
        <v>1.2600958774113677E-2</v>
      </c>
      <c r="ES74" s="30">
        <v>0</v>
      </c>
      <c r="ET74" s="29">
        <v>7393489</v>
      </c>
      <c r="EU74" s="30">
        <v>1.6250999741353949E-2</v>
      </c>
      <c r="EV74" s="30">
        <v>0</v>
      </c>
      <c r="EW74" s="29">
        <v>0</v>
      </c>
      <c r="EX74" s="30">
        <v>0</v>
      </c>
      <c r="EY74" s="30">
        <v>0</v>
      </c>
      <c r="EZ74" s="29">
        <v>0</v>
      </c>
      <c r="FA74" s="30">
        <v>0</v>
      </c>
      <c r="FB74" s="30">
        <v>0</v>
      </c>
      <c r="FC74" s="30">
        <v>0</v>
      </c>
      <c r="FD74" s="29">
        <v>0</v>
      </c>
      <c r="FE74" s="30">
        <v>0</v>
      </c>
      <c r="FF74" s="30">
        <v>0</v>
      </c>
      <c r="FG74" s="37" t="s">
        <v>481</v>
      </c>
      <c r="FH74" s="29">
        <v>407250</v>
      </c>
      <c r="FI74" s="30">
        <v>8.9514160968744193E-4</v>
      </c>
      <c r="FJ74" s="30">
        <v>0</v>
      </c>
      <c r="FK74" s="37" t="s">
        <v>214</v>
      </c>
      <c r="FL74" s="29">
        <v>0</v>
      </c>
      <c r="FM74" s="30">
        <v>0</v>
      </c>
      <c r="FN74" s="30">
        <v>0</v>
      </c>
      <c r="FO74" s="37" t="s">
        <v>215</v>
      </c>
      <c r="FP74" s="29">
        <v>0</v>
      </c>
      <c r="FQ74" s="30">
        <v>0</v>
      </c>
      <c r="FR74" s="30">
        <v>0</v>
      </c>
      <c r="FS74" s="37" t="s">
        <v>216</v>
      </c>
      <c r="FT74" s="29">
        <v>0</v>
      </c>
      <c r="FU74" s="30">
        <v>0</v>
      </c>
      <c r="FV74" s="30">
        <v>0</v>
      </c>
      <c r="FW74" s="29">
        <v>454955948.41379362</v>
      </c>
      <c r="FX74" s="30">
        <v>1</v>
      </c>
      <c r="FY74" s="29">
        <v>39267256.135104507</v>
      </c>
      <c r="FZ74" s="29">
        <v>2254760.0120561048</v>
      </c>
      <c r="GA74" s="37" t="s">
        <v>162</v>
      </c>
      <c r="GB74" s="30">
        <v>7.2603320661625507E-3</v>
      </c>
      <c r="GC74" s="30">
        <v>1</v>
      </c>
      <c r="GD74" s="29">
        <v>-2254760.0120559996</v>
      </c>
      <c r="GE74" s="29">
        <v>1.0480289347469807E-7</v>
      </c>
      <c r="GF74" s="30">
        <v>2.3035833214203244E-16</v>
      </c>
      <c r="GG74" s="29">
        <v>0</v>
      </c>
      <c r="GH74" s="29">
        <v>2100000</v>
      </c>
      <c r="GI74" s="29">
        <v>2900000</v>
      </c>
      <c r="GJ74" s="29">
        <v>0</v>
      </c>
      <c r="GK74" s="29">
        <v>454955948.41379374</v>
      </c>
      <c r="GL74" s="30">
        <v>0.72013166219120206</v>
      </c>
      <c r="GM74" s="30">
        <v>0.88157563311822706</v>
      </c>
      <c r="GN74" s="24" t="s">
        <v>229</v>
      </c>
      <c r="GO74" s="29">
        <v>1.3269747864978982</v>
      </c>
    </row>
    <row r="75" spans="1:197">
      <c r="A75" s="15">
        <v>856</v>
      </c>
      <c r="B75" s="15" t="s">
        <v>345</v>
      </c>
      <c r="C75" s="24" t="s">
        <v>445</v>
      </c>
      <c r="D75" s="42">
        <v>0</v>
      </c>
      <c r="E75" s="29">
        <v>2930.24</v>
      </c>
      <c r="F75" s="29">
        <v>30987</v>
      </c>
      <c r="G75" s="29">
        <v>90799346.879999995</v>
      </c>
      <c r="H75" s="30">
        <v>0.41455849399030664</v>
      </c>
      <c r="I75" s="33">
        <v>0</v>
      </c>
      <c r="J75" s="29">
        <v>3800.59</v>
      </c>
      <c r="K75" s="29">
        <v>10440</v>
      </c>
      <c r="L75" s="29">
        <v>39678159.600000001</v>
      </c>
      <c r="M75" s="30">
        <v>0.18115678860357712</v>
      </c>
      <c r="N75" s="33">
        <v>0</v>
      </c>
      <c r="O75" s="29">
        <v>3800.59</v>
      </c>
      <c r="P75" s="29">
        <v>6780</v>
      </c>
      <c r="Q75" s="29">
        <v>25768000.199999999</v>
      </c>
      <c r="R75" s="30">
        <v>0.1176477994954265</v>
      </c>
      <c r="S75" s="33">
        <v>0</v>
      </c>
      <c r="T75" s="31">
        <v>156245506.67999998</v>
      </c>
      <c r="U75" s="37" t="s">
        <v>231</v>
      </c>
      <c r="V75" s="29">
        <v>341.17</v>
      </c>
      <c r="W75" s="29">
        <v>5743.2711544782724</v>
      </c>
      <c r="X75" s="29">
        <v>1959431.8197733522</v>
      </c>
      <c r="Y75" s="30">
        <v>0</v>
      </c>
      <c r="Z75" s="37" t="s">
        <v>230</v>
      </c>
      <c r="AA75" s="29">
        <v>363.8</v>
      </c>
      <c r="AB75" s="29">
        <v>3268.7040205722474</v>
      </c>
      <c r="AC75" s="29">
        <v>1189154.5226841837</v>
      </c>
      <c r="AD75" s="30">
        <v>0</v>
      </c>
      <c r="AE75" s="32">
        <v>50</v>
      </c>
      <c r="AF75" s="32">
        <v>0</v>
      </c>
      <c r="AG75" s="29">
        <v>2182.3183066886004</v>
      </c>
      <c r="AH75" s="29">
        <v>1409.6132805597103</v>
      </c>
      <c r="AI75" s="29">
        <v>109115.91533443001</v>
      </c>
      <c r="AJ75" s="33">
        <v>0.151</v>
      </c>
      <c r="AK75" s="33">
        <v>0.151</v>
      </c>
      <c r="AL75" s="32">
        <v>200</v>
      </c>
      <c r="AM75" s="32">
        <v>0</v>
      </c>
      <c r="AN75" s="29">
        <v>2792.0377114864655</v>
      </c>
      <c r="AO75" s="29">
        <v>1613.1538777060462</v>
      </c>
      <c r="AP75" s="29">
        <v>558407.54229729308</v>
      </c>
      <c r="AQ75" s="33">
        <v>0.151</v>
      </c>
      <c r="AR75" s="33">
        <v>0.151</v>
      </c>
      <c r="AS75" s="32">
        <v>400</v>
      </c>
      <c r="AT75" s="32">
        <v>0</v>
      </c>
      <c r="AU75" s="29">
        <v>4904.7638808104566</v>
      </c>
      <c r="AV75" s="29">
        <v>2885.0544679783802</v>
      </c>
      <c r="AW75" s="29">
        <v>1961905.5523241826</v>
      </c>
      <c r="AX75" s="33">
        <v>0.151</v>
      </c>
      <c r="AY75" s="30">
        <v>0.151</v>
      </c>
      <c r="AZ75" s="29">
        <v>625</v>
      </c>
      <c r="BA75" s="29">
        <v>1416.9150942858901</v>
      </c>
      <c r="BB75" s="29">
        <v>7562.2333332259132</v>
      </c>
      <c r="BC75" s="29">
        <v>4231.7625148175521</v>
      </c>
      <c r="BD75" s="29">
        <v>10722444.015944403</v>
      </c>
      <c r="BE75" s="30">
        <v>0.151</v>
      </c>
      <c r="BF75" s="30">
        <v>0.151</v>
      </c>
      <c r="BG75" s="29">
        <v>850</v>
      </c>
      <c r="BH75" s="29">
        <v>2241.9544810498601</v>
      </c>
      <c r="BI75" s="29">
        <v>2906.2881181984972</v>
      </c>
      <c r="BJ75" s="29">
        <v>1425.0934745898551</v>
      </c>
      <c r="BK75" s="29">
        <v>5665339.6017403631</v>
      </c>
      <c r="BL75" s="30">
        <v>0.151</v>
      </c>
      <c r="BM75" s="30">
        <v>0.151</v>
      </c>
      <c r="BN75" s="29">
        <v>1300</v>
      </c>
      <c r="BO75" s="29">
        <v>2690.3443041801602</v>
      </c>
      <c r="BP75" s="29">
        <v>4375.7280881336492</v>
      </c>
      <c r="BQ75" s="29">
        <v>2102.6732715684684</v>
      </c>
      <c r="BR75" s="29">
        <v>11345361.574289836</v>
      </c>
      <c r="BS75" s="30">
        <v>0.151</v>
      </c>
      <c r="BT75" s="30">
        <v>0.151</v>
      </c>
      <c r="BU75" s="31">
        <v>33511160.544388045</v>
      </c>
      <c r="BV75" s="34">
        <v>0.15300039840054069</v>
      </c>
      <c r="BW75" s="37" t="s">
        <v>434</v>
      </c>
      <c r="BX75" s="29">
        <v>0</v>
      </c>
      <c r="BY75" s="29">
        <v>184.89421327109307</v>
      </c>
      <c r="BZ75" s="36">
        <v>0</v>
      </c>
      <c r="CA75" s="30">
        <v>0</v>
      </c>
      <c r="CB75" s="30">
        <v>0</v>
      </c>
      <c r="CC75" s="37" t="s">
        <v>450</v>
      </c>
      <c r="CD75" s="29">
        <v>0</v>
      </c>
      <c r="CE75" s="29">
        <v>0</v>
      </c>
      <c r="CF75" s="29">
        <v>0</v>
      </c>
      <c r="CG75" s="30">
        <v>0</v>
      </c>
      <c r="CH75" s="37" t="s">
        <v>450</v>
      </c>
      <c r="CI75" s="29">
        <v>0</v>
      </c>
      <c r="CJ75" s="29">
        <v>0</v>
      </c>
      <c r="CK75" s="29">
        <v>0</v>
      </c>
      <c r="CL75" s="30">
        <v>0</v>
      </c>
      <c r="CM75" s="30">
        <v>0</v>
      </c>
      <c r="CN75" s="29">
        <v>525</v>
      </c>
      <c r="CO75" s="29">
        <v>3035.55</v>
      </c>
      <c r="CP75" s="29">
        <v>662.44287372202211</v>
      </c>
      <c r="CQ75" s="29">
        <v>356.82551521099077</v>
      </c>
      <c r="CR75" s="29">
        <v>1430944.2014027848</v>
      </c>
      <c r="CS75" s="30">
        <v>6.5331975779702933E-3</v>
      </c>
      <c r="CT75" s="30">
        <v>0</v>
      </c>
      <c r="CU75" s="30">
        <v>0</v>
      </c>
      <c r="CV75" s="31">
        <v>1430944.2014027848</v>
      </c>
      <c r="CW75" s="37" t="s">
        <v>337</v>
      </c>
      <c r="CX75" s="37" t="s">
        <v>254</v>
      </c>
      <c r="CY75" s="30">
        <v>0.437</v>
      </c>
      <c r="CZ75" s="29">
        <v>795.97</v>
      </c>
      <c r="DA75" s="30">
        <v>0.2584591933267904</v>
      </c>
      <c r="DB75" s="30">
        <v>0.25590029363399741</v>
      </c>
      <c r="DC75" s="29">
        <v>7941.0324816323737</v>
      </c>
      <c r="DD75" s="29">
        <v>6320823.6244049203</v>
      </c>
      <c r="DE75" s="30">
        <v>1</v>
      </c>
      <c r="DF75" s="29">
        <v>1312.4</v>
      </c>
      <c r="DG75" s="29">
        <v>4549.0152751995411</v>
      </c>
      <c r="DH75" s="29">
        <v>5970127.6471718783</v>
      </c>
      <c r="DI75" s="30">
        <v>1</v>
      </c>
      <c r="DJ75" s="29">
        <v>12290951.271576799</v>
      </c>
      <c r="DK75" s="30">
        <v>5.611624338649783E-2</v>
      </c>
      <c r="DL75" s="29">
        <v>100000</v>
      </c>
      <c r="DM75" s="29">
        <v>175000</v>
      </c>
      <c r="DN75" s="29">
        <v>11350000</v>
      </c>
      <c r="DO75" s="30">
        <v>5.1820184488864246E-2</v>
      </c>
      <c r="DP75" s="30">
        <v>0</v>
      </c>
      <c r="DQ75" s="30">
        <v>0</v>
      </c>
      <c r="DR75" s="29">
        <v>0</v>
      </c>
      <c r="DS75" s="29">
        <v>0</v>
      </c>
      <c r="DT75" s="29">
        <v>0</v>
      </c>
      <c r="DU75" s="29">
        <v>0</v>
      </c>
      <c r="DV75" s="29">
        <v>0</v>
      </c>
      <c r="DW75" s="30">
        <v>0</v>
      </c>
      <c r="DX75" s="30">
        <v>0</v>
      </c>
      <c r="DY75" s="30">
        <v>0</v>
      </c>
      <c r="DZ75" s="37" t="s">
        <v>202</v>
      </c>
      <c r="EA75" s="37" t="s">
        <v>202</v>
      </c>
      <c r="EB75" s="37" t="s">
        <v>202</v>
      </c>
      <c r="EC75" s="37" t="s">
        <v>202</v>
      </c>
      <c r="ED75" s="38">
        <v>0</v>
      </c>
      <c r="EE75" s="38">
        <v>0</v>
      </c>
      <c r="EF75" s="38">
        <v>0</v>
      </c>
      <c r="EG75" s="38">
        <v>0</v>
      </c>
      <c r="EH75" s="44">
        <v>0</v>
      </c>
      <c r="EI75" s="44">
        <v>0</v>
      </c>
      <c r="EJ75" s="44">
        <v>0</v>
      </c>
      <c r="EK75" s="44">
        <v>0</v>
      </c>
      <c r="EL75" s="29">
        <v>0</v>
      </c>
      <c r="EM75" s="30">
        <v>0</v>
      </c>
      <c r="EN75" s="29">
        <v>336000</v>
      </c>
      <c r="EO75" s="30">
        <v>1.5340600870712236E-3</v>
      </c>
      <c r="EP75" s="30">
        <v>0</v>
      </c>
      <c r="EQ75" s="29">
        <v>2962060.0742866802</v>
      </c>
      <c r="ER75" s="30">
        <v>1.352374445080482E-2</v>
      </c>
      <c r="ES75" s="30">
        <v>0</v>
      </c>
      <c r="ET75" s="29">
        <v>900000</v>
      </c>
      <c r="EU75" s="30">
        <v>4.1090895189407773E-3</v>
      </c>
      <c r="EV75" s="30">
        <v>0</v>
      </c>
      <c r="EW75" s="29">
        <v>0</v>
      </c>
      <c r="EX75" s="30">
        <v>0</v>
      </c>
      <c r="EY75" s="30">
        <v>0</v>
      </c>
      <c r="EZ75" s="29">
        <v>0</v>
      </c>
      <c r="FA75" s="30">
        <v>0</v>
      </c>
      <c r="FB75" s="30">
        <v>0</v>
      </c>
      <c r="FC75" s="30">
        <v>0</v>
      </c>
      <c r="FD75" s="29">
        <v>0</v>
      </c>
      <c r="FE75" s="30">
        <v>0</v>
      </c>
      <c r="FF75" s="30">
        <v>0</v>
      </c>
      <c r="FG75" s="37" t="s">
        <v>213</v>
      </c>
      <c r="FH75" s="29">
        <v>0</v>
      </c>
      <c r="FI75" s="30">
        <v>0</v>
      </c>
      <c r="FJ75" s="30">
        <v>0</v>
      </c>
      <c r="FK75" s="37" t="s">
        <v>214</v>
      </c>
      <c r="FL75" s="29">
        <v>0</v>
      </c>
      <c r="FM75" s="30">
        <v>0</v>
      </c>
      <c r="FN75" s="30">
        <v>0</v>
      </c>
      <c r="FO75" s="37" t="s">
        <v>215</v>
      </c>
      <c r="FP75" s="29">
        <v>0</v>
      </c>
      <c r="FQ75" s="30">
        <v>0</v>
      </c>
      <c r="FR75" s="30">
        <v>0</v>
      </c>
      <c r="FS75" s="37" t="s">
        <v>216</v>
      </c>
      <c r="FT75" s="29">
        <v>0</v>
      </c>
      <c r="FU75" s="30">
        <v>0</v>
      </c>
      <c r="FV75" s="30">
        <v>0</v>
      </c>
      <c r="FW75" s="29">
        <v>219026622.77165428</v>
      </c>
      <c r="FX75" s="30">
        <v>1</v>
      </c>
      <c r="FY75" s="29">
        <v>16875699.976068303</v>
      </c>
      <c r="FZ75" s="29">
        <v>1886072.4035968275</v>
      </c>
      <c r="GA75" s="37" t="s">
        <v>162</v>
      </c>
      <c r="GB75" s="30">
        <v>0</v>
      </c>
      <c r="GC75" s="30">
        <v>0.86480040000000002</v>
      </c>
      <c r="GD75" s="29">
        <v>-1886072.2142383088</v>
      </c>
      <c r="GE75" s="29">
        <v>0.18935851881724375</v>
      </c>
      <c r="GF75" s="30">
        <v>8.6454567146821211E-10</v>
      </c>
      <c r="GG75" s="29">
        <v>0</v>
      </c>
      <c r="GH75" s="29">
        <v>0</v>
      </c>
      <c r="GI75" s="29">
        <v>1500000</v>
      </c>
      <c r="GJ75" s="29">
        <v>0</v>
      </c>
      <c r="GK75" s="29">
        <v>219026622.96101281</v>
      </c>
      <c r="GL75" s="30">
        <v>0.7133630820893101</v>
      </c>
      <c r="GM75" s="30">
        <v>0.92901292145431902</v>
      </c>
      <c r="GN75" s="24" t="s">
        <v>229</v>
      </c>
      <c r="GO75" s="29">
        <v>1.3496407661317693</v>
      </c>
    </row>
    <row r="76" spans="1:197">
      <c r="A76" s="15">
        <v>855</v>
      </c>
      <c r="B76" s="15" t="s">
        <v>106</v>
      </c>
      <c r="C76" s="24" t="s">
        <v>445</v>
      </c>
      <c r="D76" s="42">
        <v>0</v>
      </c>
      <c r="E76" s="29">
        <v>2704.57</v>
      </c>
      <c r="F76" s="29">
        <v>52107.099999998005</v>
      </c>
      <c r="G76" s="29">
        <v>140927299.4469946</v>
      </c>
      <c r="H76" s="30">
        <v>0.39494195009726607</v>
      </c>
      <c r="I76" s="33">
        <v>0.04</v>
      </c>
      <c r="J76" s="29">
        <v>3587.95</v>
      </c>
      <c r="K76" s="29">
        <v>21088.6</v>
      </c>
      <c r="L76" s="29">
        <v>75664842.36999999</v>
      </c>
      <c r="M76" s="30">
        <v>0.21204706622970293</v>
      </c>
      <c r="N76" s="33">
        <v>0.04</v>
      </c>
      <c r="O76" s="29">
        <v>4283.5</v>
      </c>
      <c r="P76" s="29">
        <v>14133.1</v>
      </c>
      <c r="Q76" s="29">
        <v>60539133.850000001</v>
      </c>
      <c r="R76" s="30">
        <v>0.16965799865420114</v>
      </c>
      <c r="S76" s="33">
        <v>0.04</v>
      </c>
      <c r="T76" s="31">
        <v>277131275.66699463</v>
      </c>
      <c r="U76" s="37" t="s">
        <v>231</v>
      </c>
      <c r="V76" s="29">
        <v>413.11</v>
      </c>
      <c r="W76" s="29">
        <v>4192.9805548967088</v>
      </c>
      <c r="X76" s="29">
        <v>1732162.1970333795</v>
      </c>
      <c r="Y76" s="30">
        <v>0</v>
      </c>
      <c r="Z76" s="37" t="s">
        <v>230</v>
      </c>
      <c r="AA76" s="29">
        <v>413.11</v>
      </c>
      <c r="AB76" s="29">
        <v>2802.8309672913033</v>
      </c>
      <c r="AC76" s="29">
        <v>1157877.5008977104</v>
      </c>
      <c r="AD76" s="30">
        <v>0</v>
      </c>
      <c r="AE76" s="32">
        <v>625</v>
      </c>
      <c r="AF76" s="32">
        <v>634</v>
      </c>
      <c r="AG76" s="29">
        <v>3952.2387280797284</v>
      </c>
      <c r="AH76" s="29">
        <v>2557.550940343066</v>
      </c>
      <c r="AI76" s="29">
        <v>4091636.5012273341</v>
      </c>
      <c r="AJ76" s="33">
        <v>0.67</v>
      </c>
      <c r="AK76" s="33">
        <v>0.67</v>
      </c>
      <c r="AL76" s="32">
        <v>625</v>
      </c>
      <c r="AM76" s="32">
        <v>634</v>
      </c>
      <c r="AN76" s="29">
        <v>2014.5636303340418</v>
      </c>
      <c r="AO76" s="29">
        <v>1480.350147775657</v>
      </c>
      <c r="AP76" s="29">
        <v>2197644.2626485424</v>
      </c>
      <c r="AQ76" s="33">
        <v>0.67</v>
      </c>
      <c r="AR76" s="33">
        <v>0.67</v>
      </c>
      <c r="AS76" s="32">
        <v>937</v>
      </c>
      <c r="AT76" s="32">
        <v>951</v>
      </c>
      <c r="AU76" s="29">
        <v>2561.0031819596838</v>
      </c>
      <c r="AV76" s="29">
        <v>1797.1904963702959</v>
      </c>
      <c r="AW76" s="29">
        <v>4108788.143544375</v>
      </c>
      <c r="AX76" s="33">
        <v>0.67</v>
      </c>
      <c r="AY76" s="30">
        <v>0.67</v>
      </c>
      <c r="AZ76" s="29">
        <v>1250</v>
      </c>
      <c r="BA76" s="29">
        <v>1268</v>
      </c>
      <c r="BB76" s="29">
        <v>931.17250922787002</v>
      </c>
      <c r="BC76" s="29">
        <v>995.38034138522755</v>
      </c>
      <c r="BD76" s="29">
        <v>2426107.909411306</v>
      </c>
      <c r="BE76" s="30">
        <v>0.67</v>
      </c>
      <c r="BF76" s="30">
        <v>0.67</v>
      </c>
      <c r="BG76" s="29">
        <v>1562</v>
      </c>
      <c r="BH76" s="29">
        <v>1584</v>
      </c>
      <c r="BI76" s="29">
        <v>535.47913937028682</v>
      </c>
      <c r="BJ76" s="29">
        <v>567.23400036905969</v>
      </c>
      <c r="BK76" s="29">
        <v>1734917.0722809786</v>
      </c>
      <c r="BL76" s="30">
        <v>0.67</v>
      </c>
      <c r="BM76" s="30">
        <v>0.67</v>
      </c>
      <c r="BN76" s="29">
        <v>1875</v>
      </c>
      <c r="BO76" s="29">
        <v>1901</v>
      </c>
      <c r="BP76" s="29">
        <v>4.8415300546448083</v>
      </c>
      <c r="BQ76" s="29">
        <v>17.148555781015684</v>
      </c>
      <c r="BR76" s="29">
        <v>41677.273392169831</v>
      </c>
      <c r="BS76" s="30">
        <v>0.67</v>
      </c>
      <c r="BT76" s="30">
        <v>0.67</v>
      </c>
      <c r="BU76" s="31">
        <v>17490810.860435799</v>
      </c>
      <c r="BV76" s="34">
        <v>4.9017152653245362E-2</v>
      </c>
      <c r="BW76" s="37" t="s">
        <v>434</v>
      </c>
      <c r="BX76" s="29">
        <v>0</v>
      </c>
      <c r="BY76" s="29">
        <v>356.23931061441408</v>
      </c>
      <c r="BZ76" s="36">
        <v>0</v>
      </c>
      <c r="CA76" s="30">
        <v>0</v>
      </c>
      <c r="CB76" s="30">
        <v>0</v>
      </c>
      <c r="CC76" s="37" t="s">
        <v>450</v>
      </c>
      <c r="CD76" s="29">
        <v>0</v>
      </c>
      <c r="CE76" s="29">
        <v>0</v>
      </c>
      <c r="CF76" s="29">
        <v>0</v>
      </c>
      <c r="CG76" s="30">
        <v>0</v>
      </c>
      <c r="CH76" s="37" t="s">
        <v>450</v>
      </c>
      <c r="CI76" s="29">
        <v>0</v>
      </c>
      <c r="CJ76" s="29">
        <v>0</v>
      </c>
      <c r="CK76" s="29">
        <v>0</v>
      </c>
      <c r="CL76" s="30">
        <v>0</v>
      </c>
      <c r="CM76" s="30">
        <v>0</v>
      </c>
      <c r="CN76" s="29">
        <v>0</v>
      </c>
      <c r="CO76" s="29">
        <v>0</v>
      </c>
      <c r="CP76" s="29">
        <v>1128.4641296169339</v>
      </c>
      <c r="CQ76" s="29">
        <v>170.90000000000015</v>
      </c>
      <c r="CR76" s="29">
        <v>0</v>
      </c>
      <c r="CS76" s="30">
        <v>0</v>
      </c>
      <c r="CT76" s="30">
        <v>0</v>
      </c>
      <c r="CU76" s="30">
        <v>0</v>
      </c>
      <c r="CV76" s="31">
        <v>0</v>
      </c>
      <c r="CW76" s="37" t="s">
        <v>337</v>
      </c>
      <c r="CX76" s="37" t="s">
        <v>254</v>
      </c>
      <c r="CY76" s="30">
        <v>1</v>
      </c>
      <c r="CZ76" s="29">
        <v>601.38</v>
      </c>
      <c r="DA76" s="30">
        <v>0.43477113058323696</v>
      </c>
      <c r="DB76" s="30">
        <v>0.17360407095665187</v>
      </c>
      <c r="DC76" s="29">
        <v>16018.961322836289</v>
      </c>
      <c r="DD76" s="29">
        <v>9633482.9603272881</v>
      </c>
      <c r="DE76" s="30">
        <v>0.5</v>
      </c>
      <c r="DF76" s="29">
        <v>1000.01</v>
      </c>
      <c r="DG76" s="29">
        <v>7876.2048209125724</v>
      </c>
      <c r="DH76" s="29">
        <v>7876283.5829607816</v>
      </c>
      <c r="DI76" s="30">
        <v>0.5</v>
      </c>
      <c r="DJ76" s="29">
        <v>17509766.543288071</v>
      </c>
      <c r="DK76" s="30">
        <v>4.9070275038904342E-2</v>
      </c>
      <c r="DL76" s="29">
        <v>150000</v>
      </c>
      <c r="DM76" s="29">
        <v>150000</v>
      </c>
      <c r="DN76" s="29">
        <v>41487499.999995001</v>
      </c>
      <c r="DO76" s="30">
        <v>0.1162667149583826</v>
      </c>
      <c r="DP76" s="30">
        <v>0</v>
      </c>
      <c r="DQ76" s="30">
        <v>0</v>
      </c>
      <c r="DR76" s="29">
        <v>0</v>
      </c>
      <c r="DS76" s="29">
        <v>0</v>
      </c>
      <c r="DT76" s="29">
        <v>0</v>
      </c>
      <c r="DU76" s="29">
        <v>0</v>
      </c>
      <c r="DV76" s="29">
        <v>0</v>
      </c>
      <c r="DW76" s="30">
        <v>0</v>
      </c>
      <c r="DX76" s="30">
        <v>0</v>
      </c>
      <c r="DY76" s="30">
        <v>0</v>
      </c>
      <c r="DZ76" s="37" t="s">
        <v>202</v>
      </c>
      <c r="EA76" s="37" t="s">
        <v>202</v>
      </c>
      <c r="EB76" s="37" t="s">
        <v>202</v>
      </c>
      <c r="EC76" s="37" t="s">
        <v>202</v>
      </c>
      <c r="ED76" s="38">
        <v>0</v>
      </c>
      <c r="EE76" s="38">
        <v>0</v>
      </c>
      <c r="EF76" s="38">
        <v>0</v>
      </c>
      <c r="EG76" s="38">
        <v>0</v>
      </c>
      <c r="EH76" s="44">
        <v>0</v>
      </c>
      <c r="EI76" s="44">
        <v>0</v>
      </c>
      <c r="EJ76" s="44">
        <v>0</v>
      </c>
      <c r="EK76" s="44">
        <v>0</v>
      </c>
      <c r="EL76" s="29">
        <v>0</v>
      </c>
      <c r="EM76" s="30">
        <v>0</v>
      </c>
      <c r="EN76" s="29">
        <v>93164</v>
      </c>
      <c r="EO76" s="30">
        <v>2.6108761030151399E-4</v>
      </c>
      <c r="EP76" s="30">
        <v>0</v>
      </c>
      <c r="EQ76" s="29">
        <v>2722466.6452442878</v>
      </c>
      <c r="ER76" s="30">
        <v>7.6295812817441374E-3</v>
      </c>
      <c r="ES76" s="30">
        <v>0</v>
      </c>
      <c r="ET76" s="29">
        <v>0</v>
      </c>
      <c r="EU76" s="30">
        <v>0</v>
      </c>
      <c r="EV76" s="30">
        <v>0</v>
      </c>
      <c r="EW76" s="29">
        <v>0</v>
      </c>
      <c r="EX76" s="30">
        <v>0</v>
      </c>
      <c r="EY76" s="30">
        <v>0</v>
      </c>
      <c r="EZ76" s="29">
        <v>315000</v>
      </c>
      <c r="FA76" s="30">
        <v>8.8277228591491261E-4</v>
      </c>
      <c r="FB76" s="30">
        <v>0</v>
      </c>
      <c r="FC76" s="30">
        <v>0</v>
      </c>
      <c r="FD76" s="29">
        <v>0</v>
      </c>
      <c r="FE76" s="30">
        <v>0</v>
      </c>
      <c r="FF76" s="30">
        <v>0</v>
      </c>
      <c r="FG76" s="37" t="s">
        <v>482</v>
      </c>
      <c r="FH76" s="29">
        <v>80430</v>
      </c>
      <c r="FI76" s="30">
        <v>2.25401190336941E-4</v>
      </c>
      <c r="FJ76" s="30">
        <v>0</v>
      </c>
      <c r="FK76" s="37" t="s">
        <v>214</v>
      </c>
      <c r="FL76" s="29">
        <v>0</v>
      </c>
      <c r="FM76" s="30">
        <v>0</v>
      </c>
      <c r="FN76" s="30">
        <v>0</v>
      </c>
      <c r="FO76" s="37" t="s">
        <v>215</v>
      </c>
      <c r="FP76" s="29">
        <v>0</v>
      </c>
      <c r="FQ76" s="30">
        <v>0</v>
      </c>
      <c r="FR76" s="30">
        <v>0</v>
      </c>
      <c r="FS76" s="37" t="s">
        <v>216</v>
      </c>
      <c r="FT76" s="29">
        <v>0</v>
      </c>
      <c r="FU76" s="30">
        <v>0</v>
      </c>
      <c r="FV76" s="30">
        <v>0</v>
      </c>
      <c r="FW76" s="29">
        <v>356830413.71595776</v>
      </c>
      <c r="FX76" s="30">
        <v>1</v>
      </c>
      <c r="FY76" s="29">
        <v>29622650.977201957</v>
      </c>
      <c r="FZ76" s="29">
        <v>2112433.6587332343</v>
      </c>
      <c r="GA76" s="37" t="s">
        <v>162</v>
      </c>
      <c r="GB76" s="30">
        <v>1.4999999999999999E-2</v>
      </c>
      <c r="GC76" s="30">
        <v>1</v>
      </c>
      <c r="GD76" s="29">
        <v>-421891.69176578539</v>
      </c>
      <c r="GE76" s="29">
        <v>1690541.9669674491</v>
      </c>
      <c r="GF76" s="30">
        <v>4.7153226057518351E-3</v>
      </c>
      <c r="GG76" s="29">
        <v>0</v>
      </c>
      <c r="GH76" s="29">
        <v>20000</v>
      </c>
      <c r="GI76" s="29">
        <v>125000</v>
      </c>
      <c r="GJ76" s="29">
        <v>0</v>
      </c>
      <c r="GK76" s="29">
        <v>358520955.68292522</v>
      </c>
      <c r="GL76" s="30">
        <v>0.77664701498117028</v>
      </c>
      <c r="GM76" s="30">
        <v>0.8747344426733199</v>
      </c>
      <c r="GN76" s="24" t="s">
        <v>229</v>
      </c>
      <c r="GO76" s="29">
        <v>1.2134877810841964</v>
      </c>
    </row>
    <row r="77" spans="1:197">
      <c r="A77" s="15">
        <v>209</v>
      </c>
      <c r="B77" s="15" t="s">
        <v>22</v>
      </c>
      <c r="C77" s="24" t="s">
        <v>162</v>
      </c>
      <c r="D77" s="41">
        <v>38.5</v>
      </c>
      <c r="E77" s="29">
        <v>3725.97</v>
      </c>
      <c r="F77" s="29">
        <v>25131.5</v>
      </c>
      <c r="G77" s="29">
        <v>93639215.054999992</v>
      </c>
      <c r="H77" s="30">
        <v>0.45377626673365645</v>
      </c>
      <c r="I77" s="33">
        <v>3.2000000000000002E-3</v>
      </c>
      <c r="J77" s="29">
        <v>5125.01</v>
      </c>
      <c r="K77" s="29">
        <v>6916</v>
      </c>
      <c r="L77" s="29">
        <v>35444569.160000004</v>
      </c>
      <c r="M77" s="30">
        <v>0.17176462083712088</v>
      </c>
      <c r="N77" s="33">
        <v>2.7000000000000001E-3</v>
      </c>
      <c r="O77" s="29">
        <v>5125.01</v>
      </c>
      <c r="P77" s="29">
        <v>4662</v>
      </c>
      <c r="Q77" s="29">
        <v>23892796.620000001</v>
      </c>
      <c r="R77" s="30">
        <v>0.11578465331733047</v>
      </c>
      <c r="S77" s="33">
        <v>2.7000000000000001E-3</v>
      </c>
      <c r="T77" s="31">
        <v>152976580.83500001</v>
      </c>
      <c r="U77" s="37" t="s">
        <v>446</v>
      </c>
      <c r="V77" s="29">
        <v>1139.3800000000001</v>
      </c>
      <c r="W77" s="29">
        <v>9196.5622424536577</v>
      </c>
      <c r="X77" s="29">
        <v>10478379.087806849</v>
      </c>
      <c r="Y77" s="30">
        <v>0.72599999999999998</v>
      </c>
      <c r="Z77" s="37" t="s">
        <v>447</v>
      </c>
      <c r="AA77" s="29">
        <v>1544.9</v>
      </c>
      <c r="AB77" s="29">
        <v>5363.816172347244</v>
      </c>
      <c r="AC77" s="29">
        <v>8286559.6046592575</v>
      </c>
      <c r="AD77" s="30">
        <v>0.7722</v>
      </c>
      <c r="AE77" s="32">
        <v>69.930000000000007</v>
      </c>
      <c r="AF77" s="32">
        <v>126.81</v>
      </c>
      <c r="AG77" s="29">
        <v>3842.1216580910323</v>
      </c>
      <c r="AH77" s="29">
        <v>1710.330449626576</v>
      </c>
      <c r="AI77" s="29">
        <v>485566.571867452</v>
      </c>
      <c r="AJ77" s="33">
        <v>1</v>
      </c>
      <c r="AK77" s="33">
        <v>1</v>
      </c>
      <c r="AL77" s="32">
        <v>104.9</v>
      </c>
      <c r="AM77" s="32">
        <v>190.23</v>
      </c>
      <c r="AN77" s="29">
        <v>4811.7532498383034</v>
      </c>
      <c r="AO77" s="29">
        <v>2090.2681384073562</v>
      </c>
      <c r="AP77" s="29">
        <v>902384.62387726945</v>
      </c>
      <c r="AQ77" s="33">
        <v>1</v>
      </c>
      <c r="AR77" s="33">
        <v>1</v>
      </c>
      <c r="AS77" s="32">
        <v>131.12</v>
      </c>
      <c r="AT77" s="32">
        <v>237.78</v>
      </c>
      <c r="AU77" s="29">
        <v>7434.3527599278523</v>
      </c>
      <c r="AV77" s="29">
        <v>3866.4810944116434</v>
      </c>
      <c r="AW77" s="29">
        <v>1894164.2085109404</v>
      </c>
      <c r="AX77" s="33">
        <v>1</v>
      </c>
      <c r="AY77" s="30">
        <v>1</v>
      </c>
      <c r="AZ77" s="29">
        <v>137.68</v>
      </c>
      <c r="BA77" s="29">
        <v>249.67</v>
      </c>
      <c r="BB77" s="29">
        <v>4477.4956623756416</v>
      </c>
      <c r="BC77" s="29">
        <v>2105.8244141127871</v>
      </c>
      <c r="BD77" s="29">
        <v>1142222.7842674179</v>
      </c>
      <c r="BE77" s="30">
        <v>1</v>
      </c>
      <c r="BF77" s="30">
        <v>1</v>
      </c>
      <c r="BG77" s="29">
        <v>137.68</v>
      </c>
      <c r="BH77" s="29">
        <v>249.67</v>
      </c>
      <c r="BI77" s="29">
        <v>232.83746608151452</v>
      </c>
      <c r="BJ77" s="29">
        <v>149.29521341554496</v>
      </c>
      <c r="BK77" s="29">
        <v>69331.598263562031</v>
      </c>
      <c r="BL77" s="30">
        <v>1</v>
      </c>
      <c r="BM77" s="30">
        <v>1</v>
      </c>
      <c r="BN77" s="29">
        <v>137.68</v>
      </c>
      <c r="BO77" s="29">
        <v>249.67</v>
      </c>
      <c r="BP77" s="29">
        <v>0</v>
      </c>
      <c r="BQ77" s="29">
        <v>0</v>
      </c>
      <c r="BR77" s="29">
        <v>0</v>
      </c>
      <c r="BS77" s="30">
        <v>1</v>
      </c>
      <c r="BT77" s="30">
        <v>1</v>
      </c>
      <c r="BU77" s="31">
        <v>23258608.479252744</v>
      </c>
      <c r="BV77" s="34">
        <v>0.11271137331657419</v>
      </c>
      <c r="BW77" s="37" t="s">
        <v>434</v>
      </c>
      <c r="BX77" s="29">
        <v>0</v>
      </c>
      <c r="BY77" s="29">
        <v>210.04737762466152</v>
      </c>
      <c r="BZ77" s="36">
        <v>0</v>
      </c>
      <c r="CA77" s="30">
        <v>0</v>
      </c>
      <c r="CB77" s="30">
        <v>0</v>
      </c>
      <c r="CC77" s="37" t="s">
        <v>188</v>
      </c>
      <c r="CD77" s="29">
        <v>634.36</v>
      </c>
      <c r="CE77" s="29">
        <v>4807.435823787795</v>
      </c>
      <c r="CF77" s="29">
        <v>3049644.9891780256</v>
      </c>
      <c r="CG77" s="30">
        <v>0</v>
      </c>
      <c r="CH77" s="37" t="s">
        <v>189</v>
      </c>
      <c r="CI77" s="29">
        <v>1154.8499999999999</v>
      </c>
      <c r="CJ77" s="29">
        <v>560.87600634819387</v>
      </c>
      <c r="CK77" s="29">
        <v>647727.65593121166</v>
      </c>
      <c r="CL77" s="30">
        <v>0</v>
      </c>
      <c r="CM77" s="30">
        <v>1.7917492736727367E-2</v>
      </c>
      <c r="CN77" s="29">
        <v>710.66</v>
      </c>
      <c r="CO77" s="29">
        <v>2428.62</v>
      </c>
      <c r="CP77" s="29">
        <v>172.29697740040879</v>
      </c>
      <c r="CQ77" s="29">
        <v>1.385687732342334</v>
      </c>
      <c r="CR77" s="29">
        <v>125809.87889989575</v>
      </c>
      <c r="CS77" s="30">
        <v>6.0967552036693135E-4</v>
      </c>
      <c r="CT77" s="30">
        <v>1</v>
      </c>
      <c r="CU77" s="30">
        <v>1</v>
      </c>
      <c r="CV77" s="31">
        <v>3823182.5240091328</v>
      </c>
      <c r="CW77" s="37" t="s">
        <v>337</v>
      </c>
      <c r="CX77" s="37" t="s">
        <v>254</v>
      </c>
      <c r="CY77" s="30">
        <v>0.73342452999999996</v>
      </c>
      <c r="CZ77" s="29">
        <v>1394.88</v>
      </c>
      <c r="DA77" s="30">
        <v>0.19074661252142971</v>
      </c>
      <c r="DB77" s="30">
        <v>0.19074661140359689</v>
      </c>
      <c r="DC77" s="29">
        <v>4791.7408336590315</v>
      </c>
      <c r="DD77" s="29">
        <v>6683903.45405431</v>
      </c>
      <c r="DE77" s="30">
        <v>1</v>
      </c>
      <c r="DF77" s="29">
        <v>1873.22</v>
      </c>
      <c r="DG77" s="29">
        <v>2352.351900457631</v>
      </c>
      <c r="DH77" s="29">
        <v>4406472.6269752439</v>
      </c>
      <c r="DI77" s="30">
        <v>1</v>
      </c>
      <c r="DJ77" s="29">
        <v>11090376.081029553</v>
      </c>
      <c r="DK77" s="30">
        <v>5.3744037172523379E-2</v>
      </c>
      <c r="DL77" s="29">
        <v>142463</v>
      </c>
      <c r="DM77" s="29">
        <v>142463</v>
      </c>
      <c r="DN77" s="29">
        <v>11254577</v>
      </c>
      <c r="DO77" s="30">
        <v>5.4539755931601833E-2</v>
      </c>
      <c r="DP77" s="30">
        <v>0</v>
      </c>
      <c r="DQ77" s="30">
        <v>0</v>
      </c>
      <c r="DR77" s="29">
        <v>0</v>
      </c>
      <c r="DS77" s="29">
        <v>0</v>
      </c>
      <c r="DT77" s="29">
        <v>0</v>
      </c>
      <c r="DU77" s="29">
        <v>0</v>
      </c>
      <c r="DV77" s="29">
        <v>0</v>
      </c>
      <c r="DW77" s="30">
        <v>0</v>
      </c>
      <c r="DX77" s="30">
        <v>0</v>
      </c>
      <c r="DY77" s="30">
        <v>0</v>
      </c>
      <c r="DZ77" s="37" t="s">
        <v>202</v>
      </c>
      <c r="EA77" s="37" t="s">
        <v>202</v>
      </c>
      <c r="EB77" s="37" t="s">
        <v>202</v>
      </c>
      <c r="EC77" s="37" t="s">
        <v>202</v>
      </c>
      <c r="ED77" s="38">
        <v>0</v>
      </c>
      <c r="EE77" s="38">
        <v>0</v>
      </c>
      <c r="EF77" s="38">
        <v>0</v>
      </c>
      <c r="EG77" s="38">
        <v>0</v>
      </c>
      <c r="EH77" s="44">
        <v>0</v>
      </c>
      <c r="EI77" s="44">
        <v>0</v>
      </c>
      <c r="EJ77" s="44">
        <v>0</v>
      </c>
      <c r="EK77" s="44">
        <v>0</v>
      </c>
      <c r="EL77" s="29">
        <v>0</v>
      </c>
      <c r="EM77" s="30">
        <v>0</v>
      </c>
      <c r="EN77" s="29">
        <v>305400</v>
      </c>
      <c r="EO77" s="30">
        <v>1.4799704565983422E-3</v>
      </c>
      <c r="EP77" s="30">
        <v>0</v>
      </c>
      <c r="EQ77" s="29">
        <v>3392896.5500000003</v>
      </c>
      <c r="ER77" s="30">
        <v>1.6441999529451343E-2</v>
      </c>
      <c r="ES77" s="30">
        <v>0</v>
      </c>
      <c r="ET77" s="29">
        <v>0</v>
      </c>
      <c r="EU77" s="30">
        <v>0</v>
      </c>
      <c r="EV77" s="30">
        <v>0</v>
      </c>
      <c r="EW77" s="29">
        <v>0</v>
      </c>
      <c r="EX77" s="30">
        <v>0</v>
      </c>
      <c r="EY77" s="30">
        <v>0</v>
      </c>
      <c r="EZ77" s="29">
        <v>99724.1</v>
      </c>
      <c r="FA77" s="30">
        <v>4.8326366015343398E-4</v>
      </c>
      <c r="FB77" s="30">
        <v>0</v>
      </c>
      <c r="FC77" s="30">
        <v>0</v>
      </c>
      <c r="FD77" s="29">
        <v>0</v>
      </c>
      <c r="FE77" s="30">
        <v>0</v>
      </c>
      <c r="FF77" s="30">
        <v>0</v>
      </c>
      <c r="FG77" s="37" t="s">
        <v>483</v>
      </c>
      <c r="FH77" s="29">
        <v>154125</v>
      </c>
      <c r="FI77" s="30">
        <v>7.4689078789528314E-4</v>
      </c>
      <c r="FJ77" s="30">
        <v>0</v>
      </c>
      <c r="FK77" s="37" t="s">
        <v>214</v>
      </c>
      <c r="FL77" s="29">
        <v>0</v>
      </c>
      <c r="FM77" s="30">
        <v>0</v>
      </c>
      <c r="FN77" s="30">
        <v>0</v>
      </c>
      <c r="FO77" s="37" t="s">
        <v>215</v>
      </c>
      <c r="FP77" s="29">
        <v>0</v>
      </c>
      <c r="FQ77" s="30">
        <v>0</v>
      </c>
      <c r="FR77" s="30">
        <v>0</v>
      </c>
      <c r="FS77" s="37" t="s">
        <v>216</v>
      </c>
      <c r="FT77" s="29">
        <v>0</v>
      </c>
      <c r="FU77" s="30">
        <v>0</v>
      </c>
      <c r="FV77" s="30">
        <v>0</v>
      </c>
      <c r="FW77" s="29">
        <v>206355470.56929144</v>
      </c>
      <c r="FX77" s="30">
        <v>1</v>
      </c>
      <c r="FY77" s="29">
        <v>30175896.666963741</v>
      </c>
      <c r="FZ77" s="29">
        <v>1127234.9841839415</v>
      </c>
      <c r="GA77" s="37" t="s">
        <v>445</v>
      </c>
      <c r="GB77" s="30">
        <v>0</v>
      </c>
      <c r="GC77" s="30">
        <v>0</v>
      </c>
      <c r="GD77" s="29">
        <v>0</v>
      </c>
      <c r="GE77" s="29">
        <v>1127234.9841839415</v>
      </c>
      <c r="GF77" s="30">
        <v>5.4329105704350603E-3</v>
      </c>
      <c r="GG77" s="29">
        <v>0</v>
      </c>
      <c r="GH77" s="29">
        <v>0</v>
      </c>
      <c r="GI77" s="29">
        <v>1100000</v>
      </c>
      <c r="GJ77" s="29">
        <v>101000</v>
      </c>
      <c r="GK77" s="29">
        <v>207482705.55347538</v>
      </c>
      <c r="GL77" s="30">
        <v>0.74132554088810787</v>
      </c>
      <c r="GM77" s="30">
        <v>0.92630811963429993</v>
      </c>
      <c r="GN77" s="24" t="s">
        <v>229</v>
      </c>
      <c r="GO77" s="29">
        <v>1.3373788553152393</v>
      </c>
    </row>
    <row r="78" spans="1:197">
      <c r="A78" s="43">
        <v>925</v>
      </c>
      <c r="B78" s="43" t="s">
        <v>139</v>
      </c>
      <c r="C78" s="24" t="s">
        <v>445</v>
      </c>
      <c r="D78" s="42">
        <v>0</v>
      </c>
      <c r="E78" s="29">
        <v>2556.66</v>
      </c>
      <c r="F78" s="29">
        <v>54398.292000000009</v>
      </c>
      <c r="G78" s="29">
        <v>139077937.22472</v>
      </c>
      <c r="H78" s="30">
        <v>0.36442021706826488</v>
      </c>
      <c r="I78" s="33">
        <v>5.3400000000000003E-2</v>
      </c>
      <c r="J78" s="29">
        <v>3482.11</v>
      </c>
      <c r="K78" s="29">
        <v>22538</v>
      </c>
      <c r="L78" s="29">
        <v>78479795.180000007</v>
      </c>
      <c r="M78" s="30">
        <v>0.20563738983817206</v>
      </c>
      <c r="N78" s="33">
        <v>5.1900000000000002E-2</v>
      </c>
      <c r="O78" s="29">
        <v>4291.8999999999996</v>
      </c>
      <c r="P78" s="29">
        <v>15268</v>
      </c>
      <c r="Q78" s="29">
        <v>65528729.199999996</v>
      </c>
      <c r="R78" s="30">
        <v>0.17170224261154102</v>
      </c>
      <c r="S78" s="33">
        <v>5.1900000000000002E-2</v>
      </c>
      <c r="T78" s="31">
        <v>283086461.60472</v>
      </c>
      <c r="U78" s="37" t="s">
        <v>231</v>
      </c>
      <c r="V78" s="29">
        <v>1186</v>
      </c>
      <c r="W78" s="29">
        <v>7568.9424539203783</v>
      </c>
      <c r="X78" s="29">
        <v>8976765.7503495682</v>
      </c>
      <c r="Y78" s="30">
        <v>5.6300000000000003E-2</v>
      </c>
      <c r="Z78" s="37" t="s">
        <v>230</v>
      </c>
      <c r="AA78" s="29">
        <v>1304.76</v>
      </c>
      <c r="AB78" s="29">
        <v>4130.9999999999991</v>
      </c>
      <c r="AC78" s="29">
        <v>5389963.5599999987</v>
      </c>
      <c r="AD78" s="30">
        <v>7.0300000000000001E-2</v>
      </c>
      <c r="AE78" s="32">
        <v>75.77</v>
      </c>
      <c r="AF78" s="32">
        <v>162.27000000000001</v>
      </c>
      <c r="AG78" s="29">
        <v>5476.3625398154709</v>
      </c>
      <c r="AH78" s="29">
        <v>3689.9779391490492</v>
      </c>
      <c r="AI78" s="29">
        <v>1013716.7098275345</v>
      </c>
      <c r="AJ78" s="33">
        <v>0.2828</v>
      </c>
      <c r="AK78" s="33">
        <v>0.33560000000000001</v>
      </c>
      <c r="AL78" s="32">
        <v>151.28</v>
      </c>
      <c r="AM78" s="32">
        <v>326.58999999999997</v>
      </c>
      <c r="AN78" s="29">
        <v>4214.4507280162579</v>
      </c>
      <c r="AO78" s="29">
        <v>2660.7636632300541</v>
      </c>
      <c r="AP78" s="29">
        <v>1506540.9109086029</v>
      </c>
      <c r="AQ78" s="33">
        <v>0.2828</v>
      </c>
      <c r="AR78" s="33">
        <v>0.33560000000000001</v>
      </c>
      <c r="AS78" s="32">
        <v>233.01</v>
      </c>
      <c r="AT78" s="32">
        <v>489.85</v>
      </c>
      <c r="AU78" s="29">
        <v>5594.2522383621845</v>
      </c>
      <c r="AV78" s="29">
        <v>3325.4115961669213</v>
      </c>
      <c r="AW78" s="29">
        <v>2932469.5844431389</v>
      </c>
      <c r="AX78" s="33">
        <v>0.2828</v>
      </c>
      <c r="AY78" s="30">
        <v>0.33560000000000001</v>
      </c>
      <c r="AZ78" s="29">
        <v>320.29000000000002</v>
      </c>
      <c r="BA78" s="29">
        <v>685.32</v>
      </c>
      <c r="BB78" s="29">
        <v>2685.6934070736261</v>
      </c>
      <c r="BC78" s="29">
        <v>1395.6792729456511</v>
      </c>
      <c r="BD78" s="29">
        <v>1816687.6606867253</v>
      </c>
      <c r="BE78" s="30">
        <v>0.2828</v>
      </c>
      <c r="BF78" s="30">
        <v>0.33560000000000001</v>
      </c>
      <c r="BG78" s="29">
        <v>386.27</v>
      </c>
      <c r="BH78" s="29">
        <v>806.95</v>
      </c>
      <c r="BI78" s="29">
        <v>1052.9934112687736</v>
      </c>
      <c r="BJ78" s="29">
        <v>609.58232214549264</v>
      </c>
      <c r="BK78" s="29">
        <v>898642.21982609446</v>
      </c>
      <c r="BL78" s="30">
        <v>0.2828</v>
      </c>
      <c r="BM78" s="30">
        <v>0.33560000000000001</v>
      </c>
      <c r="BN78" s="29">
        <v>484.36</v>
      </c>
      <c r="BO78" s="29">
        <v>1075.24</v>
      </c>
      <c r="BP78" s="29">
        <v>3.0354687237967459</v>
      </c>
      <c r="BQ78" s="29">
        <v>5.016148488454375</v>
      </c>
      <c r="BR78" s="29">
        <v>6863.8231317838745</v>
      </c>
      <c r="BS78" s="30">
        <v>0.2828</v>
      </c>
      <c r="BT78" s="30">
        <v>0.33560000000000001</v>
      </c>
      <c r="BU78" s="31">
        <v>22541650.219173446</v>
      </c>
      <c r="BV78" s="34">
        <v>5.9064961918977914E-2</v>
      </c>
      <c r="BW78" s="37" t="s">
        <v>434</v>
      </c>
      <c r="BX78" s="29">
        <v>600</v>
      </c>
      <c r="BY78" s="29">
        <v>429.61193380000987</v>
      </c>
      <c r="BZ78" s="36">
        <v>257767.16028000592</v>
      </c>
      <c r="CA78" s="30">
        <v>6.7541672228378202E-4</v>
      </c>
      <c r="CB78" s="30">
        <v>0</v>
      </c>
      <c r="CC78" s="37" t="s">
        <v>448</v>
      </c>
      <c r="CD78" s="29">
        <v>1000</v>
      </c>
      <c r="CE78" s="29">
        <v>2676.0705068565967</v>
      </c>
      <c r="CF78" s="29">
        <v>2676070.5068565966</v>
      </c>
      <c r="CG78" s="30">
        <v>0</v>
      </c>
      <c r="CH78" s="37" t="s">
        <v>449</v>
      </c>
      <c r="CI78" s="29">
        <v>1000</v>
      </c>
      <c r="CJ78" s="29">
        <v>462.1587976238194</v>
      </c>
      <c r="CK78" s="29">
        <v>462158.79762381938</v>
      </c>
      <c r="CL78" s="30">
        <v>0</v>
      </c>
      <c r="CM78" s="30">
        <v>8.2229735871109187E-3</v>
      </c>
      <c r="CN78" s="29">
        <v>0</v>
      </c>
      <c r="CO78" s="29">
        <v>0</v>
      </c>
      <c r="CP78" s="29">
        <v>1413.4105444563058</v>
      </c>
      <c r="CQ78" s="29">
        <v>581.09999999999968</v>
      </c>
      <c r="CR78" s="29">
        <v>0</v>
      </c>
      <c r="CS78" s="30">
        <v>0</v>
      </c>
      <c r="CT78" s="30">
        <v>0</v>
      </c>
      <c r="CU78" s="30">
        <v>0</v>
      </c>
      <c r="CV78" s="31">
        <v>3395996.4647604218</v>
      </c>
      <c r="CW78" s="37" t="s">
        <v>337</v>
      </c>
      <c r="CX78" s="37" t="s">
        <v>453</v>
      </c>
      <c r="CY78" s="30">
        <v>0.48263499999999998</v>
      </c>
      <c r="CZ78" s="29">
        <v>1641.29</v>
      </c>
      <c r="DA78" s="30">
        <v>0.15619789173464108</v>
      </c>
      <c r="DB78" s="30">
        <v>0.11438985390666338</v>
      </c>
      <c r="DC78" s="29">
        <v>7427.402814153912</v>
      </c>
      <c r="DD78" s="29">
        <v>12190521.964842673</v>
      </c>
      <c r="DE78" s="30">
        <v>0.26529999999999998</v>
      </c>
      <c r="DF78" s="29">
        <v>1543.61</v>
      </c>
      <c r="DG78" s="29">
        <v>7780.3060754084654</v>
      </c>
      <c r="DH78" s="29">
        <v>12009758.26106126</v>
      </c>
      <c r="DI78" s="30">
        <v>0.27250000000000002</v>
      </c>
      <c r="DJ78" s="29">
        <v>24200280.225903936</v>
      </c>
      <c r="DK78" s="30">
        <v>6.3411002126002411E-2</v>
      </c>
      <c r="DL78" s="29">
        <v>118010</v>
      </c>
      <c r="DM78" s="29">
        <v>175000</v>
      </c>
      <c r="DN78" s="29">
        <v>42618235.799999997</v>
      </c>
      <c r="DO78" s="30">
        <v>0.11167081602747551</v>
      </c>
      <c r="DP78" s="30">
        <v>8.8999999999999996E-2</v>
      </c>
      <c r="DQ78" s="30">
        <v>5.33E-2</v>
      </c>
      <c r="DR78" s="29">
        <v>0</v>
      </c>
      <c r="DS78" s="29">
        <v>100000</v>
      </c>
      <c r="DT78" s="29">
        <v>0</v>
      </c>
      <c r="DU78" s="29">
        <v>0</v>
      </c>
      <c r="DV78" s="29">
        <v>1000000</v>
      </c>
      <c r="DW78" s="30">
        <v>2.6202590025435901E-3</v>
      </c>
      <c r="DX78" s="30">
        <v>0</v>
      </c>
      <c r="DY78" s="30">
        <v>0</v>
      </c>
      <c r="DZ78" s="37" t="s">
        <v>202</v>
      </c>
      <c r="EA78" s="37" t="s">
        <v>202</v>
      </c>
      <c r="EB78" s="37" t="s">
        <v>202</v>
      </c>
      <c r="EC78" s="37" t="s">
        <v>202</v>
      </c>
      <c r="ED78" s="38">
        <v>2</v>
      </c>
      <c r="EE78" s="38">
        <v>3</v>
      </c>
      <c r="EF78" s="38">
        <v>2</v>
      </c>
      <c r="EG78" s="38">
        <v>2</v>
      </c>
      <c r="EH78" s="44">
        <v>21.4</v>
      </c>
      <c r="EI78" s="44">
        <v>120</v>
      </c>
      <c r="EJ78" s="44">
        <v>69.2</v>
      </c>
      <c r="EK78" s="44">
        <v>62.5</v>
      </c>
      <c r="EL78" s="29">
        <v>0</v>
      </c>
      <c r="EM78" s="30">
        <v>0</v>
      </c>
      <c r="EN78" s="29">
        <v>721110</v>
      </c>
      <c r="EO78" s="30">
        <v>1.8894949693242082E-3</v>
      </c>
      <c r="EP78" s="30">
        <v>0</v>
      </c>
      <c r="EQ78" s="29">
        <v>4077927.4560000012</v>
      </c>
      <c r="ER78" s="30">
        <v>1.0685226128303683E-2</v>
      </c>
      <c r="ES78" s="30">
        <v>0</v>
      </c>
      <c r="ET78" s="29">
        <v>0</v>
      </c>
      <c r="EU78" s="30">
        <v>0</v>
      </c>
      <c r="EV78" s="30">
        <v>0</v>
      </c>
      <c r="EW78" s="29">
        <v>0</v>
      </c>
      <c r="EX78" s="30">
        <v>0</v>
      </c>
      <c r="EY78" s="30">
        <v>0</v>
      </c>
      <c r="EZ78" s="29">
        <v>0</v>
      </c>
      <c r="FA78" s="30">
        <v>0</v>
      </c>
      <c r="FB78" s="30">
        <v>8.8999999999999996E-2</v>
      </c>
      <c r="FC78" s="30">
        <v>5.33E-2</v>
      </c>
      <c r="FD78" s="29">
        <v>0</v>
      </c>
      <c r="FE78" s="30">
        <v>0</v>
      </c>
      <c r="FF78" s="30">
        <v>0</v>
      </c>
      <c r="FG78" s="37" t="s">
        <v>213</v>
      </c>
      <c r="FH78" s="29">
        <v>0</v>
      </c>
      <c r="FI78" s="30">
        <v>0</v>
      </c>
      <c r="FJ78" s="30">
        <v>0</v>
      </c>
      <c r="FK78" s="37" t="s">
        <v>214</v>
      </c>
      <c r="FL78" s="29">
        <v>0</v>
      </c>
      <c r="FM78" s="30">
        <v>0</v>
      </c>
      <c r="FN78" s="30">
        <v>0</v>
      </c>
      <c r="FO78" s="37" t="s">
        <v>215</v>
      </c>
      <c r="FP78" s="29">
        <v>0</v>
      </c>
      <c r="FQ78" s="30">
        <v>0</v>
      </c>
      <c r="FR78" s="30">
        <v>0</v>
      </c>
      <c r="FS78" s="37" t="s">
        <v>216</v>
      </c>
      <c r="FT78" s="29">
        <v>0</v>
      </c>
      <c r="FU78" s="30">
        <v>0</v>
      </c>
      <c r="FV78" s="30">
        <v>0</v>
      </c>
      <c r="FW78" s="29">
        <v>381641661.77055782</v>
      </c>
      <c r="FX78" s="30">
        <v>1</v>
      </c>
      <c r="FY78" s="29">
        <v>28293459.066946257</v>
      </c>
      <c r="FZ78" s="29">
        <v>3496975.66547406</v>
      </c>
      <c r="GA78" s="37" t="s">
        <v>445</v>
      </c>
      <c r="GB78" s="30">
        <v>0</v>
      </c>
      <c r="GC78" s="30">
        <v>0</v>
      </c>
      <c r="GD78" s="29">
        <v>0</v>
      </c>
      <c r="GE78" s="29">
        <v>3496975.66547406</v>
      </c>
      <c r="GF78" s="30">
        <v>9.0781362810649722E-3</v>
      </c>
      <c r="GG78" s="29">
        <v>0</v>
      </c>
      <c r="GH78" s="29">
        <v>0</v>
      </c>
      <c r="GI78" s="29">
        <v>2000000</v>
      </c>
      <c r="GJ78" s="29">
        <v>0</v>
      </c>
      <c r="GK78" s="29">
        <v>385208544.7062515</v>
      </c>
      <c r="GL78" s="30">
        <v>0.74175984951797791</v>
      </c>
      <c r="GM78" s="30">
        <v>0.87313420387235285</v>
      </c>
      <c r="GN78" s="24" t="s">
        <v>229</v>
      </c>
      <c r="GO78" s="29">
        <v>1.2749460452454444</v>
      </c>
    </row>
    <row r="79" spans="1:197">
      <c r="A79" s="15">
        <v>341</v>
      </c>
      <c r="B79" s="15" t="s">
        <v>54</v>
      </c>
      <c r="C79" s="24" t="s">
        <v>445</v>
      </c>
      <c r="D79" s="42">
        <v>0</v>
      </c>
      <c r="E79" s="29">
        <v>3228.3326000000002</v>
      </c>
      <c r="F79" s="29">
        <v>34942.916666666664</v>
      </c>
      <c r="G79" s="29">
        <v>112807357.01408333</v>
      </c>
      <c r="H79" s="30">
        <v>0.3997975025065853</v>
      </c>
      <c r="I79" s="33">
        <v>0.1</v>
      </c>
      <c r="J79" s="29">
        <v>4692.7125999999998</v>
      </c>
      <c r="K79" s="29">
        <v>13883</v>
      </c>
      <c r="L79" s="29">
        <v>65148929.025799997</v>
      </c>
      <c r="M79" s="30">
        <v>0.23089255705407483</v>
      </c>
      <c r="N79" s="33">
        <v>0.1</v>
      </c>
      <c r="O79" s="29">
        <v>4692.7125999999998</v>
      </c>
      <c r="P79" s="29">
        <v>9222</v>
      </c>
      <c r="Q79" s="29">
        <v>43276195.597199999</v>
      </c>
      <c r="R79" s="30">
        <v>0.15337399417652367</v>
      </c>
      <c r="S79" s="33">
        <v>0.1</v>
      </c>
      <c r="T79" s="31">
        <v>221232481.63708332</v>
      </c>
      <c r="U79" s="37" t="s">
        <v>231</v>
      </c>
      <c r="V79" s="29">
        <v>35.17</v>
      </c>
      <c r="W79" s="29">
        <v>9012.8206029469784</v>
      </c>
      <c r="X79" s="29">
        <v>316980.90060564526</v>
      </c>
      <c r="Y79" s="30">
        <v>0</v>
      </c>
      <c r="Z79" s="37" t="s">
        <v>230</v>
      </c>
      <c r="AA79" s="29">
        <v>11.6</v>
      </c>
      <c r="AB79" s="29">
        <v>6200.4875418153424</v>
      </c>
      <c r="AC79" s="29">
        <v>71925.655485057971</v>
      </c>
      <c r="AD79" s="30">
        <v>0</v>
      </c>
      <c r="AE79" s="32">
        <v>0</v>
      </c>
      <c r="AF79" s="32">
        <v>0</v>
      </c>
      <c r="AG79" s="29">
        <v>1719.517305955243</v>
      </c>
      <c r="AH79" s="29">
        <v>1255.2757119076555</v>
      </c>
      <c r="AI79" s="29">
        <v>0</v>
      </c>
      <c r="AJ79" s="33">
        <v>0</v>
      </c>
      <c r="AK79" s="33">
        <v>0</v>
      </c>
      <c r="AL79" s="32">
        <v>0</v>
      </c>
      <c r="AM79" s="32">
        <v>0</v>
      </c>
      <c r="AN79" s="29">
        <v>2827.9923523301604</v>
      </c>
      <c r="AO79" s="29">
        <v>1932.2323188636142</v>
      </c>
      <c r="AP79" s="29">
        <v>0</v>
      </c>
      <c r="AQ79" s="33">
        <v>0</v>
      </c>
      <c r="AR79" s="33">
        <v>0</v>
      </c>
      <c r="AS79" s="32">
        <v>631.5</v>
      </c>
      <c r="AT79" s="32">
        <v>631.5</v>
      </c>
      <c r="AU79" s="29">
        <v>5784.2206899787789</v>
      </c>
      <c r="AV79" s="29">
        <v>3521.2698211975853</v>
      </c>
      <c r="AW79" s="29">
        <v>5876417.2578078732</v>
      </c>
      <c r="AX79" s="33">
        <v>0.25</v>
      </c>
      <c r="AY79" s="30">
        <v>0.25</v>
      </c>
      <c r="AZ79" s="29">
        <v>884</v>
      </c>
      <c r="BA79" s="29">
        <v>884</v>
      </c>
      <c r="BB79" s="29">
        <v>9630.4657416107548</v>
      </c>
      <c r="BC79" s="29">
        <v>5740.3914366632289</v>
      </c>
      <c r="BD79" s="29">
        <v>13587837.745594202</v>
      </c>
      <c r="BE79" s="30">
        <v>0.25</v>
      </c>
      <c r="BF79" s="30">
        <v>0.15</v>
      </c>
      <c r="BG79" s="29">
        <v>1010</v>
      </c>
      <c r="BH79" s="29">
        <v>1010</v>
      </c>
      <c r="BI79" s="29">
        <v>4653.9661769666964</v>
      </c>
      <c r="BJ79" s="29">
        <v>2623.5516660780786</v>
      </c>
      <c r="BK79" s="29">
        <v>7350293.0214752229</v>
      </c>
      <c r="BL79" s="30">
        <v>0.25</v>
      </c>
      <c r="BM79" s="30">
        <v>0.25</v>
      </c>
      <c r="BN79" s="29">
        <v>1010</v>
      </c>
      <c r="BO79" s="29">
        <v>1010</v>
      </c>
      <c r="BP79" s="29">
        <v>1065.6696645036473</v>
      </c>
      <c r="BQ79" s="29">
        <v>754.33457123626692</v>
      </c>
      <c r="BR79" s="29">
        <v>1838204.2780973134</v>
      </c>
      <c r="BS79" s="30">
        <v>0.25</v>
      </c>
      <c r="BT79" s="30">
        <v>0.25</v>
      </c>
      <c r="BU79" s="31">
        <v>29041658.859065313</v>
      </c>
      <c r="BV79" s="34">
        <v>0.10292575757317869</v>
      </c>
      <c r="BW79" s="37" t="s">
        <v>434</v>
      </c>
      <c r="BX79" s="29">
        <v>1740</v>
      </c>
      <c r="BY79" s="29">
        <v>449.56949370421785</v>
      </c>
      <c r="BZ79" s="36">
        <v>782250.91904533911</v>
      </c>
      <c r="CA79" s="30">
        <v>2.7723543219682354E-3</v>
      </c>
      <c r="CB79" s="30">
        <v>0</v>
      </c>
      <c r="CC79" s="37" t="s">
        <v>188</v>
      </c>
      <c r="CD79" s="29">
        <v>1419.9950000000001</v>
      </c>
      <c r="CE79" s="29">
        <v>3603.3758939873942</v>
      </c>
      <c r="CF79" s="29">
        <v>5116775.7525826301</v>
      </c>
      <c r="CG79" s="30">
        <v>0</v>
      </c>
      <c r="CH79" s="37" t="s">
        <v>189</v>
      </c>
      <c r="CI79" s="29">
        <v>1150</v>
      </c>
      <c r="CJ79" s="29">
        <v>602.41886112643294</v>
      </c>
      <c r="CK79" s="29">
        <v>692781.69029539789</v>
      </c>
      <c r="CL79" s="30">
        <v>0</v>
      </c>
      <c r="CM79" s="30">
        <v>2.0589495382302161E-2</v>
      </c>
      <c r="CN79" s="29">
        <v>900</v>
      </c>
      <c r="CO79" s="29">
        <v>1200</v>
      </c>
      <c r="CP79" s="29">
        <v>527.14721287542579</v>
      </c>
      <c r="CQ79" s="29">
        <v>53.199999999999946</v>
      </c>
      <c r="CR79" s="29">
        <v>538272.49158788309</v>
      </c>
      <c r="CS79" s="30">
        <v>1.9076769769365855E-3</v>
      </c>
      <c r="CT79" s="30">
        <v>0</v>
      </c>
      <c r="CU79" s="30">
        <v>0</v>
      </c>
      <c r="CV79" s="31">
        <v>7130080.8535112506</v>
      </c>
      <c r="CW79" s="37" t="s">
        <v>337</v>
      </c>
      <c r="CX79" s="37" t="s">
        <v>453</v>
      </c>
      <c r="CY79" s="30">
        <v>0.39537090000000003</v>
      </c>
      <c r="CZ79" s="29">
        <v>1085.75</v>
      </c>
      <c r="DA79" s="30">
        <v>0.18233356579057777</v>
      </c>
      <c r="DB79" s="30">
        <v>0.18233356701604284</v>
      </c>
      <c r="DC79" s="29">
        <v>6377.6592060353132</v>
      </c>
      <c r="DD79" s="29">
        <v>6924543.4829528416</v>
      </c>
      <c r="DE79" s="30">
        <v>1</v>
      </c>
      <c r="DF79" s="29">
        <v>454.5</v>
      </c>
      <c r="DG79" s="29">
        <v>4969.0618594002453</v>
      </c>
      <c r="DH79" s="29">
        <v>2258438.6150974114</v>
      </c>
      <c r="DI79" s="30">
        <v>1</v>
      </c>
      <c r="DJ79" s="29">
        <v>9182982.0980502535</v>
      </c>
      <c r="DK79" s="30">
        <v>3.2545158450125108E-2</v>
      </c>
      <c r="DL79" s="29">
        <v>60000</v>
      </c>
      <c r="DM79" s="29">
        <v>80000</v>
      </c>
      <c r="DN79" s="29">
        <v>9560000</v>
      </c>
      <c r="DO79" s="30">
        <v>3.3881337397930471E-2</v>
      </c>
      <c r="DP79" s="30">
        <v>0</v>
      </c>
      <c r="DQ79" s="30">
        <v>0</v>
      </c>
      <c r="DR79" s="29">
        <v>0</v>
      </c>
      <c r="DS79" s="29">
        <v>0</v>
      </c>
      <c r="DT79" s="29">
        <v>0</v>
      </c>
      <c r="DU79" s="29">
        <v>0</v>
      </c>
      <c r="DV79" s="29">
        <v>0</v>
      </c>
      <c r="DW79" s="30">
        <v>0</v>
      </c>
      <c r="DX79" s="30">
        <v>0</v>
      </c>
      <c r="DY79" s="30">
        <v>0</v>
      </c>
      <c r="DZ79" s="37" t="s">
        <v>202</v>
      </c>
      <c r="EA79" s="37" t="s">
        <v>202</v>
      </c>
      <c r="EB79" s="37" t="s">
        <v>202</v>
      </c>
      <c r="EC79" s="37" t="s">
        <v>202</v>
      </c>
      <c r="ED79" s="38">
        <v>0</v>
      </c>
      <c r="EE79" s="38">
        <v>0</v>
      </c>
      <c r="EF79" s="38">
        <v>0</v>
      </c>
      <c r="EG79" s="38">
        <v>0</v>
      </c>
      <c r="EH79" s="44">
        <v>0</v>
      </c>
      <c r="EI79" s="44">
        <v>0</v>
      </c>
      <c r="EJ79" s="44">
        <v>0</v>
      </c>
      <c r="EK79" s="44">
        <v>0</v>
      </c>
      <c r="EL79" s="29">
        <v>0</v>
      </c>
      <c r="EM79" s="30">
        <v>0</v>
      </c>
      <c r="EN79" s="29">
        <v>0</v>
      </c>
      <c r="EO79" s="30">
        <v>0</v>
      </c>
      <c r="EP79" s="30">
        <v>0</v>
      </c>
      <c r="EQ79" s="29">
        <v>3101189.4066666663</v>
      </c>
      <c r="ER79" s="30">
        <v>1.0990841487673758E-2</v>
      </c>
      <c r="ES79" s="30">
        <v>0</v>
      </c>
      <c r="ET79" s="29">
        <v>1511809.41</v>
      </c>
      <c r="EU79" s="30">
        <v>5.3579628348929074E-3</v>
      </c>
      <c r="EV79" s="30">
        <v>0</v>
      </c>
      <c r="EW79" s="29">
        <v>0</v>
      </c>
      <c r="EX79" s="30">
        <v>0</v>
      </c>
      <c r="EY79" s="30">
        <v>0</v>
      </c>
      <c r="EZ79" s="29">
        <v>126000</v>
      </c>
      <c r="FA79" s="30">
        <v>4.4655319164636396E-4</v>
      </c>
      <c r="FB79" s="30">
        <v>0</v>
      </c>
      <c r="FC79" s="30">
        <v>0</v>
      </c>
      <c r="FD79" s="29">
        <v>0</v>
      </c>
      <c r="FE79" s="30">
        <v>0</v>
      </c>
      <c r="FF79" s="30">
        <v>0</v>
      </c>
      <c r="FG79" s="37" t="s">
        <v>484</v>
      </c>
      <c r="FH79" s="29">
        <v>1013542.961242721</v>
      </c>
      <c r="FI79" s="30">
        <v>3.5920701921717778E-3</v>
      </c>
      <c r="FJ79" s="30">
        <v>0</v>
      </c>
      <c r="FK79" s="37" t="s">
        <v>485</v>
      </c>
      <c r="FL79" s="29">
        <v>261489.6666</v>
      </c>
      <c r="FM79" s="30">
        <v>9.267384539902668E-4</v>
      </c>
      <c r="FN79" s="30">
        <v>0</v>
      </c>
      <c r="FO79" s="37" t="s">
        <v>215</v>
      </c>
      <c r="FP79" s="29">
        <v>0</v>
      </c>
      <c r="FQ79" s="30">
        <v>0</v>
      </c>
      <c r="FR79" s="30">
        <v>0</v>
      </c>
      <c r="FS79" s="37" t="s">
        <v>216</v>
      </c>
      <c r="FT79" s="29">
        <v>0</v>
      </c>
      <c r="FU79" s="30">
        <v>0</v>
      </c>
      <c r="FV79" s="30">
        <v>0</v>
      </c>
      <c r="FW79" s="29">
        <v>282161234.89221948</v>
      </c>
      <c r="FX79" s="30">
        <v>1</v>
      </c>
      <c r="FY79" s="29">
        <v>37961967.734501213</v>
      </c>
      <c r="FZ79" s="29">
        <v>4219887.8657639101</v>
      </c>
      <c r="GA79" s="37" t="s">
        <v>162</v>
      </c>
      <c r="GB79" s="30">
        <v>3.5000000000000003E-2</v>
      </c>
      <c r="GC79" s="30">
        <v>1</v>
      </c>
      <c r="GD79" s="29">
        <v>-44563.761933297559</v>
      </c>
      <c r="GE79" s="29">
        <v>4175324.1038306132</v>
      </c>
      <c r="GF79" s="30">
        <v>1.4581875672705174E-2</v>
      </c>
      <c r="GG79" s="29">
        <v>0</v>
      </c>
      <c r="GH79" s="29">
        <v>300000</v>
      </c>
      <c r="GI79" s="29">
        <v>50000</v>
      </c>
      <c r="GJ79" s="29">
        <v>0</v>
      </c>
      <c r="GK79" s="29">
        <v>286336558.99605012</v>
      </c>
      <c r="GL79" s="30">
        <v>0.7840640537371838</v>
      </c>
      <c r="GM79" s="30">
        <v>0.94480449644169462</v>
      </c>
      <c r="GN79" s="24" t="s">
        <v>229</v>
      </c>
      <c r="GO79" s="29">
        <v>1.2685149778262879</v>
      </c>
    </row>
    <row r="80" spans="1:197">
      <c r="A80" s="15">
        <v>821</v>
      </c>
      <c r="B80" s="15" t="s">
        <v>344</v>
      </c>
      <c r="C80" s="24" t="s">
        <v>162</v>
      </c>
      <c r="D80" s="41">
        <v>70</v>
      </c>
      <c r="E80" s="29">
        <v>3188.83</v>
      </c>
      <c r="F80" s="29">
        <v>22208</v>
      </c>
      <c r="G80" s="29">
        <v>70817536.640000001</v>
      </c>
      <c r="H80" s="30">
        <v>0.4255470976704312</v>
      </c>
      <c r="I80" s="33">
        <v>0.04</v>
      </c>
      <c r="J80" s="29">
        <v>4399.67</v>
      </c>
      <c r="K80" s="29">
        <v>8035</v>
      </c>
      <c r="L80" s="29">
        <v>35351348.450000003</v>
      </c>
      <c r="M80" s="30">
        <v>0.21242850917150452</v>
      </c>
      <c r="N80" s="33">
        <v>0.04</v>
      </c>
      <c r="O80" s="29">
        <v>4399.67</v>
      </c>
      <c r="P80" s="29">
        <v>4915</v>
      </c>
      <c r="Q80" s="29">
        <v>21624378.050000001</v>
      </c>
      <c r="R80" s="30">
        <v>0.12994226790017979</v>
      </c>
      <c r="S80" s="33">
        <v>0.04</v>
      </c>
      <c r="T80" s="31">
        <v>127793263.14</v>
      </c>
      <c r="U80" s="37" t="s">
        <v>446</v>
      </c>
      <c r="V80" s="29">
        <v>1331.8</v>
      </c>
      <c r="W80" s="29">
        <v>6749.9347812669439</v>
      </c>
      <c r="X80" s="29">
        <v>8989563.1416913159</v>
      </c>
      <c r="Y80" s="30">
        <v>0.03</v>
      </c>
      <c r="Z80" s="37" t="s">
        <v>447</v>
      </c>
      <c r="AA80" s="29">
        <v>1410.65</v>
      </c>
      <c r="AB80" s="29">
        <v>4729.2322914724673</v>
      </c>
      <c r="AC80" s="29">
        <v>6671291.5319656366</v>
      </c>
      <c r="AD80" s="30">
        <v>0.03</v>
      </c>
      <c r="AE80" s="32">
        <v>74.400000000000006</v>
      </c>
      <c r="AF80" s="32">
        <v>82.28</v>
      </c>
      <c r="AG80" s="29">
        <v>3940.9332216885068</v>
      </c>
      <c r="AH80" s="29">
        <v>2186.9667427535414</v>
      </c>
      <c r="AI80" s="29">
        <v>473149.05528738629</v>
      </c>
      <c r="AJ80" s="33">
        <v>0</v>
      </c>
      <c r="AK80" s="33">
        <v>0</v>
      </c>
      <c r="AL80" s="32">
        <v>92</v>
      </c>
      <c r="AM80" s="32">
        <v>102.35</v>
      </c>
      <c r="AN80" s="29">
        <v>2058.4115144650236</v>
      </c>
      <c r="AO80" s="29">
        <v>1111.6490849660343</v>
      </c>
      <c r="AP80" s="29">
        <v>303151.14317705575</v>
      </c>
      <c r="AQ80" s="33">
        <v>0</v>
      </c>
      <c r="AR80" s="33">
        <v>0</v>
      </c>
      <c r="AS80" s="32">
        <v>110.6</v>
      </c>
      <c r="AT80" s="32">
        <v>123.42</v>
      </c>
      <c r="AU80" s="29">
        <v>5537.5339839834651</v>
      </c>
      <c r="AV80" s="29">
        <v>3186.8917280210785</v>
      </c>
      <c r="AW80" s="29">
        <v>1005777.4357009328</v>
      </c>
      <c r="AX80" s="33">
        <v>0</v>
      </c>
      <c r="AY80" s="30">
        <v>0</v>
      </c>
      <c r="AZ80" s="29">
        <v>129.19999999999999</v>
      </c>
      <c r="BA80" s="29">
        <v>143.49</v>
      </c>
      <c r="BB80" s="29">
        <v>1639.8342204074263</v>
      </c>
      <c r="BC80" s="29">
        <v>1024.010890248888</v>
      </c>
      <c r="BD80" s="29">
        <v>358801.90391845244</v>
      </c>
      <c r="BE80" s="30">
        <v>0</v>
      </c>
      <c r="BF80" s="30">
        <v>0</v>
      </c>
      <c r="BG80" s="29">
        <v>147.80000000000001</v>
      </c>
      <c r="BH80" s="29">
        <v>163.56</v>
      </c>
      <c r="BI80" s="29">
        <v>159.37563269855772</v>
      </c>
      <c r="BJ80" s="29">
        <v>67.987432972466621</v>
      </c>
      <c r="BK80" s="29">
        <v>34675.743049823475</v>
      </c>
      <c r="BL80" s="30">
        <v>0</v>
      </c>
      <c r="BM80" s="30">
        <v>0</v>
      </c>
      <c r="BN80" s="29">
        <v>167.4</v>
      </c>
      <c r="BO80" s="29">
        <v>184.63</v>
      </c>
      <c r="BP80" s="29">
        <v>0</v>
      </c>
      <c r="BQ80" s="29">
        <v>1.0015860428231569</v>
      </c>
      <c r="BR80" s="29">
        <v>184.92283108643946</v>
      </c>
      <c r="BS80" s="30">
        <v>0</v>
      </c>
      <c r="BT80" s="30">
        <v>0</v>
      </c>
      <c r="BU80" s="31">
        <v>17836594.877621688</v>
      </c>
      <c r="BV80" s="34">
        <v>0.10718123705827887</v>
      </c>
      <c r="BW80" s="37" t="s">
        <v>434</v>
      </c>
      <c r="BX80" s="29">
        <v>613</v>
      </c>
      <c r="BY80" s="29">
        <v>209.0377707205277</v>
      </c>
      <c r="BZ80" s="36">
        <v>128140.15345168348</v>
      </c>
      <c r="CA80" s="30">
        <v>7.7000236076564543E-4</v>
      </c>
      <c r="CB80" s="30">
        <v>0</v>
      </c>
      <c r="CC80" s="37" t="s">
        <v>188</v>
      </c>
      <c r="CD80" s="29">
        <v>420.72</v>
      </c>
      <c r="CE80" s="29">
        <v>7060.2354081191424</v>
      </c>
      <c r="CF80" s="29">
        <v>2970382.240903886</v>
      </c>
      <c r="CG80" s="30">
        <v>0</v>
      </c>
      <c r="CH80" s="37" t="s">
        <v>189</v>
      </c>
      <c r="CI80" s="29">
        <v>1980</v>
      </c>
      <c r="CJ80" s="29">
        <v>743.99221898036433</v>
      </c>
      <c r="CK80" s="29">
        <v>1473104.5935811214</v>
      </c>
      <c r="CL80" s="30">
        <v>0</v>
      </c>
      <c r="CM80" s="30">
        <v>2.670119599844735E-2</v>
      </c>
      <c r="CN80" s="29">
        <v>306.60000000000002</v>
      </c>
      <c r="CO80" s="29">
        <v>134.07</v>
      </c>
      <c r="CP80" s="29">
        <v>603.09668014543672</v>
      </c>
      <c r="CQ80" s="29">
        <v>14.699999999999626</v>
      </c>
      <c r="CR80" s="29">
        <v>186880.27113259086</v>
      </c>
      <c r="CS80" s="30">
        <v>1.122975477057448E-3</v>
      </c>
      <c r="CT80" s="30">
        <v>0</v>
      </c>
      <c r="CU80" s="30">
        <v>0</v>
      </c>
      <c r="CV80" s="31">
        <v>4758507.2590692816</v>
      </c>
      <c r="CW80" s="37" t="s">
        <v>337</v>
      </c>
      <c r="CX80" s="37" t="s">
        <v>254</v>
      </c>
      <c r="CY80" s="30">
        <v>1</v>
      </c>
      <c r="CZ80" s="29">
        <v>476.43</v>
      </c>
      <c r="DA80" s="30">
        <v>0.46572469558950902</v>
      </c>
      <c r="DB80" s="30">
        <v>0.25605464391204596</v>
      </c>
      <c r="DC80" s="29">
        <v>8179.8284999926682</v>
      </c>
      <c r="DD80" s="29">
        <v>3897115.6922515067</v>
      </c>
      <c r="DE80" s="30">
        <v>1</v>
      </c>
      <c r="DF80" s="29">
        <v>725.96</v>
      </c>
      <c r="DG80" s="29">
        <v>3773.5130958473628</v>
      </c>
      <c r="DH80" s="29">
        <v>2739419.5670613516</v>
      </c>
      <c r="DI80" s="30">
        <v>1</v>
      </c>
      <c r="DJ80" s="29">
        <v>6636535.2593128588</v>
      </c>
      <c r="DK80" s="30">
        <v>3.9879363956764557E-2</v>
      </c>
      <c r="DL80" s="29">
        <v>100000</v>
      </c>
      <c r="DM80" s="29">
        <v>175000</v>
      </c>
      <c r="DN80" s="29">
        <v>7075000</v>
      </c>
      <c r="DO80" s="30">
        <v>4.2514126569007708E-2</v>
      </c>
      <c r="DP80" s="30">
        <v>0</v>
      </c>
      <c r="DQ80" s="30">
        <v>0</v>
      </c>
      <c r="DR80" s="29">
        <v>0</v>
      </c>
      <c r="DS80" s="29">
        <v>0</v>
      </c>
      <c r="DT80" s="29">
        <v>0</v>
      </c>
      <c r="DU80" s="29">
        <v>0</v>
      </c>
      <c r="DV80" s="29">
        <v>0</v>
      </c>
      <c r="DW80" s="30">
        <v>0</v>
      </c>
      <c r="DX80" s="30">
        <v>0</v>
      </c>
      <c r="DY80" s="30">
        <v>0</v>
      </c>
      <c r="DZ80" s="37" t="s">
        <v>202</v>
      </c>
      <c r="EA80" s="37" t="s">
        <v>202</v>
      </c>
      <c r="EB80" s="37" t="s">
        <v>202</v>
      </c>
      <c r="EC80" s="37" t="s">
        <v>202</v>
      </c>
      <c r="ED80" s="38">
        <v>0</v>
      </c>
      <c r="EE80" s="38">
        <v>0</v>
      </c>
      <c r="EF80" s="38">
        <v>0</v>
      </c>
      <c r="EG80" s="38">
        <v>0</v>
      </c>
      <c r="EH80" s="44">
        <v>0</v>
      </c>
      <c r="EI80" s="44">
        <v>0</v>
      </c>
      <c r="EJ80" s="44">
        <v>0</v>
      </c>
      <c r="EK80" s="44">
        <v>0</v>
      </c>
      <c r="EL80" s="29">
        <v>0</v>
      </c>
      <c r="EM80" s="30">
        <v>0</v>
      </c>
      <c r="EN80" s="29">
        <v>44500</v>
      </c>
      <c r="EO80" s="30">
        <v>2.6740334025736296E-4</v>
      </c>
      <c r="EP80" s="30">
        <v>0</v>
      </c>
      <c r="EQ80" s="29">
        <v>1871871.5999999996</v>
      </c>
      <c r="ER80" s="30">
        <v>1.1248195918492007E-2</v>
      </c>
      <c r="ES80" s="30">
        <v>0</v>
      </c>
      <c r="ET80" s="29">
        <v>200001.35</v>
      </c>
      <c r="EU80" s="30">
        <v>1.2018208774377964E-3</v>
      </c>
      <c r="EV80" s="30">
        <v>0</v>
      </c>
      <c r="EW80" s="29">
        <v>0</v>
      </c>
      <c r="EX80" s="30">
        <v>0</v>
      </c>
      <c r="EY80" s="30">
        <v>0</v>
      </c>
      <c r="EZ80" s="29">
        <v>0</v>
      </c>
      <c r="FA80" s="30">
        <v>0</v>
      </c>
      <c r="FB80" s="30">
        <v>0</v>
      </c>
      <c r="FC80" s="30">
        <v>0</v>
      </c>
      <c r="FD80" s="29">
        <v>0</v>
      </c>
      <c r="FE80" s="30">
        <v>0</v>
      </c>
      <c r="FF80" s="30">
        <v>0</v>
      </c>
      <c r="FG80" s="37" t="s">
        <v>458</v>
      </c>
      <c r="FH80" s="29">
        <v>199000</v>
      </c>
      <c r="FI80" s="30">
        <v>1.1958037013756232E-3</v>
      </c>
      <c r="FJ80" s="30">
        <v>0</v>
      </c>
      <c r="FK80" s="37" t="s">
        <v>214</v>
      </c>
      <c r="FL80" s="29">
        <v>0</v>
      </c>
      <c r="FM80" s="30">
        <v>0</v>
      </c>
      <c r="FN80" s="30">
        <v>0</v>
      </c>
      <c r="FO80" s="37" t="s">
        <v>215</v>
      </c>
      <c r="FP80" s="29">
        <v>0</v>
      </c>
      <c r="FQ80" s="30">
        <v>0</v>
      </c>
      <c r="FR80" s="30">
        <v>0</v>
      </c>
      <c r="FS80" s="37" t="s">
        <v>216</v>
      </c>
      <c r="FT80" s="29">
        <v>0</v>
      </c>
      <c r="FU80" s="30">
        <v>0</v>
      </c>
      <c r="FV80" s="30">
        <v>0</v>
      </c>
      <c r="FW80" s="29">
        <v>166415273.48600385</v>
      </c>
      <c r="FX80" s="30">
        <v>1</v>
      </c>
      <c r="FY80" s="29">
        <v>12218091.425122568</v>
      </c>
      <c r="FZ80" s="29">
        <v>666931.99557986471</v>
      </c>
      <c r="GA80" s="37" t="s">
        <v>162</v>
      </c>
      <c r="GB80" s="30">
        <v>0</v>
      </c>
      <c r="GC80" s="30">
        <v>1</v>
      </c>
      <c r="GD80" s="29">
        <v>-530875.27324959857</v>
      </c>
      <c r="GE80" s="29">
        <v>136056.7223302662</v>
      </c>
      <c r="GF80" s="30">
        <v>8.169858453867465E-4</v>
      </c>
      <c r="GG80" s="29">
        <v>0</v>
      </c>
      <c r="GH80" s="29">
        <v>30000</v>
      </c>
      <c r="GI80" s="29">
        <v>1217102</v>
      </c>
      <c r="GJ80" s="29">
        <v>0</v>
      </c>
      <c r="GK80" s="29">
        <v>166534981.11201593</v>
      </c>
      <c r="GL80" s="30">
        <v>0.76791787474211548</v>
      </c>
      <c r="GM80" s="30">
        <v>0.94357264959342957</v>
      </c>
      <c r="GN80" s="24" t="s">
        <v>229</v>
      </c>
      <c r="GO80" s="29">
        <v>1.3140664228849104</v>
      </c>
    </row>
    <row r="81" spans="1:197">
      <c r="A81" s="15">
        <v>352</v>
      </c>
      <c r="B81" s="15" t="s">
        <v>60</v>
      </c>
      <c r="C81" s="24" t="s">
        <v>162</v>
      </c>
      <c r="D81" s="41">
        <v>113</v>
      </c>
      <c r="E81" s="29">
        <v>3120</v>
      </c>
      <c r="F81" s="29">
        <v>46820</v>
      </c>
      <c r="G81" s="29">
        <v>146078400</v>
      </c>
      <c r="H81" s="30">
        <v>0.40572253028695826</v>
      </c>
      <c r="I81" s="33">
        <v>0</v>
      </c>
      <c r="J81" s="29">
        <v>4130</v>
      </c>
      <c r="K81" s="29">
        <v>14985.166666666668</v>
      </c>
      <c r="L81" s="29">
        <v>61888738.333333336</v>
      </c>
      <c r="M81" s="30">
        <v>0.17189163841380703</v>
      </c>
      <c r="N81" s="33">
        <v>0</v>
      </c>
      <c r="O81" s="29">
        <v>4745</v>
      </c>
      <c r="P81" s="29">
        <v>9302</v>
      </c>
      <c r="Q81" s="29">
        <v>44137990</v>
      </c>
      <c r="R81" s="30">
        <v>0.12259017749770301</v>
      </c>
      <c r="S81" s="33">
        <v>0</v>
      </c>
      <c r="T81" s="31">
        <v>252105128.33333334</v>
      </c>
      <c r="U81" s="37" t="s">
        <v>446</v>
      </c>
      <c r="V81" s="29">
        <v>493</v>
      </c>
      <c r="W81" s="29">
        <v>21865.015141919932</v>
      </c>
      <c r="X81" s="29">
        <v>10779452.464966526</v>
      </c>
      <c r="Y81" s="30">
        <v>0.5</v>
      </c>
      <c r="Z81" s="37" t="s">
        <v>447</v>
      </c>
      <c r="AA81" s="29">
        <v>473</v>
      </c>
      <c r="AB81" s="29">
        <v>13634.049614436877</v>
      </c>
      <c r="AC81" s="29">
        <v>6448905.4676286429</v>
      </c>
      <c r="AD81" s="30">
        <v>0.5</v>
      </c>
      <c r="AE81" s="32">
        <v>296</v>
      </c>
      <c r="AF81" s="32">
        <v>142</v>
      </c>
      <c r="AG81" s="29">
        <v>3293.1630767715228</v>
      </c>
      <c r="AH81" s="29">
        <v>1770.0688424164352</v>
      </c>
      <c r="AI81" s="29">
        <v>1226126.0463475045</v>
      </c>
      <c r="AJ81" s="33">
        <v>0.25</v>
      </c>
      <c r="AK81" s="33">
        <v>0.25</v>
      </c>
      <c r="AL81" s="32">
        <v>353</v>
      </c>
      <c r="AM81" s="32">
        <v>199</v>
      </c>
      <c r="AN81" s="29">
        <v>5053.0431951351038</v>
      </c>
      <c r="AO81" s="29">
        <v>2557.0196488392899</v>
      </c>
      <c r="AP81" s="29">
        <v>2292571.1580017102</v>
      </c>
      <c r="AQ81" s="33">
        <v>0.25</v>
      </c>
      <c r="AR81" s="33">
        <v>0.25</v>
      </c>
      <c r="AS81" s="32">
        <v>383</v>
      </c>
      <c r="AT81" s="32">
        <v>235</v>
      </c>
      <c r="AU81" s="29">
        <v>11793.706275372429</v>
      </c>
      <c r="AV81" s="29">
        <v>6155.4941721253754</v>
      </c>
      <c r="AW81" s="29">
        <v>5963530.6339171045</v>
      </c>
      <c r="AX81" s="33">
        <v>0.25</v>
      </c>
      <c r="AY81" s="30">
        <v>0.25</v>
      </c>
      <c r="AZ81" s="29">
        <v>435</v>
      </c>
      <c r="BA81" s="29">
        <v>375</v>
      </c>
      <c r="BB81" s="29">
        <v>12184.729724172166</v>
      </c>
      <c r="BC81" s="29">
        <v>6302.4758941070095</v>
      </c>
      <c r="BD81" s="29">
        <v>7663785.8903050208</v>
      </c>
      <c r="BE81" s="30">
        <v>0.25</v>
      </c>
      <c r="BF81" s="30">
        <v>0.25</v>
      </c>
      <c r="BG81" s="29">
        <v>488</v>
      </c>
      <c r="BH81" s="29">
        <v>439</v>
      </c>
      <c r="BI81" s="29">
        <v>6546.3263132756692</v>
      </c>
      <c r="BJ81" s="29">
        <v>3298.3421869397362</v>
      </c>
      <c r="BK81" s="29">
        <v>4642579.4609450707</v>
      </c>
      <c r="BL81" s="30">
        <v>0.25</v>
      </c>
      <c r="BM81" s="30">
        <v>0.25</v>
      </c>
      <c r="BN81" s="29">
        <v>570</v>
      </c>
      <c r="BO81" s="29">
        <v>499</v>
      </c>
      <c r="BP81" s="29">
        <v>577.56699161896211</v>
      </c>
      <c r="BQ81" s="29">
        <v>286.66029359196875</v>
      </c>
      <c r="BR81" s="29">
        <v>472256.67172520084</v>
      </c>
      <c r="BS81" s="30">
        <v>0.25</v>
      </c>
      <c r="BT81" s="30">
        <v>0.25</v>
      </c>
      <c r="BU81" s="31">
        <v>39489207.79383678</v>
      </c>
      <c r="BV81" s="34">
        <v>0.10967851034200081</v>
      </c>
      <c r="BW81" s="37" t="s">
        <v>434</v>
      </c>
      <c r="BX81" s="29">
        <v>0</v>
      </c>
      <c r="BY81" s="29">
        <v>512.56549803069402</v>
      </c>
      <c r="BZ81" s="36">
        <v>0</v>
      </c>
      <c r="CA81" s="30">
        <v>0</v>
      </c>
      <c r="CB81" s="30">
        <v>0</v>
      </c>
      <c r="CC81" s="37" t="s">
        <v>188</v>
      </c>
      <c r="CD81" s="29">
        <v>380</v>
      </c>
      <c r="CE81" s="29">
        <v>12038.704933086965</v>
      </c>
      <c r="CF81" s="29">
        <v>4574707.8745730463</v>
      </c>
      <c r="CG81" s="30">
        <v>0</v>
      </c>
      <c r="CH81" s="37" t="s">
        <v>189</v>
      </c>
      <c r="CI81" s="29">
        <v>2064</v>
      </c>
      <c r="CJ81" s="29">
        <v>1956.445143903828</v>
      </c>
      <c r="CK81" s="29">
        <v>4038102.7770175012</v>
      </c>
      <c r="CL81" s="30">
        <v>0</v>
      </c>
      <c r="CM81" s="30">
        <v>2.3921478674778632E-2</v>
      </c>
      <c r="CN81" s="29">
        <v>526</v>
      </c>
      <c r="CO81" s="29">
        <v>1500</v>
      </c>
      <c r="CP81" s="29">
        <v>1569.2394385063853</v>
      </c>
      <c r="CQ81" s="29">
        <v>205.79243697478938</v>
      </c>
      <c r="CR81" s="29">
        <v>1134108.6001165428</v>
      </c>
      <c r="CS81" s="30">
        <v>3.149907247474533E-3</v>
      </c>
      <c r="CT81" s="30">
        <v>0</v>
      </c>
      <c r="CU81" s="30">
        <v>0</v>
      </c>
      <c r="CV81" s="31">
        <v>9746919.2517070919</v>
      </c>
      <c r="CW81" s="37" t="s">
        <v>337</v>
      </c>
      <c r="CX81" s="37" t="s">
        <v>453</v>
      </c>
      <c r="CY81" s="30">
        <v>0.5</v>
      </c>
      <c r="CZ81" s="29">
        <v>1308</v>
      </c>
      <c r="DA81" s="30">
        <v>0.22903820161067653</v>
      </c>
      <c r="DB81" s="30">
        <v>0.18631315981936028</v>
      </c>
      <c r="DC81" s="29">
        <v>9766.537696151936</v>
      </c>
      <c r="DD81" s="29">
        <v>12774631.306566732</v>
      </c>
      <c r="DE81" s="30">
        <v>1</v>
      </c>
      <c r="DF81" s="29">
        <v>2801</v>
      </c>
      <c r="DG81" s="29">
        <v>6239.9429339460667</v>
      </c>
      <c r="DH81" s="29">
        <v>17478080.157982934</v>
      </c>
      <c r="DI81" s="30">
        <v>1</v>
      </c>
      <c r="DJ81" s="29">
        <v>30252711.464549668</v>
      </c>
      <c r="DK81" s="30">
        <v>8.4024788356378236E-2</v>
      </c>
      <c r="DL81" s="29">
        <v>155000</v>
      </c>
      <c r="DM81" s="29">
        <v>155000</v>
      </c>
      <c r="DN81" s="29">
        <v>24955000</v>
      </c>
      <c r="DO81" s="30">
        <v>6.9310765611555455E-2</v>
      </c>
      <c r="DP81" s="30">
        <v>0</v>
      </c>
      <c r="DQ81" s="30">
        <v>0</v>
      </c>
      <c r="DR81" s="29">
        <v>0</v>
      </c>
      <c r="DS81" s="29">
        <v>0</v>
      </c>
      <c r="DT81" s="29">
        <v>0</v>
      </c>
      <c r="DU81" s="29">
        <v>0</v>
      </c>
      <c r="DV81" s="29">
        <v>0</v>
      </c>
      <c r="DW81" s="30">
        <v>0</v>
      </c>
      <c r="DX81" s="30">
        <v>0</v>
      </c>
      <c r="DY81" s="30">
        <v>0</v>
      </c>
      <c r="DZ81" s="37" t="s">
        <v>202</v>
      </c>
      <c r="EA81" s="37" t="s">
        <v>202</v>
      </c>
      <c r="EB81" s="37" t="s">
        <v>202</v>
      </c>
      <c r="EC81" s="37" t="s">
        <v>202</v>
      </c>
      <c r="ED81" s="38">
        <v>0</v>
      </c>
      <c r="EE81" s="38">
        <v>0</v>
      </c>
      <c r="EF81" s="38">
        <v>0</v>
      </c>
      <c r="EG81" s="38">
        <v>0</v>
      </c>
      <c r="EH81" s="44">
        <v>0</v>
      </c>
      <c r="EI81" s="44">
        <v>0</v>
      </c>
      <c r="EJ81" s="44">
        <v>0</v>
      </c>
      <c r="EK81" s="44">
        <v>0</v>
      </c>
      <c r="EL81" s="29">
        <v>0</v>
      </c>
      <c r="EM81" s="30">
        <v>0</v>
      </c>
      <c r="EN81" s="29">
        <v>35592</v>
      </c>
      <c r="EO81" s="30">
        <v>9.885428850516858E-5</v>
      </c>
      <c r="EP81" s="30">
        <v>0</v>
      </c>
      <c r="EQ81" s="29">
        <v>2821277</v>
      </c>
      <c r="ER81" s="30">
        <v>7.8358993737636679E-3</v>
      </c>
      <c r="ES81" s="30">
        <v>0</v>
      </c>
      <c r="ET81" s="29">
        <v>0</v>
      </c>
      <c r="EU81" s="30">
        <v>0</v>
      </c>
      <c r="EV81" s="30">
        <v>0</v>
      </c>
      <c r="EW81" s="29">
        <v>0</v>
      </c>
      <c r="EX81" s="30">
        <v>0</v>
      </c>
      <c r="EY81" s="30">
        <v>0</v>
      </c>
      <c r="EZ81" s="29">
        <v>0</v>
      </c>
      <c r="FA81" s="30">
        <v>0</v>
      </c>
      <c r="FB81" s="30">
        <v>0</v>
      </c>
      <c r="FC81" s="30">
        <v>0</v>
      </c>
      <c r="FD81" s="29">
        <v>0</v>
      </c>
      <c r="FE81" s="30">
        <v>0</v>
      </c>
      <c r="FF81" s="30">
        <v>0</v>
      </c>
      <c r="FG81" s="37" t="s">
        <v>486</v>
      </c>
      <c r="FH81" s="29">
        <v>139242</v>
      </c>
      <c r="FI81" s="30">
        <v>3.867349078454901E-4</v>
      </c>
      <c r="FJ81" s="30">
        <v>0</v>
      </c>
      <c r="FK81" s="37" t="s">
        <v>487</v>
      </c>
      <c r="FL81" s="29">
        <v>500000</v>
      </c>
      <c r="FM81" s="30">
        <v>1.3887149992297227E-3</v>
      </c>
      <c r="FN81" s="30">
        <v>0</v>
      </c>
      <c r="FO81" s="37" t="s">
        <v>215</v>
      </c>
      <c r="FP81" s="29">
        <v>0</v>
      </c>
      <c r="FQ81" s="30">
        <v>0</v>
      </c>
      <c r="FR81" s="30">
        <v>0</v>
      </c>
      <c r="FS81" s="37" t="s">
        <v>216</v>
      </c>
      <c r="FT81" s="29">
        <v>0</v>
      </c>
      <c r="FU81" s="30">
        <v>0</v>
      </c>
      <c r="FV81" s="30">
        <v>0</v>
      </c>
      <c r="FW81" s="29">
        <v>360045077.84342688</v>
      </c>
      <c r="FX81" s="30">
        <v>1</v>
      </c>
      <c r="FY81" s="29">
        <v>44432102.896157652</v>
      </c>
      <c r="FZ81" s="29">
        <v>2970022.0836406182</v>
      </c>
      <c r="GA81" s="37" t="s">
        <v>162</v>
      </c>
      <c r="GB81" s="30">
        <v>0.04</v>
      </c>
      <c r="GC81" s="30">
        <v>1</v>
      </c>
      <c r="GD81" s="29">
        <v>-9713.702579565439</v>
      </c>
      <c r="GE81" s="29">
        <v>2960308.3810610529</v>
      </c>
      <c r="GF81" s="30">
        <v>8.1549985025025327E-3</v>
      </c>
      <c r="GG81" s="29">
        <v>0</v>
      </c>
      <c r="GH81" s="29">
        <v>52054</v>
      </c>
      <c r="GI81" s="29">
        <v>6728000</v>
      </c>
      <c r="GJ81" s="29">
        <v>0</v>
      </c>
      <c r="GK81" s="29">
        <v>363005386.22448796</v>
      </c>
      <c r="GL81" s="30">
        <v>0.70020434619846827</v>
      </c>
      <c r="GM81" s="30">
        <v>0.92097903081910049</v>
      </c>
      <c r="GN81" s="24" t="s">
        <v>229</v>
      </c>
      <c r="GO81" s="29">
        <v>1.3183195665549232</v>
      </c>
    </row>
    <row r="82" spans="1:197">
      <c r="A82" s="15">
        <v>887</v>
      </c>
      <c r="B82" s="15" t="s">
        <v>126</v>
      </c>
      <c r="C82" s="24" t="s">
        <v>162</v>
      </c>
      <c r="D82" s="41">
        <v>41</v>
      </c>
      <c r="E82" s="29">
        <v>2751.94</v>
      </c>
      <c r="F82" s="29">
        <v>23373.499999999996</v>
      </c>
      <c r="G82" s="29">
        <v>64322469.589999989</v>
      </c>
      <c r="H82" s="30">
        <v>0.4037185770257572</v>
      </c>
      <c r="I82" s="33">
        <v>0</v>
      </c>
      <c r="J82" s="29">
        <v>4120.72</v>
      </c>
      <c r="K82" s="29">
        <v>9110</v>
      </c>
      <c r="L82" s="29">
        <v>37539759.200000003</v>
      </c>
      <c r="M82" s="30">
        <v>0.23561747959487173</v>
      </c>
      <c r="N82" s="33">
        <v>0</v>
      </c>
      <c r="O82" s="29">
        <v>4120.72</v>
      </c>
      <c r="P82" s="29">
        <v>5903</v>
      </c>
      <c r="Q82" s="29">
        <v>24324610.16</v>
      </c>
      <c r="R82" s="30">
        <v>0.15267288496690753</v>
      </c>
      <c r="S82" s="33">
        <v>0</v>
      </c>
      <c r="T82" s="31">
        <v>126186838.94999999</v>
      </c>
      <c r="U82" s="37" t="s">
        <v>231</v>
      </c>
      <c r="V82" s="29">
        <v>412.84</v>
      </c>
      <c r="W82" s="29">
        <v>3390.9305912090254</v>
      </c>
      <c r="X82" s="29">
        <v>1399911.785274734</v>
      </c>
      <c r="Y82" s="30">
        <v>0.5</v>
      </c>
      <c r="Z82" s="37" t="s">
        <v>450</v>
      </c>
      <c r="AA82" s="29">
        <v>0</v>
      </c>
      <c r="AB82" s="29">
        <v>0</v>
      </c>
      <c r="AC82" s="29">
        <v>0</v>
      </c>
      <c r="AD82" s="30">
        <v>0</v>
      </c>
      <c r="AE82" s="32">
        <v>50.11</v>
      </c>
      <c r="AF82" s="32">
        <v>195.42</v>
      </c>
      <c r="AG82" s="29">
        <v>3176.8480429403544</v>
      </c>
      <c r="AH82" s="29">
        <v>1948.7885323583175</v>
      </c>
      <c r="AI82" s="29">
        <v>540024.11042520357</v>
      </c>
      <c r="AJ82" s="33">
        <v>0.5</v>
      </c>
      <c r="AK82" s="33">
        <v>0.5</v>
      </c>
      <c r="AL82" s="32">
        <v>75.17</v>
      </c>
      <c r="AM82" s="32">
        <v>295.75</v>
      </c>
      <c r="AN82" s="29">
        <v>3493.1423187015139</v>
      </c>
      <c r="AO82" s="29">
        <v>2102.4119322502047</v>
      </c>
      <c r="AP82" s="29">
        <v>884367.83705979073</v>
      </c>
      <c r="AQ82" s="33">
        <v>0.5</v>
      </c>
      <c r="AR82" s="33">
        <v>0.5</v>
      </c>
      <c r="AS82" s="32">
        <v>154.9</v>
      </c>
      <c r="AT82" s="32">
        <v>468.78</v>
      </c>
      <c r="AU82" s="29">
        <v>3953.2894692391251</v>
      </c>
      <c r="AV82" s="29">
        <v>2205.5228269934601</v>
      </c>
      <c r="AW82" s="29">
        <v>1646269.5296231345</v>
      </c>
      <c r="AX82" s="33">
        <v>0.5</v>
      </c>
      <c r="AY82" s="30">
        <v>0.5</v>
      </c>
      <c r="AZ82" s="29">
        <v>470.17</v>
      </c>
      <c r="BA82" s="29">
        <v>1825.71</v>
      </c>
      <c r="BB82" s="29">
        <v>1586.829410536204</v>
      </c>
      <c r="BC82" s="29">
        <v>784.33198951825784</v>
      </c>
      <c r="BD82" s="29">
        <v>2178042.3405351858</v>
      </c>
      <c r="BE82" s="30">
        <v>0.5</v>
      </c>
      <c r="BF82" s="30">
        <v>0.5</v>
      </c>
      <c r="BG82" s="29">
        <v>746.77</v>
      </c>
      <c r="BH82" s="29">
        <v>2697.14</v>
      </c>
      <c r="BI82" s="29">
        <v>663.07860788149128</v>
      </c>
      <c r="BJ82" s="29">
        <v>322.66693261358751</v>
      </c>
      <c r="BK82" s="29">
        <v>1365445.1026370726</v>
      </c>
      <c r="BL82" s="30">
        <v>0.5</v>
      </c>
      <c r="BM82" s="30">
        <v>0.5</v>
      </c>
      <c r="BN82" s="29">
        <v>796.14</v>
      </c>
      <c r="BO82" s="29">
        <v>3000</v>
      </c>
      <c r="BP82" s="29">
        <v>0</v>
      </c>
      <c r="BQ82" s="29">
        <v>0</v>
      </c>
      <c r="BR82" s="29">
        <v>0</v>
      </c>
      <c r="BS82" s="30">
        <v>0.5</v>
      </c>
      <c r="BT82" s="30">
        <v>0.5</v>
      </c>
      <c r="BU82" s="31">
        <v>8014060.7055551223</v>
      </c>
      <c r="BV82" s="34">
        <v>5.0300077171597762E-2</v>
      </c>
      <c r="BW82" s="37" t="s">
        <v>434</v>
      </c>
      <c r="BX82" s="29">
        <v>770.21</v>
      </c>
      <c r="BY82" s="29">
        <v>281.61010436252889</v>
      </c>
      <c r="BZ82" s="36">
        <v>216898.91848106339</v>
      </c>
      <c r="CA82" s="30">
        <v>1.3613613296529002E-3</v>
      </c>
      <c r="CB82" s="30">
        <v>0</v>
      </c>
      <c r="CC82" s="37" t="s">
        <v>448</v>
      </c>
      <c r="CD82" s="29">
        <v>176.93</v>
      </c>
      <c r="CE82" s="29">
        <v>1384.5761163252439</v>
      </c>
      <c r="CF82" s="29">
        <v>244973.05226142542</v>
      </c>
      <c r="CG82" s="30">
        <v>0</v>
      </c>
      <c r="CH82" s="37" t="s">
        <v>189</v>
      </c>
      <c r="CI82" s="29">
        <v>526.95000000000005</v>
      </c>
      <c r="CJ82" s="29">
        <v>265.17678321113129</v>
      </c>
      <c r="CK82" s="29">
        <v>139734.90591310564</v>
      </c>
      <c r="CL82" s="30">
        <v>0</v>
      </c>
      <c r="CM82" s="30">
        <v>2.4146111061141896E-3</v>
      </c>
      <c r="CN82" s="29">
        <v>1171.98</v>
      </c>
      <c r="CO82" s="29">
        <v>1200</v>
      </c>
      <c r="CP82" s="29">
        <v>328.7468412016824</v>
      </c>
      <c r="CQ82" s="29">
        <v>27.699999999999971</v>
      </c>
      <c r="CR82" s="29">
        <v>418524.72295154771</v>
      </c>
      <c r="CS82" s="30">
        <v>2.62686129243966E-3</v>
      </c>
      <c r="CT82" s="30">
        <v>0</v>
      </c>
      <c r="CU82" s="30">
        <v>0</v>
      </c>
      <c r="CV82" s="31">
        <v>1020131.5996071422</v>
      </c>
      <c r="CW82" s="37" t="s">
        <v>337</v>
      </c>
      <c r="CX82" s="37" t="s">
        <v>453</v>
      </c>
      <c r="CY82" s="30">
        <v>0.37519999999999998</v>
      </c>
      <c r="CZ82" s="29">
        <v>2498.5</v>
      </c>
      <c r="DA82" s="30">
        <v>0.13297121737663889</v>
      </c>
      <c r="DB82" s="30">
        <v>0.13262793139857218</v>
      </c>
      <c r="DC82" s="29">
        <v>3070.0635769125224</v>
      </c>
      <c r="DD82" s="29">
        <v>7670553.846915937</v>
      </c>
      <c r="DE82" s="30">
        <v>1</v>
      </c>
      <c r="DF82" s="29">
        <v>1061.7</v>
      </c>
      <c r="DG82" s="29">
        <v>3764.7609777986504</v>
      </c>
      <c r="DH82" s="29">
        <v>3997046.7301288275</v>
      </c>
      <c r="DI82" s="30">
        <v>1</v>
      </c>
      <c r="DJ82" s="29">
        <v>11667600.577044765</v>
      </c>
      <c r="DK82" s="30">
        <v>7.3231440463873781E-2</v>
      </c>
      <c r="DL82" s="29">
        <v>112000</v>
      </c>
      <c r="DM82" s="29">
        <v>112000</v>
      </c>
      <c r="DN82" s="29">
        <v>10752000</v>
      </c>
      <c r="DO82" s="30">
        <v>6.7484693418173564E-2</v>
      </c>
      <c r="DP82" s="30">
        <v>0</v>
      </c>
      <c r="DQ82" s="30">
        <v>0</v>
      </c>
      <c r="DR82" s="29">
        <v>100000</v>
      </c>
      <c r="DS82" s="29">
        <v>100000</v>
      </c>
      <c r="DT82" s="29">
        <v>100000</v>
      </c>
      <c r="DU82" s="29">
        <v>100000</v>
      </c>
      <c r="DV82" s="29">
        <v>0</v>
      </c>
      <c r="DW82" s="30">
        <v>0</v>
      </c>
      <c r="DX82" s="30">
        <v>0</v>
      </c>
      <c r="DY82" s="30">
        <v>0</v>
      </c>
      <c r="DZ82" s="37" t="s">
        <v>461</v>
      </c>
      <c r="EA82" s="37" t="s">
        <v>461</v>
      </c>
      <c r="EB82" s="37" t="s">
        <v>461</v>
      </c>
      <c r="EC82" s="37" t="s">
        <v>461</v>
      </c>
      <c r="ED82" s="38">
        <v>2</v>
      </c>
      <c r="EE82" s="38">
        <v>3</v>
      </c>
      <c r="EF82" s="38">
        <v>2</v>
      </c>
      <c r="EG82" s="38">
        <v>2</v>
      </c>
      <c r="EH82" s="44">
        <v>21.4</v>
      </c>
      <c r="EI82" s="44">
        <v>120</v>
      </c>
      <c r="EJ82" s="44">
        <v>69.2</v>
      </c>
      <c r="EK82" s="44">
        <v>62.5</v>
      </c>
      <c r="EL82" s="29">
        <v>0</v>
      </c>
      <c r="EM82" s="30">
        <v>0</v>
      </c>
      <c r="EN82" s="29">
        <v>101577</v>
      </c>
      <c r="EO82" s="30">
        <v>6.3754582434317488E-4</v>
      </c>
      <c r="EP82" s="30">
        <v>0</v>
      </c>
      <c r="EQ82" s="29">
        <v>1555809.263</v>
      </c>
      <c r="ER82" s="30">
        <v>9.7650028953412907E-3</v>
      </c>
      <c r="ES82" s="30">
        <v>0</v>
      </c>
      <c r="ET82" s="29">
        <v>0</v>
      </c>
      <c r="EU82" s="30">
        <v>0</v>
      </c>
      <c r="EV82" s="30">
        <v>0</v>
      </c>
      <c r="EW82" s="29">
        <v>0</v>
      </c>
      <c r="EX82" s="30">
        <v>0</v>
      </c>
      <c r="EY82" s="30">
        <v>0</v>
      </c>
      <c r="EZ82" s="29">
        <v>0</v>
      </c>
      <c r="FA82" s="30">
        <v>0</v>
      </c>
      <c r="FB82" s="30">
        <v>0</v>
      </c>
      <c r="FC82" s="30">
        <v>0</v>
      </c>
      <c r="FD82" s="29">
        <v>0</v>
      </c>
      <c r="FE82" s="30">
        <v>0</v>
      </c>
      <c r="FF82" s="30">
        <v>0</v>
      </c>
      <c r="FG82" s="37" t="s">
        <v>488</v>
      </c>
      <c r="FH82" s="29">
        <v>27000</v>
      </c>
      <c r="FI82" s="30">
        <v>1.6946491092733316E-4</v>
      </c>
      <c r="FJ82" s="30">
        <v>0</v>
      </c>
      <c r="FK82" s="37" t="s">
        <v>214</v>
      </c>
      <c r="FL82" s="29">
        <v>0</v>
      </c>
      <c r="FM82" s="30">
        <v>0</v>
      </c>
      <c r="FN82" s="30">
        <v>0</v>
      </c>
      <c r="FO82" s="37" t="s">
        <v>215</v>
      </c>
      <c r="FP82" s="29">
        <v>0</v>
      </c>
      <c r="FQ82" s="30">
        <v>0</v>
      </c>
      <c r="FR82" s="30">
        <v>0</v>
      </c>
      <c r="FS82" s="37" t="s">
        <v>216</v>
      </c>
      <c r="FT82" s="29">
        <v>0</v>
      </c>
      <c r="FU82" s="30">
        <v>0</v>
      </c>
      <c r="FV82" s="30">
        <v>0</v>
      </c>
      <c r="FW82" s="29">
        <v>159325018.09520701</v>
      </c>
      <c r="FX82" s="30">
        <v>1</v>
      </c>
      <c r="FY82" s="29">
        <v>15674630.92982232</v>
      </c>
      <c r="FZ82" s="29">
        <v>2670704.5138563961</v>
      </c>
      <c r="GA82" s="37" t="s">
        <v>162</v>
      </c>
      <c r="GB82" s="30">
        <v>1.4999999999999999E-2</v>
      </c>
      <c r="GC82" s="30">
        <v>1</v>
      </c>
      <c r="GD82" s="29">
        <v>-183089.3587173218</v>
      </c>
      <c r="GE82" s="29">
        <v>2487615.1551390742</v>
      </c>
      <c r="GF82" s="30">
        <v>1.5373429782150545E-2</v>
      </c>
      <c r="GG82" s="29">
        <v>0</v>
      </c>
      <c r="GH82" s="29">
        <v>0</v>
      </c>
      <c r="GI82" s="29">
        <v>1017680</v>
      </c>
      <c r="GJ82" s="29">
        <v>0</v>
      </c>
      <c r="GK82" s="29">
        <v>161812633.25034609</v>
      </c>
      <c r="GL82" s="30">
        <v>0.79200894158753643</v>
      </c>
      <c r="GM82" s="30">
        <v>0.9219432929512148</v>
      </c>
      <c r="GN82" s="24" t="s">
        <v>229</v>
      </c>
      <c r="GO82" s="29">
        <v>1.3205886720513944</v>
      </c>
    </row>
    <row r="83" spans="1:197">
      <c r="A83" s="15">
        <v>315</v>
      </c>
      <c r="B83" s="15" t="s">
        <v>40</v>
      </c>
      <c r="C83" s="24" t="s">
        <v>162</v>
      </c>
      <c r="D83" s="41">
        <v>18</v>
      </c>
      <c r="E83" s="29">
        <v>3252.5581440000001</v>
      </c>
      <c r="F83" s="29">
        <v>16887.083333333332</v>
      </c>
      <c r="G83" s="29">
        <v>54926220.424240001</v>
      </c>
      <c r="H83" s="30">
        <v>0.48873417396076224</v>
      </c>
      <c r="I83" s="33">
        <v>2.5000000000000001E-2</v>
      </c>
      <c r="J83" s="29">
        <v>4274</v>
      </c>
      <c r="K83" s="29">
        <v>4481</v>
      </c>
      <c r="L83" s="29">
        <v>19151794</v>
      </c>
      <c r="M83" s="30">
        <v>0.17041289475519553</v>
      </c>
      <c r="N83" s="33">
        <v>2.5000000000000001E-2</v>
      </c>
      <c r="O83" s="29">
        <v>5176.8824999999997</v>
      </c>
      <c r="P83" s="29">
        <v>2868</v>
      </c>
      <c r="Q83" s="29">
        <v>14847299.01</v>
      </c>
      <c r="R83" s="30">
        <v>0.13211144624832791</v>
      </c>
      <c r="S83" s="33">
        <v>2.5000000000000001E-2</v>
      </c>
      <c r="T83" s="31">
        <v>88925313.434239998</v>
      </c>
      <c r="U83" s="37" t="s">
        <v>446</v>
      </c>
      <c r="V83" s="29">
        <v>683.52</v>
      </c>
      <c r="W83" s="29">
        <v>3510.4905441315159</v>
      </c>
      <c r="X83" s="29">
        <v>2399490.4967247737</v>
      </c>
      <c r="Y83" s="30">
        <v>0.1</v>
      </c>
      <c r="Z83" s="37" t="s">
        <v>447</v>
      </c>
      <c r="AA83" s="29">
        <v>632.69000000000005</v>
      </c>
      <c r="AB83" s="29">
        <v>2403.8623551328465</v>
      </c>
      <c r="AC83" s="29">
        <v>1520899.6734690007</v>
      </c>
      <c r="AD83" s="30">
        <v>0.1</v>
      </c>
      <c r="AE83" s="32">
        <v>30</v>
      </c>
      <c r="AF83" s="32">
        <v>30</v>
      </c>
      <c r="AG83" s="29">
        <v>1987.0295397544137</v>
      </c>
      <c r="AH83" s="29">
        <v>1085.9977189887359</v>
      </c>
      <c r="AI83" s="29">
        <v>92190.817762294493</v>
      </c>
      <c r="AJ83" s="33">
        <v>0.1</v>
      </c>
      <c r="AK83" s="33">
        <v>0.1</v>
      </c>
      <c r="AL83" s="32">
        <v>50</v>
      </c>
      <c r="AM83" s="32">
        <v>50</v>
      </c>
      <c r="AN83" s="29">
        <v>2473.1292238029305</v>
      </c>
      <c r="AO83" s="29">
        <v>1109.0631019196742</v>
      </c>
      <c r="AP83" s="29">
        <v>179109.61628613024</v>
      </c>
      <c r="AQ83" s="33">
        <v>0.1</v>
      </c>
      <c r="AR83" s="33">
        <v>0.1</v>
      </c>
      <c r="AS83" s="32">
        <v>70</v>
      </c>
      <c r="AT83" s="32">
        <v>70</v>
      </c>
      <c r="AU83" s="29">
        <v>2530.6972523533768</v>
      </c>
      <c r="AV83" s="29">
        <v>1332.2023654670325</v>
      </c>
      <c r="AW83" s="29">
        <v>270402.97324742866</v>
      </c>
      <c r="AX83" s="33">
        <v>0.1</v>
      </c>
      <c r="AY83" s="30">
        <v>0.1</v>
      </c>
      <c r="AZ83" s="29">
        <v>90</v>
      </c>
      <c r="BA83" s="29">
        <v>90</v>
      </c>
      <c r="BB83" s="29">
        <v>419.72731931339831</v>
      </c>
      <c r="BC83" s="29">
        <v>365.73425683883596</v>
      </c>
      <c r="BD83" s="29">
        <v>70691.541853701085</v>
      </c>
      <c r="BE83" s="30">
        <v>0.1</v>
      </c>
      <c r="BF83" s="30">
        <v>0.1</v>
      </c>
      <c r="BG83" s="29">
        <v>100</v>
      </c>
      <c r="BH83" s="29">
        <v>100</v>
      </c>
      <c r="BI83" s="29">
        <v>187.00325529454557</v>
      </c>
      <c r="BJ83" s="29">
        <v>128.58729040772852</v>
      </c>
      <c r="BK83" s="29">
        <v>31559.05457022741</v>
      </c>
      <c r="BL83" s="30">
        <v>0.1</v>
      </c>
      <c r="BM83" s="30">
        <v>0.1</v>
      </c>
      <c r="BN83" s="29">
        <v>130</v>
      </c>
      <c r="BO83" s="29">
        <v>130</v>
      </c>
      <c r="BP83" s="29">
        <v>0</v>
      </c>
      <c r="BQ83" s="29">
        <v>0</v>
      </c>
      <c r="BR83" s="29">
        <v>0</v>
      </c>
      <c r="BS83" s="30">
        <v>0.1</v>
      </c>
      <c r="BT83" s="30">
        <v>0.1</v>
      </c>
      <c r="BU83" s="31">
        <v>4564344.1739135562</v>
      </c>
      <c r="BV83" s="34">
        <v>4.061358968959361E-2</v>
      </c>
      <c r="BW83" s="37" t="s">
        <v>434</v>
      </c>
      <c r="BX83" s="29">
        <v>1000</v>
      </c>
      <c r="BY83" s="29">
        <v>72.397214428196605</v>
      </c>
      <c r="BZ83" s="36">
        <v>72397.214428196603</v>
      </c>
      <c r="CA83" s="30">
        <v>6.441912900129143E-4</v>
      </c>
      <c r="CB83" s="30">
        <v>0</v>
      </c>
      <c r="CC83" s="37" t="s">
        <v>188</v>
      </c>
      <c r="CD83" s="29">
        <v>376.5</v>
      </c>
      <c r="CE83" s="29">
        <v>4670.0337084031144</v>
      </c>
      <c r="CF83" s="29">
        <v>1758267.6912137726</v>
      </c>
      <c r="CG83" s="30">
        <v>0</v>
      </c>
      <c r="CH83" s="37" t="s">
        <v>189</v>
      </c>
      <c r="CI83" s="29">
        <v>906.6</v>
      </c>
      <c r="CJ83" s="29">
        <v>501.13714458281311</v>
      </c>
      <c r="CK83" s="29">
        <v>454330.93527877837</v>
      </c>
      <c r="CL83" s="30">
        <v>0</v>
      </c>
      <c r="CM83" s="30">
        <v>1.9687729351723672E-2</v>
      </c>
      <c r="CN83" s="29">
        <v>0</v>
      </c>
      <c r="CO83" s="29">
        <v>0</v>
      </c>
      <c r="CP83" s="29">
        <v>202.19816853108577</v>
      </c>
      <c r="CQ83" s="29">
        <v>14.000000000000034</v>
      </c>
      <c r="CR83" s="29">
        <v>0</v>
      </c>
      <c r="CS83" s="30">
        <v>0</v>
      </c>
      <c r="CT83" s="30">
        <v>0</v>
      </c>
      <c r="CU83" s="30">
        <v>0</v>
      </c>
      <c r="CV83" s="31">
        <v>2284995.8409207477</v>
      </c>
      <c r="CW83" s="37" t="s">
        <v>337</v>
      </c>
      <c r="CX83" s="37" t="s">
        <v>453</v>
      </c>
      <c r="CY83" s="30">
        <v>1</v>
      </c>
      <c r="CZ83" s="29">
        <v>840.98</v>
      </c>
      <c r="DA83" s="30">
        <v>0.41674636857796105</v>
      </c>
      <c r="DB83" s="30">
        <v>0.10896044142713029</v>
      </c>
      <c r="DC83" s="29">
        <v>4591.7264206292975</v>
      </c>
      <c r="DD83" s="29">
        <v>3861550.0852208268</v>
      </c>
      <c r="DE83" s="30">
        <v>1</v>
      </c>
      <c r="DF83" s="29">
        <v>1627.69</v>
      </c>
      <c r="DG83" s="29">
        <v>1793.225158814932</v>
      </c>
      <c r="DH83" s="29">
        <v>2918814.6587514766</v>
      </c>
      <c r="DI83" s="30">
        <v>1</v>
      </c>
      <c r="DJ83" s="29">
        <v>6780364.7439723033</v>
      </c>
      <c r="DK83" s="30">
        <v>6.0331767536575973E-2</v>
      </c>
      <c r="DL83" s="29">
        <v>150000</v>
      </c>
      <c r="DM83" s="29">
        <v>150000</v>
      </c>
      <c r="DN83" s="29">
        <v>7800000</v>
      </c>
      <c r="DO83" s="30">
        <v>6.9404494382642443E-2</v>
      </c>
      <c r="DP83" s="30">
        <v>0</v>
      </c>
      <c r="DQ83" s="30">
        <v>0</v>
      </c>
      <c r="DR83" s="29">
        <v>0</v>
      </c>
      <c r="DS83" s="29">
        <v>0</v>
      </c>
      <c r="DT83" s="29">
        <v>0</v>
      </c>
      <c r="DU83" s="29">
        <v>0</v>
      </c>
      <c r="DV83" s="29">
        <v>0</v>
      </c>
      <c r="DW83" s="30">
        <v>0</v>
      </c>
      <c r="DX83" s="30">
        <v>0</v>
      </c>
      <c r="DY83" s="30">
        <v>0</v>
      </c>
      <c r="DZ83" s="37" t="s">
        <v>202</v>
      </c>
      <c r="EA83" s="37" t="s">
        <v>202</v>
      </c>
      <c r="EB83" s="37" t="s">
        <v>202</v>
      </c>
      <c r="EC83" s="37" t="s">
        <v>202</v>
      </c>
      <c r="ED83" s="38">
        <v>0</v>
      </c>
      <c r="EE83" s="38">
        <v>0</v>
      </c>
      <c r="EF83" s="38">
        <v>0</v>
      </c>
      <c r="EG83" s="38">
        <v>0</v>
      </c>
      <c r="EH83" s="44">
        <v>0</v>
      </c>
      <c r="EI83" s="44">
        <v>0</v>
      </c>
      <c r="EJ83" s="44">
        <v>0</v>
      </c>
      <c r="EK83" s="44">
        <v>0</v>
      </c>
      <c r="EL83" s="29">
        <v>0</v>
      </c>
      <c r="EM83" s="30">
        <v>0</v>
      </c>
      <c r="EN83" s="29">
        <v>72240</v>
      </c>
      <c r="EO83" s="30">
        <v>6.4279239412847312E-4</v>
      </c>
      <c r="EP83" s="30">
        <v>0</v>
      </c>
      <c r="EQ83" s="29">
        <v>1957394.5500000003</v>
      </c>
      <c r="ER83" s="30">
        <v>1.7416920391037174E-2</v>
      </c>
      <c r="ES83" s="30">
        <v>0</v>
      </c>
      <c r="ET83" s="29">
        <v>0</v>
      </c>
      <c r="EU83" s="30">
        <v>0</v>
      </c>
      <c r="EV83" s="30">
        <v>0</v>
      </c>
      <c r="EW83" s="29">
        <v>0</v>
      </c>
      <c r="EX83" s="30">
        <v>0</v>
      </c>
      <c r="EY83" s="30">
        <v>0</v>
      </c>
      <c r="EZ83" s="29">
        <v>0</v>
      </c>
      <c r="FA83" s="30">
        <v>0</v>
      </c>
      <c r="FB83" s="30">
        <v>0</v>
      </c>
      <c r="FC83" s="30">
        <v>0</v>
      </c>
      <c r="FD83" s="29">
        <v>0</v>
      </c>
      <c r="FE83" s="30">
        <v>0</v>
      </c>
      <c r="FF83" s="30">
        <v>0</v>
      </c>
      <c r="FG83" s="37" t="s">
        <v>213</v>
      </c>
      <c r="FH83" s="29">
        <v>0</v>
      </c>
      <c r="FI83" s="30">
        <v>0</v>
      </c>
      <c r="FJ83" s="30">
        <v>0</v>
      </c>
      <c r="FK83" s="37" t="s">
        <v>214</v>
      </c>
      <c r="FL83" s="29">
        <v>0</v>
      </c>
      <c r="FM83" s="30">
        <v>0</v>
      </c>
      <c r="FN83" s="30">
        <v>0</v>
      </c>
      <c r="FO83" s="37" t="s">
        <v>215</v>
      </c>
      <c r="FP83" s="29">
        <v>0</v>
      </c>
      <c r="FQ83" s="30">
        <v>0</v>
      </c>
      <c r="FR83" s="30">
        <v>0</v>
      </c>
      <c r="FS83" s="37" t="s">
        <v>216</v>
      </c>
      <c r="FT83" s="29">
        <v>0</v>
      </c>
      <c r="FU83" s="30">
        <v>0</v>
      </c>
      <c r="FV83" s="30">
        <v>0</v>
      </c>
      <c r="FW83" s="29">
        <v>112384652.74304661</v>
      </c>
      <c r="FX83" s="30">
        <v>1</v>
      </c>
      <c r="FY83" s="29">
        <v>9459931.9972196594</v>
      </c>
      <c r="FZ83" s="29">
        <v>477963.5423768803</v>
      </c>
      <c r="GA83" s="37" t="s">
        <v>445</v>
      </c>
      <c r="GB83" s="30">
        <v>0</v>
      </c>
      <c r="GC83" s="30">
        <v>0</v>
      </c>
      <c r="GD83" s="29">
        <v>0</v>
      </c>
      <c r="GE83" s="29">
        <v>477963.5423768803</v>
      </c>
      <c r="GF83" s="30">
        <v>4.2349146077575962E-3</v>
      </c>
      <c r="GG83" s="29">
        <v>0</v>
      </c>
      <c r="GH83" s="29">
        <v>0</v>
      </c>
      <c r="GI83" s="29">
        <v>1380000</v>
      </c>
      <c r="GJ83" s="29">
        <v>0</v>
      </c>
      <c r="GK83" s="29">
        <v>112862616.28542349</v>
      </c>
      <c r="GL83" s="30">
        <v>0.79125851496428568</v>
      </c>
      <c r="GM83" s="30">
        <v>0.91253579283219177</v>
      </c>
      <c r="GN83" s="24" t="s">
        <v>229</v>
      </c>
      <c r="GO83" s="29">
        <v>1.3335239663171297</v>
      </c>
    </row>
    <row r="84" spans="1:197">
      <c r="A84" s="15">
        <v>806</v>
      </c>
      <c r="B84" s="15" t="s">
        <v>83</v>
      </c>
      <c r="C84" s="24" t="s">
        <v>445</v>
      </c>
      <c r="D84" s="42">
        <v>0</v>
      </c>
      <c r="E84" s="29">
        <v>2886.6614466980286</v>
      </c>
      <c r="F84" s="29">
        <v>12716</v>
      </c>
      <c r="G84" s="29">
        <v>36706786.956212133</v>
      </c>
      <c r="H84" s="30">
        <v>0.39227514278024694</v>
      </c>
      <c r="I84" s="33">
        <v>0.1</v>
      </c>
      <c r="J84" s="29">
        <v>4306.9764252240457</v>
      </c>
      <c r="K84" s="29">
        <v>4162.8</v>
      </c>
      <c r="L84" s="29">
        <v>17929081.462922659</v>
      </c>
      <c r="M84" s="30">
        <v>0.19160306782439318</v>
      </c>
      <c r="N84" s="33">
        <v>0.1</v>
      </c>
      <c r="O84" s="29">
        <v>5648.2335981231363</v>
      </c>
      <c r="P84" s="29">
        <v>2710.2</v>
      </c>
      <c r="Q84" s="29">
        <v>15307842.697633322</v>
      </c>
      <c r="R84" s="30">
        <v>0.1635906239092775</v>
      </c>
      <c r="S84" s="33">
        <v>0.1</v>
      </c>
      <c r="T84" s="31">
        <v>69943711.116768122</v>
      </c>
      <c r="U84" s="37" t="s">
        <v>446</v>
      </c>
      <c r="V84" s="29">
        <v>1683.9349469057966</v>
      </c>
      <c r="W84" s="29">
        <v>5709.4151684183289</v>
      </c>
      <c r="X84" s="29">
        <v>9614283.7284936681</v>
      </c>
      <c r="Y84" s="30">
        <v>0.1</v>
      </c>
      <c r="Z84" s="37" t="s">
        <v>447</v>
      </c>
      <c r="AA84" s="29">
        <v>1108.2015175459076</v>
      </c>
      <c r="AB84" s="29">
        <v>3308.5618472923152</v>
      </c>
      <c r="AC84" s="29">
        <v>3666553.260063835</v>
      </c>
      <c r="AD84" s="30">
        <v>0.1</v>
      </c>
      <c r="AE84" s="32">
        <v>0</v>
      </c>
      <c r="AF84" s="32">
        <v>0</v>
      </c>
      <c r="AG84" s="29">
        <v>871.48915601427063</v>
      </c>
      <c r="AH84" s="29">
        <v>576.75607452737108</v>
      </c>
      <c r="AI84" s="29">
        <v>0</v>
      </c>
      <c r="AJ84" s="33">
        <v>0</v>
      </c>
      <c r="AK84" s="33">
        <v>0</v>
      </c>
      <c r="AL84" s="32">
        <v>0</v>
      </c>
      <c r="AM84" s="32">
        <v>0</v>
      </c>
      <c r="AN84" s="29">
        <v>512.17619623268206</v>
      </c>
      <c r="AO84" s="29">
        <v>299.65458639507227</v>
      </c>
      <c r="AP84" s="29">
        <v>0</v>
      </c>
      <c r="AQ84" s="33">
        <v>0</v>
      </c>
      <c r="AR84" s="33">
        <v>0</v>
      </c>
      <c r="AS84" s="32">
        <v>0</v>
      </c>
      <c r="AT84" s="32">
        <v>0</v>
      </c>
      <c r="AU84" s="29">
        <v>805.64300576949108</v>
      </c>
      <c r="AV84" s="29">
        <v>510.45818615530771</v>
      </c>
      <c r="AW84" s="29">
        <v>0</v>
      </c>
      <c r="AX84" s="33">
        <v>0</v>
      </c>
      <c r="AY84" s="30">
        <v>0</v>
      </c>
      <c r="AZ84" s="29">
        <v>0</v>
      </c>
      <c r="BA84" s="29">
        <v>0</v>
      </c>
      <c r="BB84" s="29">
        <v>2232.2317991096074</v>
      </c>
      <c r="BC84" s="29">
        <v>1160.493957041992</v>
      </c>
      <c r="BD84" s="29">
        <v>0</v>
      </c>
      <c r="BE84" s="30">
        <v>0</v>
      </c>
      <c r="BF84" s="30">
        <v>0</v>
      </c>
      <c r="BG84" s="29">
        <v>0</v>
      </c>
      <c r="BH84" s="29">
        <v>0</v>
      </c>
      <c r="BI84" s="29">
        <v>2684.4849238212319</v>
      </c>
      <c r="BJ84" s="29">
        <v>1432.070720069232</v>
      </c>
      <c r="BK84" s="29">
        <v>0</v>
      </c>
      <c r="BL84" s="30">
        <v>0</v>
      </c>
      <c r="BM84" s="30">
        <v>0</v>
      </c>
      <c r="BN84" s="29">
        <v>0</v>
      </c>
      <c r="BO84" s="29">
        <v>0</v>
      </c>
      <c r="BP84" s="29">
        <v>1701.2843107293056</v>
      </c>
      <c r="BQ84" s="29">
        <v>804.79004358978318</v>
      </c>
      <c r="BR84" s="29">
        <v>0</v>
      </c>
      <c r="BS84" s="30">
        <v>0</v>
      </c>
      <c r="BT84" s="30">
        <v>0</v>
      </c>
      <c r="BU84" s="31">
        <v>13280836.988557503</v>
      </c>
      <c r="BV84" s="34">
        <v>0.14192858209415957</v>
      </c>
      <c r="BW84" s="37" t="s">
        <v>434</v>
      </c>
      <c r="BX84" s="29">
        <v>0</v>
      </c>
      <c r="BY84" s="29">
        <v>129.0169592996362</v>
      </c>
      <c r="BZ84" s="36">
        <v>0</v>
      </c>
      <c r="CA84" s="30">
        <v>0</v>
      </c>
      <c r="CB84" s="30">
        <v>0</v>
      </c>
      <c r="CC84" s="37" t="s">
        <v>188</v>
      </c>
      <c r="CD84" s="29">
        <v>441.83406115410827</v>
      </c>
      <c r="CE84" s="29">
        <v>1221.3616731214584</v>
      </c>
      <c r="CF84" s="29">
        <v>539639.18817323039</v>
      </c>
      <c r="CG84" s="30">
        <v>0</v>
      </c>
      <c r="CH84" s="37" t="s">
        <v>189</v>
      </c>
      <c r="CI84" s="29">
        <v>1991.9663828550217</v>
      </c>
      <c r="CJ84" s="29">
        <v>183.38480596557983</v>
      </c>
      <c r="CK84" s="29">
        <v>365296.36860982608</v>
      </c>
      <c r="CL84" s="30">
        <v>0</v>
      </c>
      <c r="CM84" s="30">
        <v>9.6707926293701247E-3</v>
      </c>
      <c r="CN84" s="29">
        <v>1081.7329534151345</v>
      </c>
      <c r="CO84" s="29">
        <v>684.74162889222907</v>
      </c>
      <c r="CP84" s="29">
        <v>110.56209476309223</v>
      </c>
      <c r="CQ84" s="29">
        <v>0</v>
      </c>
      <c r="CR84" s="29">
        <v>119598.66130384374</v>
      </c>
      <c r="CS84" s="30">
        <v>1.27811736819291E-3</v>
      </c>
      <c r="CT84" s="30">
        <v>0</v>
      </c>
      <c r="CU84" s="30">
        <v>0</v>
      </c>
      <c r="CV84" s="31">
        <v>1024534.2180869002</v>
      </c>
      <c r="CW84" s="37" t="s">
        <v>337</v>
      </c>
      <c r="CX84" s="37" t="s">
        <v>254</v>
      </c>
      <c r="CY84" s="30">
        <v>0.53</v>
      </c>
      <c r="CZ84" s="29">
        <v>632.29401008990544</v>
      </c>
      <c r="DA84" s="30">
        <v>0.26728128398705903</v>
      </c>
      <c r="DB84" s="30">
        <v>0.26485033201047858</v>
      </c>
      <c r="DC84" s="29">
        <v>3380.2135222013826</v>
      </c>
      <c r="DD84" s="29">
        <v>2137288.7629128359</v>
      </c>
      <c r="DE84" s="30">
        <v>1</v>
      </c>
      <c r="DF84" s="29">
        <v>659.60165141139498</v>
      </c>
      <c r="DG84" s="29">
        <v>1745.4397529360749</v>
      </c>
      <c r="DH84" s="29">
        <v>1151294.9434757323</v>
      </c>
      <c r="DI84" s="30">
        <v>1</v>
      </c>
      <c r="DJ84" s="29">
        <v>3288583.7063885685</v>
      </c>
      <c r="DK84" s="30">
        <v>3.5144172234613115E-2</v>
      </c>
      <c r="DL84" s="29">
        <v>105000</v>
      </c>
      <c r="DM84" s="29">
        <v>105000</v>
      </c>
      <c r="DN84" s="29">
        <v>5040000</v>
      </c>
      <c r="DO84" s="30">
        <v>5.3861067218193351E-2</v>
      </c>
      <c r="DP84" s="30">
        <v>0</v>
      </c>
      <c r="DQ84" s="30">
        <v>0</v>
      </c>
      <c r="DR84" s="29">
        <v>0</v>
      </c>
      <c r="DS84" s="29">
        <v>0</v>
      </c>
      <c r="DT84" s="29">
        <v>0</v>
      </c>
      <c r="DU84" s="29">
        <v>0</v>
      </c>
      <c r="DV84" s="29">
        <v>0</v>
      </c>
      <c r="DW84" s="30">
        <v>0</v>
      </c>
      <c r="DX84" s="30">
        <v>0</v>
      </c>
      <c r="DY84" s="30">
        <v>0</v>
      </c>
      <c r="DZ84" s="37" t="s">
        <v>202</v>
      </c>
      <c r="EA84" s="37" t="s">
        <v>202</v>
      </c>
      <c r="EB84" s="37" t="s">
        <v>202</v>
      </c>
      <c r="EC84" s="37" t="s">
        <v>202</v>
      </c>
      <c r="ED84" s="38">
        <v>0</v>
      </c>
      <c r="EE84" s="38">
        <v>0</v>
      </c>
      <c r="EF84" s="38">
        <v>0</v>
      </c>
      <c r="EG84" s="38">
        <v>0</v>
      </c>
      <c r="EH84" s="44">
        <v>0</v>
      </c>
      <c r="EI84" s="44">
        <v>0</v>
      </c>
      <c r="EJ84" s="44">
        <v>0</v>
      </c>
      <c r="EK84" s="44">
        <v>0</v>
      </c>
      <c r="EL84" s="29">
        <v>0</v>
      </c>
      <c r="EM84" s="30">
        <v>0</v>
      </c>
      <c r="EN84" s="29">
        <v>0</v>
      </c>
      <c r="EO84" s="30">
        <v>0</v>
      </c>
      <c r="EP84" s="30">
        <v>0</v>
      </c>
      <c r="EQ84" s="29">
        <v>996417.44653919968</v>
      </c>
      <c r="ER84" s="30">
        <v>1.0648433941553256E-2</v>
      </c>
      <c r="ES84" s="30">
        <v>0</v>
      </c>
      <c r="ET84" s="29">
        <v>0</v>
      </c>
      <c r="EU84" s="30">
        <v>0</v>
      </c>
      <c r="EV84" s="30">
        <v>0</v>
      </c>
      <c r="EW84" s="29">
        <v>0</v>
      </c>
      <c r="EX84" s="30">
        <v>0</v>
      </c>
      <c r="EY84" s="30">
        <v>0</v>
      </c>
      <c r="EZ84" s="29">
        <v>0</v>
      </c>
      <c r="FA84" s="30">
        <v>0</v>
      </c>
      <c r="FB84" s="30">
        <v>0</v>
      </c>
      <c r="FC84" s="30">
        <v>0</v>
      </c>
      <c r="FD84" s="29">
        <v>0</v>
      </c>
      <c r="FE84" s="30">
        <v>0</v>
      </c>
      <c r="FF84" s="30">
        <v>0</v>
      </c>
      <c r="FG84" s="37" t="s">
        <v>213</v>
      </c>
      <c r="FH84" s="29">
        <v>0</v>
      </c>
      <c r="FI84" s="30">
        <v>0</v>
      </c>
      <c r="FJ84" s="30">
        <v>0</v>
      </c>
      <c r="FK84" s="37" t="s">
        <v>214</v>
      </c>
      <c r="FL84" s="29">
        <v>0</v>
      </c>
      <c r="FM84" s="30">
        <v>0</v>
      </c>
      <c r="FN84" s="30">
        <v>0</v>
      </c>
      <c r="FO84" s="37" t="s">
        <v>215</v>
      </c>
      <c r="FP84" s="29">
        <v>0</v>
      </c>
      <c r="FQ84" s="30">
        <v>0</v>
      </c>
      <c r="FR84" s="30">
        <v>0</v>
      </c>
      <c r="FS84" s="37" t="s">
        <v>216</v>
      </c>
      <c r="FT84" s="29">
        <v>0</v>
      </c>
      <c r="FU84" s="30">
        <v>0</v>
      </c>
      <c r="FV84" s="30">
        <v>0</v>
      </c>
      <c r="FW84" s="29">
        <v>93574083.476340294</v>
      </c>
      <c r="FX84" s="30">
        <v>1</v>
      </c>
      <c r="FY84" s="29">
        <v>11611038.516921127</v>
      </c>
      <c r="FZ84" s="29">
        <v>221097.68726398124</v>
      </c>
      <c r="GA84" s="37" t="s">
        <v>162</v>
      </c>
      <c r="GB84" s="30">
        <v>1.487082465E-2</v>
      </c>
      <c r="GC84" s="30">
        <v>1</v>
      </c>
      <c r="GD84" s="29">
        <v>-221097.68639352682</v>
      </c>
      <c r="GE84" s="29">
        <v>8.704544416104909E-4</v>
      </c>
      <c r="GF84" s="30">
        <v>9.302302616968548E-12</v>
      </c>
      <c r="GG84" s="29">
        <v>0</v>
      </c>
      <c r="GH84" s="29">
        <v>842100</v>
      </c>
      <c r="GI84" s="29">
        <v>0</v>
      </c>
      <c r="GJ84" s="29">
        <v>0</v>
      </c>
      <c r="GK84" s="29">
        <v>93574083.477210745</v>
      </c>
      <c r="GL84" s="30">
        <v>0.74746883451391766</v>
      </c>
      <c r="GM84" s="30">
        <v>0.93549049884025326</v>
      </c>
      <c r="GN84" s="24" t="s">
        <v>229</v>
      </c>
      <c r="GO84" s="29">
        <v>1.3681589899638356</v>
      </c>
    </row>
    <row r="85" spans="1:197">
      <c r="A85" s="15">
        <v>826</v>
      </c>
      <c r="B85" s="15" t="s">
        <v>93</v>
      </c>
      <c r="C85" s="24" t="s">
        <v>445</v>
      </c>
      <c r="D85" s="42">
        <v>0</v>
      </c>
      <c r="E85" s="29">
        <v>2772.04</v>
      </c>
      <c r="F85" s="29">
        <v>25884.67</v>
      </c>
      <c r="G85" s="29">
        <v>71753340.626800001</v>
      </c>
      <c r="H85" s="30">
        <v>0.4345610866770333</v>
      </c>
      <c r="I85" s="33">
        <v>0.04</v>
      </c>
      <c r="J85" s="29">
        <v>4012.34</v>
      </c>
      <c r="K85" s="29">
        <v>9080.5</v>
      </c>
      <c r="L85" s="29">
        <v>36434053.370000005</v>
      </c>
      <c r="M85" s="30">
        <v>0.22065623267444975</v>
      </c>
      <c r="N85" s="33">
        <v>0.04</v>
      </c>
      <c r="O85" s="29">
        <v>4012.34</v>
      </c>
      <c r="P85" s="29">
        <v>5703</v>
      </c>
      <c r="Q85" s="29">
        <v>22882375.02</v>
      </c>
      <c r="R85" s="30">
        <v>0.13858295192361508</v>
      </c>
      <c r="S85" s="33">
        <v>0.04</v>
      </c>
      <c r="T85" s="31">
        <v>131069769.0168</v>
      </c>
      <c r="U85" s="37" t="s">
        <v>231</v>
      </c>
      <c r="V85" s="29">
        <v>797.47</v>
      </c>
      <c r="W85" s="29">
        <v>2872.9290206709538</v>
      </c>
      <c r="X85" s="29">
        <v>2291074.7061144658</v>
      </c>
      <c r="Y85" s="30">
        <v>0.25</v>
      </c>
      <c r="Z85" s="37" t="s">
        <v>230</v>
      </c>
      <c r="AA85" s="29">
        <v>770.34</v>
      </c>
      <c r="AB85" s="29">
        <v>1596.3007521863146</v>
      </c>
      <c r="AC85" s="29">
        <v>1229694.3214392057</v>
      </c>
      <c r="AD85" s="30">
        <v>0.35</v>
      </c>
      <c r="AE85" s="32">
        <v>128.5</v>
      </c>
      <c r="AF85" s="32">
        <v>222.56</v>
      </c>
      <c r="AG85" s="29">
        <v>3463.1336493803901</v>
      </c>
      <c r="AH85" s="29">
        <v>1884.1795375142815</v>
      </c>
      <c r="AI85" s="29">
        <v>864355.67181455856</v>
      </c>
      <c r="AJ85" s="33">
        <v>0.5</v>
      </c>
      <c r="AK85" s="33">
        <v>0.5</v>
      </c>
      <c r="AL85" s="32">
        <v>192.75</v>
      </c>
      <c r="AM85" s="32">
        <v>333.84</v>
      </c>
      <c r="AN85" s="29">
        <v>2307.2144083593857</v>
      </c>
      <c r="AO85" s="29">
        <v>1331.3810641755706</v>
      </c>
      <c r="AP85" s="29">
        <v>889183.83167564403</v>
      </c>
      <c r="AQ85" s="33">
        <v>0.5</v>
      </c>
      <c r="AR85" s="33">
        <v>0.5</v>
      </c>
      <c r="AS85" s="32">
        <v>257</v>
      </c>
      <c r="AT85" s="32">
        <v>445.13</v>
      </c>
      <c r="AU85" s="29">
        <v>2977.7521931012448</v>
      </c>
      <c r="AV85" s="29">
        <v>1634.785744960486</v>
      </c>
      <c r="AW85" s="29">
        <v>1492974.4922812809</v>
      </c>
      <c r="AX85" s="33">
        <v>0.5</v>
      </c>
      <c r="AY85" s="30">
        <v>0.5</v>
      </c>
      <c r="AZ85" s="29">
        <v>385.5</v>
      </c>
      <c r="BA85" s="29">
        <v>667.69</v>
      </c>
      <c r="BB85" s="29">
        <v>2219.6374896595094</v>
      </c>
      <c r="BC85" s="29">
        <v>1273.6930731595119</v>
      </c>
      <c r="BD85" s="29">
        <v>1706102.3802816155</v>
      </c>
      <c r="BE85" s="30">
        <v>0.5</v>
      </c>
      <c r="BF85" s="30">
        <v>0.5</v>
      </c>
      <c r="BG85" s="29">
        <v>514</v>
      </c>
      <c r="BH85" s="29">
        <v>890.25</v>
      </c>
      <c r="BI85" s="29">
        <v>325.94439067511456</v>
      </c>
      <c r="BJ85" s="29">
        <v>166.49026389415135</v>
      </c>
      <c r="BK85" s="29">
        <v>315753.37423877709</v>
      </c>
      <c r="BL85" s="30">
        <v>0.5</v>
      </c>
      <c r="BM85" s="30">
        <v>0.5</v>
      </c>
      <c r="BN85" s="29">
        <v>514</v>
      </c>
      <c r="BO85" s="29">
        <v>890.25</v>
      </c>
      <c r="BP85" s="29">
        <v>103.31400051242538</v>
      </c>
      <c r="BQ85" s="29">
        <v>30.657376123305767</v>
      </c>
      <c r="BR85" s="29">
        <v>80396.125357159603</v>
      </c>
      <c r="BS85" s="30">
        <v>0.5</v>
      </c>
      <c r="BT85" s="30">
        <v>0.5</v>
      </c>
      <c r="BU85" s="31">
        <v>8869534.9032027088</v>
      </c>
      <c r="BV85" s="34">
        <v>5.3716728617594654E-2</v>
      </c>
      <c r="BW85" s="37" t="s">
        <v>434</v>
      </c>
      <c r="BX85" s="29">
        <v>0</v>
      </c>
      <c r="BY85" s="29">
        <v>175.35974989258142</v>
      </c>
      <c r="BZ85" s="36">
        <v>0</v>
      </c>
      <c r="CA85" s="30">
        <v>0</v>
      </c>
      <c r="CB85" s="30">
        <v>0</v>
      </c>
      <c r="CC85" s="37" t="s">
        <v>448</v>
      </c>
      <c r="CD85" s="29">
        <v>655.73</v>
      </c>
      <c r="CE85" s="29">
        <v>3212.168424971715</v>
      </c>
      <c r="CF85" s="29">
        <v>2106315.2013067026</v>
      </c>
      <c r="CG85" s="30">
        <v>0</v>
      </c>
      <c r="CH85" s="37" t="s">
        <v>449</v>
      </c>
      <c r="CI85" s="29">
        <v>663.95</v>
      </c>
      <c r="CJ85" s="29">
        <v>385.0377153280217</v>
      </c>
      <c r="CK85" s="29">
        <v>255645.79109204002</v>
      </c>
      <c r="CL85" s="30">
        <v>0</v>
      </c>
      <c r="CM85" s="30">
        <v>1.4304788133616086E-2</v>
      </c>
      <c r="CN85" s="29">
        <v>387.85</v>
      </c>
      <c r="CO85" s="29">
        <v>509.8</v>
      </c>
      <c r="CP85" s="29">
        <v>425.59944694516685</v>
      </c>
      <c r="CQ85" s="29">
        <v>8.6999999999999122</v>
      </c>
      <c r="CR85" s="29">
        <v>169504.00549768293</v>
      </c>
      <c r="CS85" s="30">
        <v>1.0265702499943374E-3</v>
      </c>
      <c r="CT85" s="30">
        <v>0</v>
      </c>
      <c r="CU85" s="30">
        <v>0</v>
      </c>
      <c r="CV85" s="31">
        <v>2531464.9978964254</v>
      </c>
      <c r="CW85" s="37" t="s">
        <v>337</v>
      </c>
      <c r="CX85" s="37" t="s">
        <v>254</v>
      </c>
      <c r="CY85" s="30">
        <v>0.37</v>
      </c>
      <c r="CZ85" s="29">
        <v>754.52</v>
      </c>
      <c r="DA85" s="30">
        <v>0.14875407680328803</v>
      </c>
      <c r="DB85" s="30">
        <v>0.15873601339801488</v>
      </c>
      <c r="DC85" s="29">
        <v>3941.5043275972375</v>
      </c>
      <c r="DD85" s="29">
        <v>2973943.8452586676</v>
      </c>
      <c r="DE85" s="30">
        <v>1</v>
      </c>
      <c r="DF85" s="29">
        <v>957.03</v>
      </c>
      <c r="DG85" s="29">
        <v>3263.4851969163674</v>
      </c>
      <c r="DH85" s="29">
        <v>3123253.2380048712</v>
      </c>
      <c r="DI85" s="30">
        <v>1</v>
      </c>
      <c r="DJ85" s="29">
        <v>6097197.0832635388</v>
      </c>
      <c r="DK85" s="30">
        <v>3.6926567697635658E-2</v>
      </c>
      <c r="DL85" s="29">
        <v>135000</v>
      </c>
      <c r="DM85" s="29">
        <v>175000</v>
      </c>
      <c r="DN85" s="29">
        <v>14137500</v>
      </c>
      <c r="DO85" s="30">
        <v>8.5621203267042173E-2</v>
      </c>
      <c r="DP85" s="30">
        <v>3.6999999999999998E-2</v>
      </c>
      <c r="DQ85" s="30">
        <v>2.8570000000000002E-2</v>
      </c>
      <c r="DR85" s="29">
        <v>0</v>
      </c>
      <c r="DS85" s="29">
        <v>0</v>
      </c>
      <c r="DT85" s="29">
        <v>0</v>
      </c>
      <c r="DU85" s="29">
        <v>0</v>
      </c>
      <c r="DV85" s="29">
        <v>0</v>
      </c>
      <c r="DW85" s="30">
        <v>0</v>
      </c>
      <c r="DX85" s="30">
        <v>0</v>
      </c>
      <c r="DY85" s="30">
        <v>0</v>
      </c>
      <c r="DZ85" s="37" t="s">
        <v>202</v>
      </c>
      <c r="EA85" s="37" t="s">
        <v>202</v>
      </c>
      <c r="EB85" s="37" t="s">
        <v>202</v>
      </c>
      <c r="EC85" s="37" t="s">
        <v>202</v>
      </c>
      <c r="ED85" s="38">
        <v>0</v>
      </c>
      <c r="EE85" s="38">
        <v>0</v>
      </c>
      <c r="EF85" s="38">
        <v>0</v>
      </c>
      <c r="EG85" s="38">
        <v>0</v>
      </c>
      <c r="EH85" s="44">
        <v>0</v>
      </c>
      <c r="EI85" s="44">
        <v>0</v>
      </c>
      <c r="EJ85" s="44">
        <v>0</v>
      </c>
      <c r="EK85" s="44">
        <v>0</v>
      </c>
      <c r="EL85" s="29">
        <v>0</v>
      </c>
      <c r="EM85" s="30">
        <v>0</v>
      </c>
      <c r="EN85" s="29">
        <v>368125</v>
      </c>
      <c r="EO85" s="30">
        <v>2.2294822601365092E-3</v>
      </c>
      <c r="EP85" s="30">
        <v>0</v>
      </c>
      <c r="EQ85" s="29">
        <v>2043219.5616000001</v>
      </c>
      <c r="ER85" s="30">
        <v>1.2374388498882434E-2</v>
      </c>
      <c r="ES85" s="30">
        <v>0</v>
      </c>
      <c r="ET85" s="29">
        <v>0</v>
      </c>
      <c r="EU85" s="30">
        <v>0</v>
      </c>
      <c r="EV85" s="30">
        <v>0</v>
      </c>
      <c r="EW85" s="29">
        <v>0</v>
      </c>
      <c r="EX85" s="30">
        <v>0</v>
      </c>
      <c r="EY85" s="30">
        <v>0</v>
      </c>
      <c r="EZ85" s="29">
        <v>0</v>
      </c>
      <c r="FA85" s="30">
        <v>0</v>
      </c>
      <c r="FB85" s="30">
        <v>3.6999999999999998E-2</v>
      </c>
      <c r="FC85" s="30">
        <v>2.8570000000000002E-2</v>
      </c>
      <c r="FD85" s="29">
        <v>0</v>
      </c>
      <c r="FE85" s="30">
        <v>0</v>
      </c>
      <c r="FF85" s="30">
        <v>0</v>
      </c>
      <c r="FG85" s="37" t="s">
        <v>213</v>
      </c>
      <c r="FH85" s="29">
        <v>0</v>
      </c>
      <c r="FI85" s="30">
        <v>0</v>
      </c>
      <c r="FJ85" s="30">
        <v>0</v>
      </c>
      <c r="FK85" s="37" t="s">
        <v>214</v>
      </c>
      <c r="FL85" s="29">
        <v>0</v>
      </c>
      <c r="FM85" s="30">
        <v>0</v>
      </c>
      <c r="FN85" s="30">
        <v>0</v>
      </c>
      <c r="FO85" s="37" t="s">
        <v>215</v>
      </c>
      <c r="FP85" s="29">
        <v>0</v>
      </c>
      <c r="FQ85" s="30">
        <v>0</v>
      </c>
      <c r="FR85" s="30">
        <v>0</v>
      </c>
      <c r="FS85" s="37" t="s">
        <v>216</v>
      </c>
      <c r="FT85" s="29">
        <v>0</v>
      </c>
      <c r="FU85" s="30">
        <v>0</v>
      </c>
      <c r="FV85" s="30">
        <v>0</v>
      </c>
      <c r="FW85" s="29">
        <v>165116810.56276268</v>
      </c>
      <c r="FX85" s="30">
        <v>1</v>
      </c>
      <c r="FY85" s="29">
        <v>15522916.97079239</v>
      </c>
      <c r="FZ85" s="29">
        <v>6589033.7262995746</v>
      </c>
      <c r="GA85" s="37" t="s">
        <v>445</v>
      </c>
      <c r="GB85" s="30">
        <v>0</v>
      </c>
      <c r="GC85" s="30">
        <v>0</v>
      </c>
      <c r="GD85" s="29">
        <v>0</v>
      </c>
      <c r="GE85" s="29">
        <v>6589033.7262995746</v>
      </c>
      <c r="GF85" s="30">
        <v>3.8373963062125656E-2</v>
      </c>
      <c r="GG85" s="29">
        <v>0</v>
      </c>
      <c r="GH85" s="29">
        <v>150000</v>
      </c>
      <c r="GI85" s="29">
        <v>1369362</v>
      </c>
      <c r="GJ85" s="29">
        <v>0</v>
      </c>
      <c r="GK85" s="29">
        <v>171705844.28906226</v>
      </c>
      <c r="GL85" s="30">
        <v>0.79380027127509811</v>
      </c>
      <c r="GM85" s="30">
        <v>0.89977492597393893</v>
      </c>
      <c r="GN85" s="24" t="s">
        <v>229</v>
      </c>
      <c r="GO85" s="29">
        <v>1.2732017027161613</v>
      </c>
    </row>
    <row r="86" spans="1:197">
      <c r="A86" s="15">
        <v>391</v>
      </c>
      <c r="B86" s="15" t="s">
        <v>340</v>
      </c>
      <c r="C86" s="24" t="s">
        <v>162</v>
      </c>
      <c r="D86" s="41">
        <v>28</v>
      </c>
      <c r="E86" s="29">
        <v>2605.8515308726601</v>
      </c>
      <c r="F86" s="29">
        <v>20657</v>
      </c>
      <c r="G86" s="29">
        <v>53829075.07323654</v>
      </c>
      <c r="H86" s="30">
        <v>0.36659293490264871</v>
      </c>
      <c r="I86" s="33">
        <v>0.04</v>
      </c>
      <c r="J86" s="29">
        <v>3876.6013288408399</v>
      </c>
      <c r="K86" s="29">
        <v>7276</v>
      </c>
      <c r="L86" s="29">
        <v>28206151.26864595</v>
      </c>
      <c r="M86" s="30">
        <v>0.19209276328476343</v>
      </c>
      <c r="N86" s="33">
        <v>0.04</v>
      </c>
      <c r="O86" s="29">
        <v>4424.3587021820604</v>
      </c>
      <c r="P86" s="29">
        <v>4782</v>
      </c>
      <c r="Q86" s="29">
        <v>21157283.313834611</v>
      </c>
      <c r="R86" s="30">
        <v>0.14408775506606752</v>
      </c>
      <c r="S86" s="33">
        <v>0.04</v>
      </c>
      <c r="T86" s="31">
        <v>103192509.6557171</v>
      </c>
      <c r="U86" s="37" t="s">
        <v>231</v>
      </c>
      <c r="V86" s="29">
        <v>1262.4898240898201</v>
      </c>
      <c r="W86" s="29">
        <v>4771.9389346320322</v>
      </c>
      <c r="X86" s="29">
        <v>6024524.346150958</v>
      </c>
      <c r="Y86" s="30">
        <v>0.47</v>
      </c>
      <c r="Z86" s="37" t="s">
        <v>230</v>
      </c>
      <c r="AA86" s="29">
        <v>1382.6338858167201</v>
      </c>
      <c r="AB86" s="29">
        <v>2708.1584378413231</v>
      </c>
      <c r="AC86" s="29">
        <v>3744391.6243198868</v>
      </c>
      <c r="AD86" s="30">
        <v>0.6</v>
      </c>
      <c r="AE86" s="32">
        <v>129.01160721219995</v>
      </c>
      <c r="AF86" s="32">
        <v>0</v>
      </c>
      <c r="AG86" s="29">
        <v>1772.5299413347277</v>
      </c>
      <c r="AH86" s="29">
        <v>1032.6680629388284</v>
      </c>
      <c r="AI86" s="29">
        <v>228676.9365633397</v>
      </c>
      <c r="AJ86" s="33">
        <v>0</v>
      </c>
      <c r="AK86" s="33">
        <v>0</v>
      </c>
      <c r="AL86" s="32">
        <v>129.01160721219995</v>
      </c>
      <c r="AM86" s="32">
        <v>0</v>
      </c>
      <c r="AN86" s="29">
        <v>1241.6737589996294</v>
      </c>
      <c r="AO86" s="29">
        <v>754.3300035990593</v>
      </c>
      <c r="AP86" s="29">
        <v>160190.32728175601</v>
      </c>
      <c r="AQ86" s="33">
        <v>0</v>
      </c>
      <c r="AR86" s="33">
        <v>0</v>
      </c>
      <c r="AS86" s="32">
        <v>192.8315070660523</v>
      </c>
      <c r="AT86" s="32">
        <v>0</v>
      </c>
      <c r="AU86" s="29">
        <v>3394.8395845638852</v>
      </c>
      <c r="AV86" s="29">
        <v>2044.2612637160948</v>
      </c>
      <c r="AW86" s="29">
        <v>654632.03333894489</v>
      </c>
      <c r="AX86" s="33">
        <v>0</v>
      </c>
      <c r="AY86" s="30">
        <v>0</v>
      </c>
      <c r="AZ86" s="29">
        <v>263.91172184691959</v>
      </c>
      <c r="BA86" s="29">
        <v>770.1021404979748</v>
      </c>
      <c r="BB86" s="29">
        <v>4819.182879242363</v>
      </c>
      <c r="BC86" s="29">
        <v>2682.692680345006</v>
      </c>
      <c r="BD86" s="29">
        <v>3337786.2269879859</v>
      </c>
      <c r="BE86" s="30">
        <v>0</v>
      </c>
      <c r="BF86" s="30">
        <v>0</v>
      </c>
      <c r="BG86" s="29">
        <v>321.34249494199884</v>
      </c>
      <c r="BH86" s="29">
        <v>770.1021404979748</v>
      </c>
      <c r="BI86" s="29">
        <v>1453.7671977229547</v>
      </c>
      <c r="BJ86" s="29">
        <v>780.79576944199789</v>
      </c>
      <c r="BK86" s="29">
        <v>1068449.6717201783</v>
      </c>
      <c r="BL86" s="30">
        <v>0</v>
      </c>
      <c r="BM86" s="30">
        <v>0</v>
      </c>
      <c r="BN86" s="29">
        <v>382.02851093516728</v>
      </c>
      <c r="BO86" s="29">
        <v>770.1021404979748</v>
      </c>
      <c r="BP86" s="29">
        <v>738.48106411961828</v>
      </c>
      <c r="BQ86" s="29">
        <v>392.22459944766473</v>
      </c>
      <c r="BR86" s="29">
        <v>584173.82487004297</v>
      </c>
      <c r="BS86" s="30">
        <v>0</v>
      </c>
      <c r="BT86" s="30">
        <v>0</v>
      </c>
      <c r="BU86" s="31">
        <v>15802824.991233094</v>
      </c>
      <c r="BV86" s="34">
        <v>0.10762220947335963</v>
      </c>
      <c r="BW86" s="37" t="s">
        <v>434</v>
      </c>
      <c r="BX86" s="29">
        <v>1000</v>
      </c>
      <c r="BY86" s="29">
        <v>181.24063193443664</v>
      </c>
      <c r="BZ86" s="36">
        <v>181240.63193443665</v>
      </c>
      <c r="CA86" s="30">
        <v>1.234305718499892E-3</v>
      </c>
      <c r="CB86" s="30">
        <v>0</v>
      </c>
      <c r="CC86" s="37" t="s">
        <v>188</v>
      </c>
      <c r="CD86" s="29">
        <v>518.99279438609403</v>
      </c>
      <c r="CE86" s="29">
        <v>3241.8787911219124</v>
      </c>
      <c r="CF86" s="29">
        <v>1682511.7328653738</v>
      </c>
      <c r="CG86" s="30">
        <v>0</v>
      </c>
      <c r="CH86" s="37" t="s">
        <v>189</v>
      </c>
      <c r="CI86" s="29">
        <v>518.99279438609403</v>
      </c>
      <c r="CJ86" s="29">
        <v>495.90000447549846</v>
      </c>
      <c r="CK86" s="29">
        <v>257368.52905881547</v>
      </c>
      <c r="CL86" s="30">
        <v>0</v>
      </c>
      <c r="CM86" s="30">
        <v>1.3211194834965403E-2</v>
      </c>
      <c r="CN86" s="29">
        <v>1000</v>
      </c>
      <c r="CO86" s="29">
        <v>1000</v>
      </c>
      <c r="CP86" s="29">
        <v>387.25796127296866</v>
      </c>
      <c r="CQ86" s="29">
        <v>61.178028747432862</v>
      </c>
      <c r="CR86" s="29">
        <v>448435.99002040154</v>
      </c>
      <c r="CS86" s="30">
        <v>3.0539901618946677E-3</v>
      </c>
      <c r="CT86" s="30">
        <v>0</v>
      </c>
      <c r="CU86" s="30">
        <v>0</v>
      </c>
      <c r="CV86" s="31">
        <v>2569556.8838790273</v>
      </c>
      <c r="CW86" s="37" t="s">
        <v>337</v>
      </c>
      <c r="CX86" s="37" t="s">
        <v>254</v>
      </c>
      <c r="CY86" s="30">
        <v>0.51970000000000005</v>
      </c>
      <c r="CZ86" s="29">
        <v>1194.9082236873501</v>
      </c>
      <c r="DA86" s="30">
        <v>0.24264504705603784</v>
      </c>
      <c r="DB86" s="30">
        <v>0.24262031627075056</v>
      </c>
      <c r="DC86" s="29">
        <v>4990.1632615730596</v>
      </c>
      <c r="DD86" s="29">
        <v>5962787.1187961381</v>
      </c>
      <c r="DE86" s="30">
        <v>1</v>
      </c>
      <c r="DF86" s="29">
        <v>2121.2353177148998</v>
      </c>
      <c r="DG86" s="29">
        <v>2800.5680196850662</v>
      </c>
      <c r="DH86" s="29">
        <v>5940663.7930188393</v>
      </c>
      <c r="DI86" s="30">
        <v>1</v>
      </c>
      <c r="DJ86" s="29">
        <v>11903450.911814976</v>
      </c>
      <c r="DK86" s="30">
        <v>8.1066245319928884E-2</v>
      </c>
      <c r="DL86" s="29">
        <v>110000</v>
      </c>
      <c r="DM86" s="29">
        <v>110000</v>
      </c>
      <c r="DN86" s="29">
        <v>9570000</v>
      </c>
      <c r="DO86" s="30">
        <v>6.5174710548995651E-2</v>
      </c>
      <c r="DP86" s="30">
        <v>0</v>
      </c>
      <c r="DQ86" s="30">
        <v>0</v>
      </c>
      <c r="DR86" s="29">
        <v>0</v>
      </c>
      <c r="DS86" s="29">
        <v>0</v>
      </c>
      <c r="DT86" s="29">
        <v>0</v>
      </c>
      <c r="DU86" s="29">
        <v>0</v>
      </c>
      <c r="DV86" s="29">
        <v>0</v>
      </c>
      <c r="DW86" s="30">
        <v>0</v>
      </c>
      <c r="DX86" s="30">
        <v>0</v>
      </c>
      <c r="DY86" s="30">
        <v>0</v>
      </c>
      <c r="DZ86" s="37" t="s">
        <v>202</v>
      </c>
      <c r="EA86" s="37" t="s">
        <v>202</v>
      </c>
      <c r="EB86" s="37" t="s">
        <v>202</v>
      </c>
      <c r="EC86" s="37" t="s">
        <v>202</v>
      </c>
      <c r="ED86" s="38">
        <v>0</v>
      </c>
      <c r="EE86" s="38">
        <v>0</v>
      </c>
      <c r="EF86" s="38">
        <v>0</v>
      </c>
      <c r="EG86" s="38">
        <v>0</v>
      </c>
      <c r="EH86" s="44">
        <v>0</v>
      </c>
      <c r="EI86" s="44">
        <v>0</v>
      </c>
      <c r="EJ86" s="44">
        <v>0</v>
      </c>
      <c r="EK86" s="44">
        <v>0</v>
      </c>
      <c r="EL86" s="29">
        <v>0</v>
      </c>
      <c r="EM86" s="30">
        <v>0</v>
      </c>
      <c r="EN86" s="29">
        <v>0</v>
      </c>
      <c r="EO86" s="30">
        <v>0</v>
      </c>
      <c r="EP86" s="30">
        <v>0</v>
      </c>
      <c r="EQ86" s="29">
        <v>1499100</v>
      </c>
      <c r="ER86" s="30">
        <v>1.02093425897596E-2</v>
      </c>
      <c r="ES86" s="30">
        <v>0</v>
      </c>
      <c r="ET86" s="29">
        <v>2298652.7143211486</v>
      </c>
      <c r="EU86" s="30">
        <v>1.565454809911641E-2</v>
      </c>
      <c r="EV86" s="30">
        <v>0</v>
      </c>
      <c r="EW86" s="29">
        <v>0</v>
      </c>
      <c r="EX86" s="30">
        <v>0</v>
      </c>
      <c r="EY86" s="30">
        <v>0</v>
      </c>
      <c r="EZ86" s="29">
        <v>0</v>
      </c>
      <c r="FA86" s="30">
        <v>0</v>
      </c>
      <c r="FB86" s="30">
        <v>0</v>
      </c>
      <c r="FC86" s="30">
        <v>0</v>
      </c>
      <c r="FD86" s="29">
        <v>0</v>
      </c>
      <c r="FE86" s="30">
        <v>0</v>
      </c>
      <c r="FF86" s="30">
        <v>0</v>
      </c>
      <c r="FG86" s="37" t="s">
        <v>213</v>
      </c>
      <c r="FH86" s="29">
        <v>0</v>
      </c>
      <c r="FI86" s="30">
        <v>0</v>
      </c>
      <c r="FJ86" s="30">
        <v>0</v>
      </c>
      <c r="FK86" s="37" t="s">
        <v>214</v>
      </c>
      <c r="FL86" s="29">
        <v>0</v>
      </c>
      <c r="FM86" s="30">
        <v>0</v>
      </c>
      <c r="FN86" s="30">
        <v>0</v>
      </c>
      <c r="FO86" s="37" t="s">
        <v>215</v>
      </c>
      <c r="FP86" s="29">
        <v>0</v>
      </c>
      <c r="FQ86" s="30">
        <v>0</v>
      </c>
      <c r="FR86" s="30">
        <v>0</v>
      </c>
      <c r="FS86" s="37" t="s">
        <v>216</v>
      </c>
      <c r="FT86" s="29">
        <v>0</v>
      </c>
      <c r="FU86" s="30">
        <v>0</v>
      </c>
      <c r="FV86" s="30">
        <v>0</v>
      </c>
      <c r="FW86" s="29">
        <v>146836095.15696537</v>
      </c>
      <c r="FX86" s="30">
        <v>1</v>
      </c>
      <c r="FY86" s="29">
        <v>21109312.715326551</v>
      </c>
      <c r="FZ86" s="29">
        <v>2823077.7777024596</v>
      </c>
      <c r="GA86" s="37" t="s">
        <v>162</v>
      </c>
      <c r="GB86" s="30">
        <v>0</v>
      </c>
      <c r="GC86" s="30">
        <v>1</v>
      </c>
      <c r="GD86" s="29">
        <v>-309796.83848987566</v>
      </c>
      <c r="GE86" s="29">
        <v>2513280.9392125844</v>
      </c>
      <c r="GF86" s="30">
        <v>1.6828198449212687E-2</v>
      </c>
      <c r="GG86" s="29">
        <v>0</v>
      </c>
      <c r="GH86" s="29">
        <v>0</v>
      </c>
      <c r="GI86" s="29">
        <v>240000</v>
      </c>
      <c r="GJ86" s="29">
        <v>200000</v>
      </c>
      <c r="GK86" s="29">
        <v>149349376.09617797</v>
      </c>
      <c r="GL86" s="30">
        <v>0.70277345325347973</v>
      </c>
      <c r="GM86" s="30">
        <v>0.90896139876212811</v>
      </c>
      <c r="GN86" s="24" t="s">
        <v>229</v>
      </c>
      <c r="GO86" s="29">
        <v>1.4205821424355785</v>
      </c>
    </row>
    <row r="87" spans="1:197">
      <c r="A87" s="15">
        <v>316</v>
      </c>
      <c r="B87" s="15" t="s">
        <v>41</v>
      </c>
      <c r="C87" s="24" t="s">
        <v>162</v>
      </c>
      <c r="D87" s="41">
        <v>122</v>
      </c>
      <c r="E87" s="29">
        <v>3608.1665312458258</v>
      </c>
      <c r="F87" s="29">
        <v>33604.166666666672</v>
      </c>
      <c r="G87" s="29">
        <v>121249429.47707328</v>
      </c>
      <c r="H87" s="30">
        <v>0.38473457483511458</v>
      </c>
      <c r="I87" s="33">
        <v>0.04</v>
      </c>
      <c r="J87" s="29">
        <v>5065.433143744156</v>
      </c>
      <c r="K87" s="29">
        <v>11814.916666666668</v>
      </c>
      <c r="L87" s="29">
        <v>59847670.473908566</v>
      </c>
      <c r="M87" s="30">
        <v>0.18990166101363037</v>
      </c>
      <c r="N87" s="33">
        <v>0.04</v>
      </c>
      <c r="O87" s="29">
        <v>5608.1581234310306</v>
      </c>
      <c r="P87" s="29">
        <v>7282.5</v>
      </c>
      <c r="Q87" s="29">
        <v>40841411.533886477</v>
      </c>
      <c r="R87" s="30">
        <v>0.12959321268498758</v>
      </c>
      <c r="S87" s="33">
        <v>0.04</v>
      </c>
      <c r="T87" s="31">
        <v>221938511.48486835</v>
      </c>
      <c r="U87" s="37" t="s">
        <v>450</v>
      </c>
      <c r="V87" s="29">
        <v>0</v>
      </c>
      <c r="W87" s="29">
        <v>0</v>
      </c>
      <c r="X87" s="29">
        <v>0</v>
      </c>
      <c r="Y87" s="30">
        <v>0</v>
      </c>
      <c r="Z87" s="37" t="s">
        <v>450</v>
      </c>
      <c r="AA87" s="29">
        <v>0</v>
      </c>
      <c r="AB87" s="29">
        <v>0</v>
      </c>
      <c r="AC87" s="29">
        <v>0</v>
      </c>
      <c r="AD87" s="30">
        <v>0</v>
      </c>
      <c r="AE87" s="32">
        <v>0</v>
      </c>
      <c r="AF87" s="32">
        <v>0</v>
      </c>
      <c r="AG87" s="29">
        <v>8846.4525708265355</v>
      </c>
      <c r="AH87" s="29">
        <v>4784.4579643218094</v>
      </c>
      <c r="AI87" s="29">
        <v>0</v>
      </c>
      <c r="AJ87" s="33">
        <v>0</v>
      </c>
      <c r="AK87" s="33">
        <v>0</v>
      </c>
      <c r="AL87" s="32">
        <v>0</v>
      </c>
      <c r="AM87" s="32">
        <v>0</v>
      </c>
      <c r="AN87" s="29">
        <v>8844.9652024425341</v>
      </c>
      <c r="AO87" s="29">
        <v>4864.8876526801359</v>
      </c>
      <c r="AP87" s="29">
        <v>0</v>
      </c>
      <c r="AQ87" s="33">
        <v>0</v>
      </c>
      <c r="AR87" s="33">
        <v>0</v>
      </c>
      <c r="AS87" s="32">
        <v>2150.6134569816813</v>
      </c>
      <c r="AT87" s="32">
        <v>2150.6134569816813</v>
      </c>
      <c r="AU87" s="29">
        <v>10217.341571903175</v>
      </c>
      <c r="AV87" s="29">
        <v>6077.5897408230721</v>
      </c>
      <c r="AW87" s="29">
        <v>35044098.56174124</v>
      </c>
      <c r="AX87" s="33">
        <v>0</v>
      </c>
      <c r="AY87" s="30">
        <v>0</v>
      </c>
      <c r="AZ87" s="29">
        <v>2580.7361483780173</v>
      </c>
      <c r="BA87" s="29">
        <v>2580.7361483780173</v>
      </c>
      <c r="BB87" s="29">
        <v>3076.258762792806</v>
      </c>
      <c r="BC87" s="29">
        <v>1967.5305660985041</v>
      </c>
      <c r="BD87" s="29">
        <v>13016689.445873104</v>
      </c>
      <c r="BE87" s="30">
        <v>0</v>
      </c>
      <c r="BF87" s="30">
        <v>0</v>
      </c>
      <c r="BG87" s="29">
        <v>3010.8588397743538</v>
      </c>
      <c r="BH87" s="29">
        <v>3010.8588397743538</v>
      </c>
      <c r="BI87" s="29">
        <v>34.321342595098905</v>
      </c>
      <c r="BJ87" s="29">
        <v>40.414995161896272</v>
      </c>
      <c r="BK87" s="29">
        <v>225020.56318801071</v>
      </c>
      <c r="BL87" s="30">
        <v>0</v>
      </c>
      <c r="BM87" s="30">
        <v>0</v>
      </c>
      <c r="BN87" s="29">
        <v>3440.9815311706902</v>
      </c>
      <c r="BO87" s="29">
        <v>3440.9815311706902</v>
      </c>
      <c r="BP87" s="29">
        <v>3.0161030595813214</v>
      </c>
      <c r="BQ87" s="29">
        <v>1.0020020020020008</v>
      </c>
      <c r="BR87" s="29">
        <v>13826.22530721168</v>
      </c>
      <c r="BS87" s="30">
        <v>0</v>
      </c>
      <c r="BT87" s="30">
        <v>0</v>
      </c>
      <c r="BU87" s="31">
        <v>48299634.796109565</v>
      </c>
      <c r="BV87" s="34">
        <v>0.15325877852057226</v>
      </c>
      <c r="BW87" s="37" t="s">
        <v>434</v>
      </c>
      <c r="BX87" s="29">
        <v>0</v>
      </c>
      <c r="BY87" s="29">
        <v>168.69674361890648</v>
      </c>
      <c r="BZ87" s="36">
        <v>0</v>
      </c>
      <c r="CA87" s="30">
        <v>0</v>
      </c>
      <c r="CB87" s="30">
        <v>0</v>
      </c>
      <c r="CC87" s="37" t="s">
        <v>450</v>
      </c>
      <c r="CD87" s="29">
        <v>0</v>
      </c>
      <c r="CE87" s="29">
        <v>0</v>
      </c>
      <c r="CF87" s="29">
        <v>0</v>
      </c>
      <c r="CG87" s="30">
        <v>0</v>
      </c>
      <c r="CH87" s="37" t="s">
        <v>450</v>
      </c>
      <c r="CI87" s="29">
        <v>0</v>
      </c>
      <c r="CJ87" s="29">
        <v>0</v>
      </c>
      <c r="CK87" s="29">
        <v>0</v>
      </c>
      <c r="CL87" s="30">
        <v>0</v>
      </c>
      <c r="CM87" s="30">
        <v>0</v>
      </c>
      <c r="CN87" s="29">
        <v>2000</v>
      </c>
      <c r="CO87" s="29">
        <v>2000</v>
      </c>
      <c r="CP87" s="29">
        <v>1142.347566162355</v>
      </c>
      <c r="CQ87" s="29">
        <v>80.41493826213636</v>
      </c>
      <c r="CR87" s="29">
        <v>2445525.0088489829</v>
      </c>
      <c r="CS87" s="30">
        <v>7.7598552717813921E-3</v>
      </c>
      <c r="CT87" s="30">
        <v>0</v>
      </c>
      <c r="CU87" s="30">
        <v>0</v>
      </c>
      <c r="CV87" s="31">
        <v>2445525.0088489829</v>
      </c>
      <c r="CW87" s="37" t="s">
        <v>337</v>
      </c>
      <c r="CX87" s="37" t="s">
        <v>254</v>
      </c>
      <c r="CY87" s="30">
        <v>1</v>
      </c>
      <c r="CZ87" s="29">
        <v>1846.7886726640227</v>
      </c>
      <c r="DA87" s="30">
        <v>0.37257261103077355</v>
      </c>
      <c r="DB87" s="30">
        <v>0.26702749456591374</v>
      </c>
      <c r="DC87" s="29">
        <v>10801.694897134767</v>
      </c>
      <c r="DD87" s="29">
        <v>19948447.781601261</v>
      </c>
      <c r="DE87" s="30">
        <v>0.5</v>
      </c>
      <c r="DF87" s="29">
        <v>1355.9002272456962</v>
      </c>
      <c r="DG87" s="29">
        <v>4265.2481242248414</v>
      </c>
      <c r="DH87" s="29">
        <v>5783250.9008957418</v>
      </c>
      <c r="DI87" s="30">
        <v>0.5</v>
      </c>
      <c r="DJ87" s="29">
        <v>25731698.682497002</v>
      </c>
      <c r="DK87" s="30">
        <v>8.1648830803510722E-2</v>
      </c>
      <c r="DL87" s="29">
        <v>120000</v>
      </c>
      <c r="DM87" s="29">
        <v>120000</v>
      </c>
      <c r="DN87" s="29">
        <v>10200000</v>
      </c>
      <c r="DO87" s="30">
        <v>3.2365452606605477E-2</v>
      </c>
      <c r="DP87" s="30">
        <v>0</v>
      </c>
      <c r="DQ87" s="30">
        <v>0</v>
      </c>
      <c r="DR87" s="29">
        <v>0</v>
      </c>
      <c r="DS87" s="29">
        <v>0</v>
      </c>
      <c r="DT87" s="29">
        <v>0</v>
      </c>
      <c r="DU87" s="29">
        <v>0</v>
      </c>
      <c r="DV87" s="29">
        <v>0</v>
      </c>
      <c r="DW87" s="30">
        <v>0</v>
      </c>
      <c r="DX87" s="30">
        <v>0</v>
      </c>
      <c r="DY87" s="30">
        <v>0</v>
      </c>
      <c r="DZ87" s="37" t="s">
        <v>202</v>
      </c>
      <c r="EA87" s="37" t="s">
        <v>202</v>
      </c>
      <c r="EB87" s="37" t="s">
        <v>202</v>
      </c>
      <c r="EC87" s="37" t="s">
        <v>202</v>
      </c>
      <c r="ED87" s="38">
        <v>0</v>
      </c>
      <c r="EE87" s="38">
        <v>0</v>
      </c>
      <c r="EF87" s="38">
        <v>0</v>
      </c>
      <c r="EG87" s="38">
        <v>0</v>
      </c>
      <c r="EH87" s="44">
        <v>0</v>
      </c>
      <c r="EI87" s="44">
        <v>0</v>
      </c>
      <c r="EJ87" s="44">
        <v>0</v>
      </c>
      <c r="EK87" s="44">
        <v>0</v>
      </c>
      <c r="EL87" s="29">
        <v>0</v>
      </c>
      <c r="EM87" s="30">
        <v>0</v>
      </c>
      <c r="EN87" s="29">
        <v>103333.33333333333</v>
      </c>
      <c r="EO87" s="30">
        <v>3.2788530418456532E-4</v>
      </c>
      <c r="EP87" s="30">
        <v>0</v>
      </c>
      <c r="EQ87" s="29">
        <v>4819961.7962170793</v>
      </c>
      <c r="ER87" s="30">
        <v>1.5294141674618912E-2</v>
      </c>
      <c r="ES87" s="30">
        <v>0</v>
      </c>
      <c r="ET87" s="29">
        <v>1612188</v>
      </c>
      <c r="EU87" s="30">
        <v>5.1156072849939289E-3</v>
      </c>
      <c r="EV87" s="30">
        <v>0</v>
      </c>
      <c r="EW87" s="29">
        <v>0</v>
      </c>
      <c r="EX87" s="30">
        <v>0</v>
      </c>
      <c r="EY87" s="30">
        <v>0</v>
      </c>
      <c r="EZ87" s="29">
        <v>0</v>
      </c>
      <c r="FA87" s="30">
        <v>0</v>
      </c>
      <c r="FB87" s="30">
        <v>0</v>
      </c>
      <c r="FC87" s="30">
        <v>0</v>
      </c>
      <c r="FD87" s="29">
        <v>0</v>
      </c>
      <c r="FE87" s="30">
        <v>0</v>
      </c>
      <c r="FF87" s="30">
        <v>0</v>
      </c>
      <c r="FG87" s="37" t="s">
        <v>213</v>
      </c>
      <c r="FH87" s="29">
        <v>0</v>
      </c>
      <c r="FI87" s="30">
        <v>0</v>
      </c>
      <c r="FJ87" s="30">
        <v>0</v>
      </c>
      <c r="FK87" s="37" t="s">
        <v>214</v>
      </c>
      <c r="FL87" s="29">
        <v>0</v>
      </c>
      <c r="FM87" s="30">
        <v>0</v>
      </c>
      <c r="FN87" s="30">
        <v>0</v>
      </c>
      <c r="FO87" s="37" t="s">
        <v>215</v>
      </c>
      <c r="FP87" s="29">
        <v>0</v>
      </c>
      <c r="FQ87" s="30">
        <v>0</v>
      </c>
      <c r="FR87" s="30">
        <v>0</v>
      </c>
      <c r="FS87" s="37" t="s">
        <v>216</v>
      </c>
      <c r="FT87" s="29">
        <v>0</v>
      </c>
      <c r="FU87" s="30">
        <v>0</v>
      </c>
      <c r="FV87" s="30">
        <v>0</v>
      </c>
      <c r="FW87" s="29">
        <v>315150853.10187435</v>
      </c>
      <c r="FX87" s="30">
        <v>1</v>
      </c>
      <c r="FY87" s="29">
        <v>21743389.800643228</v>
      </c>
      <c r="FZ87" s="29">
        <v>6779109.8652114663</v>
      </c>
      <c r="GA87" s="37" t="s">
        <v>445</v>
      </c>
      <c r="GB87" s="30">
        <v>0</v>
      </c>
      <c r="GC87" s="30">
        <v>0</v>
      </c>
      <c r="GD87" s="29">
        <v>0</v>
      </c>
      <c r="GE87" s="29">
        <v>6779109.8652114663</v>
      </c>
      <c r="GF87" s="30">
        <v>2.1057716413630512E-2</v>
      </c>
      <c r="GG87" s="29">
        <v>0</v>
      </c>
      <c r="GH87" s="29">
        <v>0</v>
      </c>
      <c r="GI87" s="29">
        <v>3000000</v>
      </c>
      <c r="GJ87" s="29">
        <v>0</v>
      </c>
      <c r="GK87" s="29">
        <v>321929962.96708584</v>
      </c>
      <c r="GL87" s="30">
        <v>0.70422944853373259</v>
      </c>
      <c r="GM87" s="30">
        <v>0.94689691312959701</v>
      </c>
      <c r="GN87" s="24" t="s">
        <v>229</v>
      </c>
      <c r="GO87" s="29">
        <v>1.2486238196195496</v>
      </c>
    </row>
    <row r="88" spans="1:197">
      <c r="A88" s="43">
        <v>926</v>
      </c>
      <c r="B88" s="43" t="s">
        <v>140</v>
      </c>
      <c r="C88" s="24" t="s">
        <v>445</v>
      </c>
      <c r="D88" s="42">
        <v>0</v>
      </c>
      <c r="E88" s="29">
        <v>3038.13</v>
      </c>
      <c r="F88" s="29">
        <v>62135.5</v>
      </c>
      <c r="G88" s="29">
        <v>188775726.61500001</v>
      </c>
      <c r="H88" s="30">
        <v>0.4187458896436963</v>
      </c>
      <c r="I88" s="33">
        <v>2.0041933689473459E-2</v>
      </c>
      <c r="J88" s="29">
        <v>3688.27</v>
      </c>
      <c r="K88" s="29">
        <v>23816.5</v>
      </c>
      <c r="L88" s="29">
        <v>87841682.454999998</v>
      </c>
      <c r="M88" s="30">
        <v>0.19485208255845357</v>
      </c>
      <c r="N88" s="33">
        <v>1.6509095049982783E-2</v>
      </c>
      <c r="O88" s="29">
        <v>4630.83</v>
      </c>
      <c r="P88" s="29">
        <v>16055.75</v>
      </c>
      <c r="Q88" s="29">
        <v>74351448.772499993</v>
      </c>
      <c r="R88" s="30">
        <v>0.16492779088084467</v>
      </c>
      <c r="S88" s="33">
        <v>1.3148830771157655E-2</v>
      </c>
      <c r="T88" s="31">
        <v>350968857.84249997</v>
      </c>
      <c r="U88" s="37" t="s">
        <v>231</v>
      </c>
      <c r="V88" s="29">
        <v>329.92</v>
      </c>
      <c r="W88" s="29">
        <v>8491.5682596651423</v>
      </c>
      <c r="X88" s="29">
        <v>2801538.2002287237</v>
      </c>
      <c r="Y88" s="30">
        <v>0</v>
      </c>
      <c r="Z88" s="37" t="s">
        <v>230</v>
      </c>
      <c r="AA88" s="29">
        <v>329.92</v>
      </c>
      <c r="AB88" s="29">
        <v>5038.4173748566109</v>
      </c>
      <c r="AC88" s="29">
        <v>1662274.6603126931</v>
      </c>
      <c r="AD88" s="30">
        <v>0</v>
      </c>
      <c r="AE88" s="32">
        <v>413.53</v>
      </c>
      <c r="AF88" s="32">
        <v>560.09</v>
      </c>
      <c r="AG88" s="29">
        <v>5240.6074284603901</v>
      </c>
      <c r="AH88" s="29">
        <v>3281.3718804744731</v>
      </c>
      <c r="AI88" s="29">
        <v>4005011.9664261723</v>
      </c>
      <c r="AJ88" s="33">
        <v>0.63216695282083535</v>
      </c>
      <c r="AK88" s="33">
        <v>0.71259976075273612</v>
      </c>
      <c r="AL88" s="32">
        <v>533.24</v>
      </c>
      <c r="AM88" s="32">
        <v>687.67</v>
      </c>
      <c r="AN88" s="29">
        <v>3986.3428629682448</v>
      </c>
      <c r="AO88" s="29">
        <v>2485.1411035467991</v>
      </c>
      <c r="AP88" s="29">
        <v>3834634.4509252142</v>
      </c>
      <c r="AQ88" s="33">
        <v>0.49024829345135401</v>
      </c>
      <c r="AR88" s="33">
        <v>0.58039466604621404</v>
      </c>
      <c r="AS88" s="32">
        <v>857.18</v>
      </c>
      <c r="AT88" s="32">
        <v>1031.9100000000001</v>
      </c>
      <c r="AU88" s="29">
        <v>6473.8947346047798</v>
      </c>
      <c r="AV88" s="29">
        <v>3651.9329859896866</v>
      </c>
      <c r="AW88" s="29">
        <v>9317759.2561811432</v>
      </c>
      <c r="AX88" s="33">
        <v>0.30497678433934533</v>
      </c>
      <c r="AY88" s="30">
        <v>0.38677791667878009</v>
      </c>
      <c r="AZ88" s="29">
        <v>889.91</v>
      </c>
      <c r="BA88" s="29">
        <v>1066.79</v>
      </c>
      <c r="BB88" s="29">
        <v>3906.9029325605115</v>
      </c>
      <c r="BC88" s="29">
        <v>2162.813306918034</v>
      </c>
      <c r="BD88" s="29">
        <v>5784059.5964020137</v>
      </c>
      <c r="BE88" s="30">
        <v>0.29376004315043097</v>
      </c>
      <c r="BF88" s="30">
        <v>0.3741317410174449</v>
      </c>
      <c r="BG88" s="29">
        <v>1254.3699999999999</v>
      </c>
      <c r="BH88" s="29">
        <v>1453.7</v>
      </c>
      <c r="BI88" s="29">
        <v>939.45170657476763</v>
      </c>
      <c r="BJ88" s="29">
        <v>489.67504161716874</v>
      </c>
      <c r="BK88" s="29">
        <v>1890260.6451750693</v>
      </c>
      <c r="BL88" s="30">
        <v>0.20840740770267149</v>
      </c>
      <c r="BM88" s="30">
        <v>0.27455458485244549</v>
      </c>
      <c r="BN88" s="29">
        <v>1254.3699999999999</v>
      </c>
      <c r="BO88" s="29">
        <v>1453.7</v>
      </c>
      <c r="BP88" s="29">
        <v>438.51681124267662</v>
      </c>
      <c r="BQ88" s="29">
        <v>241.51316239783631</v>
      </c>
      <c r="BR88" s="29">
        <v>901150.01669621083</v>
      </c>
      <c r="BS88" s="30">
        <v>0.20840740770267149</v>
      </c>
      <c r="BT88" s="30">
        <v>0.27455458485244549</v>
      </c>
      <c r="BU88" s="31">
        <v>30196688.792347241</v>
      </c>
      <c r="BV88" s="34">
        <v>6.6982866597217139E-2</v>
      </c>
      <c r="BW88" s="37" t="s">
        <v>434</v>
      </c>
      <c r="BX88" s="29">
        <v>0</v>
      </c>
      <c r="BY88" s="29">
        <v>562.72918632981077</v>
      </c>
      <c r="BZ88" s="36">
        <v>0</v>
      </c>
      <c r="CA88" s="30">
        <v>0</v>
      </c>
      <c r="CB88" s="30">
        <v>0</v>
      </c>
      <c r="CC88" s="37" t="s">
        <v>188</v>
      </c>
      <c r="CD88" s="29">
        <v>349.44</v>
      </c>
      <c r="CE88" s="29">
        <v>4271.1499235452438</v>
      </c>
      <c r="CF88" s="29">
        <v>1492510.6292836501</v>
      </c>
      <c r="CG88" s="30">
        <v>0</v>
      </c>
      <c r="CH88" s="37" t="s">
        <v>189</v>
      </c>
      <c r="CI88" s="29">
        <v>349.44</v>
      </c>
      <c r="CJ88" s="29">
        <v>745.71437157885987</v>
      </c>
      <c r="CK88" s="29">
        <v>260582.43000451679</v>
      </c>
      <c r="CL88" s="30">
        <v>0</v>
      </c>
      <c r="CM88" s="30">
        <v>3.8887442040521406E-3</v>
      </c>
      <c r="CN88" s="29">
        <v>0</v>
      </c>
      <c r="CO88" s="29">
        <v>0</v>
      </c>
      <c r="CP88" s="29">
        <v>3751.0863001654679</v>
      </c>
      <c r="CQ88" s="29">
        <v>2370.5532154340835</v>
      </c>
      <c r="CR88" s="29">
        <v>0</v>
      </c>
      <c r="CS88" s="30">
        <v>0</v>
      </c>
      <c r="CT88" s="30">
        <v>0</v>
      </c>
      <c r="CU88" s="30">
        <v>0</v>
      </c>
      <c r="CV88" s="31">
        <v>1753093.0592881669</v>
      </c>
      <c r="CW88" s="37" t="s">
        <v>337</v>
      </c>
      <c r="CX88" s="37" t="s">
        <v>254</v>
      </c>
      <c r="CY88" s="30">
        <v>0.52334000000000003</v>
      </c>
      <c r="CZ88" s="29">
        <v>612.21</v>
      </c>
      <c r="DA88" s="30">
        <v>0.22791620213297145</v>
      </c>
      <c r="DB88" s="30">
        <v>0.22672649883174617</v>
      </c>
      <c r="DC88" s="29">
        <v>14059.118594234638</v>
      </c>
      <c r="DD88" s="29">
        <v>8607132.994576389</v>
      </c>
      <c r="DE88" s="30">
        <v>1</v>
      </c>
      <c r="DF88" s="29">
        <v>730.16</v>
      </c>
      <c r="DG88" s="29">
        <v>10626.58940990878</v>
      </c>
      <c r="DH88" s="29">
        <v>7759110.5235389946</v>
      </c>
      <c r="DI88" s="30">
        <v>1</v>
      </c>
      <c r="DJ88" s="29">
        <v>16366243.518115383</v>
      </c>
      <c r="DK88" s="30">
        <v>3.6303911127809403E-2</v>
      </c>
      <c r="DL88" s="29">
        <v>98268</v>
      </c>
      <c r="DM88" s="29">
        <v>175000</v>
      </c>
      <c r="DN88" s="29">
        <v>43963604</v>
      </c>
      <c r="DO88" s="30">
        <v>9.752089847053648E-2</v>
      </c>
      <c r="DP88" s="30">
        <v>7.3065494362356001E-2</v>
      </c>
      <c r="DQ88" s="30">
        <v>4.1028571428571428E-2</v>
      </c>
      <c r="DR88" s="29">
        <v>18438</v>
      </c>
      <c r="DS88" s="29">
        <v>100000</v>
      </c>
      <c r="DT88" s="29">
        <v>18438</v>
      </c>
      <c r="DU88" s="29">
        <v>100000</v>
      </c>
      <c r="DV88" s="29">
        <v>687398.66666666663</v>
      </c>
      <c r="DW88" s="30">
        <v>1.5248007324600171E-3</v>
      </c>
      <c r="DX88" s="30">
        <v>0</v>
      </c>
      <c r="DY88" s="30">
        <v>0</v>
      </c>
      <c r="DZ88" s="37" t="s">
        <v>461</v>
      </c>
      <c r="EA88" s="37" t="s">
        <v>202</v>
      </c>
      <c r="EB88" s="37" t="s">
        <v>202</v>
      </c>
      <c r="EC88" s="37" t="s">
        <v>202</v>
      </c>
      <c r="ED88" s="38">
        <v>2</v>
      </c>
      <c r="EE88" s="38">
        <v>3</v>
      </c>
      <c r="EF88" s="38">
        <v>2</v>
      </c>
      <c r="EG88" s="38">
        <v>2</v>
      </c>
      <c r="EH88" s="44">
        <v>15</v>
      </c>
      <c r="EI88" s="44">
        <v>101</v>
      </c>
      <c r="EJ88" s="44">
        <v>69.2</v>
      </c>
      <c r="EK88" s="44">
        <v>50.833333333333336</v>
      </c>
      <c r="EL88" s="29">
        <v>0</v>
      </c>
      <c r="EM88" s="30">
        <v>0</v>
      </c>
      <c r="EN88" s="29">
        <v>322606</v>
      </c>
      <c r="EO88" s="30">
        <v>7.1561073500675445E-4</v>
      </c>
      <c r="EP88" s="30">
        <v>0</v>
      </c>
      <c r="EQ88" s="29">
        <v>5395469.3163382411</v>
      </c>
      <c r="ER88" s="30">
        <v>1.1968332154923341E-2</v>
      </c>
      <c r="ES88" s="30">
        <v>0</v>
      </c>
      <c r="ET88" s="29">
        <v>112284.55</v>
      </c>
      <c r="EU88" s="30">
        <v>2.4907171396503061E-4</v>
      </c>
      <c r="EV88" s="30">
        <v>0</v>
      </c>
      <c r="EW88" s="29">
        <v>816707.67500000028</v>
      </c>
      <c r="EX88" s="30">
        <v>1.811636422113686E-3</v>
      </c>
      <c r="EY88" s="30">
        <v>0</v>
      </c>
      <c r="EZ88" s="29">
        <v>194853</v>
      </c>
      <c r="FA88" s="30">
        <v>4.3222661248789896E-4</v>
      </c>
      <c r="FB88" s="30">
        <v>7.3065494362356001E-2</v>
      </c>
      <c r="FC88" s="30">
        <v>4.1028571428571428E-2</v>
      </c>
      <c r="FD88" s="29">
        <v>0</v>
      </c>
      <c r="FE88" s="30">
        <v>0</v>
      </c>
      <c r="FF88" s="30">
        <v>0</v>
      </c>
      <c r="FG88" s="37" t="s">
        <v>456</v>
      </c>
      <c r="FH88" s="29">
        <v>10650</v>
      </c>
      <c r="FI88" s="30">
        <v>2.3624031567366803E-5</v>
      </c>
      <c r="FJ88" s="30">
        <v>0</v>
      </c>
      <c r="FK88" s="37" t="s">
        <v>489</v>
      </c>
      <c r="FL88" s="29">
        <v>23674</v>
      </c>
      <c r="FM88" s="30">
        <v>5.2514114866276219E-5</v>
      </c>
      <c r="FN88" s="30">
        <v>0</v>
      </c>
      <c r="FO88" s="37" t="s">
        <v>215</v>
      </c>
      <c r="FP88" s="29">
        <v>0</v>
      </c>
      <c r="FQ88" s="30">
        <v>0</v>
      </c>
      <c r="FR88" s="30">
        <v>0</v>
      </c>
      <c r="FS88" s="37" t="s">
        <v>216</v>
      </c>
      <c r="FT88" s="29">
        <v>0</v>
      </c>
      <c r="FU88" s="30">
        <v>0</v>
      </c>
      <c r="FV88" s="30">
        <v>0</v>
      </c>
      <c r="FW88" s="29">
        <v>450812130.42025566</v>
      </c>
      <c r="FX88" s="30">
        <v>1</v>
      </c>
      <c r="FY88" s="29">
        <v>35905207.481781781</v>
      </c>
      <c r="FZ88" s="29">
        <v>3323062.6654188116</v>
      </c>
      <c r="GA88" s="37" t="s">
        <v>445</v>
      </c>
      <c r="GB88" s="30">
        <v>0</v>
      </c>
      <c r="GC88" s="30">
        <v>0</v>
      </c>
      <c r="GD88" s="29">
        <v>0</v>
      </c>
      <c r="GE88" s="29">
        <v>3323062.6654188116</v>
      </c>
      <c r="GF88" s="30">
        <v>7.3173423157097232E-3</v>
      </c>
      <c r="GG88" s="29">
        <v>0</v>
      </c>
      <c r="GH88" s="29">
        <v>0</v>
      </c>
      <c r="GI88" s="29">
        <v>950000</v>
      </c>
      <c r="GJ88" s="29">
        <v>0</v>
      </c>
      <c r="GK88" s="29">
        <v>454135193.08567446</v>
      </c>
      <c r="GL88" s="30">
        <v>0.77852576308299448</v>
      </c>
      <c r="GM88" s="30">
        <v>0.88570128501207324</v>
      </c>
      <c r="GN88" s="24" t="s">
        <v>229</v>
      </c>
      <c r="GO88" s="29">
        <v>1.187225773582939</v>
      </c>
    </row>
    <row r="89" spans="1:197">
      <c r="A89" s="43">
        <v>812</v>
      </c>
      <c r="B89" s="43" t="s">
        <v>86</v>
      </c>
      <c r="C89" s="24" t="s">
        <v>445</v>
      </c>
      <c r="D89" s="42">
        <v>0</v>
      </c>
      <c r="E89" s="29">
        <v>3332.88</v>
      </c>
      <c r="F89" s="29">
        <v>13294</v>
      </c>
      <c r="G89" s="29">
        <v>44307306.719999999</v>
      </c>
      <c r="H89" s="30">
        <v>0.43976139074354892</v>
      </c>
      <c r="I89" s="33">
        <v>0.05</v>
      </c>
      <c r="J89" s="29">
        <v>4684.16</v>
      </c>
      <c r="K89" s="29">
        <v>4970</v>
      </c>
      <c r="L89" s="29">
        <v>23280275.199999999</v>
      </c>
      <c r="M89" s="30">
        <v>0.23106270628323472</v>
      </c>
      <c r="N89" s="33">
        <v>0.05</v>
      </c>
      <c r="O89" s="29">
        <v>4684.16</v>
      </c>
      <c r="P89" s="29">
        <v>3135</v>
      </c>
      <c r="Q89" s="29">
        <v>14684841.6</v>
      </c>
      <c r="R89" s="30">
        <v>0.14575082177020943</v>
      </c>
      <c r="S89" s="33">
        <v>0.05</v>
      </c>
      <c r="T89" s="31">
        <v>82272423.519999996</v>
      </c>
      <c r="U89" s="37" t="s">
        <v>450</v>
      </c>
      <c r="V89" s="29">
        <v>0</v>
      </c>
      <c r="W89" s="29">
        <v>0</v>
      </c>
      <c r="X89" s="29">
        <v>0</v>
      </c>
      <c r="Y89" s="30">
        <v>0</v>
      </c>
      <c r="Z89" s="37" t="s">
        <v>450</v>
      </c>
      <c r="AA89" s="29">
        <v>0</v>
      </c>
      <c r="AB89" s="29">
        <v>0</v>
      </c>
      <c r="AC89" s="29">
        <v>0</v>
      </c>
      <c r="AD89" s="30">
        <v>0</v>
      </c>
      <c r="AE89" s="32">
        <v>142</v>
      </c>
      <c r="AF89" s="32">
        <v>154</v>
      </c>
      <c r="AG89" s="29">
        <v>1367.1101042180778</v>
      </c>
      <c r="AH89" s="29">
        <v>781.0647029275633</v>
      </c>
      <c r="AI89" s="29">
        <v>314413.59904981178</v>
      </c>
      <c r="AJ89" s="33">
        <v>0.5</v>
      </c>
      <c r="AK89" s="33">
        <v>0.5</v>
      </c>
      <c r="AL89" s="32">
        <v>296</v>
      </c>
      <c r="AM89" s="32">
        <v>308</v>
      </c>
      <c r="AN89" s="29">
        <v>603.65445534598814</v>
      </c>
      <c r="AO89" s="29">
        <v>365.84468923045199</v>
      </c>
      <c r="AP89" s="29">
        <v>291361.88306539168</v>
      </c>
      <c r="AQ89" s="33">
        <v>0.5</v>
      </c>
      <c r="AR89" s="33">
        <v>0.5</v>
      </c>
      <c r="AS89" s="32">
        <v>450</v>
      </c>
      <c r="AT89" s="32">
        <v>462</v>
      </c>
      <c r="AU89" s="29">
        <v>1992.2319646284263</v>
      </c>
      <c r="AV89" s="29">
        <v>1140.5053049751964</v>
      </c>
      <c r="AW89" s="29">
        <v>1423417.8349813325</v>
      </c>
      <c r="AX89" s="33">
        <v>0.5</v>
      </c>
      <c r="AY89" s="30">
        <v>0.5</v>
      </c>
      <c r="AZ89" s="29">
        <v>604</v>
      </c>
      <c r="BA89" s="29">
        <v>616</v>
      </c>
      <c r="BB89" s="29">
        <v>1981.6366144466715</v>
      </c>
      <c r="BC89" s="29">
        <v>967.23908774750271</v>
      </c>
      <c r="BD89" s="29">
        <v>1792727.7931782515</v>
      </c>
      <c r="BE89" s="30">
        <v>0.5</v>
      </c>
      <c r="BF89" s="30">
        <v>0.5</v>
      </c>
      <c r="BG89" s="29">
        <v>759</v>
      </c>
      <c r="BH89" s="29">
        <v>770</v>
      </c>
      <c r="BI89" s="29">
        <v>1622.9382758787015</v>
      </c>
      <c r="BJ89" s="29">
        <v>867.9323005616742</v>
      </c>
      <c r="BK89" s="29">
        <v>1900118.0228244234</v>
      </c>
      <c r="BL89" s="30">
        <v>0.5</v>
      </c>
      <c r="BM89" s="30">
        <v>0.5</v>
      </c>
      <c r="BN89" s="29">
        <v>913</v>
      </c>
      <c r="BO89" s="29">
        <v>924</v>
      </c>
      <c r="BP89" s="29">
        <v>764.53710995904032</v>
      </c>
      <c r="BQ89" s="29">
        <v>388.04457347638566</v>
      </c>
      <c r="BR89" s="29">
        <v>1056575.5672847843</v>
      </c>
      <c r="BS89" s="30">
        <v>0.5</v>
      </c>
      <c r="BT89" s="30">
        <v>0.5</v>
      </c>
      <c r="BU89" s="31">
        <v>6778614.7003839957</v>
      </c>
      <c r="BV89" s="34">
        <v>6.7279490644597026E-2</v>
      </c>
      <c r="BW89" s="37" t="s">
        <v>434</v>
      </c>
      <c r="BX89" s="29">
        <v>0</v>
      </c>
      <c r="BY89" s="29">
        <v>125.2339155002047</v>
      </c>
      <c r="BZ89" s="36">
        <v>0</v>
      </c>
      <c r="CA89" s="30">
        <v>0</v>
      </c>
      <c r="CB89" s="30">
        <v>0</v>
      </c>
      <c r="CC89" s="37" t="s">
        <v>450</v>
      </c>
      <c r="CD89" s="29">
        <v>0</v>
      </c>
      <c r="CE89" s="29">
        <v>0</v>
      </c>
      <c r="CF89" s="29">
        <v>0</v>
      </c>
      <c r="CG89" s="30">
        <v>0</v>
      </c>
      <c r="CH89" s="37" t="s">
        <v>450</v>
      </c>
      <c r="CI89" s="29">
        <v>0</v>
      </c>
      <c r="CJ89" s="29">
        <v>0</v>
      </c>
      <c r="CK89" s="29">
        <v>0</v>
      </c>
      <c r="CL89" s="30">
        <v>0</v>
      </c>
      <c r="CM89" s="30">
        <v>0</v>
      </c>
      <c r="CN89" s="29">
        <v>0</v>
      </c>
      <c r="CO89" s="29">
        <v>0</v>
      </c>
      <c r="CP89" s="29">
        <v>936.99999999999989</v>
      </c>
      <c r="CQ89" s="29">
        <v>307.40000000000009</v>
      </c>
      <c r="CR89" s="29">
        <v>0</v>
      </c>
      <c r="CS89" s="30">
        <v>0</v>
      </c>
      <c r="CT89" s="30">
        <v>0</v>
      </c>
      <c r="CU89" s="30">
        <v>0</v>
      </c>
      <c r="CV89" s="31">
        <v>0</v>
      </c>
      <c r="CW89" s="37" t="s">
        <v>337</v>
      </c>
      <c r="CX89" s="37" t="s">
        <v>254</v>
      </c>
      <c r="CY89" s="30">
        <v>0.55000000000000004</v>
      </c>
      <c r="CZ89" s="29">
        <v>892</v>
      </c>
      <c r="DA89" s="30">
        <v>0.22443302103843737</v>
      </c>
      <c r="DB89" s="30">
        <v>0.2098076086068941</v>
      </c>
      <c r="DC89" s="29">
        <v>2892.9163625172587</v>
      </c>
      <c r="DD89" s="29">
        <v>2580481.3953653947</v>
      </c>
      <c r="DE89" s="30">
        <v>1</v>
      </c>
      <c r="DF89" s="29">
        <v>1250</v>
      </c>
      <c r="DG89" s="29">
        <v>2189.2462020070179</v>
      </c>
      <c r="DH89" s="29">
        <v>2736557.7525087725</v>
      </c>
      <c r="DI89" s="30">
        <v>1</v>
      </c>
      <c r="DJ89" s="29">
        <v>5317039.1478741672</v>
      </c>
      <c r="DK89" s="30">
        <v>5.2772978170022203E-2</v>
      </c>
      <c r="DL89" s="29">
        <v>102000</v>
      </c>
      <c r="DM89" s="29">
        <v>102000</v>
      </c>
      <c r="DN89" s="29">
        <v>5814000</v>
      </c>
      <c r="DO89" s="30">
        <v>5.7705442173240577E-2</v>
      </c>
      <c r="DP89" s="30">
        <v>0</v>
      </c>
      <c r="DQ89" s="30">
        <v>0</v>
      </c>
      <c r="DR89" s="29">
        <v>100000</v>
      </c>
      <c r="DS89" s="29">
        <v>0</v>
      </c>
      <c r="DT89" s="29">
        <v>0</v>
      </c>
      <c r="DU89" s="29">
        <v>0</v>
      </c>
      <c r="DV89" s="29">
        <v>35914.552736982638</v>
      </c>
      <c r="DW89" s="30">
        <v>3.564611534471535E-4</v>
      </c>
      <c r="DX89" s="30">
        <v>0</v>
      </c>
      <c r="DY89" s="30">
        <v>0</v>
      </c>
      <c r="DZ89" s="37" t="s">
        <v>461</v>
      </c>
      <c r="EA89" s="37" t="s">
        <v>202</v>
      </c>
      <c r="EB89" s="37" t="s">
        <v>202</v>
      </c>
      <c r="EC89" s="37" t="s">
        <v>202</v>
      </c>
      <c r="ED89" s="38">
        <v>2</v>
      </c>
      <c r="EE89" s="38">
        <v>3</v>
      </c>
      <c r="EF89" s="38">
        <v>2</v>
      </c>
      <c r="EG89" s="38">
        <v>2</v>
      </c>
      <c r="EH89" s="44">
        <v>21.4</v>
      </c>
      <c r="EI89" s="44">
        <v>120</v>
      </c>
      <c r="EJ89" s="44">
        <v>69.2</v>
      </c>
      <c r="EK89" s="44">
        <v>62.5</v>
      </c>
      <c r="EL89" s="29">
        <v>0</v>
      </c>
      <c r="EM89" s="30">
        <v>0</v>
      </c>
      <c r="EN89" s="29">
        <v>0</v>
      </c>
      <c r="EO89" s="30">
        <v>0</v>
      </c>
      <c r="EP89" s="30">
        <v>0</v>
      </c>
      <c r="EQ89" s="29">
        <v>535070.19999999995</v>
      </c>
      <c r="ER89" s="30">
        <v>5.3107090617000802E-3</v>
      </c>
      <c r="ES89" s="30">
        <v>0</v>
      </c>
      <c r="ET89" s="29">
        <v>0</v>
      </c>
      <c r="EU89" s="30">
        <v>0</v>
      </c>
      <c r="EV89" s="30">
        <v>0</v>
      </c>
      <c r="EW89" s="29">
        <v>0</v>
      </c>
      <c r="EX89" s="30">
        <v>0</v>
      </c>
      <c r="EY89" s="30">
        <v>0</v>
      </c>
      <c r="EZ89" s="29">
        <v>0</v>
      </c>
      <c r="FA89" s="30">
        <v>0</v>
      </c>
      <c r="FB89" s="30">
        <v>0</v>
      </c>
      <c r="FC89" s="30">
        <v>0</v>
      </c>
      <c r="FD89" s="29">
        <v>0</v>
      </c>
      <c r="FE89" s="30">
        <v>0</v>
      </c>
      <c r="FF89" s="30">
        <v>0</v>
      </c>
      <c r="FG89" s="37" t="s">
        <v>213</v>
      </c>
      <c r="FH89" s="29">
        <v>0</v>
      </c>
      <c r="FI89" s="30">
        <v>0</v>
      </c>
      <c r="FJ89" s="30">
        <v>0</v>
      </c>
      <c r="FK89" s="37" t="s">
        <v>214</v>
      </c>
      <c r="FL89" s="29">
        <v>0</v>
      </c>
      <c r="FM89" s="30">
        <v>0</v>
      </c>
      <c r="FN89" s="30">
        <v>0</v>
      </c>
      <c r="FO89" s="37" t="s">
        <v>215</v>
      </c>
      <c r="FP89" s="29">
        <v>0</v>
      </c>
      <c r="FQ89" s="30">
        <v>0</v>
      </c>
      <c r="FR89" s="30">
        <v>0</v>
      </c>
      <c r="FS89" s="37" t="s">
        <v>216</v>
      </c>
      <c r="FT89" s="29">
        <v>0</v>
      </c>
      <c r="FU89" s="30">
        <v>0</v>
      </c>
      <c r="FV89" s="30">
        <v>0</v>
      </c>
      <c r="FW89" s="29">
        <v>100753062.12099513</v>
      </c>
      <c r="FX89" s="30">
        <v>1</v>
      </c>
      <c r="FY89" s="29">
        <v>12819967.674066165</v>
      </c>
      <c r="FZ89" s="29">
        <v>528193.0529117675</v>
      </c>
      <c r="GA89" s="37" t="s">
        <v>162</v>
      </c>
      <c r="GB89" s="30">
        <v>0</v>
      </c>
      <c r="GC89" s="30">
        <v>0.34</v>
      </c>
      <c r="GD89" s="29">
        <v>-370973.10944419436</v>
      </c>
      <c r="GE89" s="29">
        <v>157219.94346757309</v>
      </c>
      <c r="GF89" s="30">
        <v>1.5580170845934122E-3</v>
      </c>
      <c r="GG89" s="29">
        <v>0</v>
      </c>
      <c r="GH89" s="29">
        <v>0</v>
      </c>
      <c r="GI89" s="29">
        <v>50000</v>
      </c>
      <c r="GJ89" s="29">
        <v>50000</v>
      </c>
      <c r="GK89" s="29">
        <v>100910282.06446271</v>
      </c>
      <c r="GL89" s="30">
        <v>0.81657491879699307</v>
      </c>
      <c r="GM89" s="30">
        <v>0.93662738761161213</v>
      </c>
      <c r="GN89" s="24" t="s">
        <v>229</v>
      </c>
      <c r="GO89" s="29">
        <v>1.2898267989944703</v>
      </c>
    </row>
    <row r="90" spans="1:197">
      <c r="A90" s="43">
        <v>813</v>
      </c>
      <c r="B90" s="43" t="s">
        <v>87</v>
      </c>
      <c r="C90" s="24" t="s">
        <v>445</v>
      </c>
      <c r="D90" s="42">
        <v>0</v>
      </c>
      <c r="E90" s="29">
        <v>3090</v>
      </c>
      <c r="F90" s="29">
        <v>13524</v>
      </c>
      <c r="G90" s="29">
        <v>41789160</v>
      </c>
      <c r="H90" s="30">
        <v>0.41936706159636211</v>
      </c>
      <c r="I90" s="33">
        <v>0.05</v>
      </c>
      <c r="J90" s="29">
        <v>4240</v>
      </c>
      <c r="K90" s="29">
        <v>5230</v>
      </c>
      <c r="L90" s="29">
        <v>22175200</v>
      </c>
      <c r="M90" s="30">
        <v>0.22253494600780796</v>
      </c>
      <c r="N90" s="33">
        <v>0.05</v>
      </c>
      <c r="O90" s="29">
        <v>4550</v>
      </c>
      <c r="P90" s="29">
        <v>3682.833333333333</v>
      </c>
      <c r="Q90" s="29">
        <v>16756891.666666666</v>
      </c>
      <c r="R90" s="30">
        <v>0.16816055694200521</v>
      </c>
      <c r="S90" s="33">
        <v>0.05</v>
      </c>
      <c r="T90" s="31">
        <v>80721251.666666672</v>
      </c>
      <c r="U90" s="37" t="s">
        <v>446</v>
      </c>
      <c r="V90" s="29">
        <v>280</v>
      </c>
      <c r="W90" s="29">
        <v>3809.6948945544368</v>
      </c>
      <c r="X90" s="29">
        <v>1066714.5704752423</v>
      </c>
      <c r="Y90" s="30">
        <v>0.05</v>
      </c>
      <c r="Z90" s="37" t="s">
        <v>447</v>
      </c>
      <c r="AA90" s="29">
        <v>280</v>
      </c>
      <c r="AB90" s="29">
        <v>2518.3279619543337</v>
      </c>
      <c r="AC90" s="29">
        <v>705131.82934721338</v>
      </c>
      <c r="AD90" s="30">
        <v>0.05</v>
      </c>
      <c r="AE90" s="32">
        <v>10</v>
      </c>
      <c r="AF90" s="32">
        <v>10</v>
      </c>
      <c r="AG90" s="29">
        <v>1406.6723698074049</v>
      </c>
      <c r="AH90" s="29">
        <v>837.07618063401731</v>
      </c>
      <c r="AI90" s="29">
        <v>22437.485504414224</v>
      </c>
      <c r="AJ90" s="33">
        <v>0.05</v>
      </c>
      <c r="AK90" s="33">
        <v>0.05</v>
      </c>
      <c r="AL90" s="32">
        <v>10</v>
      </c>
      <c r="AM90" s="32">
        <v>10</v>
      </c>
      <c r="AN90" s="29">
        <v>1508.4599881493104</v>
      </c>
      <c r="AO90" s="29">
        <v>784.45478292274083</v>
      </c>
      <c r="AP90" s="29">
        <v>22929.147710720514</v>
      </c>
      <c r="AQ90" s="33">
        <v>0.05</v>
      </c>
      <c r="AR90" s="33">
        <v>0.05</v>
      </c>
      <c r="AS90" s="32">
        <v>200</v>
      </c>
      <c r="AT90" s="32">
        <v>200</v>
      </c>
      <c r="AU90" s="29">
        <v>1206.0589814666844</v>
      </c>
      <c r="AV90" s="29">
        <v>720.12094725153668</v>
      </c>
      <c r="AW90" s="29">
        <v>385235.98574364418</v>
      </c>
      <c r="AX90" s="33">
        <v>0.05</v>
      </c>
      <c r="AY90" s="30">
        <v>0.05</v>
      </c>
      <c r="AZ90" s="29">
        <v>250</v>
      </c>
      <c r="BA90" s="29">
        <v>250</v>
      </c>
      <c r="BB90" s="29">
        <v>969.97927335704765</v>
      </c>
      <c r="BC90" s="29">
        <v>657.20852347782227</v>
      </c>
      <c r="BD90" s="29">
        <v>406796.9492087175</v>
      </c>
      <c r="BE90" s="30">
        <v>0.05</v>
      </c>
      <c r="BF90" s="30">
        <v>0.05</v>
      </c>
      <c r="BG90" s="29">
        <v>375</v>
      </c>
      <c r="BH90" s="29">
        <v>375</v>
      </c>
      <c r="BI90" s="29">
        <v>612.65515007431895</v>
      </c>
      <c r="BJ90" s="29">
        <v>383.10626678605144</v>
      </c>
      <c r="BK90" s="29">
        <v>373410.53132263891</v>
      </c>
      <c r="BL90" s="30">
        <v>0.05</v>
      </c>
      <c r="BM90" s="30">
        <v>0.05</v>
      </c>
      <c r="BN90" s="29">
        <v>400</v>
      </c>
      <c r="BO90" s="29">
        <v>400</v>
      </c>
      <c r="BP90" s="29">
        <v>192.02675311688384</v>
      </c>
      <c r="BQ90" s="29">
        <v>103.32986806653633</v>
      </c>
      <c r="BR90" s="29">
        <v>118142.64847336807</v>
      </c>
      <c r="BS90" s="30">
        <v>0.05</v>
      </c>
      <c r="BT90" s="30">
        <v>0.05</v>
      </c>
      <c r="BU90" s="31">
        <v>3100799.1477859588</v>
      </c>
      <c r="BV90" s="34">
        <v>3.1117472263321427E-2</v>
      </c>
      <c r="BW90" s="37" t="s">
        <v>434</v>
      </c>
      <c r="BX90" s="29">
        <v>500</v>
      </c>
      <c r="BY90" s="29">
        <v>138.91227315596979</v>
      </c>
      <c r="BZ90" s="36">
        <v>69456.136577984886</v>
      </c>
      <c r="CA90" s="30">
        <v>6.9701367308041434E-4</v>
      </c>
      <c r="CB90" s="30">
        <v>0</v>
      </c>
      <c r="CC90" s="37" t="s">
        <v>188</v>
      </c>
      <c r="CD90" s="29">
        <v>250</v>
      </c>
      <c r="CE90" s="29">
        <v>913.5894313846876</v>
      </c>
      <c r="CF90" s="29">
        <v>228397.35784617189</v>
      </c>
      <c r="CG90" s="30">
        <v>0</v>
      </c>
      <c r="CH90" s="37" t="s">
        <v>189</v>
      </c>
      <c r="CI90" s="29">
        <v>250</v>
      </c>
      <c r="CJ90" s="29">
        <v>126.01201442899048</v>
      </c>
      <c r="CK90" s="29">
        <v>31503.003607247621</v>
      </c>
      <c r="CL90" s="30">
        <v>0</v>
      </c>
      <c r="CM90" s="30">
        <v>2.6081799895129008E-3</v>
      </c>
      <c r="CN90" s="29">
        <v>1500</v>
      </c>
      <c r="CO90" s="29">
        <v>1500</v>
      </c>
      <c r="CP90" s="29">
        <v>166.32519999999974</v>
      </c>
      <c r="CQ90" s="29">
        <v>6.6000000000001284</v>
      </c>
      <c r="CR90" s="29">
        <v>259387.79999999981</v>
      </c>
      <c r="CS90" s="30">
        <v>2.6030362778276658E-3</v>
      </c>
      <c r="CT90" s="30">
        <v>0</v>
      </c>
      <c r="CU90" s="30">
        <v>0</v>
      </c>
      <c r="CV90" s="31">
        <v>588744.29803140415</v>
      </c>
      <c r="CW90" s="37" t="s">
        <v>337</v>
      </c>
      <c r="CX90" s="37" t="s">
        <v>254</v>
      </c>
      <c r="CY90" s="30">
        <v>1</v>
      </c>
      <c r="CZ90" s="29">
        <v>365</v>
      </c>
      <c r="DA90" s="30">
        <v>0.37113277700425329</v>
      </c>
      <c r="DB90" s="30">
        <v>0.19339854873072224</v>
      </c>
      <c r="DC90" s="29">
        <v>3849.660813328323</v>
      </c>
      <c r="DD90" s="29">
        <v>1405126.1968648378</v>
      </c>
      <c r="DE90" s="30">
        <v>1</v>
      </c>
      <c r="DF90" s="29">
        <v>980</v>
      </c>
      <c r="DG90" s="29">
        <v>2385.5481693986089</v>
      </c>
      <c r="DH90" s="29">
        <v>2337837.2060106369</v>
      </c>
      <c r="DI90" s="30">
        <v>1</v>
      </c>
      <c r="DJ90" s="29">
        <v>3742963.4028754747</v>
      </c>
      <c r="DK90" s="30">
        <v>3.7561787887734718E-2</v>
      </c>
      <c r="DL90" s="29">
        <v>119000</v>
      </c>
      <c r="DM90" s="29">
        <v>162500</v>
      </c>
      <c r="DN90" s="29">
        <v>9772000</v>
      </c>
      <c r="DO90" s="30">
        <v>9.8065022745603178E-2</v>
      </c>
      <c r="DP90" s="30">
        <v>0</v>
      </c>
      <c r="DQ90" s="30">
        <v>0</v>
      </c>
      <c r="DR90" s="29">
        <v>20000</v>
      </c>
      <c r="DS90" s="29">
        <v>30000</v>
      </c>
      <c r="DT90" s="29">
        <v>0</v>
      </c>
      <c r="DU90" s="29">
        <v>0</v>
      </c>
      <c r="DV90" s="29">
        <v>121622.89719626168</v>
      </c>
      <c r="DW90" s="30">
        <v>1.2205231457160825E-3</v>
      </c>
      <c r="DX90" s="30">
        <v>0</v>
      </c>
      <c r="DY90" s="30">
        <v>0</v>
      </c>
      <c r="DZ90" s="37" t="s">
        <v>461</v>
      </c>
      <c r="EA90" s="37" t="s">
        <v>461</v>
      </c>
      <c r="EB90" s="37" t="s">
        <v>202</v>
      </c>
      <c r="EC90" s="37" t="s">
        <v>202</v>
      </c>
      <c r="ED90" s="38">
        <v>2</v>
      </c>
      <c r="EE90" s="38">
        <v>3</v>
      </c>
      <c r="EF90" s="38">
        <v>2</v>
      </c>
      <c r="EG90" s="38">
        <v>2</v>
      </c>
      <c r="EH90" s="44">
        <v>21.4</v>
      </c>
      <c r="EI90" s="44">
        <v>120</v>
      </c>
      <c r="EJ90" s="44">
        <v>69.2</v>
      </c>
      <c r="EK90" s="44">
        <v>62.5</v>
      </c>
      <c r="EL90" s="29">
        <v>0</v>
      </c>
      <c r="EM90" s="30">
        <v>0</v>
      </c>
      <c r="EN90" s="29">
        <v>10000</v>
      </c>
      <c r="EO90" s="30">
        <v>1.0035307280557017E-4</v>
      </c>
      <c r="EP90" s="30">
        <v>0</v>
      </c>
      <c r="EQ90" s="29">
        <v>1495588</v>
      </c>
      <c r="ER90" s="30">
        <v>1.5008685145113708E-2</v>
      </c>
      <c r="ES90" s="30">
        <v>0</v>
      </c>
      <c r="ET90" s="29">
        <v>0</v>
      </c>
      <c r="EU90" s="30">
        <v>0</v>
      </c>
      <c r="EV90" s="30">
        <v>0</v>
      </c>
      <c r="EW90" s="29">
        <v>0</v>
      </c>
      <c r="EX90" s="30">
        <v>0</v>
      </c>
      <c r="EY90" s="30">
        <v>0</v>
      </c>
      <c r="EZ90" s="29">
        <v>0</v>
      </c>
      <c r="FA90" s="30">
        <v>0</v>
      </c>
      <c r="FB90" s="30">
        <v>0</v>
      </c>
      <c r="FC90" s="30">
        <v>0</v>
      </c>
      <c r="FD90" s="29">
        <v>0</v>
      </c>
      <c r="FE90" s="30">
        <v>0</v>
      </c>
      <c r="FF90" s="30">
        <v>0</v>
      </c>
      <c r="FG90" s="37" t="s">
        <v>213</v>
      </c>
      <c r="FH90" s="29">
        <v>95200</v>
      </c>
      <c r="FI90" s="30">
        <v>9.5536125310902804E-4</v>
      </c>
      <c r="FJ90" s="30">
        <v>0</v>
      </c>
      <c r="FK90" s="37" t="s">
        <v>214</v>
      </c>
      <c r="FL90" s="29">
        <v>0</v>
      </c>
      <c r="FM90" s="30">
        <v>0</v>
      </c>
      <c r="FN90" s="30">
        <v>0</v>
      </c>
      <c r="FO90" s="37" t="s">
        <v>215</v>
      </c>
      <c r="FP90" s="29">
        <v>0</v>
      </c>
      <c r="FQ90" s="30">
        <v>0</v>
      </c>
      <c r="FR90" s="30">
        <v>0</v>
      </c>
      <c r="FS90" s="37" t="s">
        <v>216</v>
      </c>
      <c r="FT90" s="29">
        <v>0</v>
      </c>
      <c r="FU90" s="30">
        <v>0</v>
      </c>
      <c r="FV90" s="30">
        <v>0</v>
      </c>
      <c r="FW90" s="29">
        <v>99648169.412555769</v>
      </c>
      <c r="FX90" s="30">
        <v>1</v>
      </c>
      <c r="FY90" s="29">
        <v>7934065.9435981074</v>
      </c>
      <c r="FZ90" s="29">
        <v>104754.58180863496</v>
      </c>
      <c r="GA90" s="37" t="s">
        <v>445</v>
      </c>
      <c r="GB90" s="30">
        <v>0</v>
      </c>
      <c r="GC90" s="30">
        <v>0</v>
      </c>
      <c r="GD90" s="29">
        <v>0</v>
      </c>
      <c r="GE90" s="29">
        <v>104754.58180863496</v>
      </c>
      <c r="GF90" s="30">
        <v>1.0500994078816391E-3</v>
      </c>
      <c r="GG90" s="29">
        <v>0</v>
      </c>
      <c r="GH90" s="29">
        <v>0</v>
      </c>
      <c r="GI90" s="29">
        <v>0</v>
      </c>
      <c r="GJ90" s="29">
        <v>0</v>
      </c>
      <c r="GK90" s="29">
        <v>99756823.994364411</v>
      </c>
      <c r="GL90" s="30">
        <v>0.81006256454617531</v>
      </c>
      <c r="GM90" s="30">
        <v>0.88465005463765245</v>
      </c>
      <c r="GN90" s="24" t="s">
        <v>229</v>
      </c>
      <c r="GO90" s="29">
        <v>1.2709209361159566</v>
      </c>
    </row>
    <row r="91" spans="1:197">
      <c r="A91" s="15">
        <v>802</v>
      </c>
      <c r="B91" s="15" t="s">
        <v>80</v>
      </c>
      <c r="C91" s="24" t="s">
        <v>445</v>
      </c>
      <c r="D91" s="42">
        <v>0</v>
      </c>
      <c r="E91" s="29">
        <v>2662.850977617768</v>
      </c>
      <c r="F91" s="29">
        <v>16432</v>
      </c>
      <c r="G91" s="29">
        <v>43755967.264215164</v>
      </c>
      <c r="H91" s="30">
        <v>0.38674182265408585</v>
      </c>
      <c r="I91" s="33">
        <v>4.857200086942521E-2</v>
      </c>
      <c r="J91" s="29">
        <v>3941.435167018943</v>
      </c>
      <c r="K91" s="29">
        <v>6408</v>
      </c>
      <c r="L91" s="29">
        <v>25256716.550257389</v>
      </c>
      <c r="M91" s="30">
        <v>0.22323420560954113</v>
      </c>
      <c r="N91" s="33">
        <v>2.1532765706809891E-2</v>
      </c>
      <c r="O91" s="29">
        <v>3941.435167018943</v>
      </c>
      <c r="P91" s="29">
        <v>4298.6666666666661</v>
      </c>
      <c r="Q91" s="29">
        <v>16942915.971292093</v>
      </c>
      <c r="R91" s="30">
        <v>0.14975178503644618</v>
      </c>
      <c r="S91" s="33">
        <v>2.1532765706809891E-2</v>
      </c>
      <c r="T91" s="31">
        <v>85955599.78576465</v>
      </c>
      <c r="U91" s="37" t="s">
        <v>446</v>
      </c>
      <c r="V91" s="29">
        <v>1126.5098937953298</v>
      </c>
      <c r="W91" s="29">
        <v>3075.5600720711618</v>
      </c>
      <c r="X91" s="29">
        <v>3464648.8501500413</v>
      </c>
      <c r="Y91" s="30">
        <v>0.13007735412694579</v>
      </c>
      <c r="Z91" s="37" t="s">
        <v>447</v>
      </c>
      <c r="AA91" s="29">
        <v>1126.5098937953298</v>
      </c>
      <c r="AB91" s="29">
        <v>2297.5890218077252</v>
      </c>
      <c r="AC91" s="29">
        <v>2588256.7649419364</v>
      </c>
      <c r="AD91" s="30">
        <v>0.13007735412694579</v>
      </c>
      <c r="AE91" s="32">
        <v>0</v>
      </c>
      <c r="AF91" s="32">
        <v>0</v>
      </c>
      <c r="AG91" s="29">
        <v>685.21732599123106</v>
      </c>
      <c r="AH91" s="29">
        <v>502.3706702757737</v>
      </c>
      <c r="AI91" s="29">
        <v>0</v>
      </c>
      <c r="AJ91" s="33">
        <v>0</v>
      </c>
      <c r="AK91" s="33">
        <v>0</v>
      </c>
      <c r="AL91" s="32">
        <v>0</v>
      </c>
      <c r="AM91" s="32">
        <v>0</v>
      </c>
      <c r="AN91" s="29">
        <v>850.46115645353575</v>
      </c>
      <c r="AO91" s="29">
        <v>571.05025007600273</v>
      </c>
      <c r="AP91" s="29">
        <v>0</v>
      </c>
      <c r="AQ91" s="33">
        <v>0</v>
      </c>
      <c r="AR91" s="33">
        <v>0</v>
      </c>
      <c r="AS91" s="32">
        <v>94</v>
      </c>
      <c r="AT91" s="32">
        <v>94</v>
      </c>
      <c r="AU91" s="29">
        <v>724.18929891742107</v>
      </c>
      <c r="AV91" s="29">
        <v>552.36721538916515</v>
      </c>
      <c r="AW91" s="29">
        <v>119996.3123448191</v>
      </c>
      <c r="AX91" s="33">
        <v>0</v>
      </c>
      <c r="AY91" s="30">
        <v>0</v>
      </c>
      <c r="AZ91" s="29">
        <v>560</v>
      </c>
      <c r="BA91" s="29">
        <v>560</v>
      </c>
      <c r="BB91" s="29">
        <v>1059.9215597500986</v>
      </c>
      <c r="BC91" s="29">
        <v>601.66983911171519</v>
      </c>
      <c r="BD91" s="29">
        <v>930491.18336261564</v>
      </c>
      <c r="BE91" s="30">
        <v>0</v>
      </c>
      <c r="BF91" s="30">
        <v>0</v>
      </c>
      <c r="BG91" s="29">
        <v>1190</v>
      </c>
      <c r="BH91" s="29">
        <v>1190</v>
      </c>
      <c r="BI91" s="29">
        <v>327.77217409305143</v>
      </c>
      <c r="BJ91" s="29">
        <v>192.18626784500324</v>
      </c>
      <c r="BK91" s="29">
        <v>618750.54590628506</v>
      </c>
      <c r="BL91" s="30">
        <v>0</v>
      </c>
      <c r="BM91" s="30">
        <v>0</v>
      </c>
      <c r="BN91" s="29">
        <v>1489.56</v>
      </c>
      <c r="BO91" s="29">
        <v>1489.56</v>
      </c>
      <c r="BP91" s="29">
        <v>164.50323669173667</v>
      </c>
      <c r="BQ91" s="29">
        <v>75.155223204169445</v>
      </c>
      <c r="BR91" s="29">
        <v>356985.65552254592</v>
      </c>
      <c r="BS91" s="30">
        <v>0</v>
      </c>
      <c r="BT91" s="30">
        <v>0</v>
      </c>
      <c r="BU91" s="31">
        <v>8079129.3122282429</v>
      </c>
      <c r="BV91" s="34">
        <v>7.1408253342956821E-2</v>
      </c>
      <c r="BW91" s="37" t="s">
        <v>434</v>
      </c>
      <c r="BX91" s="29">
        <v>0</v>
      </c>
      <c r="BY91" s="29">
        <v>106.87905485496924</v>
      </c>
      <c r="BZ91" s="36">
        <v>0</v>
      </c>
      <c r="CA91" s="30">
        <v>0</v>
      </c>
      <c r="CB91" s="30">
        <v>0</v>
      </c>
      <c r="CC91" s="37" t="s">
        <v>450</v>
      </c>
      <c r="CD91" s="29">
        <v>0</v>
      </c>
      <c r="CE91" s="29">
        <v>0</v>
      </c>
      <c r="CF91" s="29">
        <v>0</v>
      </c>
      <c r="CG91" s="30">
        <v>0</v>
      </c>
      <c r="CH91" s="37" t="s">
        <v>450</v>
      </c>
      <c r="CI91" s="29">
        <v>0</v>
      </c>
      <c r="CJ91" s="29">
        <v>0</v>
      </c>
      <c r="CK91" s="29">
        <v>0</v>
      </c>
      <c r="CL91" s="30">
        <v>0</v>
      </c>
      <c r="CM91" s="30">
        <v>0</v>
      </c>
      <c r="CN91" s="29">
        <v>0</v>
      </c>
      <c r="CO91" s="29">
        <v>0</v>
      </c>
      <c r="CP91" s="29">
        <v>375.89999999999969</v>
      </c>
      <c r="CQ91" s="29">
        <v>3.3000000000002649</v>
      </c>
      <c r="CR91" s="29">
        <v>0</v>
      </c>
      <c r="CS91" s="30">
        <v>0</v>
      </c>
      <c r="CT91" s="30">
        <v>0</v>
      </c>
      <c r="CU91" s="30">
        <v>0</v>
      </c>
      <c r="CV91" s="31">
        <v>0</v>
      </c>
      <c r="CW91" s="37" t="s">
        <v>337</v>
      </c>
      <c r="CX91" s="37" t="s">
        <v>254</v>
      </c>
      <c r="CY91" s="30">
        <v>1</v>
      </c>
      <c r="CZ91" s="29">
        <v>1258.4074889097778</v>
      </c>
      <c r="DA91" s="30">
        <v>0.31171251216766771</v>
      </c>
      <c r="DB91" s="30">
        <v>0.17640931951081901</v>
      </c>
      <c r="DC91" s="29">
        <v>4060.5696478746818</v>
      </c>
      <c r="DD91" s="29">
        <v>5109851.2541252393</v>
      </c>
      <c r="DE91" s="30">
        <v>1</v>
      </c>
      <c r="DF91" s="29">
        <v>1616.5771077078177</v>
      </c>
      <c r="DG91" s="29">
        <v>2172.8293479950944</v>
      </c>
      <c r="DH91" s="29">
        <v>3512546.1829245733</v>
      </c>
      <c r="DI91" s="30">
        <v>1</v>
      </c>
      <c r="DJ91" s="29">
        <v>8622397.4370498136</v>
      </c>
      <c r="DK91" s="30">
        <v>7.6209987093114162E-2</v>
      </c>
      <c r="DL91" s="29">
        <v>125141.32999999958</v>
      </c>
      <c r="DM91" s="29">
        <v>125141.32999999958</v>
      </c>
      <c r="DN91" s="29">
        <v>9083174.8691666238</v>
      </c>
      <c r="DO91" s="30">
        <v>8.028261798386041E-2</v>
      </c>
      <c r="DP91" s="30">
        <v>7.9909652998238448E-2</v>
      </c>
      <c r="DQ91" s="30">
        <v>7.9909652998238448E-2</v>
      </c>
      <c r="DR91" s="29">
        <v>0</v>
      </c>
      <c r="DS91" s="29">
        <v>0</v>
      </c>
      <c r="DT91" s="29">
        <v>0</v>
      </c>
      <c r="DU91" s="29">
        <v>0</v>
      </c>
      <c r="DV91" s="29">
        <v>0</v>
      </c>
      <c r="DW91" s="30">
        <v>0</v>
      </c>
      <c r="DX91" s="30">
        <v>0</v>
      </c>
      <c r="DY91" s="30">
        <v>0</v>
      </c>
      <c r="DZ91" s="37" t="s">
        <v>202</v>
      </c>
      <c r="EA91" s="37" t="s">
        <v>202</v>
      </c>
      <c r="EB91" s="37" t="s">
        <v>202</v>
      </c>
      <c r="EC91" s="37" t="s">
        <v>202</v>
      </c>
      <c r="ED91" s="38">
        <v>0</v>
      </c>
      <c r="EE91" s="38">
        <v>0</v>
      </c>
      <c r="EF91" s="38">
        <v>0</v>
      </c>
      <c r="EG91" s="38">
        <v>0</v>
      </c>
      <c r="EH91" s="44">
        <v>0</v>
      </c>
      <c r="EI91" s="44">
        <v>0</v>
      </c>
      <c r="EJ91" s="44">
        <v>0</v>
      </c>
      <c r="EK91" s="44">
        <v>0</v>
      </c>
      <c r="EL91" s="29">
        <v>0</v>
      </c>
      <c r="EM91" s="30">
        <v>0</v>
      </c>
      <c r="EN91" s="29">
        <v>48343</v>
      </c>
      <c r="EO91" s="30">
        <v>4.2728480482836427E-4</v>
      </c>
      <c r="EP91" s="30">
        <v>0</v>
      </c>
      <c r="EQ91" s="29">
        <v>1323999</v>
      </c>
      <c r="ER91" s="30">
        <v>1.1702307558652741E-2</v>
      </c>
      <c r="ES91" s="30">
        <v>0</v>
      </c>
      <c r="ET91" s="29">
        <v>0</v>
      </c>
      <c r="EU91" s="30">
        <v>0</v>
      </c>
      <c r="EV91" s="30">
        <v>0</v>
      </c>
      <c r="EW91" s="29">
        <v>0</v>
      </c>
      <c r="EX91" s="30">
        <v>0</v>
      </c>
      <c r="EY91" s="30">
        <v>0</v>
      </c>
      <c r="EZ91" s="29">
        <v>0</v>
      </c>
      <c r="FA91" s="30">
        <v>0</v>
      </c>
      <c r="FB91" s="30">
        <v>7.9909652998238448E-2</v>
      </c>
      <c r="FC91" s="30">
        <v>7.9909652998238448E-2</v>
      </c>
      <c r="FD91" s="29">
        <v>0</v>
      </c>
      <c r="FE91" s="30">
        <v>0</v>
      </c>
      <c r="FF91" s="30">
        <v>0</v>
      </c>
      <c r="FG91" s="37" t="s">
        <v>456</v>
      </c>
      <c r="FH91" s="29">
        <v>27350</v>
      </c>
      <c r="FI91" s="30">
        <v>2.4173591651440257E-4</v>
      </c>
      <c r="FJ91" s="30">
        <v>0</v>
      </c>
      <c r="FK91" s="37" t="s">
        <v>214</v>
      </c>
      <c r="FL91" s="29">
        <v>0</v>
      </c>
      <c r="FM91" s="30">
        <v>0</v>
      </c>
      <c r="FN91" s="30">
        <v>0</v>
      </c>
      <c r="FO91" s="37" t="s">
        <v>215</v>
      </c>
      <c r="FP91" s="29">
        <v>0</v>
      </c>
      <c r="FQ91" s="30">
        <v>0</v>
      </c>
      <c r="FR91" s="30">
        <v>0</v>
      </c>
      <c r="FS91" s="37" t="s">
        <v>216</v>
      </c>
      <c r="FT91" s="29">
        <v>0</v>
      </c>
      <c r="FU91" s="30">
        <v>0</v>
      </c>
      <c r="FV91" s="30">
        <v>0</v>
      </c>
      <c r="FW91" s="29">
        <v>113139993.40420932</v>
      </c>
      <c r="FX91" s="30">
        <v>1</v>
      </c>
      <c r="FY91" s="29">
        <v>13169566.416158536</v>
      </c>
      <c r="FZ91" s="29">
        <v>222992.31339092721</v>
      </c>
      <c r="GA91" s="37" t="s">
        <v>162</v>
      </c>
      <c r="GB91" s="30">
        <v>1.35E-2</v>
      </c>
      <c r="GC91" s="30">
        <v>1</v>
      </c>
      <c r="GD91" s="29">
        <v>-92006.587869426861</v>
      </c>
      <c r="GE91" s="29">
        <v>130985.72552150034</v>
      </c>
      <c r="GF91" s="30">
        <v>1.1563926305561514E-3</v>
      </c>
      <c r="GG91" s="29">
        <v>0</v>
      </c>
      <c r="GH91" s="29">
        <v>0</v>
      </c>
      <c r="GI91" s="29">
        <v>370000</v>
      </c>
      <c r="GJ91" s="29">
        <v>0</v>
      </c>
      <c r="GK91" s="29">
        <v>113270979.12973082</v>
      </c>
      <c r="GL91" s="30">
        <v>0.75972781330007322</v>
      </c>
      <c r="GM91" s="30">
        <v>0.90734605373614419</v>
      </c>
      <c r="GN91" s="24" t="s">
        <v>229</v>
      </c>
      <c r="GO91" s="29">
        <v>1.2540039201735445</v>
      </c>
    </row>
    <row r="92" spans="1:197">
      <c r="A92" s="15">
        <v>392</v>
      </c>
      <c r="B92" s="15" t="s">
        <v>77</v>
      </c>
      <c r="C92" s="24" t="s">
        <v>445</v>
      </c>
      <c r="D92" s="42">
        <v>0</v>
      </c>
      <c r="E92" s="29">
        <v>2729.49</v>
      </c>
      <c r="F92" s="29">
        <v>16059</v>
      </c>
      <c r="G92" s="29">
        <v>43832879.909999996</v>
      </c>
      <c r="H92" s="30">
        <v>0.39496431669961996</v>
      </c>
      <c r="I92" s="33">
        <v>5.3999999999999999E-2</v>
      </c>
      <c r="J92" s="29">
        <v>4054.12</v>
      </c>
      <c r="K92" s="29">
        <v>5799</v>
      </c>
      <c r="L92" s="29">
        <v>23509841.879999999</v>
      </c>
      <c r="M92" s="30">
        <v>0.21183980274433009</v>
      </c>
      <c r="N92" s="33">
        <v>5.3999999999999999E-2</v>
      </c>
      <c r="O92" s="29">
        <v>5063.87</v>
      </c>
      <c r="P92" s="29">
        <v>3839</v>
      </c>
      <c r="Q92" s="29">
        <v>19440196.93</v>
      </c>
      <c r="R92" s="30">
        <v>0.17516951002828826</v>
      </c>
      <c r="S92" s="33">
        <v>5.3999999999999999E-2</v>
      </c>
      <c r="T92" s="31">
        <v>86782918.719999999</v>
      </c>
      <c r="U92" s="37" t="s">
        <v>446</v>
      </c>
      <c r="V92" s="29">
        <v>562.08000000000004</v>
      </c>
      <c r="W92" s="29">
        <v>4362.8474339911991</v>
      </c>
      <c r="X92" s="29">
        <v>2452269.2856977736</v>
      </c>
      <c r="Y92" s="30">
        <v>0.15</v>
      </c>
      <c r="Z92" s="37" t="s">
        <v>447</v>
      </c>
      <c r="AA92" s="29">
        <v>866.1</v>
      </c>
      <c r="AB92" s="29">
        <v>2634.3792154599751</v>
      </c>
      <c r="AC92" s="29">
        <v>2281635.8385098847</v>
      </c>
      <c r="AD92" s="30">
        <v>0.15</v>
      </c>
      <c r="AE92" s="32">
        <v>0</v>
      </c>
      <c r="AF92" s="32">
        <v>0</v>
      </c>
      <c r="AG92" s="29">
        <v>1491.9387264843238</v>
      </c>
      <c r="AH92" s="29">
        <v>862.39165110155886</v>
      </c>
      <c r="AI92" s="29">
        <v>0</v>
      </c>
      <c r="AJ92" s="33">
        <v>0.15</v>
      </c>
      <c r="AK92" s="33">
        <v>0.15</v>
      </c>
      <c r="AL92" s="32">
        <v>220.75</v>
      </c>
      <c r="AM92" s="32">
        <v>327.02999999999997</v>
      </c>
      <c r="AN92" s="29">
        <v>1335.420334727444</v>
      </c>
      <c r="AO92" s="29">
        <v>833.11968731897275</v>
      </c>
      <c r="AP92" s="29">
        <v>567249.17023500684</v>
      </c>
      <c r="AQ92" s="33">
        <v>0.15</v>
      </c>
      <c r="AR92" s="33">
        <v>0.15</v>
      </c>
      <c r="AS92" s="32">
        <v>331.13</v>
      </c>
      <c r="AT92" s="32">
        <v>490.55</v>
      </c>
      <c r="AU92" s="29">
        <v>3493.6137871507608</v>
      </c>
      <c r="AV92" s="29">
        <v>1975.2029628031501</v>
      </c>
      <c r="AW92" s="29">
        <v>2125776.1467423169</v>
      </c>
      <c r="AX92" s="33">
        <v>0.15</v>
      </c>
      <c r="AY92" s="30">
        <v>0.15</v>
      </c>
      <c r="AZ92" s="29">
        <v>441.5</v>
      </c>
      <c r="BA92" s="29">
        <v>654.07000000000005</v>
      </c>
      <c r="BB92" s="29">
        <v>936.05177405850156</v>
      </c>
      <c r="BC92" s="29">
        <v>455.64690681042612</v>
      </c>
      <c r="BD92" s="29">
        <v>711291.83058432385</v>
      </c>
      <c r="BE92" s="30">
        <v>0.15</v>
      </c>
      <c r="BF92" s="30">
        <v>0.15</v>
      </c>
      <c r="BG92" s="29">
        <v>551.88</v>
      </c>
      <c r="BH92" s="29">
        <v>817.58</v>
      </c>
      <c r="BI92" s="29">
        <v>627.07748629650985</v>
      </c>
      <c r="BJ92" s="29">
        <v>307.31470701046862</v>
      </c>
      <c r="BK92" s="29">
        <v>597325.88129493687</v>
      </c>
      <c r="BL92" s="30">
        <v>0.15</v>
      </c>
      <c r="BM92" s="30">
        <v>0.15</v>
      </c>
      <c r="BN92" s="29">
        <v>883</v>
      </c>
      <c r="BO92" s="29">
        <v>1308.1300000000001</v>
      </c>
      <c r="BP92" s="29">
        <v>5.9999999999999938</v>
      </c>
      <c r="BQ92" s="29">
        <v>9.9066007395385789</v>
      </c>
      <c r="BR92" s="29">
        <v>18257.121625412597</v>
      </c>
      <c r="BS92" s="30">
        <v>0.15</v>
      </c>
      <c r="BT92" s="30">
        <v>0.15</v>
      </c>
      <c r="BU92" s="31">
        <v>8753805.2746896558</v>
      </c>
      <c r="BV92" s="34">
        <v>7.8877790506540535E-2</v>
      </c>
      <c r="BW92" s="37" t="s">
        <v>434</v>
      </c>
      <c r="BX92" s="29">
        <v>0</v>
      </c>
      <c r="BY92" s="29">
        <v>175.99983988287892</v>
      </c>
      <c r="BZ92" s="36">
        <v>0</v>
      </c>
      <c r="CA92" s="30">
        <v>0</v>
      </c>
      <c r="CB92" s="30">
        <v>0</v>
      </c>
      <c r="CC92" s="37" t="s">
        <v>448</v>
      </c>
      <c r="CD92" s="29">
        <v>1212</v>
      </c>
      <c r="CE92" s="29">
        <v>299.50435160823594</v>
      </c>
      <c r="CF92" s="29">
        <v>362999.27414918196</v>
      </c>
      <c r="CG92" s="30">
        <v>0</v>
      </c>
      <c r="CH92" s="37" t="s">
        <v>449</v>
      </c>
      <c r="CI92" s="29">
        <v>1212</v>
      </c>
      <c r="CJ92" s="29">
        <v>39.411734924101552</v>
      </c>
      <c r="CK92" s="29">
        <v>47767.022728011078</v>
      </c>
      <c r="CL92" s="30">
        <v>0</v>
      </c>
      <c r="CM92" s="30">
        <v>3.7012861144978281E-3</v>
      </c>
      <c r="CN92" s="29">
        <v>250</v>
      </c>
      <c r="CO92" s="29">
        <v>250</v>
      </c>
      <c r="CP92" s="29">
        <v>55.480645161290404</v>
      </c>
      <c r="CQ92" s="29">
        <v>3.9000000000000257</v>
      </c>
      <c r="CR92" s="29">
        <v>14845.161290322609</v>
      </c>
      <c r="CS92" s="30">
        <v>1.3376508678797233E-4</v>
      </c>
      <c r="CT92" s="30">
        <v>0</v>
      </c>
      <c r="CU92" s="30">
        <v>0</v>
      </c>
      <c r="CV92" s="31">
        <v>425611.45816751564</v>
      </c>
      <c r="CW92" s="37" t="s">
        <v>337</v>
      </c>
      <c r="CX92" s="37" t="s">
        <v>453</v>
      </c>
      <c r="CY92" s="30">
        <v>0.30170000000000002</v>
      </c>
      <c r="CZ92" s="29">
        <v>732.37</v>
      </c>
      <c r="DA92" s="30">
        <v>0.12622056837516679</v>
      </c>
      <c r="DB92" s="30">
        <v>0.12620141831412329</v>
      </c>
      <c r="DC92" s="29">
        <v>2033.8389539342772</v>
      </c>
      <c r="DD92" s="29">
        <v>1489522.6346928466</v>
      </c>
      <c r="DE92" s="30">
        <v>1</v>
      </c>
      <c r="DF92" s="29">
        <v>647.34</v>
      </c>
      <c r="DG92" s="29">
        <v>1841.0864200954493</v>
      </c>
      <c r="DH92" s="29">
        <v>1191808.8831845883</v>
      </c>
      <c r="DI92" s="30">
        <v>1</v>
      </c>
      <c r="DJ92" s="29">
        <v>2681331.5178774348</v>
      </c>
      <c r="DK92" s="30">
        <v>2.41606363300352E-2</v>
      </c>
      <c r="DL92" s="29">
        <v>150000</v>
      </c>
      <c r="DM92" s="29">
        <v>150000</v>
      </c>
      <c r="DN92" s="29">
        <v>10650000</v>
      </c>
      <c r="DO92" s="30">
        <v>9.5963805743261577E-2</v>
      </c>
      <c r="DP92" s="30">
        <v>0</v>
      </c>
      <c r="DQ92" s="30">
        <v>0</v>
      </c>
      <c r="DR92" s="29">
        <v>0</v>
      </c>
      <c r="DS92" s="29">
        <v>0</v>
      </c>
      <c r="DT92" s="29">
        <v>0</v>
      </c>
      <c r="DU92" s="29">
        <v>0</v>
      </c>
      <c r="DV92" s="29">
        <v>0</v>
      </c>
      <c r="DW92" s="30">
        <v>0</v>
      </c>
      <c r="DX92" s="30">
        <v>0</v>
      </c>
      <c r="DY92" s="30">
        <v>0</v>
      </c>
      <c r="DZ92" s="37" t="s">
        <v>202</v>
      </c>
      <c r="EA92" s="37" t="s">
        <v>202</v>
      </c>
      <c r="EB92" s="37" t="s">
        <v>202</v>
      </c>
      <c r="EC92" s="37" t="s">
        <v>202</v>
      </c>
      <c r="ED92" s="38">
        <v>0</v>
      </c>
      <c r="EE92" s="38">
        <v>0</v>
      </c>
      <c r="EF92" s="38">
        <v>0</v>
      </c>
      <c r="EG92" s="38">
        <v>0</v>
      </c>
      <c r="EH92" s="44">
        <v>0</v>
      </c>
      <c r="EI92" s="44">
        <v>0</v>
      </c>
      <c r="EJ92" s="44">
        <v>0</v>
      </c>
      <c r="EK92" s="44">
        <v>0</v>
      </c>
      <c r="EL92" s="29">
        <v>0</v>
      </c>
      <c r="EM92" s="30">
        <v>0</v>
      </c>
      <c r="EN92" s="29">
        <v>0</v>
      </c>
      <c r="EO92" s="30">
        <v>0</v>
      </c>
      <c r="EP92" s="30">
        <v>0</v>
      </c>
      <c r="EQ92" s="29">
        <v>911068.84999999986</v>
      </c>
      <c r="ER92" s="30">
        <v>8.2093553183226961E-3</v>
      </c>
      <c r="ES92" s="30">
        <v>0</v>
      </c>
      <c r="ET92" s="29">
        <v>774606</v>
      </c>
      <c r="EU92" s="30">
        <v>6.9797314283159507E-3</v>
      </c>
      <c r="EV92" s="30">
        <v>0</v>
      </c>
      <c r="EW92" s="29">
        <v>0</v>
      </c>
      <c r="EX92" s="30">
        <v>0</v>
      </c>
      <c r="EY92" s="30">
        <v>0</v>
      </c>
      <c r="EZ92" s="29">
        <v>0</v>
      </c>
      <c r="FA92" s="30">
        <v>0</v>
      </c>
      <c r="FB92" s="30">
        <v>0</v>
      </c>
      <c r="FC92" s="30">
        <v>0</v>
      </c>
      <c r="FD92" s="29">
        <v>0</v>
      </c>
      <c r="FE92" s="30">
        <v>0</v>
      </c>
      <c r="FF92" s="30">
        <v>0</v>
      </c>
      <c r="FG92" s="37" t="s">
        <v>213</v>
      </c>
      <c r="FH92" s="29">
        <v>0</v>
      </c>
      <c r="FI92" s="30">
        <v>0</v>
      </c>
      <c r="FJ92" s="30">
        <v>0</v>
      </c>
      <c r="FK92" s="37" t="s">
        <v>214</v>
      </c>
      <c r="FL92" s="29">
        <v>0</v>
      </c>
      <c r="FM92" s="30">
        <v>0</v>
      </c>
      <c r="FN92" s="30">
        <v>0</v>
      </c>
      <c r="FO92" s="37" t="s">
        <v>215</v>
      </c>
      <c r="FP92" s="29">
        <v>0</v>
      </c>
      <c r="FQ92" s="30">
        <v>0</v>
      </c>
      <c r="FR92" s="30">
        <v>0</v>
      </c>
      <c r="FS92" s="37" t="s">
        <v>216</v>
      </c>
      <c r="FT92" s="29">
        <v>0</v>
      </c>
      <c r="FU92" s="30">
        <v>0</v>
      </c>
      <c r="FV92" s="30">
        <v>0</v>
      </c>
      <c r="FW92" s="29">
        <v>110979341.82073459</v>
      </c>
      <c r="FX92" s="30">
        <v>1</v>
      </c>
      <c r="FY92" s="29">
        <v>8680679.9199608825</v>
      </c>
      <c r="FZ92" s="29">
        <v>703637.06258899253</v>
      </c>
      <c r="GA92" s="37" t="s">
        <v>162</v>
      </c>
      <c r="GB92" s="30">
        <v>4.5999999999999999E-2</v>
      </c>
      <c r="GC92" s="30">
        <v>1</v>
      </c>
      <c r="GD92" s="29">
        <v>0</v>
      </c>
      <c r="GE92" s="29">
        <v>703637.06258899253</v>
      </c>
      <c r="GF92" s="30">
        <v>6.293417231847764E-3</v>
      </c>
      <c r="GG92" s="29">
        <v>0</v>
      </c>
      <c r="GH92" s="29">
        <v>0</v>
      </c>
      <c r="GI92" s="29">
        <v>0</v>
      </c>
      <c r="GJ92" s="29">
        <v>250000</v>
      </c>
      <c r="GK92" s="29">
        <v>111805246.12737344</v>
      </c>
      <c r="GL92" s="30">
        <v>0.78197362947223836</v>
      </c>
      <c r="GM92" s="30">
        <v>0.88884710751009988</v>
      </c>
      <c r="GN92" s="24" t="s">
        <v>229</v>
      </c>
      <c r="GO92" s="29">
        <v>1.4203703001659604</v>
      </c>
    </row>
    <row r="93" spans="1:197">
      <c r="A93" s="43">
        <v>815</v>
      </c>
      <c r="B93" s="43" t="s">
        <v>88</v>
      </c>
      <c r="C93" s="24" t="s">
        <v>445</v>
      </c>
      <c r="D93" s="42">
        <v>0</v>
      </c>
      <c r="E93" s="29">
        <v>2909.76</v>
      </c>
      <c r="F93" s="29">
        <v>42512.6</v>
      </c>
      <c r="G93" s="29">
        <v>123701462.97600001</v>
      </c>
      <c r="H93" s="30">
        <v>0.38607706229792499</v>
      </c>
      <c r="I93" s="33">
        <v>3.8999999999999998E-3</v>
      </c>
      <c r="J93" s="29">
        <v>3762.53</v>
      </c>
      <c r="K93" s="29">
        <v>18582</v>
      </c>
      <c r="L93" s="29">
        <v>69915332.460000008</v>
      </c>
      <c r="M93" s="30">
        <v>0.21820846347610748</v>
      </c>
      <c r="N93" s="33">
        <v>4.7999999999999996E-3</v>
      </c>
      <c r="O93" s="29">
        <v>4665.54</v>
      </c>
      <c r="P93" s="29">
        <v>12148</v>
      </c>
      <c r="Q93" s="29">
        <v>56676979.920000002</v>
      </c>
      <c r="R93" s="30">
        <v>0.17689105190031154</v>
      </c>
      <c r="S93" s="33">
        <v>4.7999999999999996E-3</v>
      </c>
      <c r="T93" s="31">
        <v>250293775.35600001</v>
      </c>
      <c r="U93" s="37" t="s">
        <v>231</v>
      </c>
      <c r="V93" s="29">
        <v>471.88</v>
      </c>
      <c r="W93" s="29">
        <v>3272.4880000000003</v>
      </c>
      <c r="X93" s="29">
        <v>1544221.6374400002</v>
      </c>
      <c r="Y93" s="30">
        <v>0.17069999999999999</v>
      </c>
      <c r="Z93" s="37" t="s">
        <v>230</v>
      </c>
      <c r="AA93" s="29">
        <v>634.01</v>
      </c>
      <c r="AB93" s="29">
        <v>2277.0000000000009</v>
      </c>
      <c r="AC93" s="29">
        <v>1443640.7700000005</v>
      </c>
      <c r="AD93" s="30">
        <v>0.23330000000000001</v>
      </c>
      <c r="AE93" s="32">
        <v>629.61</v>
      </c>
      <c r="AF93" s="32">
        <v>939.85</v>
      </c>
      <c r="AG93" s="29">
        <v>3115.9075165913828</v>
      </c>
      <c r="AH93" s="29">
        <v>2013.6737001962038</v>
      </c>
      <c r="AI93" s="29">
        <v>3854357.7586505027</v>
      </c>
      <c r="AJ93" s="33">
        <v>0.05</v>
      </c>
      <c r="AK93" s="33">
        <v>7.2099999999999997E-2</v>
      </c>
      <c r="AL93" s="32">
        <v>906.3</v>
      </c>
      <c r="AM93" s="32">
        <v>1166</v>
      </c>
      <c r="AN93" s="29">
        <v>1342.1792583342535</v>
      </c>
      <c r="AO93" s="29">
        <v>885.21811836517884</v>
      </c>
      <c r="AP93" s="29">
        <v>2248581.3878421322</v>
      </c>
      <c r="AQ93" s="33">
        <v>0.05</v>
      </c>
      <c r="AR93" s="33">
        <v>7.2099999999999997E-2</v>
      </c>
      <c r="AS93" s="32">
        <v>768.5</v>
      </c>
      <c r="AT93" s="32">
        <v>774.84</v>
      </c>
      <c r="AU93" s="29">
        <v>2059.4929214176618</v>
      </c>
      <c r="AV93" s="29">
        <v>1280.3034590939014</v>
      </c>
      <c r="AW93" s="29">
        <v>2574750.6423537917</v>
      </c>
      <c r="AX93" s="33">
        <v>0.05</v>
      </c>
      <c r="AY93" s="30">
        <v>7.2099999999999997E-2</v>
      </c>
      <c r="AZ93" s="29">
        <v>1263.96</v>
      </c>
      <c r="BA93" s="29">
        <v>1220.55</v>
      </c>
      <c r="BB93" s="29">
        <v>451.80454541929032</v>
      </c>
      <c r="BC93" s="29">
        <v>324.4226132482803</v>
      </c>
      <c r="BD93" s="29">
        <v>967036.89382835478</v>
      </c>
      <c r="BE93" s="30">
        <v>0.05</v>
      </c>
      <c r="BF93" s="30">
        <v>7.2099999999999997E-2</v>
      </c>
      <c r="BG93" s="29">
        <v>1375.35</v>
      </c>
      <c r="BH93" s="29">
        <v>1096.99</v>
      </c>
      <c r="BI93" s="29">
        <v>526.07923479519377</v>
      </c>
      <c r="BJ93" s="29">
        <v>301.44609189374313</v>
      </c>
      <c r="BK93" s="29">
        <v>1054226.4239220871</v>
      </c>
      <c r="BL93" s="30">
        <v>0.05</v>
      </c>
      <c r="BM93" s="30">
        <v>7.2099999999999997E-2</v>
      </c>
      <c r="BN93" s="29">
        <v>1612.3</v>
      </c>
      <c r="BO93" s="29">
        <v>182.82</v>
      </c>
      <c r="BP93" s="29">
        <v>299.01474201474207</v>
      </c>
      <c r="BQ93" s="29">
        <v>155.2204217794598</v>
      </c>
      <c r="BR93" s="29">
        <v>510478.86606008944</v>
      </c>
      <c r="BS93" s="30">
        <v>0.05</v>
      </c>
      <c r="BT93" s="30">
        <v>7.2099999999999997E-2</v>
      </c>
      <c r="BU93" s="31">
        <v>14197294.380096957</v>
      </c>
      <c r="BV93" s="34">
        <v>4.431030624035643E-2</v>
      </c>
      <c r="BW93" s="37" t="s">
        <v>434</v>
      </c>
      <c r="BX93" s="29">
        <v>2402.2399999999998</v>
      </c>
      <c r="BY93" s="29">
        <v>272.566312264754</v>
      </c>
      <c r="BZ93" s="36">
        <v>654769.69797488255</v>
      </c>
      <c r="CA93" s="30">
        <v>2.043561615151534E-3</v>
      </c>
      <c r="CB93" s="30">
        <v>1</v>
      </c>
      <c r="CC93" s="37" t="s">
        <v>188</v>
      </c>
      <c r="CD93" s="29">
        <v>952.52</v>
      </c>
      <c r="CE93" s="29">
        <v>1250.1398794989966</v>
      </c>
      <c r="CF93" s="29">
        <v>1190783.2380203842</v>
      </c>
      <c r="CG93" s="30">
        <v>0</v>
      </c>
      <c r="CH93" s="37" t="s">
        <v>189</v>
      </c>
      <c r="CI93" s="29">
        <v>921.29</v>
      </c>
      <c r="CJ93" s="29">
        <v>213.3062752164135</v>
      </c>
      <c r="CK93" s="29">
        <v>196516.93829412959</v>
      </c>
      <c r="CL93" s="30">
        <v>0</v>
      </c>
      <c r="CM93" s="30">
        <v>4.3298176408860783E-3</v>
      </c>
      <c r="CN93" s="29">
        <v>998.82</v>
      </c>
      <c r="CO93" s="29">
        <v>19067.509999999998</v>
      </c>
      <c r="CP93" s="29">
        <v>579.29473684210507</v>
      </c>
      <c r="CQ93" s="29">
        <v>14.499999999999806</v>
      </c>
      <c r="CR93" s="29">
        <v>855090.06405262765</v>
      </c>
      <c r="CS93" s="30">
        <v>2.6687692448199535E-3</v>
      </c>
      <c r="CT93" s="30">
        <v>0.31580000000000003</v>
      </c>
      <c r="CU93" s="30">
        <v>0.58919999999999995</v>
      </c>
      <c r="CV93" s="31">
        <v>2897159.9383420241</v>
      </c>
      <c r="CW93" s="37" t="s">
        <v>337</v>
      </c>
      <c r="CX93" s="37" t="s">
        <v>254</v>
      </c>
      <c r="CY93" s="30">
        <v>0.42</v>
      </c>
      <c r="CZ93" s="29">
        <v>508.75</v>
      </c>
      <c r="DA93" s="30">
        <v>0.17910975513067948</v>
      </c>
      <c r="DB93" s="30">
        <v>0.17717045586801694</v>
      </c>
      <c r="DC93" s="29">
        <v>7586.5858800425922</v>
      </c>
      <c r="DD93" s="29">
        <v>3859675.5664716689</v>
      </c>
      <c r="DE93" s="30">
        <v>1</v>
      </c>
      <c r="DF93" s="29">
        <v>637.15</v>
      </c>
      <c r="DG93" s="29">
        <v>6691.9055134248074</v>
      </c>
      <c r="DH93" s="29">
        <v>4263747.5978786163</v>
      </c>
      <c r="DI93" s="30">
        <v>1</v>
      </c>
      <c r="DJ93" s="29">
        <v>8123423.1643502852</v>
      </c>
      <c r="DK93" s="30">
        <v>2.5353518670217796E-2</v>
      </c>
      <c r="DL93" s="29">
        <v>89047</v>
      </c>
      <c r="DM93" s="29">
        <v>175000</v>
      </c>
      <c r="DN93" s="29">
        <v>35184311.259999998</v>
      </c>
      <c r="DO93" s="30">
        <v>0.10981159966452522</v>
      </c>
      <c r="DP93" s="30">
        <v>0</v>
      </c>
      <c r="DQ93" s="30">
        <v>0</v>
      </c>
      <c r="DR93" s="29">
        <v>51624.848320447003</v>
      </c>
      <c r="DS93" s="29">
        <v>100000</v>
      </c>
      <c r="DT93" s="29">
        <v>0</v>
      </c>
      <c r="DU93" s="29">
        <v>0</v>
      </c>
      <c r="DV93" s="29">
        <v>3023122.3408029983</v>
      </c>
      <c r="DW93" s="30">
        <v>9.4352820429528354E-3</v>
      </c>
      <c r="DX93" s="30">
        <v>0</v>
      </c>
      <c r="DY93" s="30">
        <v>0</v>
      </c>
      <c r="DZ93" s="37" t="s">
        <v>461</v>
      </c>
      <c r="EA93" s="37" t="s">
        <v>202</v>
      </c>
      <c r="EB93" s="37" t="s">
        <v>202</v>
      </c>
      <c r="EC93" s="37" t="s">
        <v>202</v>
      </c>
      <c r="ED93" s="38">
        <v>2</v>
      </c>
      <c r="EE93" s="38">
        <v>3</v>
      </c>
      <c r="EF93" s="38">
        <v>2</v>
      </c>
      <c r="EG93" s="38">
        <v>2</v>
      </c>
      <c r="EH93" s="44">
        <v>12.857139999999999</v>
      </c>
      <c r="EI93" s="44">
        <v>120</v>
      </c>
      <c r="EJ93" s="44">
        <v>69.2</v>
      </c>
      <c r="EK93" s="44">
        <v>62.5</v>
      </c>
      <c r="EL93" s="29">
        <v>0</v>
      </c>
      <c r="EM93" s="30">
        <v>0</v>
      </c>
      <c r="EN93" s="29">
        <v>400000</v>
      </c>
      <c r="EO93" s="30">
        <v>1.2484155094360683E-3</v>
      </c>
      <c r="EP93" s="30">
        <v>0</v>
      </c>
      <c r="EQ93" s="29">
        <v>5434327.9703623988</v>
      </c>
      <c r="ER93" s="30">
        <v>1.6960748303906623E-2</v>
      </c>
      <c r="ES93" s="30">
        <v>0</v>
      </c>
      <c r="ET93" s="29">
        <v>244050</v>
      </c>
      <c r="EU93" s="30">
        <v>7.6168951269468116E-4</v>
      </c>
      <c r="EV93" s="30">
        <v>0</v>
      </c>
      <c r="EW93" s="29">
        <v>0</v>
      </c>
      <c r="EX93" s="30">
        <v>0</v>
      </c>
      <c r="EY93" s="30">
        <v>0</v>
      </c>
      <c r="EZ93" s="29">
        <v>122500</v>
      </c>
      <c r="FA93" s="30">
        <v>3.8232724976479588E-4</v>
      </c>
      <c r="FB93" s="30">
        <v>0</v>
      </c>
      <c r="FC93" s="30">
        <v>0</v>
      </c>
      <c r="FD93" s="29">
        <v>100000</v>
      </c>
      <c r="FE93" s="30">
        <v>3.1210387735901708E-4</v>
      </c>
      <c r="FF93" s="30">
        <v>0</v>
      </c>
      <c r="FG93" s="37" t="s">
        <v>490</v>
      </c>
      <c r="FH93" s="29">
        <v>386180</v>
      </c>
      <c r="FI93" s="30">
        <v>1.205282753585052E-3</v>
      </c>
      <c r="FJ93" s="30">
        <v>0</v>
      </c>
      <c r="FK93" s="37" t="s">
        <v>214</v>
      </c>
      <c r="FL93" s="29">
        <v>0</v>
      </c>
      <c r="FM93" s="30">
        <v>0</v>
      </c>
      <c r="FN93" s="30">
        <v>0</v>
      </c>
      <c r="FO93" s="37" t="s">
        <v>215</v>
      </c>
      <c r="FP93" s="29">
        <v>0</v>
      </c>
      <c r="FQ93" s="30">
        <v>0</v>
      </c>
      <c r="FR93" s="30">
        <v>0</v>
      </c>
      <c r="FS93" s="37" t="s">
        <v>216</v>
      </c>
      <c r="FT93" s="29">
        <v>0</v>
      </c>
      <c r="FU93" s="30">
        <v>0</v>
      </c>
      <c r="FV93" s="30">
        <v>0</v>
      </c>
      <c r="FW93" s="29">
        <v>320406144.40995467</v>
      </c>
      <c r="FX93" s="30">
        <v>1</v>
      </c>
      <c r="FY93" s="29">
        <v>11478016.415667005</v>
      </c>
      <c r="FZ93" s="29">
        <v>1767311.9421188955</v>
      </c>
      <c r="GA93" s="37" t="s">
        <v>162</v>
      </c>
      <c r="GB93" s="30">
        <v>1.3224521615626542E-2</v>
      </c>
      <c r="GC93" s="30">
        <v>1</v>
      </c>
      <c r="GD93" s="29">
        <v>-1767311.9321188955</v>
      </c>
      <c r="GE93" s="29">
        <v>9.999999920182745E-3</v>
      </c>
      <c r="GF93" s="30">
        <v>3.1210387485814869E-11</v>
      </c>
      <c r="GG93" s="29">
        <v>0</v>
      </c>
      <c r="GH93" s="29">
        <v>0</v>
      </c>
      <c r="GI93" s="29">
        <v>200000</v>
      </c>
      <c r="GJ93" s="29">
        <v>300000</v>
      </c>
      <c r="GK93" s="29">
        <v>320406144.41995466</v>
      </c>
      <c r="GL93" s="30">
        <v>0.7811765776743439</v>
      </c>
      <c r="GM93" s="30">
        <v>0.85988255108577571</v>
      </c>
      <c r="GN93" s="24" t="s">
        <v>229</v>
      </c>
      <c r="GO93" s="29">
        <v>1.2204770003962491</v>
      </c>
    </row>
    <row r="94" spans="1:197">
      <c r="A94" s="15">
        <v>928</v>
      </c>
      <c r="B94" s="15" t="s">
        <v>141</v>
      </c>
      <c r="C94" s="24" t="s">
        <v>162</v>
      </c>
      <c r="D94" s="41">
        <v>117.57333333333332</v>
      </c>
      <c r="E94" s="29">
        <v>2699.58</v>
      </c>
      <c r="F94" s="29">
        <v>63374.176666666666</v>
      </c>
      <c r="G94" s="29">
        <v>171083659.84579998</v>
      </c>
      <c r="H94" s="30">
        <v>0.3969883715834262</v>
      </c>
      <c r="I94" s="33">
        <v>8.3000000000000004E-2</v>
      </c>
      <c r="J94" s="29">
        <v>3848.91</v>
      </c>
      <c r="K94" s="29">
        <v>22628</v>
      </c>
      <c r="L94" s="29">
        <v>87093135.479999989</v>
      </c>
      <c r="M94" s="30">
        <v>0.20209388822674704</v>
      </c>
      <c r="N94" s="33">
        <v>8.3000000000000004E-2</v>
      </c>
      <c r="O94" s="29">
        <v>4347.91</v>
      </c>
      <c r="P94" s="29">
        <v>14944.5</v>
      </c>
      <c r="Q94" s="29">
        <v>64977340.994999997</v>
      </c>
      <c r="R94" s="30">
        <v>0.15077564283272674</v>
      </c>
      <c r="S94" s="33">
        <v>8.3000000000000004E-2</v>
      </c>
      <c r="T94" s="31">
        <v>323154136.32079995</v>
      </c>
      <c r="U94" s="37" t="s">
        <v>446</v>
      </c>
      <c r="V94" s="29">
        <v>2362.5622421619132</v>
      </c>
      <c r="W94" s="29">
        <v>12962.443245617535</v>
      </c>
      <c r="X94" s="29">
        <v>30624578.978262711</v>
      </c>
      <c r="Y94" s="30">
        <v>0.12</v>
      </c>
      <c r="Z94" s="37" t="s">
        <v>447</v>
      </c>
      <c r="AA94" s="29">
        <v>3292.2361199902562</v>
      </c>
      <c r="AB94" s="29">
        <v>8422.820359283578</v>
      </c>
      <c r="AC94" s="29">
        <v>27729913.419022702</v>
      </c>
      <c r="AD94" s="30">
        <v>0.12</v>
      </c>
      <c r="AE94" s="32">
        <v>0</v>
      </c>
      <c r="AF94" s="32">
        <v>0</v>
      </c>
      <c r="AG94" s="29">
        <v>5147.6582421005805</v>
      </c>
      <c r="AH94" s="29">
        <v>2780.1060232198629</v>
      </c>
      <c r="AI94" s="29">
        <v>0</v>
      </c>
      <c r="AJ94" s="33">
        <v>0</v>
      </c>
      <c r="AK94" s="33">
        <v>0</v>
      </c>
      <c r="AL94" s="32">
        <v>0</v>
      </c>
      <c r="AM94" s="32">
        <v>0</v>
      </c>
      <c r="AN94" s="29">
        <v>4791.0975403632838</v>
      </c>
      <c r="AO94" s="29">
        <v>2590.8190881651053</v>
      </c>
      <c r="AP94" s="29">
        <v>0</v>
      </c>
      <c r="AQ94" s="33">
        <v>0</v>
      </c>
      <c r="AR94" s="33">
        <v>0</v>
      </c>
      <c r="AS94" s="32">
        <v>0</v>
      </c>
      <c r="AT94" s="32">
        <v>0</v>
      </c>
      <c r="AU94" s="29">
        <v>8926.9762297496927</v>
      </c>
      <c r="AV94" s="29">
        <v>4707.1856860335392</v>
      </c>
      <c r="AW94" s="29">
        <v>0</v>
      </c>
      <c r="AX94" s="33">
        <v>0</v>
      </c>
      <c r="AY94" s="30">
        <v>0</v>
      </c>
      <c r="AZ94" s="29">
        <v>0</v>
      </c>
      <c r="BA94" s="29">
        <v>0</v>
      </c>
      <c r="BB94" s="29">
        <v>2978.9125991441451</v>
      </c>
      <c r="BC94" s="29">
        <v>1669.9607099960192</v>
      </c>
      <c r="BD94" s="29">
        <v>0</v>
      </c>
      <c r="BE94" s="30">
        <v>0</v>
      </c>
      <c r="BF94" s="30">
        <v>0</v>
      </c>
      <c r="BG94" s="29">
        <v>0</v>
      </c>
      <c r="BH94" s="29">
        <v>0</v>
      </c>
      <c r="BI94" s="29">
        <v>961.73262427776865</v>
      </c>
      <c r="BJ94" s="29">
        <v>557.22111551033151</v>
      </c>
      <c r="BK94" s="29">
        <v>0</v>
      </c>
      <c r="BL94" s="30">
        <v>0</v>
      </c>
      <c r="BM94" s="30">
        <v>0</v>
      </c>
      <c r="BN94" s="29">
        <v>0</v>
      </c>
      <c r="BO94" s="29">
        <v>0</v>
      </c>
      <c r="BP94" s="29">
        <v>164.36591334225588</v>
      </c>
      <c r="BQ94" s="29">
        <v>47.791106364996153</v>
      </c>
      <c r="BR94" s="29">
        <v>0</v>
      </c>
      <c r="BS94" s="30">
        <v>0</v>
      </c>
      <c r="BT94" s="30">
        <v>0</v>
      </c>
      <c r="BU94" s="31">
        <v>58354492.397285417</v>
      </c>
      <c r="BV94" s="34">
        <v>0.13540775859164833</v>
      </c>
      <c r="BW94" s="37" t="s">
        <v>434</v>
      </c>
      <c r="BX94" s="29">
        <v>0</v>
      </c>
      <c r="BY94" s="29">
        <v>485.58587094498159</v>
      </c>
      <c r="BZ94" s="36">
        <v>0</v>
      </c>
      <c r="CA94" s="30">
        <v>0</v>
      </c>
      <c r="CB94" s="30">
        <v>0</v>
      </c>
      <c r="CC94" s="37" t="s">
        <v>450</v>
      </c>
      <c r="CD94" s="29">
        <v>0</v>
      </c>
      <c r="CE94" s="29">
        <v>0</v>
      </c>
      <c r="CF94" s="29">
        <v>0</v>
      </c>
      <c r="CG94" s="30">
        <v>0</v>
      </c>
      <c r="CH94" s="37" t="s">
        <v>450</v>
      </c>
      <c r="CI94" s="29">
        <v>0</v>
      </c>
      <c r="CJ94" s="29">
        <v>0</v>
      </c>
      <c r="CK94" s="29">
        <v>0</v>
      </c>
      <c r="CL94" s="30">
        <v>0</v>
      </c>
      <c r="CM94" s="30">
        <v>0</v>
      </c>
      <c r="CN94" s="29">
        <v>0</v>
      </c>
      <c r="CO94" s="29">
        <v>0</v>
      </c>
      <c r="CP94" s="29">
        <v>4509.211344524404</v>
      </c>
      <c r="CQ94" s="29">
        <v>856.90929009640695</v>
      </c>
      <c r="CR94" s="29">
        <v>0</v>
      </c>
      <c r="CS94" s="30">
        <v>0</v>
      </c>
      <c r="CT94" s="30">
        <v>0</v>
      </c>
      <c r="CU94" s="30">
        <v>0</v>
      </c>
      <c r="CV94" s="31">
        <v>0</v>
      </c>
      <c r="CW94" s="37" t="s">
        <v>450</v>
      </c>
      <c r="CX94" s="37" t="s">
        <v>450</v>
      </c>
      <c r="CY94" s="30">
        <v>1</v>
      </c>
      <c r="CZ94" s="29">
        <v>0</v>
      </c>
      <c r="DA94" s="30">
        <v>0</v>
      </c>
      <c r="DB94" s="30">
        <v>0</v>
      </c>
      <c r="DC94" s="29">
        <v>0</v>
      </c>
      <c r="DD94" s="29">
        <v>0</v>
      </c>
      <c r="DE94" s="30">
        <v>0</v>
      </c>
      <c r="DF94" s="29">
        <v>0</v>
      </c>
      <c r="DG94" s="29">
        <v>9412.7932113378592</v>
      </c>
      <c r="DH94" s="29">
        <v>0</v>
      </c>
      <c r="DI94" s="30">
        <v>0</v>
      </c>
      <c r="DJ94" s="29">
        <v>0</v>
      </c>
      <c r="DK94" s="30">
        <v>0</v>
      </c>
      <c r="DL94" s="29">
        <v>138400</v>
      </c>
      <c r="DM94" s="29">
        <v>175000</v>
      </c>
      <c r="DN94" s="29">
        <v>42904344</v>
      </c>
      <c r="DO94" s="30">
        <v>9.9556706197229977E-2</v>
      </c>
      <c r="DP94" s="30">
        <v>0</v>
      </c>
      <c r="DQ94" s="30">
        <v>0</v>
      </c>
      <c r="DR94" s="29">
        <v>0</v>
      </c>
      <c r="DS94" s="29">
        <v>0</v>
      </c>
      <c r="DT94" s="29">
        <v>0</v>
      </c>
      <c r="DU94" s="29">
        <v>0</v>
      </c>
      <c r="DV94" s="29">
        <v>0</v>
      </c>
      <c r="DW94" s="30">
        <v>0</v>
      </c>
      <c r="DX94" s="30">
        <v>0</v>
      </c>
      <c r="DY94" s="30">
        <v>0</v>
      </c>
      <c r="DZ94" s="37" t="s">
        <v>202</v>
      </c>
      <c r="EA94" s="37" t="s">
        <v>202</v>
      </c>
      <c r="EB94" s="37" t="s">
        <v>202</v>
      </c>
      <c r="EC94" s="37" t="s">
        <v>202</v>
      </c>
      <c r="ED94" s="38">
        <v>0</v>
      </c>
      <c r="EE94" s="38">
        <v>0</v>
      </c>
      <c r="EF94" s="38">
        <v>0</v>
      </c>
      <c r="EG94" s="38">
        <v>0</v>
      </c>
      <c r="EH94" s="44">
        <v>0</v>
      </c>
      <c r="EI94" s="44">
        <v>0</v>
      </c>
      <c r="EJ94" s="44">
        <v>0</v>
      </c>
      <c r="EK94" s="44">
        <v>0</v>
      </c>
      <c r="EL94" s="29">
        <v>0</v>
      </c>
      <c r="EM94" s="30">
        <v>0</v>
      </c>
      <c r="EN94" s="29">
        <v>503333.32999999996</v>
      </c>
      <c r="EO94" s="30">
        <v>1.1679518617994345E-3</v>
      </c>
      <c r="EP94" s="30">
        <v>0</v>
      </c>
      <c r="EQ94" s="29">
        <v>3771205.5803232868</v>
      </c>
      <c r="ER94" s="30">
        <v>8.7508343204035395E-3</v>
      </c>
      <c r="ES94" s="30">
        <v>0</v>
      </c>
      <c r="ET94" s="29">
        <v>1975680</v>
      </c>
      <c r="EU94" s="30">
        <v>4.5844353965589901E-3</v>
      </c>
      <c r="EV94" s="30">
        <v>0</v>
      </c>
      <c r="EW94" s="29">
        <v>0</v>
      </c>
      <c r="EX94" s="30">
        <v>0</v>
      </c>
      <c r="EY94" s="30">
        <v>0</v>
      </c>
      <c r="EZ94" s="29">
        <v>290640</v>
      </c>
      <c r="FA94" s="30">
        <v>6.7441098945978338E-4</v>
      </c>
      <c r="FB94" s="30">
        <v>0</v>
      </c>
      <c r="FC94" s="30">
        <v>0</v>
      </c>
      <c r="FD94" s="29">
        <v>0</v>
      </c>
      <c r="FE94" s="30">
        <v>0</v>
      </c>
      <c r="FF94" s="30">
        <v>0</v>
      </c>
      <c r="FG94" s="37" t="s">
        <v>213</v>
      </c>
      <c r="FH94" s="29">
        <v>0</v>
      </c>
      <c r="FI94" s="30">
        <v>0</v>
      </c>
      <c r="FJ94" s="30">
        <v>0</v>
      </c>
      <c r="FK94" s="37" t="s">
        <v>214</v>
      </c>
      <c r="FL94" s="29">
        <v>0</v>
      </c>
      <c r="FM94" s="30">
        <v>0</v>
      </c>
      <c r="FN94" s="30">
        <v>0</v>
      </c>
      <c r="FO94" s="37" t="s">
        <v>215</v>
      </c>
      <c r="FP94" s="29">
        <v>0</v>
      </c>
      <c r="FQ94" s="30">
        <v>0</v>
      </c>
      <c r="FR94" s="30">
        <v>0</v>
      </c>
      <c r="FS94" s="37" t="s">
        <v>216</v>
      </c>
      <c r="FT94" s="29">
        <v>0</v>
      </c>
      <c r="FU94" s="30">
        <v>0</v>
      </c>
      <c r="FV94" s="30">
        <v>0</v>
      </c>
      <c r="FW94" s="29">
        <v>430953831.62840867</v>
      </c>
      <c r="FX94" s="30">
        <v>1</v>
      </c>
      <c r="FY94" s="29">
        <v>33824332.402300648</v>
      </c>
      <c r="FZ94" s="29">
        <v>1714254.4785636161</v>
      </c>
      <c r="GA94" s="37" t="s">
        <v>445</v>
      </c>
      <c r="GB94" s="30">
        <v>1</v>
      </c>
      <c r="GC94" s="30">
        <v>1</v>
      </c>
      <c r="GD94" s="29">
        <v>0</v>
      </c>
      <c r="GE94" s="29">
        <v>1714254.4785636161</v>
      </c>
      <c r="GF94" s="30">
        <v>3.9620543636301065E-3</v>
      </c>
      <c r="GG94" s="29">
        <v>0</v>
      </c>
      <c r="GH94" s="29">
        <v>0</v>
      </c>
      <c r="GI94" s="29">
        <v>1542063</v>
      </c>
      <c r="GJ94" s="29">
        <v>0</v>
      </c>
      <c r="GK94" s="29">
        <v>432668086.10697228</v>
      </c>
      <c r="GL94" s="30">
        <v>0.74985790264289987</v>
      </c>
      <c r="GM94" s="30">
        <v>0.8852656612345482</v>
      </c>
      <c r="GN94" s="24" t="s">
        <v>229</v>
      </c>
      <c r="GO94" s="29">
        <v>1.32465795363007</v>
      </c>
    </row>
    <row r="95" spans="1:197">
      <c r="A95" s="43">
        <v>929</v>
      </c>
      <c r="B95" s="43" t="s">
        <v>142</v>
      </c>
      <c r="C95" s="24" t="s">
        <v>445</v>
      </c>
      <c r="D95" s="42">
        <v>0</v>
      </c>
      <c r="E95" s="29">
        <v>2807</v>
      </c>
      <c r="F95" s="29">
        <v>23131.5</v>
      </c>
      <c r="G95" s="29">
        <v>64930120.5</v>
      </c>
      <c r="H95" s="30">
        <v>0.37433066352471489</v>
      </c>
      <c r="I95" s="33">
        <v>0</v>
      </c>
      <c r="J95" s="29">
        <v>3715</v>
      </c>
      <c r="K95" s="29">
        <v>9449</v>
      </c>
      <c r="L95" s="29">
        <v>35103035</v>
      </c>
      <c r="M95" s="30">
        <v>0.20237360229881737</v>
      </c>
      <c r="N95" s="33">
        <v>0</v>
      </c>
      <c r="O95" s="29">
        <v>4580</v>
      </c>
      <c r="P95" s="29">
        <v>6259</v>
      </c>
      <c r="Q95" s="29">
        <v>28666220</v>
      </c>
      <c r="R95" s="30">
        <v>0.16526451931265787</v>
      </c>
      <c r="S95" s="33">
        <v>0</v>
      </c>
      <c r="T95" s="31">
        <v>128699375.5</v>
      </c>
      <c r="U95" s="37" t="s">
        <v>231</v>
      </c>
      <c r="V95" s="29">
        <v>1297</v>
      </c>
      <c r="W95" s="29">
        <v>3114.698703743662</v>
      </c>
      <c r="X95" s="29">
        <v>4039764.2187555297</v>
      </c>
      <c r="Y95" s="30">
        <v>0.6</v>
      </c>
      <c r="Z95" s="37" t="s">
        <v>230</v>
      </c>
      <c r="AA95" s="29">
        <v>1562</v>
      </c>
      <c r="AB95" s="29">
        <v>1911.2913154837124</v>
      </c>
      <c r="AC95" s="29">
        <v>2985437.0347855589</v>
      </c>
      <c r="AD95" s="30">
        <v>0.6</v>
      </c>
      <c r="AE95" s="32">
        <v>150</v>
      </c>
      <c r="AF95" s="32">
        <v>250</v>
      </c>
      <c r="AG95" s="29">
        <v>1980.2332404138772</v>
      </c>
      <c r="AH95" s="29">
        <v>1422.7728596021611</v>
      </c>
      <c r="AI95" s="29">
        <v>652728.20096262195</v>
      </c>
      <c r="AJ95" s="33">
        <v>0.35</v>
      </c>
      <c r="AK95" s="33">
        <v>0.35</v>
      </c>
      <c r="AL95" s="32">
        <v>175</v>
      </c>
      <c r="AM95" s="32">
        <v>275</v>
      </c>
      <c r="AN95" s="29">
        <v>1714.4089214584142</v>
      </c>
      <c r="AO95" s="29">
        <v>1064.5959497833267</v>
      </c>
      <c r="AP95" s="29">
        <v>592785.44744563731</v>
      </c>
      <c r="AQ95" s="33">
        <v>0.35</v>
      </c>
      <c r="AR95" s="33">
        <v>0.35</v>
      </c>
      <c r="AS95" s="32">
        <v>400</v>
      </c>
      <c r="AT95" s="32">
        <v>500</v>
      </c>
      <c r="AU95" s="29">
        <v>2634.9070790205901</v>
      </c>
      <c r="AV95" s="29">
        <v>1675.4542504140536</v>
      </c>
      <c r="AW95" s="29">
        <v>1891689.9568152628</v>
      </c>
      <c r="AX95" s="33">
        <v>0.35</v>
      </c>
      <c r="AY95" s="30">
        <v>0.35</v>
      </c>
      <c r="AZ95" s="29">
        <v>575</v>
      </c>
      <c r="BA95" s="29">
        <v>675</v>
      </c>
      <c r="BB95" s="29">
        <v>2462.649109444721</v>
      </c>
      <c r="BC95" s="29">
        <v>1488.2525307165649</v>
      </c>
      <c r="BD95" s="29">
        <v>2420593.6961643957</v>
      </c>
      <c r="BE95" s="30">
        <v>0.35</v>
      </c>
      <c r="BF95" s="30">
        <v>0.35</v>
      </c>
      <c r="BG95" s="29">
        <v>900</v>
      </c>
      <c r="BH95" s="29">
        <v>1000</v>
      </c>
      <c r="BI95" s="29">
        <v>517.30962156404439</v>
      </c>
      <c r="BJ95" s="29">
        <v>281.20625599763184</v>
      </c>
      <c r="BK95" s="29">
        <v>746784.91540527181</v>
      </c>
      <c r="BL95" s="30">
        <v>0.35</v>
      </c>
      <c r="BM95" s="30">
        <v>0.35</v>
      </c>
      <c r="BN95" s="29">
        <v>1100</v>
      </c>
      <c r="BO95" s="29">
        <v>1200</v>
      </c>
      <c r="BP95" s="29">
        <v>0</v>
      </c>
      <c r="BQ95" s="29">
        <v>0</v>
      </c>
      <c r="BR95" s="29">
        <v>0</v>
      </c>
      <c r="BS95" s="30">
        <v>0.35</v>
      </c>
      <c r="BT95" s="30">
        <v>0.35</v>
      </c>
      <c r="BU95" s="31">
        <v>13329783.470334278</v>
      </c>
      <c r="BV95" s="34">
        <v>7.6847950576204568E-2</v>
      </c>
      <c r="BW95" s="37" t="s">
        <v>434</v>
      </c>
      <c r="BX95" s="29">
        <v>0</v>
      </c>
      <c r="BY95" s="29">
        <v>212.54768088974157</v>
      </c>
      <c r="BZ95" s="36">
        <v>0</v>
      </c>
      <c r="CA95" s="30">
        <v>0</v>
      </c>
      <c r="CB95" s="30">
        <v>0</v>
      </c>
      <c r="CC95" s="37" t="s">
        <v>448</v>
      </c>
      <c r="CD95" s="29">
        <v>220</v>
      </c>
      <c r="CE95" s="29">
        <v>192.9439665401944</v>
      </c>
      <c r="CF95" s="29">
        <v>42447.672638842771</v>
      </c>
      <c r="CG95" s="30">
        <v>0</v>
      </c>
      <c r="CH95" s="37" t="s">
        <v>449</v>
      </c>
      <c r="CI95" s="29">
        <v>220</v>
      </c>
      <c r="CJ95" s="29">
        <v>33.828476880146795</v>
      </c>
      <c r="CK95" s="29">
        <v>7442.2649136322952</v>
      </c>
      <c r="CL95" s="30">
        <v>0</v>
      </c>
      <c r="CM95" s="30">
        <v>2.8762203555782065E-4</v>
      </c>
      <c r="CN95" s="29">
        <v>0</v>
      </c>
      <c r="CO95" s="29">
        <v>0</v>
      </c>
      <c r="CP95" s="29">
        <v>76.588548273432096</v>
      </c>
      <c r="CQ95" s="29">
        <v>344.30000000000041</v>
      </c>
      <c r="CR95" s="29">
        <v>0</v>
      </c>
      <c r="CS95" s="30">
        <v>0</v>
      </c>
      <c r="CT95" s="30">
        <v>0</v>
      </c>
      <c r="CU95" s="30">
        <v>0</v>
      </c>
      <c r="CV95" s="31">
        <v>49889.937552475065</v>
      </c>
      <c r="CW95" s="37" t="s">
        <v>337</v>
      </c>
      <c r="CX95" s="37" t="s">
        <v>254</v>
      </c>
      <c r="CY95" s="30">
        <v>0.37990000000000002</v>
      </c>
      <c r="CZ95" s="29">
        <v>1109</v>
      </c>
      <c r="DA95" s="30">
        <v>0.16170989766103583</v>
      </c>
      <c r="DB95" s="30">
        <v>0.16168770095496829</v>
      </c>
      <c r="DC95" s="29">
        <v>3761.0764460630771</v>
      </c>
      <c r="DD95" s="29">
        <v>4171033.7786839525</v>
      </c>
      <c r="DE95" s="30">
        <v>1</v>
      </c>
      <c r="DF95" s="29">
        <v>956</v>
      </c>
      <c r="DG95" s="29">
        <v>3386.2742281273063</v>
      </c>
      <c r="DH95" s="29">
        <v>3237278.162089705</v>
      </c>
      <c r="DI95" s="30">
        <v>1</v>
      </c>
      <c r="DJ95" s="29">
        <v>7408311.9407736575</v>
      </c>
      <c r="DK95" s="30">
        <v>4.2709890310273974E-2</v>
      </c>
      <c r="DL95" s="29">
        <v>110000</v>
      </c>
      <c r="DM95" s="29">
        <v>170000</v>
      </c>
      <c r="DN95" s="29">
        <v>19789166.666666664</v>
      </c>
      <c r="DO95" s="30">
        <v>0.11408714217517127</v>
      </c>
      <c r="DP95" s="30">
        <v>5.5E-2</v>
      </c>
      <c r="DQ95" s="30">
        <v>5.5E-2</v>
      </c>
      <c r="DR95" s="29">
        <v>13000</v>
      </c>
      <c r="DS95" s="29">
        <v>60000</v>
      </c>
      <c r="DT95" s="29">
        <v>52000</v>
      </c>
      <c r="DU95" s="29">
        <v>60000</v>
      </c>
      <c r="DV95" s="29">
        <v>519719.74927713507</v>
      </c>
      <c r="DW95" s="30">
        <v>2.9962525418970759E-3</v>
      </c>
      <c r="DX95" s="30">
        <v>0</v>
      </c>
      <c r="DY95" s="30">
        <v>0</v>
      </c>
      <c r="DZ95" s="37" t="s">
        <v>461</v>
      </c>
      <c r="EA95" s="37" t="s">
        <v>461</v>
      </c>
      <c r="EB95" s="37" t="s">
        <v>461</v>
      </c>
      <c r="EC95" s="37" t="s">
        <v>461</v>
      </c>
      <c r="ED95" s="38">
        <v>2</v>
      </c>
      <c r="EE95" s="38">
        <v>3</v>
      </c>
      <c r="EF95" s="38">
        <v>2</v>
      </c>
      <c r="EG95" s="38">
        <v>2</v>
      </c>
      <c r="EH95" s="44">
        <v>21.4</v>
      </c>
      <c r="EI95" s="44">
        <v>120</v>
      </c>
      <c r="EJ95" s="44">
        <v>69.2</v>
      </c>
      <c r="EK95" s="44">
        <v>62.5</v>
      </c>
      <c r="EL95" s="29">
        <v>0</v>
      </c>
      <c r="EM95" s="30">
        <v>0</v>
      </c>
      <c r="EN95" s="29">
        <v>461813.58333333337</v>
      </c>
      <c r="EO95" s="30">
        <v>2.6624158979328075E-3</v>
      </c>
      <c r="EP95" s="30">
        <v>0</v>
      </c>
      <c r="EQ95" s="29">
        <v>2685017.5806666669</v>
      </c>
      <c r="ER95" s="30">
        <v>1.5479478627280201E-2</v>
      </c>
      <c r="ES95" s="30">
        <v>0</v>
      </c>
      <c r="ET95" s="29">
        <v>1460.7652499999999</v>
      </c>
      <c r="EU95" s="30">
        <v>8.4215033188848929E-6</v>
      </c>
      <c r="EV95" s="30">
        <v>0</v>
      </c>
      <c r="EW95" s="29">
        <v>0</v>
      </c>
      <c r="EX95" s="30">
        <v>0</v>
      </c>
      <c r="EY95" s="30">
        <v>0</v>
      </c>
      <c r="EZ95" s="29">
        <v>0</v>
      </c>
      <c r="FA95" s="30">
        <v>0</v>
      </c>
      <c r="FB95" s="30">
        <v>5.5E-2</v>
      </c>
      <c r="FC95" s="30">
        <v>5.5E-2</v>
      </c>
      <c r="FD95" s="29">
        <v>0</v>
      </c>
      <c r="FE95" s="30">
        <v>0</v>
      </c>
      <c r="FF95" s="30">
        <v>0</v>
      </c>
      <c r="FG95" s="37" t="s">
        <v>456</v>
      </c>
      <c r="FH95" s="29">
        <v>152051</v>
      </c>
      <c r="FI95" s="30">
        <v>8.7659396411556673E-4</v>
      </c>
      <c r="FJ95" s="30">
        <v>0</v>
      </c>
      <c r="FK95" s="37" t="s">
        <v>491</v>
      </c>
      <c r="FL95" s="29">
        <v>360000</v>
      </c>
      <c r="FM95" s="30">
        <v>2.0754472320576914E-3</v>
      </c>
      <c r="FN95" s="30">
        <v>0</v>
      </c>
      <c r="FO95" s="37" t="s">
        <v>215</v>
      </c>
      <c r="FP95" s="29">
        <v>0</v>
      </c>
      <c r="FQ95" s="30">
        <v>0</v>
      </c>
      <c r="FR95" s="30">
        <v>0</v>
      </c>
      <c r="FS95" s="37" t="s">
        <v>216</v>
      </c>
      <c r="FT95" s="29">
        <v>0</v>
      </c>
      <c r="FU95" s="30">
        <v>0</v>
      </c>
      <c r="FV95" s="30">
        <v>0</v>
      </c>
      <c r="FW95" s="29">
        <v>173456590.19385421</v>
      </c>
      <c r="FX95" s="30">
        <v>1</v>
      </c>
      <c r="FY95" s="29">
        <v>14918440.635442592</v>
      </c>
      <c r="FZ95" s="29">
        <v>413742.44789144705</v>
      </c>
      <c r="GA95" s="37" t="s">
        <v>162</v>
      </c>
      <c r="GB95" s="30">
        <v>1.4999999999999999E-2</v>
      </c>
      <c r="GC95" s="30">
        <v>1</v>
      </c>
      <c r="GD95" s="29">
        <v>-278132.3233460263</v>
      </c>
      <c r="GE95" s="29">
        <v>135610.12454542064</v>
      </c>
      <c r="GF95" s="30">
        <v>7.811994104382975E-4</v>
      </c>
      <c r="GG95" s="29">
        <v>0</v>
      </c>
      <c r="GH95" s="29">
        <v>0</v>
      </c>
      <c r="GI95" s="29">
        <v>0</v>
      </c>
      <c r="GJ95" s="29">
        <v>0</v>
      </c>
      <c r="GK95" s="29">
        <v>173592200.31839964</v>
      </c>
      <c r="GL95" s="30">
        <v>0.74196878513619013</v>
      </c>
      <c r="GM95" s="30">
        <v>0.86181424805822671</v>
      </c>
      <c r="GN95" s="24" t="s">
        <v>229</v>
      </c>
      <c r="GO95" s="29">
        <v>1.2386312554254206</v>
      </c>
    </row>
    <row r="96" spans="1:197">
      <c r="A96" s="15">
        <v>892</v>
      </c>
      <c r="B96" s="15" t="s">
        <v>351</v>
      </c>
      <c r="C96" s="24" t="s">
        <v>162</v>
      </c>
      <c r="D96" s="41">
        <v>67</v>
      </c>
      <c r="E96" s="29">
        <v>3126.578</v>
      </c>
      <c r="F96" s="29">
        <v>24984</v>
      </c>
      <c r="G96" s="29">
        <v>78114424.752000004</v>
      </c>
      <c r="H96" s="30">
        <v>0.40930559262466809</v>
      </c>
      <c r="I96" s="33">
        <v>2.7997062603267848E-3</v>
      </c>
      <c r="J96" s="29">
        <v>4301.7307448162474</v>
      </c>
      <c r="K96" s="29">
        <v>8111</v>
      </c>
      <c r="L96" s="29">
        <v>34891338.07120458</v>
      </c>
      <c r="M96" s="30">
        <v>0.18282436121167731</v>
      </c>
      <c r="N96" s="33">
        <v>3.3906701430758755E-3</v>
      </c>
      <c r="O96" s="29">
        <v>5015.5690435386987</v>
      </c>
      <c r="P96" s="29">
        <v>5149</v>
      </c>
      <c r="Q96" s="29">
        <v>25825165.005180761</v>
      </c>
      <c r="R96" s="30">
        <v>0.13531923842023444</v>
      </c>
      <c r="S96" s="33">
        <v>2.9080947492468629E-3</v>
      </c>
      <c r="T96" s="31">
        <v>138830927.82838535</v>
      </c>
      <c r="U96" s="37" t="s">
        <v>231</v>
      </c>
      <c r="V96" s="29">
        <v>1861.6208831975373</v>
      </c>
      <c r="W96" s="29">
        <v>6710.8165350225036</v>
      </c>
      <c r="X96" s="29">
        <v>12492996.204905231</v>
      </c>
      <c r="Y96" s="30">
        <v>0.39367575139209177</v>
      </c>
      <c r="Z96" s="37" t="s">
        <v>230</v>
      </c>
      <c r="AA96" s="29">
        <v>2577.8634684446151</v>
      </c>
      <c r="AB96" s="29">
        <v>3338.9774767754257</v>
      </c>
      <c r="AC96" s="29">
        <v>8607428.0593387485</v>
      </c>
      <c r="AD96" s="30">
        <v>0.21113414525727184</v>
      </c>
      <c r="AE96" s="32">
        <v>132.88013809842775</v>
      </c>
      <c r="AF96" s="32">
        <v>132.88013809842775</v>
      </c>
      <c r="AG96" s="29">
        <v>1795.2515643886431</v>
      </c>
      <c r="AH96" s="29">
        <v>948.82198141764707</v>
      </c>
      <c r="AI96" s="29">
        <v>364632.87171898212</v>
      </c>
      <c r="AJ96" s="33">
        <v>0</v>
      </c>
      <c r="AK96" s="33">
        <v>0</v>
      </c>
      <c r="AL96" s="32">
        <v>132.88013809842775</v>
      </c>
      <c r="AM96" s="32">
        <v>132.88013809842775</v>
      </c>
      <c r="AN96" s="29">
        <v>1892.2878638245638</v>
      </c>
      <c r="AO96" s="29">
        <v>904.21924625921952</v>
      </c>
      <c r="AP96" s="29">
        <v>371600.25098116824</v>
      </c>
      <c r="AQ96" s="33">
        <v>0</v>
      </c>
      <c r="AR96" s="33">
        <v>0</v>
      </c>
      <c r="AS96" s="32">
        <v>132.88013809842775</v>
      </c>
      <c r="AT96" s="32">
        <v>132.88013809842775</v>
      </c>
      <c r="AU96" s="29">
        <v>7135.4144117049827</v>
      </c>
      <c r="AV96" s="29">
        <v>3705.3029152149034</v>
      </c>
      <c r="AW96" s="29">
        <v>1440516.0154871331</v>
      </c>
      <c r="AX96" s="33">
        <v>0</v>
      </c>
      <c r="AY96" s="30">
        <v>0</v>
      </c>
      <c r="AZ96" s="29">
        <v>132.88013809842775</v>
      </c>
      <c r="BA96" s="29">
        <v>132.88013809842775</v>
      </c>
      <c r="BB96" s="29">
        <v>5922.0298195753012</v>
      </c>
      <c r="BC96" s="29">
        <v>2974.9060730843958</v>
      </c>
      <c r="BD96" s="29">
        <v>1182226.0700694791</v>
      </c>
      <c r="BE96" s="30">
        <v>0</v>
      </c>
      <c r="BF96" s="30">
        <v>0</v>
      </c>
      <c r="BG96" s="29">
        <v>370.65145763154351</v>
      </c>
      <c r="BH96" s="29">
        <v>370.65145763154351</v>
      </c>
      <c r="BI96" s="29">
        <v>3609.8439870555362</v>
      </c>
      <c r="BJ96" s="29">
        <v>1789.0377149923634</v>
      </c>
      <c r="BK96" s="29">
        <v>2001103.3724443223</v>
      </c>
      <c r="BL96" s="30">
        <v>0</v>
      </c>
      <c r="BM96" s="30">
        <v>0</v>
      </c>
      <c r="BN96" s="29">
        <v>486.44650478469111</v>
      </c>
      <c r="BO96" s="29">
        <v>486.44650478469111</v>
      </c>
      <c r="BP96" s="29">
        <v>332.56974405144734</v>
      </c>
      <c r="BQ96" s="29">
        <v>205.51092557795886</v>
      </c>
      <c r="BR96" s="29">
        <v>261747.46103343074</v>
      </c>
      <c r="BS96" s="30">
        <v>0</v>
      </c>
      <c r="BT96" s="30">
        <v>0</v>
      </c>
      <c r="BU96" s="31">
        <v>26722250.305978496</v>
      </c>
      <c r="BV96" s="34">
        <v>0.14001980469648415</v>
      </c>
      <c r="BW96" s="37" t="s">
        <v>434</v>
      </c>
      <c r="BX96" s="29">
        <v>1170.8677499999999</v>
      </c>
      <c r="BY96" s="29">
        <v>186.8080780828025</v>
      </c>
      <c r="BZ96" s="36">
        <v>218727.55406663526</v>
      </c>
      <c r="CA96" s="30">
        <v>1.1460932014134314E-3</v>
      </c>
      <c r="CB96" s="30">
        <v>0</v>
      </c>
      <c r="CC96" s="37" t="s">
        <v>188</v>
      </c>
      <c r="CD96" s="29">
        <v>606.77386911898986</v>
      </c>
      <c r="CE96" s="29">
        <v>4701.8326803710543</v>
      </c>
      <c r="CF96" s="29">
        <v>2852949.2074188553</v>
      </c>
      <c r="CG96" s="30">
        <v>0</v>
      </c>
      <c r="CH96" s="37" t="s">
        <v>189</v>
      </c>
      <c r="CI96" s="29">
        <v>2033.5520374351568</v>
      </c>
      <c r="CJ96" s="29">
        <v>732.63509995112872</v>
      </c>
      <c r="CK96" s="29">
        <v>1489851.6002021276</v>
      </c>
      <c r="CL96" s="30">
        <v>0</v>
      </c>
      <c r="CM96" s="30">
        <v>2.2755498281624133E-2</v>
      </c>
      <c r="CN96" s="29">
        <v>93.42157499999999</v>
      </c>
      <c r="CO96" s="29">
        <v>93.42157499999999</v>
      </c>
      <c r="CP96" s="29">
        <v>1244.6292312037067</v>
      </c>
      <c r="CQ96" s="29">
        <v>294.69999999999959</v>
      </c>
      <c r="CR96" s="29">
        <v>143806.56122258937</v>
      </c>
      <c r="CS96" s="30">
        <v>7.5352061992904216E-4</v>
      </c>
      <c r="CT96" s="30">
        <v>0</v>
      </c>
      <c r="CU96" s="30">
        <v>0</v>
      </c>
      <c r="CV96" s="31">
        <v>4705334.9229102079</v>
      </c>
      <c r="CW96" s="37" t="s">
        <v>337</v>
      </c>
      <c r="CX96" s="37" t="s">
        <v>254</v>
      </c>
      <c r="CY96" s="30">
        <v>0.45400000000000001</v>
      </c>
      <c r="CZ96" s="29">
        <v>555.57297379843237</v>
      </c>
      <c r="DA96" s="30">
        <v>0.23402060740912167</v>
      </c>
      <c r="DB96" s="30">
        <v>0.23401338648987829</v>
      </c>
      <c r="DC96" s="29">
        <v>5846.743647190473</v>
      </c>
      <c r="DD96" s="29">
        <v>3248292.7551067034</v>
      </c>
      <c r="DE96" s="30">
        <v>1</v>
      </c>
      <c r="DF96" s="29">
        <v>443.14616483363653</v>
      </c>
      <c r="DG96" s="29">
        <v>3693.0314137645755</v>
      </c>
      <c r="DH96" s="29">
        <v>1636552.7076199143</v>
      </c>
      <c r="DI96" s="30">
        <v>1</v>
      </c>
      <c r="DJ96" s="29">
        <v>4884845.4627266172</v>
      </c>
      <c r="DK96" s="30">
        <v>2.5595715174872968E-2</v>
      </c>
      <c r="DL96" s="29">
        <v>125041.34982536845</v>
      </c>
      <c r="DM96" s="29">
        <v>125041.34982536845</v>
      </c>
      <c r="DN96" s="29">
        <v>11128680.134457799</v>
      </c>
      <c r="DO96" s="30">
        <v>5.8312290361557016E-2</v>
      </c>
      <c r="DP96" s="30">
        <v>0</v>
      </c>
      <c r="DQ96" s="30">
        <v>0</v>
      </c>
      <c r="DR96" s="29">
        <v>0</v>
      </c>
      <c r="DS96" s="29">
        <v>0</v>
      </c>
      <c r="DT96" s="29">
        <v>0</v>
      </c>
      <c r="DU96" s="29">
        <v>0</v>
      </c>
      <c r="DV96" s="29">
        <v>0</v>
      </c>
      <c r="DW96" s="30">
        <v>0</v>
      </c>
      <c r="DX96" s="30">
        <v>0</v>
      </c>
      <c r="DY96" s="30">
        <v>0</v>
      </c>
      <c r="DZ96" s="37" t="s">
        <v>202</v>
      </c>
      <c r="EA96" s="37" t="s">
        <v>202</v>
      </c>
      <c r="EB96" s="37" t="s">
        <v>202</v>
      </c>
      <c r="EC96" s="37" t="s">
        <v>202</v>
      </c>
      <c r="ED96" s="38">
        <v>0</v>
      </c>
      <c r="EE96" s="38">
        <v>0</v>
      </c>
      <c r="EF96" s="38">
        <v>0</v>
      </c>
      <c r="EG96" s="38">
        <v>0</v>
      </c>
      <c r="EH96" s="44">
        <v>0</v>
      </c>
      <c r="EI96" s="44">
        <v>0</v>
      </c>
      <c r="EJ96" s="44">
        <v>0</v>
      </c>
      <c r="EK96" s="44">
        <v>0</v>
      </c>
      <c r="EL96" s="29">
        <v>0</v>
      </c>
      <c r="EM96" s="30">
        <v>0</v>
      </c>
      <c r="EN96" s="29">
        <v>674480</v>
      </c>
      <c r="EO96" s="30">
        <v>3.5341543766078598E-3</v>
      </c>
      <c r="EP96" s="30">
        <v>0</v>
      </c>
      <c r="EQ96" s="29">
        <v>1606833.0300000003</v>
      </c>
      <c r="ER96" s="30">
        <v>8.4195172361709314E-3</v>
      </c>
      <c r="ES96" s="30">
        <v>0</v>
      </c>
      <c r="ET96" s="29">
        <v>1203780.7260949998</v>
      </c>
      <c r="EU96" s="30">
        <v>6.3075953647325801E-3</v>
      </c>
      <c r="EV96" s="30">
        <v>0</v>
      </c>
      <c r="EW96" s="29">
        <v>558668.50159609341</v>
      </c>
      <c r="EX96" s="30">
        <v>2.9273228709358152E-3</v>
      </c>
      <c r="EY96" s="30">
        <v>0</v>
      </c>
      <c r="EZ96" s="29">
        <v>87528.944877757604</v>
      </c>
      <c r="FA96" s="30">
        <v>4.5863599160774989E-4</v>
      </c>
      <c r="FB96" s="30">
        <v>0</v>
      </c>
      <c r="FC96" s="30">
        <v>0</v>
      </c>
      <c r="FD96" s="29">
        <v>0</v>
      </c>
      <c r="FE96" s="30">
        <v>0</v>
      </c>
      <c r="FF96" s="30">
        <v>0</v>
      </c>
      <c r="FG96" s="37" t="s">
        <v>492</v>
      </c>
      <c r="FH96" s="29">
        <v>442889.10394999996</v>
      </c>
      <c r="FI96" s="30">
        <v>2.3206595674843222E-3</v>
      </c>
      <c r="FJ96" s="30">
        <v>0</v>
      </c>
      <c r="FK96" s="37" t="s">
        <v>214</v>
      </c>
      <c r="FL96" s="29">
        <v>0</v>
      </c>
      <c r="FM96" s="30">
        <v>0</v>
      </c>
      <c r="FN96" s="30">
        <v>0</v>
      </c>
      <c r="FO96" s="37" t="s">
        <v>215</v>
      </c>
      <c r="FP96" s="29">
        <v>0</v>
      </c>
      <c r="FQ96" s="30">
        <v>0</v>
      </c>
      <c r="FR96" s="30">
        <v>0</v>
      </c>
      <c r="FS96" s="37" t="s">
        <v>216</v>
      </c>
      <c r="FT96" s="29">
        <v>0</v>
      </c>
      <c r="FU96" s="30">
        <v>0</v>
      </c>
      <c r="FV96" s="30">
        <v>0</v>
      </c>
      <c r="FW96" s="29">
        <v>190846218.96097735</v>
      </c>
      <c r="FX96" s="30">
        <v>1</v>
      </c>
      <c r="FY96" s="29">
        <v>12032461.586003181</v>
      </c>
      <c r="FZ96" s="29">
        <v>1400489.9060560756</v>
      </c>
      <c r="GA96" s="37" t="s">
        <v>162</v>
      </c>
      <c r="GB96" s="30">
        <v>0.03</v>
      </c>
      <c r="GC96" s="30">
        <v>1</v>
      </c>
      <c r="GD96" s="29">
        <v>-256547.86511426402</v>
      </c>
      <c r="GE96" s="29">
        <v>1143942.0409418114</v>
      </c>
      <c r="GF96" s="30">
        <v>5.9583367969068815E-3</v>
      </c>
      <c r="GG96" s="29">
        <v>0</v>
      </c>
      <c r="GH96" s="29">
        <v>1689218</v>
      </c>
      <c r="GI96" s="29">
        <v>1017614</v>
      </c>
      <c r="GJ96" s="29">
        <v>0</v>
      </c>
      <c r="GK96" s="29">
        <v>191990161.00191915</v>
      </c>
      <c r="GL96" s="30">
        <v>0.72744919225657989</v>
      </c>
      <c r="GM96" s="30">
        <v>0.9177198242309037</v>
      </c>
      <c r="GN96" s="24" t="s">
        <v>229</v>
      </c>
      <c r="GO96" s="29">
        <v>1.3376340846577675</v>
      </c>
    </row>
    <row r="97" spans="1:197">
      <c r="A97" s="15">
        <v>891</v>
      </c>
      <c r="B97" s="15" t="s">
        <v>130</v>
      </c>
      <c r="C97" s="24" t="s">
        <v>162</v>
      </c>
      <c r="D97" s="41">
        <v>120</v>
      </c>
      <c r="E97" s="29">
        <v>3006.9456209999998</v>
      </c>
      <c r="F97" s="29">
        <v>63579.5</v>
      </c>
      <c r="G97" s="29">
        <v>191180099.1103695</v>
      </c>
      <c r="H97" s="30">
        <v>0.43531103474712868</v>
      </c>
      <c r="I97" s="33">
        <v>0</v>
      </c>
      <c r="J97" s="29">
        <v>4058.9656209999998</v>
      </c>
      <c r="K97" s="29">
        <v>23783</v>
      </c>
      <c r="L97" s="29">
        <v>96534379.364243001</v>
      </c>
      <c r="M97" s="30">
        <v>0.21980572646037094</v>
      </c>
      <c r="N97" s="33">
        <v>0</v>
      </c>
      <c r="O97" s="29">
        <v>4957.3756750000002</v>
      </c>
      <c r="P97" s="29">
        <v>15486.416666666666</v>
      </c>
      <c r="Q97" s="29">
        <v>76771985.276247919</v>
      </c>
      <c r="R97" s="30">
        <v>0.1748073806097433</v>
      </c>
      <c r="S97" s="33">
        <v>0</v>
      </c>
      <c r="T97" s="31">
        <v>364486463.75086039</v>
      </c>
      <c r="U97" s="37" t="s">
        <v>446</v>
      </c>
      <c r="V97" s="29">
        <v>291.57417537322465</v>
      </c>
      <c r="W97" s="29">
        <v>14496.639133085382</v>
      </c>
      <c r="X97" s="29">
        <v>4226845.6009125886</v>
      </c>
      <c r="Y97" s="30">
        <v>1</v>
      </c>
      <c r="Z97" s="37" t="s">
        <v>447</v>
      </c>
      <c r="AA97" s="29">
        <v>291.57417537322465</v>
      </c>
      <c r="AB97" s="29">
        <v>9916.7593446604642</v>
      </c>
      <c r="AC97" s="29">
        <v>2891470.9282940947</v>
      </c>
      <c r="AD97" s="30">
        <v>1</v>
      </c>
      <c r="AE97" s="32">
        <v>62.766610304744326</v>
      </c>
      <c r="AF97" s="32">
        <v>62.766610304744326</v>
      </c>
      <c r="AG97" s="29">
        <v>6517.7179091159396</v>
      </c>
      <c r="AH97" s="29">
        <v>4004.4381636714998</v>
      </c>
      <c r="AI97" s="29">
        <v>660440.06978634815</v>
      </c>
      <c r="AJ97" s="33">
        <v>1</v>
      </c>
      <c r="AK97" s="33">
        <v>1</v>
      </c>
      <c r="AL97" s="32">
        <v>62.766610304744326</v>
      </c>
      <c r="AM97" s="32">
        <v>62.766610304744326</v>
      </c>
      <c r="AN97" s="29">
        <v>5095.5384685841973</v>
      </c>
      <c r="AO97" s="29">
        <v>3126.2036663929603</v>
      </c>
      <c r="AP97" s="29">
        <v>516050.88461220788</v>
      </c>
      <c r="AQ97" s="33">
        <v>1</v>
      </c>
      <c r="AR97" s="33">
        <v>1</v>
      </c>
      <c r="AS97" s="32">
        <v>62.766610304744326</v>
      </c>
      <c r="AT97" s="32">
        <v>62.766610304744326</v>
      </c>
      <c r="AU97" s="29">
        <v>8300.2700024006244</v>
      </c>
      <c r="AV97" s="29">
        <v>4998.206814749461</v>
      </c>
      <c r="AW97" s="29">
        <v>834700.31202873611</v>
      </c>
      <c r="AX97" s="33">
        <v>1</v>
      </c>
      <c r="AY97" s="30">
        <v>1</v>
      </c>
      <c r="AZ97" s="29">
        <v>62.766610304744326</v>
      </c>
      <c r="BA97" s="29">
        <v>62.766610304744326</v>
      </c>
      <c r="BB97" s="29">
        <v>3488.5668983504261</v>
      </c>
      <c r="BC97" s="29">
        <v>2272.1998739144237</v>
      </c>
      <c r="BD97" s="29">
        <v>361583.80305126763</v>
      </c>
      <c r="BE97" s="30">
        <v>1</v>
      </c>
      <c r="BF97" s="30">
        <v>1</v>
      </c>
      <c r="BG97" s="29">
        <v>2763.3638795650163</v>
      </c>
      <c r="BH97" s="29">
        <v>2763.3638795650163</v>
      </c>
      <c r="BI97" s="29">
        <v>880.31122041023411</v>
      </c>
      <c r="BJ97" s="29">
        <v>617.38853465913667</v>
      </c>
      <c r="BK97" s="29">
        <v>4138689.4055920709</v>
      </c>
      <c r="BL97" s="30">
        <v>1</v>
      </c>
      <c r="BM97" s="30">
        <v>1</v>
      </c>
      <c r="BN97" s="29">
        <v>2763.3638795650163</v>
      </c>
      <c r="BO97" s="29">
        <v>2763.3638795650163</v>
      </c>
      <c r="BP97" s="29">
        <v>148.58475768234294</v>
      </c>
      <c r="BQ97" s="29">
        <v>71.023676857064103</v>
      </c>
      <c r="BR97" s="29">
        <v>606858.01565401582</v>
      </c>
      <c r="BS97" s="30">
        <v>1</v>
      </c>
      <c r="BT97" s="30">
        <v>1</v>
      </c>
      <c r="BU97" s="31">
        <v>14236639.019931331</v>
      </c>
      <c r="BV97" s="34">
        <v>3.2416376453021277E-2</v>
      </c>
      <c r="BW97" s="37" t="s">
        <v>434</v>
      </c>
      <c r="BX97" s="29">
        <v>3000</v>
      </c>
      <c r="BY97" s="29">
        <v>545.00218647639906</v>
      </c>
      <c r="BZ97" s="36">
        <v>1635006.5594291971</v>
      </c>
      <c r="CA97" s="30">
        <v>3.7228581872037658E-3</v>
      </c>
      <c r="CB97" s="30">
        <v>1</v>
      </c>
      <c r="CC97" s="37" t="s">
        <v>188</v>
      </c>
      <c r="CD97" s="29">
        <v>338.6</v>
      </c>
      <c r="CE97" s="29">
        <v>2799.7304916891926</v>
      </c>
      <c r="CF97" s="29">
        <v>947988.74448596069</v>
      </c>
      <c r="CG97" s="30">
        <v>0</v>
      </c>
      <c r="CH97" s="37" t="s">
        <v>189</v>
      </c>
      <c r="CI97" s="29">
        <v>338.6</v>
      </c>
      <c r="CJ97" s="29">
        <v>441.52320290809502</v>
      </c>
      <c r="CK97" s="29">
        <v>149499.75650468099</v>
      </c>
      <c r="CL97" s="30">
        <v>0</v>
      </c>
      <c r="CM97" s="30">
        <v>2.4989465808023456E-3</v>
      </c>
      <c r="CN97" s="29">
        <v>560</v>
      </c>
      <c r="CO97" s="29">
        <v>560</v>
      </c>
      <c r="CP97" s="29">
        <v>312.14786868698684</v>
      </c>
      <c r="CQ97" s="29">
        <v>1.4000000000002042</v>
      </c>
      <c r="CR97" s="29">
        <v>175586.80646471275</v>
      </c>
      <c r="CS97" s="30">
        <v>3.9980560092696459E-4</v>
      </c>
      <c r="CT97" s="30">
        <v>0</v>
      </c>
      <c r="CU97" s="30">
        <v>0</v>
      </c>
      <c r="CV97" s="31">
        <v>2908081.8668845515</v>
      </c>
      <c r="CW97" s="37" t="s">
        <v>337</v>
      </c>
      <c r="CX97" s="37" t="s">
        <v>254</v>
      </c>
      <c r="CY97" s="30">
        <v>1</v>
      </c>
      <c r="CZ97" s="29">
        <v>698.95</v>
      </c>
      <c r="DA97" s="30">
        <v>0.3866064768692557</v>
      </c>
      <c r="DB97" s="30">
        <v>0.20869673755092058</v>
      </c>
      <c r="DC97" s="29">
        <v>19244.910531521542</v>
      </c>
      <c r="DD97" s="29">
        <v>13451230.216006983</v>
      </c>
      <c r="DE97" s="30">
        <v>1</v>
      </c>
      <c r="DF97" s="29">
        <v>698.95</v>
      </c>
      <c r="DG97" s="29">
        <v>8150.141721965716</v>
      </c>
      <c r="DH97" s="29">
        <v>5696541.5565679371</v>
      </c>
      <c r="DI97" s="30">
        <v>1</v>
      </c>
      <c r="DJ97" s="29">
        <v>19147771.77257492</v>
      </c>
      <c r="DK97" s="30">
        <v>4.359887029145991E-2</v>
      </c>
      <c r="DL97" s="29">
        <v>100000</v>
      </c>
      <c r="DM97" s="29">
        <v>100000</v>
      </c>
      <c r="DN97" s="29">
        <v>32641666.666666668</v>
      </c>
      <c r="DO97" s="30">
        <v>7.4324041878095368E-2</v>
      </c>
      <c r="DP97" s="30">
        <v>0</v>
      </c>
      <c r="DQ97" s="30">
        <v>0</v>
      </c>
      <c r="DR97" s="29">
        <v>0</v>
      </c>
      <c r="DS97" s="29">
        <v>0</v>
      </c>
      <c r="DT97" s="29">
        <v>0</v>
      </c>
      <c r="DU97" s="29">
        <v>0</v>
      </c>
      <c r="DV97" s="29">
        <v>0</v>
      </c>
      <c r="DW97" s="30">
        <v>0</v>
      </c>
      <c r="DX97" s="30">
        <v>0</v>
      </c>
      <c r="DY97" s="30">
        <v>0</v>
      </c>
      <c r="DZ97" s="37" t="s">
        <v>202</v>
      </c>
      <c r="EA97" s="37" t="s">
        <v>202</v>
      </c>
      <c r="EB97" s="37" t="s">
        <v>202</v>
      </c>
      <c r="EC97" s="37" t="s">
        <v>202</v>
      </c>
      <c r="ED97" s="38">
        <v>0</v>
      </c>
      <c r="EE97" s="38">
        <v>0</v>
      </c>
      <c r="EF97" s="38">
        <v>0</v>
      </c>
      <c r="EG97" s="38">
        <v>0</v>
      </c>
      <c r="EH97" s="44">
        <v>0</v>
      </c>
      <c r="EI97" s="44">
        <v>0</v>
      </c>
      <c r="EJ97" s="44">
        <v>0</v>
      </c>
      <c r="EK97" s="44">
        <v>0</v>
      </c>
      <c r="EL97" s="29">
        <v>0</v>
      </c>
      <c r="EM97" s="30">
        <v>0</v>
      </c>
      <c r="EN97" s="29">
        <v>972665</v>
      </c>
      <c r="EO97" s="30">
        <v>2.2147274197607644E-3</v>
      </c>
      <c r="EP97" s="30">
        <v>0</v>
      </c>
      <c r="EQ97" s="29">
        <v>4205251.7691293499</v>
      </c>
      <c r="ER97" s="30">
        <v>9.5752251803943138E-3</v>
      </c>
      <c r="ES97" s="30">
        <v>0</v>
      </c>
      <c r="ET97" s="29">
        <v>0</v>
      </c>
      <c r="EU97" s="30">
        <v>0</v>
      </c>
      <c r="EV97" s="30">
        <v>0</v>
      </c>
      <c r="EW97" s="29">
        <v>0</v>
      </c>
      <c r="EX97" s="30">
        <v>0</v>
      </c>
      <c r="EY97" s="30">
        <v>0</v>
      </c>
      <c r="EZ97" s="29">
        <v>0</v>
      </c>
      <c r="FA97" s="30">
        <v>0</v>
      </c>
      <c r="FB97" s="30">
        <v>0</v>
      </c>
      <c r="FC97" s="30">
        <v>0</v>
      </c>
      <c r="FD97" s="29">
        <v>0</v>
      </c>
      <c r="FE97" s="30">
        <v>0</v>
      </c>
      <c r="FF97" s="30">
        <v>0</v>
      </c>
      <c r="FG97" s="37" t="s">
        <v>458</v>
      </c>
      <c r="FH97" s="29">
        <v>526901</v>
      </c>
      <c r="FI97" s="30">
        <v>1.1997369003710081E-3</v>
      </c>
      <c r="FJ97" s="30">
        <v>0</v>
      </c>
      <c r="FK97" s="37" t="s">
        <v>493</v>
      </c>
      <c r="FL97" s="29">
        <v>55016</v>
      </c>
      <c r="FM97" s="30">
        <v>1.2526969072142847E-4</v>
      </c>
      <c r="FN97" s="30">
        <v>0</v>
      </c>
      <c r="FO97" s="37" t="s">
        <v>215</v>
      </c>
      <c r="FP97" s="29">
        <v>0</v>
      </c>
      <c r="FQ97" s="30">
        <v>0</v>
      </c>
      <c r="FR97" s="30">
        <v>0</v>
      </c>
      <c r="FS97" s="37" t="s">
        <v>216</v>
      </c>
      <c r="FT97" s="29">
        <v>0</v>
      </c>
      <c r="FU97" s="30">
        <v>0</v>
      </c>
      <c r="FV97" s="30">
        <v>0</v>
      </c>
      <c r="FW97" s="29">
        <v>439180456.84604722</v>
      </c>
      <c r="FX97" s="30">
        <v>1</v>
      </c>
      <c r="FY97" s="29">
        <v>35019417.351935454</v>
      </c>
      <c r="FZ97" s="29">
        <v>3716495.2751310738</v>
      </c>
      <c r="GA97" s="37" t="s">
        <v>445</v>
      </c>
      <c r="GB97" s="30">
        <v>0</v>
      </c>
      <c r="GC97" s="30">
        <v>0</v>
      </c>
      <c r="GD97" s="29">
        <v>0</v>
      </c>
      <c r="GE97" s="29">
        <v>3716495.2751310738</v>
      </c>
      <c r="GF97" s="30">
        <v>8.3913317924893434E-3</v>
      </c>
      <c r="GG97" s="29">
        <v>0</v>
      </c>
      <c r="GH97" s="29">
        <v>0</v>
      </c>
      <c r="GI97" s="29">
        <v>1000000</v>
      </c>
      <c r="GJ97" s="29">
        <v>0</v>
      </c>
      <c r="GK97" s="29">
        <v>442896952.12117827</v>
      </c>
      <c r="GL97" s="30">
        <v>0.82992414181724283</v>
      </c>
      <c r="GM97" s="30">
        <v>0.91256099893065701</v>
      </c>
      <c r="GN97" s="24" t="s">
        <v>229</v>
      </c>
      <c r="GO97" s="29">
        <v>1.264984400391552</v>
      </c>
    </row>
    <row r="98" spans="1:197">
      <c r="A98" s="15">
        <v>353</v>
      </c>
      <c r="B98" s="15" t="s">
        <v>61</v>
      </c>
      <c r="C98" s="24" t="s">
        <v>162</v>
      </c>
      <c r="D98" s="41">
        <v>55</v>
      </c>
      <c r="E98" s="29">
        <v>3015.66</v>
      </c>
      <c r="F98" s="29">
        <v>23766.666666666668</v>
      </c>
      <c r="G98" s="29">
        <v>71672186</v>
      </c>
      <c r="H98" s="30">
        <v>0.40555272379968837</v>
      </c>
      <c r="I98" s="33">
        <v>7.7999999999999996E-3</v>
      </c>
      <c r="J98" s="29">
        <v>4309.3999999999996</v>
      </c>
      <c r="K98" s="29">
        <v>9009.5</v>
      </c>
      <c r="L98" s="29">
        <v>38825539.299999997</v>
      </c>
      <c r="M98" s="30">
        <v>0.21969196273861169</v>
      </c>
      <c r="N98" s="33">
        <v>5.5999999999999999E-3</v>
      </c>
      <c r="O98" s="29">
        <v>4509.9799999999996</v>
      </c>
      <c r="P98" s="29">
        <v>5887</v>
      </c>
      <c r="Q98" s="29">
        <v>26550252.259999998</v>
      </c>
      <c r="R98" s="30">
        <v>0.15023299445075991</v>
      </c>
      <c r="S98" s="33">
        <v>5.5999999999999999E-3</v>
      </c>
      <c r="T98" s="31">
        <v>137047977.56</v>
      </c>
      <c r="U98" s="37" t="s">
        <v>231</v>
      </c>
      <c r="V98" s="29">
        <v>2033.9</v>
      </c>
      <c r="W98" s="29">
        <v>4309.0934006833013</v>
      </c>
      <c r="X98" s="29">
        <v>8764265.0676497668</v>
      </c>
      <c r="Y98" s="30">
        <v>0.25</v>
      </c>
      <c r="Z98" s="37" t="s">
        <v>230</v>
      </c>
      <c r="AA98" s="29">
        <v>1834.64</v>
      </c>
      <c r="AB98" s="29">
        <v>2930.8046426056972</v>
      </c>
      <c r="AC98" s="29">
        <v>5376971.4295101166</v>
      </c>
      <c r="AD98" s="30">
        <v>0.25</v>
      </c>
      <c r="AE98" s="32">
        <v>0</v>
      </c>
      <c r="AF98" s="32">
        <v>0</v>
      </c>
      <c r="AG98" s="29">
        <v>2509.0015206216081</v>
      </c>
      <c r="AH98" s="29">
        <v>1537.3835072971385</v>
      </c>
      <c r="AI98" s="29">
        <v>0</v>
      </c>
      <c r="AJ98" s="33">
        <v>0</v>
      </c>
      <c r="AK98" s="33">
        <v>0</v>
      </c>
      <c r="AL98" s="32">
        <v>0</v>
      </c>
      <c r="AM98" s="32">
        <v>0</v>
      </c>
      <c r="AN98" s="29">
        <v>3146.6299103063925</v>
      </c>
      <c r="AO98" s="29">
        <v>1696.8988742355396</v>
      </c>
      <c r="AP98" s="29">
        <v>0</v>
      </c>
      <c r="AQ98" s="33">
        <v>0</v>
      </c>
      <c r="AR98" s="33">
        <v>0</v>
      </c>
      <c r="AS98" s="32">
        <v>0</v>
      </c>
      <c r="AT98" s="32">
        <v>120</v>
      </c>
      <c r="AU98" s="29">
        <v>5924.9652061778233</v>
      </c>
      <c r="AV98" s="29">
        <v>3302.6500003554688</v>
      </c>
      <c r="AW98" s="29">
        <v>396318.00004265626</v>
      </c>
      <c r="AX98" s="33">
        <v>0</v>
      </c>
      <c r="AY98" s="30">
        <v>0.25</v>
      </c>
      <c r="AZ98" s="29">
        <v>0</v>
      </c>
      <c r="BA98" s="29">
        <v>180</v>
      </c>
      <c r="BB98" s="29">
        <v>3141.3664829538943</v>
      </c>
      <c r="BC98" s="29">
        <v>2096.0890077800627</v>
      </c>
      <c r="BD98" s="29">
        <v>377296.02140041126</v>
      </c>
      <c r="BE98" s="30">
        <v>0</v>
      </c>
      <c r="BF98" s="30">
        <v>0.25</v>
      </c>
      <c r="BG98" s="29">
        <v>0</v>
      </c>
      <c r="BH98" s="29">
        <v>277</v>
      </c>
      <c r="BI98" s="29">
        <v>828.53921171362992</v>
      </c>
      <c r="BJ98" s="29">
        <v>404.96830264377502</v>
      </c>
      <c r="BK98" s="29">
        <v>112176.21983232567</v>
      </c>
      <c r="BL98" s="30">
        <v>0</v>
      </c>
      <c r="BM98" s="30">
        <v>0.25</v>
      </c>
      <c r="BN98" s="29">
        <v>0</v>
      </c>
      <c r="BO98" s="29">
        <v>425</v>
      </c>
      <c r="BP98" s="29">
        <v>294.00782786597654</v>
      </c>
      <c r="BQ98" s="29">
        <v>184.17089564392845</v>
      </c>
      <c r="BR98" s="29">
        <v>78272.630648669583</v>
      </c>
      <c r="BS98" s="30">
        <v>0</v>
      </c>
      <c r="BT98" s="30">
        <v>0.25</v>
      </c>
      <c r="BU98" s="31">
        <v>15105299.369083945</v>
      </c>
      <c r="BV98" s="34">
        <v>8.5472421657987505E-2</v>
      </c>
      <c r="BW98" s="37" t="s">
        <v>434</v>
      </c>
      <c r="BX98" s="29">
        <v>929.35</v>
      </c>
      <c r="BY98" s="29">
        <v>240.0626835436201</v>
      </c>
      <c r="BZ98" s="36">
        <v>223102.25495126334</v>
      </c>
      <c r="CA98" s="30">
        <v>1.2624105979038697E-3</v>
      </c>
      <c r="CB98" s="30">
        <v>0.25</v>
      </c>
      <c r="CC98" s="37" t="s">
        <v>448</v>
      </c>
      <c r="CD98" s="29">
        <v>571.82000000000005</v>
      </c>
      <c r="CE98" s="29">
        <v>3336.2380735908832</v>
      </c>
      <c r="CF98" s="29">
        <v>1907727.655240739</v>
      </c>
      <c r="CG98" s="30">
        <v>0.25</v>
      </c>
      <c r="CH98" s="37" t="s">
        <v>449</v>
      </c>
      <c r="CI98" s="29">
        <v>2191.71</v>
      </c>
      <c r="CJ98" s="29">
        <v>338.23082751569353</v>
      </c>
      <c r="CK98" s="29">
        <v>741303.88697442063</v>
      </c>
      <c r="CL98" s="30">
        <v>0.25</v>
      </c>
      <c r="CM98" s="30">
        <v>1.4989384548374837E-2</v>
      </c>
      <c r="CN98" s="29">
        <v>65.05</v>
      </c>
      <c r="CO98" s="29">
        <v>103.67</v>
      </c>
      <c r="CP98" s="29">
        <v>262.99259951250241</v>
      </c>
      <c r="CQ98" s="29">
        <v>25.47037914692006</v>
      </c>
      <c r="CR98" s="29">
        <v>19748.182804449483</v>
      </c>
      <c r="CS98" s="30">
        <v>1.1174389639013741E-4</v>
      </c>
      <c r="CT98" s="30">
        <v>0.25</v>
      </c>
      <c r="CU98" s="30">
        <v>0.25</v>
      </c>
      <c r="CV98" s="31">
        <v>2891881.9799708724</v>
      </c>
      <c r="CW98" s="37" t="s">
        <v>337</v>
      </c>
      <c r="CX98" s="37" t="s">
        <v>254</v>
      </c>
      <c r="CY98" s="30">
        <v>1</v>
      </c>
      <c r="CZ98" s="29">
        <v>603.48</v>
      </c>
      <c r="DA98" s="30">
        <v>0.49629637101488761</v>
      </c>
      <c r="DB98" s="30">
        <v>0.30999216205261348</v>
      </c>
      <c r="DC98" s="29">
        <v>9624.9024947853468</v>
      </c>
      <c r="DD98" s="29">
        <v>5808436.1575530609</v>
      </c>
      <c r="DE98" s="30">
        <v>1</v>
      </c>
      <c r="DF98" s="29">
        <v>794.63</v>
      </c>
      <c r="DG98" s="29">
        <v>3214.8173063304025</v>
      </c>
      <c r="DH98" s="29">
        <v>2554590.2761293277</v>
      </c>
      <c r="DI98" s="30">
        <v>1</v>
      </c>
      <c r="DJ98" s="29">
        <v>8363026.4336823886</v>
      </c>
      <c r="DK98" s="30">
        <v>4.7321678585172312E-2</v>
      </c>
      <c r="DL98" s="29">
        <v>102424</v>
      </c>
      <c r="DM98" s="29">
        <v>102424</v>
      </c>
      <c r="DN98" s="29">
        <v>10199723.333333334</v>
      </c>
      <c r="DO98" s="30">
        <v>5.771451675600589E-2</v>
      </c>
      <c r="DP98" s="30">
        <v>0</v>
      </c>
      <c r="DQ98" s="30">
        <v>0</v>
      </c>
      <c r="DR98" s="29">
        <v>0</v>
      </c>
      <c r="DS98" s="29">
        <v>0</v>
      </c>
      <c r="DT98" s="29">
        <v>0</v>
      </c>
      <c r="DU98" s="29">
        <v>0</v>
      </c>
      <c r="DV98" s="29">
        <v>0</v>
      </c>
      <c r="DW98" s="30">
        <v>0</v>
      </c>
      <c r="DX98" s="30">
        <v>0</v>
      </c>
      <c r="DY98" s="30">
        <v>0</v>
      </c>
      <c r="DZ98" s="37" t="s">
        <v>202</v>
      </c>
      <c r="EA98" s="37" t="s">
        <v>202</v>
      </c>
      <c r="EB98" s="37" t="s">
        <v>202</v>
      </c>
      <c r="EC98" s="37" t="s">
        <v>202</v>
      </c>
      <c r="ED98" s="38">
        <v>0</v>
      </c>
      <c r="EE98" s="38">
        <v>0</v>
      </c>
      <c r="EF98" s="38">
        <v>0</v>
      </c>
      <c r="EG98" s="38">
        <v>0</v>
      </c>
      <c r="EH98" s="44">
        <v>0</v>
      </c>
      <c r="EI98" s="44">
        <v>0</v>
      </c>
      <c r="EJ98" s="44">
        <v>0</v>
      </c>
      <c r="EK98" s="44">
        <v>0</v>
      </c>
      <c r="EL98" s="29">
        <v>0</v>
      </c>
      <c r="EM98" s="30">
        <v>0</v>
      </c>
      <c r="EN98" s="29">
        <v>100000</v>
      </c>
      <c r="EO98" s="30">
        <v>5.6584394370179857E-4</v>
      </c>
      <c r="EP98" s="30">
        <v>0</v>
      </c>
      <c r="EQ98" s="29">
        <v>1747162.3879999996</v>
      </c>
      <c r="ER98" s="30">
        <v>9.8862125591337186E-3</v>
      </c>
      <c r="ES98" s="30">
        <v>0</v>
      </c>
      <c r="ET98" s="29">
        <v>1272101</v>
      </c>
      <c r="EU98" s="30">
        <v>7.1981064662700175E-3</v>
      </c>
      <c r="EV98" s="30">
        <v>0</v>
      </c>
      <c r="EW98" s="29">
        <v>0</v>
      </c>
      <c r="EX98" s="30">
        <v>0</v>
      </c>
      <c r="EY98" s="30">
        <v>0</v>
      </c>
      <c r="EZ98" s="29">
        <v>0</v>
      </c>
      <c r="FA98" s="30">
        <v>0</v>
      </c>
      <c r="FB98" s="30">
        <v>0</v>
      </c>
      <c r="FC98" s="30">
        <v>0</v>
      </c>
      <c r="FD98" s="29">
        <v>0</v>
      </c>
      <c r="FE98" s="30">
        <v>0</v>
      </c>
      <c r="FF98" s="30">
        <v>0</v>
      </c>
      <c r="FG98" s="37" t="s">
        <v>213</v>
      </c>
      <c r="FH98" s="29">
        <v>0</v>
      </c>
      <c r="FI98" s="30">
        <v>0</v>
      </c>
      <c r="FJ98" s="30">
        <v>0</v>
      </c>
      <c r="FK98" s="37" t="s">
        <v>214</v>
      </c>
      <c r="FL98" s="29">
        <v>0</v>
      </c>
      <c r="FM98" s="30">
        <v>0</v>
      </c>
      <c r="FN98" s="30">
        <v>0</v>
      </c>
      <c r="FO98" s="37" t="s">
        <v>215</v>
      </c>
      <c r="FP98" s="29">
        <v>0</v>
      </c>
      <c r="FQ98" s="30">
        <v>0</v>
      </c>
      <c r="FR98" s="30">
        <v>0</v>
      </c>
      <c r="FS98" s="37" t="s">
        <v>216</v>
      </c>
      <c r="FT98" s="29">
        <v>0</v>
      </c>
      <c r="FU98" s="30">
        <v>0</v>
      </c>
      <c r="FV98" s="30">
        <v>0</v>
      </c>
      <c r="FW98" s="29">
        <v>176727172.06407052</v>
      </c>
      <c r="FX98" s="30">
        <v>1</v>
      </c>
      <c r="FY98" s="29">
        <v>13787469.254482092</v>
      </c>
      <c r="FZ98" s="29">
        <v>1871710.9794956369</v>
      </c>
      <c r="GA98" s="37" t="s">
        <v>162</v>
      </c>
      <c r="GB98" s="30">
        <v>0</v>
      </c>
      <c r="GC98" s="30">
        <v>1</v>
      </c>
      <c r="GD98" s="29">
        <v>-515294.11005026923</v>
      </c>
      <c r="GE98" s="29">
        <v>1356416.8694453675</v>
      </c>
      <c r="GF98" s="30">
        <v>7.6167426631982352E-3</v>
      </c>
      <c r="GG98" s="29">
        <v>0</v>
      </c>
      <c r="GH98" s="29">
        <v>98000</v>
      </c>
      <c r="GI98" s="29">
        <v>514512</v>
      </c>
      <c r="GJ98" s="29">
        <v>0</v>
      </c>
      <c r="GK98" s="29">
        <v>178083588.93351588</v>
      </c>
      <c r="GL98" s="30">
        <v>0.77547768098906</v>
      </c>
      <c r="GM98" s="30">
        <v>0.92463532027488859</v>
      </c>
      <c r="GN98" s="24" t="s">
        <v>229</v>
      </c>
      <c r="GO98" s="29">
        <v>1.2729643495693972</v>
      </c>
    </row>
    <row r="99" spans="1:197">
      <c r="A99" s="15">
        <v>931</v>
      </c>
      <c r="B99" s="15" t="s">
        <v>143</v>
      </c>
      <c r="C99" s="24" t="s">
        <v>162</v>
      </c>
      <c r="D99" s="41">
        <v>129.5</v>
      </c>
      <c r="E99" s="29">
        <v>2941.04</v>
      </c>
      <c r="F99" s="29">
        <v>51506.027499999997</v>
      </c>
      <c r="G99" s="29">
        <v>151481287.11859998</v>
      </c>
      <c r="H99" s="30">
        <v>0.43889834780380593</v>
      </c>
      <c r="I99" s="33">
        <v>0.02</v>
      </c>
      <c r="J99" s="29">
        <v>4212.63</v>
      </c>
      <c r="K99" s="29">
        <v>18298.5</v>
      </c>
      <c r="L99" s="29">
        <v>77084810.055000007</v>
      </c>
      <c r="M99" s="30">
        <v>0.22334373055215162</v>
      </c>
      <c r="N99" s="33">
        <v>0.02</v>
      </c>
      <c r="O99" s="29">
        <v>4415</v>
      </c>
      <c r="P99" s="29">
        <v>11973.859166666667</v>
      </c>
      <c r="Q99" s="29">
        <v>52864588.220833339</v>
      </c>
      <c r="R99" s="30">
        <v>0.15316862477730664</v>
      </c>
      <c r="S99" s="33">
        <v>0.02</v>
      </c>
      <c r="T99" s="31">
        <v>281430685.39443332</v>
      </c>
      <c r="U99" s="37" t="s">
        <v>231</v>
      </c>
      <c r="V99" s="29">
        <v>1208.1099999999999</v>
      </c>
      <c r="W99" s="29">
        <v>4659.9278203237845</v>
      </c>
      <c r="X99" s="29">
        <v>5629705.399011367</v>
      </c>
      <c r="Y99" s="30">
        <v>0.44</v>
      </c>
      <c r="Z99" s="37" t="s">
        <v>230</v>
      </c>
      <c r="AA99" s="29">
        <v>2012.86</v>
      </c>
      <c r="AB99" s="29">
        <v>2486.132587934766</v>
      </c>
      <c r="AC99" s="29">
        <v>5004236.8409503726</v>
      </c>
      <c r="AD99" s="30">
        <v>0.42</v>
      </c>
      <c r="AE99" s="32">
        <v>0</v>
      </c>
      <c r="AF99" s="32">
        <v>0</v>
      </c>
      <c r="AG99" s="29">
        <v>4460.2988129073228</v>
      </c>
      <c r="AH99" s="29">
        <v>2542.3828948288278</v>
      </c>
      <c r="AI99" s="29">
        <v>0</v>
      </c>
      <c r="AJ99" s="33">
        <v>0</v>
      </c>
      <c r="AK99" s="33">
        <v>0</v>
      </c>
      <c r="AL99" s="32">
        <v>0</v>
      </c>
      <c r="AM99" s="32">
        <v>0</v>
      </c>
      <c r="AN99" s="29">
        <v>2546.9177829868681</v>
      </c>
      <c r="AO99" s="29">
        <v>1329.9130243952131</v>
      </c>
      <c r="AP99" s="29">
        <v>0</v>
      </c>
      <c r="AQ99" s="33">
        <v>0</v>
      </c>
      <c r="AR99" s="33">
        <v>0</v>
      </c>
      <c r="AS99" s="32">
        <v>115.85</v>
      </c>
      <c r="AT99" s="32">
        <v>126.88</v>
      </c>
      <c r="AU99" s="29">
        <v>3074.5553577073874</v>
      </c>
      <c r="AV99" s="29">
        <v>1801.693500244776</v>
      </c>
      <c r="AW99" s="29">
        <v>584786.10950145801</v>
      </c>
      <c r="AX99" s="33">
        <v>0</v>
      </c>
      <c r="AY99" s="30">
        <v>0</v>
      </c>
      <c r="AZ99" s="29">
        <v>231.7</v>
      </c>
      <c r="BA99" s="29">
        <v>253.75</v>
      </c>
      <c r="BB99" s="29">
        <v>890.78340453639271</v>
      </c>
      <c r="BC99" s="29">
        <v>480.64036431920096</v>
      </c>
      <c r="BD99" s="29">
        <v>328357.00727707939</v>
      </c>
      <c r="BE99" s="30">
        <v>0</v>
      </c>
      <c r="BF99" s="30">
        <v>0</v>
      </c>
      <c r="BG99" s="29">
        <v>347.55</v>
      </c>
      <c r="BH99" s="29">
        <v>380.63</v>
      </c>
      <c r="BI99" s="29">
        <v>0.1378125</v>
      </c>
      <c r="BJ99" s="29">
        <v>0</v>
      </c>
      <c r="BK99" s="29">
        <v>47.896734375000001</v>
      </c>
      <c r="BL99" s="30">
        <v>0</v>
      </c>
      <c r="BM99" s="30">
        <v>0</v>
      </c>
      <c r="BN99" s="29">
        <v>463.39</v>
      </c>
      <c r="BO99" s="29">
        <v>507.5</v>
      </c>
      <c r="BP99" s="29">
        <v>0</v>
      </c>
      <c r="BQ99" s="29">
        <v>0</v>
      </c>
      <c r="BR99" s="29">
        <v>0</v>
      </c>
      <c r="BS99" s="30">
        <v>0</v>
      </c>
      <c r="BT99" s="30">
        <v>0</v>
      </c>
      <c r="BU99" s="31">
        <v>11547133.253474653</v>
      </c>
      <c r="BV99" s="34">
        <v>3.3456394537052507E-2</v>
      </c>
      <c r="BW99" s="37" t="s">
        <v>434</v>
      </c>
      <c r="BX99" s="29">
        <v>0</v>
      </c>
      <c r="BY99" s="29">
        <v>220.16142998444724</v>
      </c>
      <c r="BZ99" s="36">
        <v>0</v>
      </c>
      <c r="CA99" s="30">
        <v>0</v>
      </c>
      <c r="CB99" s="30">
        <v>0</v>
      </c>
      <c r="CC99" s="37" t="s">
        <v>448</v>
      </c>
      <c r="CD99" s="29">
        <v>265.57</v>
      </c>
      <c r="CE99" s="29">
        <v>3419.1739935555634</v>
      </c>
      <c r="CF99" s="29">
        <v>908030.03746855096</v>
      </c>
      <c r="CG99" s="30">
        <v>0</v>
      </c>
      <c r="CH99" s="37" t="s">
        <v>189</v>
      </c>
      <c r="CI99" s="29">
        <v>726.88</v>
      </c>
      <c r="CJ99" s="29">
        <v>615.3682279963225</v>
      </c>
      <c r="CK99" s="29">
        <v>447298.8575659669</v>
      </c>
      <c r="CL99" s="30">
        <v>0</v>
      </c>
      <c r="CM99" s="30">
        <v>3.9268983257032776E-3</v>
      </c>
      <c r="CN99" s="29">
        <v>639.65</v>
      </c>
      <c r="CO99" s="29">
        <v>0</v>
      </c>
      <c r="CP99" s="29">
        <v>274.90888150554508</v>
      </c>
      <c r="CQ99" s="29">
        <v>0</v>
      </c>
      <c r="CR99" s="29">
        <v>175845.46605502191</v>
      </c>
      <c r="CS99" s="30">
        <v>5.0949055152874284E-4</v>
      </c>
      <c r="CT99" s="30">
        <v>0</v>
      </c>
      <c r="CU99" s="30">
        <v>0</v>
      </c>
      <c r="CV99" s="31">
        <v>1531174.3610895397</v>
      </c>
      <c r="CW99" s="37" t="s">
        <v>337</v>
      </c>
      <c r="CX99" s="37" t="s">
        <v>254</v>
      </c>
      <c r="CY99" s="30">
        <v>0.39550000000000002</v>
      </c>
      <c r="CZ99" s="29">
        <v>821.41</v>
      </c>
      <c r="DA99" s="30">
        <v>0.16398797100057394</v>
      </c>
      <c r="DB99" s="30">
        <v>0.16396047788244769</v>
      </c>
      <c r="DC99" s="29">
        <v>8445.8286847338513</v>
      </c>
      <c r="DD99" s="29">
        <v>6937488.1399272326</v>
      </c>
      <c r="DE99" s="30">
        <v>1</v>
      </c>
      <c r="DF99" s="29">
        <v>794.86</v>
      </c>
      <c r="DG99" s="29">
        <v>6647.77894688785</v>
      </c>
      <c r="DH99" s="29">
        <v>5284053.5737232761</v>
      </c>
      <c r="DI99" s="30">
        <v>1</v>
      </c>
      <c r="DJ99" s="29">
        <v>12221541.71365051</v>
      </c>
      <c r="DK99" s="30">
        <v>3.5410409878131217E-2</v>
      </c>
      <c r="DL99" s="29">
        <v>125000</v>
      </c>
      <c r="DM99" s="29">
        <v>125000</v>
      </c>
      <c r="DN99" s="29">
        <v>34166666.666666657</v>
      </c>
      <c r="DO99" s="30">
        <v>9.8993703019058146E-2</v>
      </c>
      <c r="DP99" s="30">
        <v>0.1</v>
      </c>
      <c r="DQ99" s="30">
        <v>0.1</v>
      </c>
      <c r="DR99" s="29">
        <v>0</v>
      </c>
      <c r="DS99" s="29">
        <v>0</v>
      </c>
      <c r="DT99" s="29">
        <v>0</v>
      </c>
      <c r="DU99" s="29">
        <v>0</v>
      </c>
      <c r="DV99" s="29">
        <v>0</v>
      </c>
      <c r="DW99" s="30">
        <v>0</v>
      </c>
      <c r="DX99" s="30">
        <v>0</v>
      </c>
      <c r="DY99" s="30">
        <v>0</v>
      </c>
      <c r="DZ99" s="37" t="s">
        <v>202</v>
      </c>
      <c r="EA99" s="37" t="s">
        <v>202</v>
      </c>
      <c r="EB99" s="37" t="s">
        <v>202</v>
      </c>
      <c r="EC99" s="37" t="s">
        <v>202</v>
      </c>
      <c r="ED99" s="38">
        <v>0</v>
      </c>
      <c r="EE99" s="38">
        <v>0</v>
      </c>
      <c r="EF99" s="38">
        <v>0</v>
      </c>
      <c r="EG99" s="38">
        <v>0</v>
      </c>
      <c r="EH99" s="44">
        <v>0</v>
      </c>
      <c r="EI99" s="44">
        <v>0</v>
      </c>
      <c r="EJ99" s="44">
        <v>0</v>
      </c>
      <c r="EK99" s="44">
        <v>0</v>
      </c>
      <c r="EL99" s="29">
        <v>0</v>
      </c>
      <c r="EM99" s="30">
        <v>0</v>
      </c>
      <c r="EN99" s="29">
        <v>90000</v>
      </c>
      <c r="EO99" s="30">
        <v>2.6076390063556787E-4</v>
      </c>
      <c r="EP99" s="30">
        <v>0</v>
      </c>
      <c r="EQ99" s="29">
        <v>4099738.6449999977</v>
      </c>
      <c r="ER99" s="30">
        <v>1.1878487118406411E-2</v>
      </c>
      <c r="ES99" s="30">
        <v>0</v>
      </c>
      <c r="ET99" s="29">
        <v>0</v>
      </c>
      <c r="EU99" s="30">
        <v>0</v>
      </c>
      <c r="EV99" s="30">
        <v>0</v>
      </c>
      <c r="EW99" s="29">
        <v>0</v>
      </c>
      <c r="EX99" s="30">
        <v>0</v>
      </c>
      <c r="EY99" s="30">
        <v>0</v>
      </c>
      <c r="EZ99" s="29">
        <v>0</v>
      </c>
      <c r="FA99" s="30">
        <v>0</v>
      </c>
      <c r="FB99" s="30">
        <v>0.1</v>
      </c>
      <c r="FC99" s="30">
        <v>0.1</v>
      </c>
      <c r="FD99" s="29">
        <v>0</v>
      </c>
      <c r="FE99" s="30">
        <v>0</v>
      </c>
      <c r="FF99" s="30">
        <v>0</v>
      </c>
      <c r="FG99" s="37" t="s">
        <v>494</v>
      </c>
      <c r="FH99" s="29">
        <v>52858</v>
      </c>
      <c r="FI99" s="30">
        <v>1.5314953621994274E-4</v>
      </c>
      <c r="FJ99" s="30">
        <v>0</v>
      </c>
      <c r="FK99" s="37" t="s">
        <v>214</v>
      </c>
      <c r="FL99" s="29">
        <v>0</v>
      </c>
      <c r="FM99" s="30">
        <v>0</v>
      </c>
      <c r="FN99" s="30">
        <v>0</v>
      </c>
      <c r="FO99" s="37" t="s">
        <v>215</v>
      </c>
      <c r="FP99" s="29">
        <v>0</v>
      </c>
      <c r="FQ99" s="30">
        <v>0</v>
      </c>
      <c r="FR99" s="30">
        <v>0</v>
      </c>
      <c r="FS99" s="37" t="s">
        <v>216</v>
      </c>
      <c r="FT99" s="29">
        <v>0</v>
      </c>
      <c r="FU99" s="30">
        <v>0</v>
      </c>
      <c r="FV99" s="30">
        <v>0</v>
      </c>
      <c r="FW99" s="29">
        <v>345139798.03431469</v>
      </c>
      <c r="FX99" s="30">
        <v>1</v>
      </c>
      <c r="FY99" s="29">
        <v>25845671.936969999</v>
      </c>
      <c r="FZ99" s="29">
        <v>1202136.4327029109</v>
      </c>
      <c r="GA99" s="37" t="s">
        <v>162</v>
      </c>
      <c r="GB99" s="30">
        <v>3.4000000000000002E-2</v>
      </c>
      <c r="GC99" s="30">
        <v>1</v>
      </c>
      <c r="GD99" s="29">
        <v>-88211.713039288021</v>
      </c>
      <c r="GE99" s="29">
        <v>1113924.7196636228</v>
      </c>
      <c r="GF99" s="30">
        <v>3.2170765148858585E-3</v>
      </c>
      <c r="GG99" s="29">
        <v>0</v>
      </c>
      <c r="GH99" s="29">
        <v>50000</v>
      </c>
      <c r="GI99" s="29">
        <v>660000</v>
      </c>
      <c r="GJ99" s="29">
        <v>0</v>
      </c>
      <c r="GK99" s="29">
        <v>346253722.75397831</v>
      </c>
      <c r="GL99" s="30">
        <v>0.81541070313326414</v>
      </c>
      <c r="GM99" s="30">
        <v>0.88871389642567988</v>
      </c>
      <c r="GN99" s="24" t="s">
        <v>229</v>
      </c>
      <c r="GO99" s="29">
        <v>1.2676252014579779</v>
      </c>
    </row>
    <row r="100" spans="1:197">
      <c r="A100" s="15">
        <v>874</v>
      </c>
      <c r="B100" s="15" t="s">
        <v>116</v>
      </c>
      <c r="C100" s="24" t="s">
        <v>445</v>
      </c>
      <c r="D100" s="42">
        <v>0</v>
      </c>
      <c r="E100" s="29">
        <v>2841.7919920784402</v>
      </c>
      <c r="F100" s="29">
        <v>19958</v>
      </c>
      <c r="G100" s="29">
        <v>56716484.577901512</v>
      </c>
      <c r="H100" s="30">
        <v>0.40067164760987511</v>
      </c>
      <c r="I100" s="33">
        <v>0.03</v>
      </c>
      <c r="J100" s="29">
        <v>3945.7718648058399</v>
      </c>
      <c r="K100" s="29">
        <v>7066.7500000000009</v>
      </c>
      <c r="L100" s="29">
        <v>27883783.325616673</v>
      </c>
      <c r="M100" s="30">
        <v>0.19698402483542932</v>
      </c>
      <c r="N100" s="33">
        <v>0.03</v>
      </c>
      <c r="O100" s="29">
        <v>4630.3956910974002</v>
      </c>
      <c r="P100" s="29">
        <v>4607.6666666666661</v>
      </c>
      <c r="Q100" s="29">
        <v>21335319.879346453</v>
      </c>
      <c r="R100" s="30">
        <v>0.15072263085346807</v>
      </c>
      <c r="S100" s="33">
        <v>0.03</v>
      </c>
      <c r="T100" s="31">
        <v>105935587.78286463</v>
      </c>
      <c r="U100" s="37" t="s">
        <v>231</v>
      </c>
      <c r="V100" s="29">
        <v>382.39</v>
      </c>
      <c r="W100" s="29">
        <v>3449.0986106929868</v>
      </c>
      <c r="X100" s="29">
        <v>1318900.8177428911</v>
      </c>
      <c r="Y100" s="30">
        <v>0</v>
      </c>
      <c r="Z100" s="37" t="s">
        <v>230</v>
      </c>
      <c r="AA100" s="29">
        <v>649.66999999999996</v>
      </c>
      <c r="AB100" s="29">
        <v>1608.8642729364256</v>
      </c>
      <c r="AC100" s="29">
        <v>1045230.8521986075</v>
      </c>
      <c r="AD100" s="30">
        <v>0</v>
      </c>
      <c r="AE100" s="32">
        <v>141.58000000000001</v>
      </c>
      <c r="AF100" s="32">
        <v>387.91</v>
      </c>
      <c r="AG100" s="29">
        <v>2619.0507811099455</v>
      </c>
      <c r="AH100" s="29">
        <v>1525.7436452032764</v>
      </c>
      <c r="AI100" s="29">
        <v>962656.42700034915</v>
      </c>
      <c r="AJ100" s="33">
        <v>1</v>
      </c>
      <c r="AK100" s="33">
        <v>1</v>
      </c>
      <c r="AL100" s="32">
        <v>235.41</v>
      </c>
      <c r="AM100" s="32">
        <v>491.82</v>
      </c>
      <c r="AN100" s="29">
        <v>3258.2836491674539</v>
      </c>
      <c r="AO100" s="29">
        <v>1810.5920197118435</v>
      </c>
      <c r="AP100" s="29">
        <v>1657517.9209851893</v>
      </c>
      <c r="AQ100" s="33">
        <v>1</v>
      </c>
      <c r="AR100" s="33">
        <v>1</v>
      </c>
      <c r="AS100" s="32">
        <v>335.05</v>
      </c>
      <c r="AT100" s="32">
        <v>595.73</v>
      </c>
      <c r="AU100" s="29">
        <v>4288.0274783983823</v>
      </c>
      <c r="AV100" s="29">
        <v>2216.7102277296303</v>
      </c>
      <c r="AW100" s="29">
        <v>2757264.3906027507</v>
      </c>
      <c r="AX100" s="33">
        <v>1</v>
      </c>
      <c r="AY100" s="30">
        <v>1</v>
      </c>
      <c r="AZ100" s="29">
        <v>434.7</v>
      </c>
      <c r="BA100" s="29">
        <v>699.64</v>
      </c>
      <c r="BB100" s="29">
        <v>2306.8602541039331</v>
      </c>
      <c r="BC100" s="29">
        <v>1091.3499977215695</v>
      </c>
      <c r="BD100" s="29">
        <v>1766344.2648648988</v>
      </c>
      <c r="BE100" s="30">
        <v>1</v>
      </c>
      <c r="BF100" s="30">
        <v>1</v>
      </c>
      <c r="BG100" s="29">
        <v>534.34</v>
      </c>
      <c r="BH100" s="29">
        <v>803.55</v>
      </c>
      <c r="BI100" s="29">
        <v>917.96523995596158</v>
      </c>
      <c r="BJ100" s="29">
        <v>497.76191147510229</v>
      </c>
      <c r="BK100" s="29">
        <v>890482.13028388692</v>
      </c>
      <c r="BL100" s="30">
        <v>1</v>
      </c>
      <c r="BM100" s="30">
        <v>1</v>
      </c>
      <c r="BN100" s="29">
        <v>633.99</v>
      </c>
      <c r="BO100" s="29">
        <v>907.46</v>
      </c>
      <c r="BP100" s="29">
        <v>0</v>
      </c>
      <c r="BQ100" s="29">
        <v>0</v>
      </c>
      <c r="BR100" s="29">
        <v>0</v>
      </c>
      <c r="BS100" s="30">
        <v>1</v>
      </c>
      <c r="BT100" s="30">
        <v>1</v>
      </c>
      <c r="BU100" s="31">
        <v>10398396.803678574</v>
      </c>
      <c r="BV100" s="34">
        <v>7.3459115296692579E-2</v>
      </c>
      <c r="BW100" s="37" t="s">
        <v>434</v>
      </c>
      <c r="BX100" s="29">
        <v>590.48</v>
      </c>
      <c r="BY100" s="29">
        <v>90.476388615262877</v>
      </c>
      <c r="BZ100" s="36">
        <v>53424.497949540426</v>
      </c>
      <c r="CA100" s="30">
        <v>3.7741552170377407E-4</v>
      </c>
      <c r="CB100" s="30">
        <v>0</v>
      </c>
      <c r="CC100" s="37" t="s">
        <v>188</v>
      </c>
      <c r="CD100" s="29">
        <v>553.1</v>
      </c>
      <c r="CE100" s="29">
        <v>4894.0871846313867</v>
      </c>
      <c r="CF100" s="29">
        <v>2706919.62181962</v>
      </c>
      <c r="CG100" s="30">
        <v>0</v>
      </c>
      <c r="CH100" s="37" t="s">
        <v>189</v>
      </c>
      <c r="CI100" s="29">
        <v>1384.44</v>
      </c>
      <c r="CJ100" s="29">
        <v>706.94250532467049</v>
      </c>
      <c r="CK100" s="29">
        <v>978719.48207168689</v>
      </c>
      <c r="CL100" s="30">
        <v>0</v>
      </c>
      <c r="CM100" s="30">
        <v>2.6037070231727542E-2</v>
      </c>
      <c r="CN100" s="29">
        <v>0</v>
      </c>
      <c r="CO100" s="29">
        <v>0</v>
      </c>
      <c r="CP100" s="29">
        <v>1412.7031430651307</v>
      </c>
      <c r="CQ100" s="29">
        <v>116.99890785104429</v>
      </c>
      <c r="CR100" s="29">
        <v>0</v>
      </c>
      <c r="CS100" s="30">
        <v>0</v>
      </c>
      <c r="CT100" s="30">
        <v>0</v>
      </c>
      <c r="CU100" s="30">
        <v>0</v>
      </c>
      <c r="CV100" s="31">
        <v>3739063.6018408476</v>
      </c>
      <c r="CW100" s="37" t="s">
        <v>337</v>
      </c>
      <c r="CX100" s="37" t="s">
        <v>254</v>
      </c>
      <c r="CY100" s="30">
        <v>0.62290000000000001</v>
      </c>
      <c r="CZ100" s="29">
        <v>733.21872007608704</v>
      </c>
      <c r="DA100" s="30">
        <v>0.27582219751279807</v>
      </c>
      <c r="DB100" s="30">
        <v>0.27577839558629269</v>
      </c>
      <c r="DC100" s="29">
        <v>5492.8351329940006</v>
      </c>
      <c r="DD100" s="29">
        <v>4027449.5458028242</v>
      </c>
      <c r="DE100" s="30">
        <v>1</v>
      </c>
      <c r="DF100" s="29">
        <v>1187.21450863671</v>
      </c>
      <c r="DG100" s="29">
        <v>3253.9595377978976</v>
      </c>
      <c r="DH100" s="29">
        <v>3863147.9737904668</v>
      </c>
      <c r="DI100" s="30">
        <v>1</v>
      </c>
      <c r="DJ100" s="29">
        <v>7890597.519593291</v>
      </c>
      <c r="DK100" s="30">
        <v>5.5742853816325398E-2</v>
      </c>
      <c r="DL100" s="29">
        <v>150000</v>
      </c>
      <c r="DM100" s="29">
        <v>150000</v>
      </c>
      <c r="DN100" s="29">
        <v>10350000</v>
      </c>
      <c r="DO100" s="30">
        <v>7.3117217747624419E-2</v>
      </c>
      <c r="DP100" s="30">
        <v>0</v>
      </c>
      <c r="DQ100" s="30">
        <v>0</v>
      </c>
      <c r="DR100" s="29">
        <v>0</v>
      </c>
      <c r="DS100" s="29">
        <v>0</v>
      </c>
      <c r="DT100" s="29">
        <v>0</v>
      </c>
      <c r="DU100" s="29">
        <v>0</v>
      </c>
      <c r="DV100" s="29">
        <v>0</v>
      </c>
      <c r="DW100" s="30">
        <v>0</v>
      </c>
      <c r="DX100" s="30">
        <v>0</v>
      </c>
      <c r="DY100" s="30">
        <v>0</v>
      </c>
      <c r="DZ100" s="37" t="s">
        <v>202</v>
      </c>
      <c r="EA100" s="37" t="s">
        <v>202</v>
      </c>
      <c r="EB100" s="37" t="s">
        <v>202</v>
      </c>
      <c r="EC100" s="37" t="s">
        <v>202</v>
      </c>
      <c r="ED100" s="38">
        <v>0</v>
      </c>
      <c r="EE100" s="38">
        <v>0</v>
      </c>
      <c r="EF100" s="38">
        <v>0</v>
      </c>
      <c r="EG100" s="38">
        <v>0</v>
      </c>
      <c r="EH100" s="44">
        <v>0</v>
      </c>
      <c r="EI100" s="44">
        <v>0</v>
      </c>
      <c r="EJ100" s="44">
        <v>0</v>
      </c>
      <c r="EK100" s="44">
        <v>0</v>
      </c>
      <c r="EL100" s="29">
        <v>0</v>
      </c>
      <c r="EM100" s="30">
        <v>0</v>
      </c>
      <c r="EN100" s="29">
        <v>400000</v>
      </c>
      <c r="EO100" s="30">
        <v>2.8257861931449053E-3</v>
      </c>
      <c r="EP100" s="30">
        <v>0</v>
      </c>
      <c r="EQ100" s="29">
        <v>1928493.2429999996</v>
      </c>
      <c r="ER100" s="30">
        <v>1.3623773949106605E-2</v>
      </c>
      <c r="ES100" s="30">
        <v>0</v>
      </c>
      <c r="ET100" s="29">
        <v>911387.27487896709</v>
      </c>
      <c r="EU100" s="30">
        <v>6.4384639449023649E-3</v>
      </c>
      <c r="EV100" s="30">
        <v>0</v>
      </c>
      <c r="EW100" s="29">
        <v>0</v>
      </c>
      <c r="EX100" s="30">
        <v>0</v>
      </c>
      <c r="EY100" s="30">
        <v>0</v>
      </c>
      <c r="EZ100" s="29">
        <v>0</v>
      </c>
      <c r="FA100" s="30">
        <v>0</v>
      </c>
      <c r="FB100" s="30">
        <v>0</v>
      </c>
      <c r="FC100" s="30">
        <v>0</v>
      </c>
      <c r="FD100" s="29">
        <v>0</v>
      </c>
      <c r="FE100" s="30">
        <v>0</v>
      </c>
      <c r="FF100" s="30">
        <v>0</v>
      </c>
      <c r="FG100" s="37" t="s">
        <v>213</v>
      </c>
      <c r="FH100" s="29">
        <v>0</v>
      </c>
      <c r="FI100" s="30">
        <v>0</v>
      </c>
      <c r="FJ100" s="30">
        <v>0</v>
      </c>
      <c r="FK100" s="37" t="s">
        <v>214</v>
      </c>
      <c r="FL100" s="29">
        <v>0</v>
      </c>
      <c r="FM100" s="30">
        <v>0</v>
      </c>
      <c r="FN100" s="30">
        <v>0</v>
      </c>
      <c r="FO100" s="37" t="s">
        <v>215</v>
      </c>
      <c r="FP100" s="29">
        <v>0</v>
      </c>
      <c r="FQ100" s="30">
        <v>0</v>
      </c>
      <c r="FR100" s="30">
        <v>0</v>
      </c>
      <c r="FS100" s="37" t="s">
        <v>216</v>
      </c>
      <c r="FT100" s="29">
        <v>0</v>
      </c>
      <c r="FU100" s="30">
        <v>0</v>
      </c>
      <c r="FV100" s="30">
        <v>0</v>
      </c>
      <c r="FW100" s="29">
        <v>141553526.2258563</v>
      </c>
      <c r="FX100" s="30">
        <v>1</v>
      </c>
      <c r="FY100" s="29">
        <v>19102930.286816306</v>
      </c>
      <c r="FZ100" s="29">
        <v>461508.58933712228</v>
      </c>
      <c r="GA100" s="37" t="s">
        <v>445</v>
      </c>
      <c r="GB100" s="30">
        <v>0</v>
      </c>
      <c r="GC100" s="30">
        <v>0</v>
      </c>
      <c r="GD100" s="29">
        <v>0</v>
      </c>
      <c r="GE100" s="29">
        <v>461508.58933712228</v>
      </c>
      <c r="GF100" s="30">
        <v>3.2497164116298762E-3</v>
      </c>
      <c r="GG100" s="29">
        <v>0</v>
      </c>
      <c r="GH100" s="29">
        <v>0</v>
      </c>
      <c r="GI100" s="29">
        <v>1500000</v>
      </c>
      <c r="GJ100" s="29">
        <v>0</v>
      </c>
      <c r="GK100" s="29">
        <v>142015034.81519341</v>
      </c>
      <c r="GL100" s="30">
        <v>0.74837830329877242</v>
      </c>
      <c r="GM100" s="30">
        <v>0.90399475816522179</v>
      </c>
      <c r="GN100" s="24" t="s">
        <v>229</v>
      </c>
      <c r="GO100" s="29">
        <v>1.3607636637511196</v>
      </c>
    </row>
    <row r="101" spans="1:197">
      <c r="A101" s="15">
        <v>879</v>
      </c>
      <c r="B101" s="15" t="s">
        <v>120</v>
      </c>
      <c r="C101" s="24" t="s">
        <v>445</v>
      </c>
      <c r="D101" s="42">
        <v>0</v>
      </c>
      <c r="E101" s="29">
        <v>2759.5299999999997</v>
      </c>
      <c r="F101" s="29">
        <v>20285</v>
      </c>
      <c r="G101" s="29">
        <v>55977066.049999997</v>
      </c>
      <c r="H101" s="30">
        <v>0.3991916427863122</v>
      </c>
      <c r="I101" s="33">
        <v>0.05</v>
      </c>
      <c r="J101" s="29">
        <v>3785.2</v>
      </c>
      <c r="K101" s="29">
        <v>7777</v>
      </c>
      <c r="L101" s="29">
        <v>29437500.399999999</v>
      </c>
      <c r="M101" s="30">
        <v>0.20992890434275846</v>
      </c>
      <c r="N101" s="33">
        <v>0.06</v>
      </c>
      <c r="O101" s="29">
        <v>4552.2299999999996</v>
      </c>
      <c r="P101" s="29">
        <v>5174</v>
      </c>
      <c r="Q101" s="29">
        <v>23553238.02</v>
      </c>
      <c r="R101" s="30">
        <v>0.16796621262255004</v>
      </c>
      <c r="S101" s="33">
        <v>0.06</v>
      </c>
      <c r="T101" s="31">
        <v>108967804.46999998</v>
      </c>
      <c r="U101" s="37" t="s">
        <v>231</v>
      </c>
      <c r="V101" s="29">
        <v>1338</v>
      </c>
      <c r="W101" s="29">
        <v>3657.3991190418137</v>
      </c>
      <c r="X101" s="29">
        <v>4893600.0212779464</v>
      </c>
      <c r="Y101" s="30">
        <v>0.2</v>
      </c>
      <c r="Z101" s="37" t="s">
        <v>230</v>
      </c>
      <c r="AA101" s="29">
        <v>1862.05</v>
      </c>
      <c r="AB101" s="29">
        <v>1901.2741972739498</v>
      </c>
      <c r="AC101" s="29">
        <v>3540267.6190339583</v>
      </c>
      <c r="AD101" s="30">
        <v>0.2</v>
      </c>
      <c r="AE101" s="32">
        <v>0</v>
      </c>
      <c r="AF101" s="32">
        <v>0</v>
      </c>
      <c r="AG101" s="29">
        <v>1766.2828520211963</v>
      </c>
      <c r="AH101" s="29">
        <v>1037.5406793756956</v>
      </c>
      <c r="AI101" s="29">
        <v>0</v>
      </c>
      <c r="AJ101" s="33">
        <v>0.2</v>
      </c>
      <c r="AK101" s="33">
        <v>0.2</v>
      </c>
      <c r="AL101" s="32">
        <v>0</v>
      </c>
      <c r="AM101" s="32">
        <v>0</v>
      </c>
      <c r="AN101" s="29">
        <v>1572.8006223997218</v>
      </c>
      <c r="AO101" s="29">
        <v>973.94333135877696</v>
      </c>
      <c r="AP101" s="29">
        <v>0</v>
      </c>
      <c r="AQ101" s="33">
        <v>0.2</v>
      </c>
      <c r="AR101" s="33">
        <v>0.2</v>
      </c>
      <c r="AS101" s="32">
        <v>360</v>
      </c>
      <c r="AT101" s="32">
        <v>471</v>
      </c>
      <c r="AU101" s="29">
        <v>3811.6787753753401</v>
      </c>
      <c r="AV101" s="29">
        <v>2031.3689582140889</v>
      </c>
      <c r="AW101" s="29">
        <v>2328979.1384539586</v>
      </c>
      <c r="AX101" s="33">
        <v>0.2</v>
      </c>
      <c r="AY101" s="30">
        <v>0.2</v>
      </c>
      <c r="AZ101" s="29">
        <v>650</v>
      </c>
      <c r="BA101" s="29">
        <v>768</v>
      </c>
      <c r="BB101" s="29">
        <v>1687.7680498042073</v>
      </c>
      <c r="BC101" s="29">
        <v>891.06927281690673</v>
      </c>
      <c r="BD101" s="29">
        <v>1781390.433896119</v>
      </c>
      <c r="BE101" s="30">
        <v>0.2</v>
      </c>
      <c r="BF101" s="30">
        <v>0.2</v>
      </c>
      <c r="BG101" s="29">
        <v>900</v>
      </c>
      <c r="BH101" s="29">
        <v>1511</v>
      </c>
      <c r="BI101" s="29">
        <v>1475.3518540319715</v>
      </c>
      <c r="BJ101" s="29">
        <v>751.50605035742296</v>
      </c>
      <c r="BK101" s="29">
        <v>2463342.3107188405</v>
      </c>
      <c r="BL101" s="30">
        <v>0.2</v>
      </c>
      <c r="BM101" s="30">
        <v>0.2</v>
      </c>
      <c r="BN101" s="29">
        <v>970</v>
      </c>
      <c r="BO101" s="29">
        <v>1578</v>
      </c>
      <c r="BP101" s="29">
        <v>0</v>
      </c>
      <c r="BQ101" s="29">
        <v>1.721485884101041</v>
      </c>
      <c r="BR101" s="29">
        <v>2716.5047251114424</v>
      </c>
      <c r="BS101" s="30">
        <v>0.2</v>
      </c>
      <c r="BT101" s="30">
        <v>0.2</v>
      </c>
      <c r="BU101" s="31">
        <v>15010296.028105933</v>
      </c>
      <c r="BV101" s="34">
        <v>0.10704356539187471</v>
      </c>
      <c r="BW101" s="37" t="s">
        <v>434</v>
      </c>
      <c r="BX101" s="29">
        <v>0</v>
      </c>
      <c r="BY101" s="29">
        <v>174.87486850633209</v>
      </c>
      <c r="BZ101" s="36">
        <v>0</v>
      </c>
      <c r="CA101" s="30">
        <v>0</v>
      </c>
      <c r="CB101" s="30">
        <v>0</v>
      </c>
      <c r="CC101" s="37" t="s">
        <v>188</v>
      </c>
      <c r="CD101" s="29">
        <v>506</v>
      </c>
      <c r="CE101" s="29">
        <v>1021.5326279843802</v>
      </c>
      <c r="CF101" s="29">
        <v>516895.50976009638</v>
      </c>
      <c r="CG101" s="30">
        <v>0</v>
      </c>
      <c r="CH101" s="37" t="s">
        <v>189</v>
      </c>
      <c r="CI101" s="29">
        <v>506</v>
      </c>
      <c r="CJ101" s="29">
        <v>193.12062614602996</v>
      </c>
      <c r="CK101" s="29">
        <v>97719.036829891164</v>
      </c>
      <c r="CL101" s="30">
        <v>0</v>
      </c>
      <c r="CM101" s="30">
        <v>4.3830269759845969E-3</v>
      </c>
      <c r="CN101" s="29">
        <v>0</v>
      </c>
      <c r="CO101" s="29">
        <v>0</v>
      </c>
      <c r="CP101" s="29">
        <v>557.50118436706509</v>
      </c>
      <c r="CQ101" s="29">
        <v>269.00000000000006</v>
      </c>
      <c r="CR101" s="29">
        <v>0</v>
      </c>
      <c r="CS101" s="30">
        <v>0</v>
      </c>
      <c r="CT101" s="30">
        <v>0</v>
      </c>
      <c r="CU101" s="30">
        <v>0</v>
      </c>
      <c r="CV101" s="31">
        <v>614614.54658998759</v>
      </c>
      <c r="CW101" s="37" t="s">
        <v>337</v>
      </c>
      <c r="CX101" s="37" t="s">
        <v>254</v>
      </c>
      <c r="CY101" s="30">
        <v>1</v>
      </c>
      <c r="CZ101" s="29">
        <v>560</v>
      </c>
      <c r="DA101" s="30">
        <v>0.40033391825909037</v>
      </c>
      <c r="DB101" s="30">
        <v>0.21232618036411605</v>
      </c>
      <c r="DC101" s="29">
        <v>6303.0808498834449</v>
      </c>
      <c r="DD101" s="29">
        <v>3529725.2759347293</v>
      </c>
      <c r="DE101" s="30">
        <v>1</v>
      </c>
      <c r="DF101" s="29">
        <v>318</v>
      </c>
      <c r="DG101" s="29">
        <v>3040.3646544030125</v>
      </c>
      <c r="DH101" s="29">
        <v>966835.960100158</v>
      </c>
      <c r="DI101" s="30">
        <v>1</v>
      </c>
      <c r="DJ101" s="29">
        <v>4496561.2360348869</v>
      </c>
      <c r="DK101" s="30">
        <v>3.2066519261632807E-2</v>
      </c>
      <c r="DL101" s="29">
        <v>104791</v>
      </c>
      <c r="DM101" s="29">
        <v>65000</v>
      </c>
      <c r="DN101" s="29">
        <v>8465579</v>
      </c>
      <c r="DO101" s="30">
        <v>6.0370945221186814E-2</v>
      </c>
      <c r="DP101" s="30">
        <v>0</v>
      </c>
      <c r="DQ101" s="30">
        <v>0</v>
      </c>
      <c r="DR101" s="29">
        <v>0</v>
      </c>
      <c r="DS101" s="29">
        <v>0</v>
      </c>
      <c r="DT101" s="29">
        <v>0</v>
      </c>
      <c r="DU101" s="29">
        <v>0</v>
      </c>
      <c r="DV101" s="29">
        <v>0</v>
      </c>
      <c r="DW101" s="30">
        <v>0</v>
      </c>
      <c r="DX101" s="30">
        <v>0</v>
      </c>
      <c r="DY101" s="30">
        <v>0</v>
      </c>
      <c r="DZ101" s="37" t="s">
        <v>202</v>
      </c>
      <c r="EA101" s="37" t="s">
        <v>202</v>
      </c>
      <c r="EB101" s="37" t="s">
        <v>202</v>
      </c>
      <c r="EC101" s="37" t="s">
        <v>202</v>
      </c>
      <c r="ED101" s="38">
        <v>0</v>
      </c>
      <c r="EE101" s="38">
        <v>0</v>
      </c>
      <c r="EF101" s="38">
        <v>0</v>
      </c>
      <c r="EG101" s="38">
        <v>0</v>
      </c>
      <c r="EH101" s="44">
        <v>0</v>
      </c>
      <c r="EI101" s="44">
        <v>0</v>
      </c>
      <c r="EJ101" s="44">
        <v>0</v>
      </c>
      <c r="EK101" s="44">
        <v>0</v>
      </c>
      <c r="EL101" s="29">
        <v>0</v>
      </c>
      <c r="EM101" s="30">
        <v>0</v>
      </c>
      <c r="EN101" s="29">
        <v>0</v>
      </c>
      <c r="EO101" s="30">
        <v>0</v>
      </c>
      <c r="EP101" s="30">
        <v>0</v>
      </c>
      <c r="EQ101" s="29">
        <v>1990198.3358000002</v>
      </c>
      <c r="ER101" s="30">
        <v>1.4192786424871703E-2</v>
      </c>
      <c r="ES101" s="30">
        <v>0</v>
      </c>
      <c r="ET101" s="29">
        <v>423993.35</v>
      </c>
      <c r="EU101" s="30">
        <v>3.0236418923026394E-3</v>
      </c>
      <c r="EV101" s="30">
        <v>0</v>
      </c>
      <c r="EW101" s="29">
        <v>0</v>
      </c>
      <c r="EX101" s="30">
        <v>0</v>
      </c>
      <c r="EY101" s="30">
        <v>0</v>
      </c>
      <c r="EZ101" s="29">
        <v>0</v>
      </c>
      <c r="FA101" s="30">
        <v>0</v>
      </c>
      <c r="FB101" s="30">
        <v>0</v>
      </c>
      <c r="FC101" s="30">
        <v>0</v>
      </c>
      <c r="FD101" s="29">
        <v>0</v>
      </c>
      <c r="FE101" s="30">
        <v>0</v>
      </c>
      <c r="FF101" s="30">
        <v>0</v>
      </c>
      <c r="FG101" s="37" t="s">
        <v>213</v>
      </c>
      <c r="FH101" s="29">
        <v>257000</v>
      </c>
      <c r="FI101" s="30">
        <v>1.832755080526094E-3</v>
      </c>
      <c r="FJ101" s="30">
        <v>0</v>
      </c>
      <c r="FK101" s="37" t="s">
        <v>214</v>
      </c>
      <c r="FL101" s="29">
        <v>0</v>
      </c>
      <c r="FM101" s="30">
        <v>0</v>
      </c>
      <c r="FN101" s="30">
        <v>0</v>
      </c>
      <c r="FO101" s="37" t="s">
        <v>215</v>
      </c>
      <c r="FP101" s="29">
        <v>0</v>
      </c>
      <c r="FQ101" s="30">
        <v>0</v>
      </c>
      <c r="FR101" s="30">
        <v>0</v>
      </c>
      <c r="FS101" s="37" t="s">
        <v>216</v>
      </c>
      <c r="FT101" s="29">
        <v>0</v>
      </c>
      <c r="FU101" s="30">
        <v>0</v>
      </c>
      <c r="FV101" s="30">
        <v>0</v>
      </c>
      <c r="FW101" s="29">
        <v>140226046.9665308</v>
      </c>
      <c r="FX101" s="30">
        <v>1</v>
      </c>
      <c r="FY101" s="29">
        <v>13476918.049356073</v>
      </c>
      <c r="FZ101" s="29">
        <v>1118402.0878691524</v>
      </c>
      <c r="GA101" s="37" t="s">
        <v>445</v>
      </c>
      <c r="GB101" s="30">
        <v>0</v>
      </c>
      <c r="GC101" s="30">
        <v>0</v>
      </c>
      <c r="GD101" s="29">
        <v>0</v>
      </c>
      <c r="GE101" s="29">
        <v>1118402.0878691524</v>
      </c>
      <c r="GF101" s="30">
        <v>7.9126000019902245E-3</v>
      </c>
      <c r="GG101" s="29">
        <v>0</v>
      </c>
      <c r="GH101" s="29">
        <v>0</v>
      </c>
      <c r="GI101" s="29">
        <v>490000</v>
      </c>
      <c r="GJ101" s="29">
        <v>0</v>
      </c>
      <c r="GK101" s="29">
        <v>141344449.05439997</v>
      </c>
      <c r="GL101" s="30">
        <v>0.77708675975162056</v>
      </c>
      <c r="GM101" s="30">
        <v>0.92057987138111264</v>
      </c>
      <c r="GN101" s="24" t="s">
        <v>229</v>
      </c>
      <c r="GO101" s="29">
        <v>1.2731141029508588</v>
      </c>
    </row>
    <row r="102" spans="1:197">
      <c r="A102" s="15">
        <v>836</v>
      </c>
      <c r="B102" s="15" t="s">
        <v>97</v>
      </c>
      <c r="C102" s="24" t="s">
        <v>445</v>
      </c>
      <c r="D102" s="42">
        <v>0</v>
      </c>
      <c r="E102" s="29">
        <v>2774.17</v>
      </c>
      <c r="F102" s="29">
        <v>10557.083333333332</v>
      </c>
      <c r="G102" s="29">
        <v>29287143.87083333</v>
      </c>
      <c r="H102" s="30">
        <v>0.41351782592339026</v>
      </c>
      <c r="I102" s="33">
        <v>1.0709509510952826E-2</v>
      </c>
      <c r="J102" s="29">
        <v>3857.23</v>
      </c>
      <c r="K102" s="29">
        <v>3965</v>
      </c>
      <c r="L102" s="29">
        <v>15293916.949999999</v>
      </c>
      <c r="M102" s="30">
        <v>0.21594141493992453</v>
      </c>
      <c r="N102" s="33">
        <v>7.2642803255185719E-3</v>
      </c>
      <c r="O102" s="29">
        <v>4311.82</v>
      </c>
      <c r="P102" s="29">
        <v>2799</v>
      </c>
      <c r="Q102" s="29">
        <v>12068784.18</v>
      </c>
      <c r="R102" s="30">
        <v>0.17040437325205804</v>
      </c>
      <c r="S102" s="33">
        <v>6.4984159821142818E-3</v>
      </c>
      <c r="T102" s="31">
        <v>56649845.000833325</v>
      </c>
      <c r="U102" s="37" t="s">
        <v>446</v>
      </c>
      <c r="V102" s="29">
        <v>808.52</v>
      </c>
      <c r="W102" s="29">
        <v>2103.7370386086891</v>
      </c>
      <c r="X102" s="29">
        <v>1700913.4704558973</v>
      </c>
      <c r="Y102" s="30">
        <v>0.39517619848612279</v>
      </c>
      <c r="Z102" s="37" t="s">
        <v>447</v>
      </c>
      <c r="AA102" s="29">
        <v>1041.6099999999999</v>
      </c>
      <c r="AB102" s="29">
        <v>1289.0431412775324</v>
      </c>
      <c r="AC102" s="29">
        <v>1342680.2263860905</v>
      </c>
      <c r="AD102" s="30">
        <v>0.2903292019085838</v>
      </c>
      <c r="AE102" s="32">
        <v>209.14</v>
      </c>
      <c r="AF102" s="32">
        <v>289.06</v>
      </c>
      <c r="AG102" s="29">
        <v>1801.2030155791133</v>
      </c>
      <c r="AH102" s="29">
        <v>948.38440198439343</v>
      </c>
      <c r="AI102" s="29">
        <v>650843.59391582455</v>
      </c>
      <c r="AJ102" s="33">
        <v>0.2687184660992637</v>
      </c>
      <c r="AK102" s="33">
        <v>0.1968621047533384</v>
      </c>
      <c r="AL102" s="32">
        <v>260.19</v>
      </c>
      <c r="AM102" s="32">
        <v>378.88</v>
      </c>
      <c r="AN102" s="29">
        <v>773.96026014964775</v>
      </c>
      <c r="AO102" s="29">
        <v>390.47469357883739</v>
      </c>
      <c r="AP102" s="29">
        <v>349319.77199148678</v>
      </c>
      <c r="AQ102" s="33">
        <v>0.43195103578154426</v>
      </c>
      <c r="AR102" s="33">
        <v>0.30038513513513515</v>
      </c>
      <c r="AS102" s="32">
        <v>371.46</v>
      </c>
      <c r="AT102" s="32">
        <v>470.32</v>
      </c>
      <c r="AU102" s="29">
        <v>876.94339875800279</v>
      </c>
      <c r="AV102" s="29">
        <v>414.48686732450852</v>
      </c>
      <c r="AW102" s="29">
        <v>520690.85834271053</v>
      </c>
      <c r="AX102" s="33">
        <v>0.45388289452430952</v>
      </c>
      <c r="AY102" s="30">
        <v>0.36297601632930776</v>
      </c>
      <c r="AZ102" s="29">
        <v>495.27</v>
      </c>
      <c r="BA102" s="29">
        <v>554.08000000000004</v>
      </c>
      <c r="BB102" s="29">
        <v>413.69988353954409</v>
      </c>
      <c r="BC102" s="29">
        <v>229.17643756598426</v>
      </c>
      <c r="BD102" s="29">
        <v>331875.22184719058</v>
      </c>
      <c r="BE102" s="30">
        <v>0.45387142366789829</v>
      </c>
      <c r="BF102" s="30">
        <v>0.41080681490037541</v>
      </c>
      <c r="BG102" s="29">
        <v>619.09</v>
      </c>
      <c r="BH102" s="29">
        <v>669.45</v>
      </c>
      <c r="BI102" s="29">
        <v>0</v>
      </c>
      <c r="BJ102" s="29">
        <v>0</v>
      </c>
      <c r="BK102" s="29">
        <v>0</v>
      </c>
      <c r="BL102" s="30">
        <v>0.45387371787623765</v>
      </c>
      <c r="BM102" s="30">
        <v>0.42501277167824325</v>
      </c>
      <c r="BN102" s="29">
        <v>691.15</v>
      </c>
      <c r="BO102" s="29">
        <v>818.79</v>
      </c>
      <c r="BP102" s="29">
        <v>0</v>
      </c>
      <c r="BQ102" s="29">
        <v>0</v>
      </c>
      <c r="BR102" s="29">
        <v>0</v>
      </c>
      <c r="BS102" s="30">
        <v>0.48808762207914352</v>
      </c>
      <c r="BT102" s="30">
        <v>0.41810395827990093</v>
      </c>
      <c r="BU102" s="31">
        <v>4896323.1429392006</v>
      </c>
      <c r="BV102" s="34">
        <v>6.9133299922188307E-2</v>
      </c>
      <c r="BW102" s="37" t="s">
        <v>434</v>
      </c>
      <c r="BX102" s="29">
        <v>1003.8</v>
      </c>
      <c r="BY102" s="29">
        <v>94.180923123808526</v>
      </c>
      <c r="BZ102" s="36">
        <v>94538.810631678993</v>
      </c>
      <c r="CA102" s="30">
        <v>1.3348342743905344E-3</v>
      </c>
      <c r="CB102" s="30">
        <v>0</v>
      </c>
      <c r="CC102" s="37" t="s">
        <v>448</v>
      </c>
      <c r="CD102" s="29">
        <v>958.8</v>
      </c>
      <c r="CE102" s="29">
        <v>521.46899229340329</v>
      </c>
      <c r="CF102" s="29">
        <v>499984.46981091506</v>
      </c>
      <c r="CG102" s="30">
        <v>0</v>
      </c>
      <c r="CH102" s="37" t="s">
        <v>449</v>
      </c>
      <c r="CI102" s="29">
        <v>1863.92</v>
      </c>
      <c r="CJ102" s="29">
        <v>55.28425475789205</v>
      </c>
      <c r="CK102" s="29">
        <v>103045.42812833015</v>
      </c>
      <c r="CL102" s="30">
        <v>0</v>
      </c>
      <c r="CM102" s="30">
        <v>8.5144394230595652E-3</v>
      </c>
      <c r="CN102" s="29">
        <v>0</v>
      </c>
      <c r="CO102" s="29">
        <v>0</v>
      </c>
      <c r="CP102" s="29">
        <v>682.20000000000027</v>
      </c>
      <c r="CQ102" s="29">
        <v>76.699999999999861</v>
      </c>
      <c r="CR102" s="29">
        <v>0</v>
      </c>
      <c r="CS102" s="30">
        <v>0</v>
      </c>
      <c r="CT102" s="30">
        <v>0</v>
      </c>
      <c r="CU102" s="30">
        <v>0</v>
      </c>
      <c r="CV102" s="31">
        <v>697568.70857092424</v>
      </c>
      <c r="CW102" s="37" t="s">
        <v>337</v>
      </c>
      <c r="CX102" s="37" t="s">
        <v>254</v>
      </c>
      <c r="CY102" s="30">
        <v>0.38732054839483876</v>
      </c>
      <c r="CZ102" s="29">
        <v>1029.1500000000001</v>
      </c>
      <c r="DA102" s="30">
        <v>0.15408664375804057</v>
      </c>
      <c r="DB102" s="30">
        <v>0.15406051270910226</v>
      </c>
      <c r="DC102" s="29">
        <v>1611.6326648028235</v>
      </c>
      <c r="DD102" s="29">
        <v>1658611.7569818259</v>
      </c>
      <c r="DE102" s="30">
        <v>1</v>
      </c>
      <c r="DF102" s="29">
        <v>940.07</v>
      </c>
      <c r="DG102" s="29">
        <v>1596.7347988105337</v>
      </c>
      <c r="DH102" s="29">
        <v>1501042.4823178186</v>
      </c>
      <c r="DI102" s="30">
        <v>1</v>
      </c>
      <c r="DJ102" s="29">
        <v>3159654.2392996447</v>
      </c>
      <c r="DK102" s="30">
        <v>4.4612522049513041E-2</v>
      </c>
      <c r="DL102" s="29">
        <v>115797.02</v>
      </c>
      <c r="DM102" s="29">
        <v>125155.4</v>
      </c>
      <c r="DN102" s="29">
        <v>4364035.9700000007</v>
      </c>
      <c r="DO102" s="30">
        <v>6.1617707569055831E-2</v>
      </c>
      <c r="DP102" s="30">
        <v>0</v>
      </c>
      <c r="DQ102" s="30">
        <v>0</v>
      </c>
      <c r="DR102" s="29">
        <v>0</v>
      </c>
      <c r="DS102" s="29">
        <v>0</v>
      </c>
      <c r="DT102" s="29">
        <v>0</v>
      </c>
      <c r="DU102" s="29">
        <v>0</v>
      </c>
      <c r="DV102" s="29">
        <v>0</v>
      </c>
      <c r="DW102" s="30">
        <v>0</v>
      </c>
      <c r="DX102" s="30">
        <v>0</v>
      </c>
      <c r="DY102" s="30">
        <v>0</v>
      </c>
      <c r="DZ102" s="37" t="s">
        <v>202</v>
      </c>
      <c r="EA102" s="37" t="s">
        <v>202</v>
      </c>
      <c r="EB102" s="37" t="s">
        <v>202</v>
      </c>
      <c r="EC102" s="37" t="s">
        <v>202</v>
      </c>
      <c r="ED102" s="38">
        <v>0</v>
      </c>
      <c r="EE102" s="38">
        <v>0</v>
      </c>
      <c r="EF102" s="38">
        <v>0</v>
      </c>
      <c r="EG102" s="38">
        <v>0</v>
      </c>
      <c r="EH102" s="44">
        <v>0</v>
      </c>
      <c r="EI102" s="44">
        <v>0</v>
      </c>
      <c r="EJ102" s="44">
        <v>0</v>
      </c>
      <c r="EK102" s="44">
        <v>0</v>
      </c>
      <c r="EL102" s="29">
        <v>0</v>
      </c>
      <c r="EM102" s="30">
        <v>0</v>
      </c>
      <c r="EN102" s="29">
        <v>0</v>
      </c>
      <c r="EO102" s="30">
        <v>0</v>
      </c>
      <c r="EP102" s="30">
        <v>0</v>
      </c>
      <c r="EQ102" s="29">
        <v>955936.49664307851</v>
      </c>
      <c r="ER102" s="30">
        <v>1.3497280020068423E-2</v>
      </c>
      <c r="ES102" s="30">
        <v>0</v>
      </c>
      <c r="ET102" s="29">
        <v>0</v>
      </c>
      <c r="EU102" s="30">
        <v>0</v>
      </c>
      <c r="EV102" s="30">
        <v>0</v>
      </c>
      <c r="EW102" s="29">
        <v>0</v>
      </c>
      <c r="EX102" s="30">
        <v>0</v>
      </c>
      <c r="EY102" s="30">
        <v>0</v>
      </c>
      <c r="EZ102" s="29">
        <v>0</v>
      </c>
      <c r="FA102" s="30">
        <v>0</v>
      </c>
      <c r="FB102" s="30">
        <v>0</v>
      </c>
      <c r="FC102" s="30">
        <v>0</v>
      </c>
      <c r="FD102" s="29">
        <v>0</v>
      </c>
      <c r="FE102" s="30">
        <v>0</v>
      </c>
      <c r="FF102" s="30">
        <v>0</v>
      </c>
      <c r="FG102" s="37" t="s">
        <v>458</v>
      </c>
      <c r="FH102" s="29">
        <v>101017</v>
      </c>
      <c r="FI102" s="30">
        <v>1.4263026263514763E-3</v>
      </c>
      <c r="FJ102" s="30">
        <v>0</v>
      </c>
      <c r="FK102" s="37" t="s">
        <v>214</v>
      </c>
      <c r="FL102" s="29">
        <v>0</v>
      </c>
      <c r="FM102" s="30">
        <v>0</v>
      </c>
      <c r="FN102" s="30">
        <v>0</v>
      </c>
      <c r="FO102" s="37" t="s">
        <v>215</v>
      </c>
      <c r="FP102" s="29">
        <v>0</v>
      </c>
      <c r="FQ102" s="30">
        <v>0</v>
      </c>
      <c r="FR102" s="30">
        <v>0</v>
      </c>
      <c r="FS102" s="37" t="s">
        <v>216</v>
      </c>
      <c r="FT102" s="29">
        <v>0</v>
      </c>
      <c r="FU102" s="30">
        <v>0</v>
      </c>
      <c r="FV102" s="30">
        <v>0</v>
      </c>
      <c r="FW102" s="29">
        <v>70824380.558286175</v>
      </c>
      <c r="FX102" s="30">
        <v>1</v>
      </c>
      <c r="FY102" s="29">
        <v>5375203.4288861528</v>
      </c>
      <c r="FZ102" s="29">
        <v>245631.8570302703</v>
      </c>
      <c r="GA102" s="37" t="s">
        <v>162</v>
      </c>
      <c r="GB102" s="30">
        <v>0.1</v>
      </c>
      <c r="GC102" s="30">
        <v>1</v>
      </c>
      <c r="GD102" s="29">
        <v>0</v>
      </c>
      <c r="GE102" s="29">
        <v>245631.8570302703</v>
      </c>
      <c r="GF102" s="30">
        <v>3.4561954990925772E-3</v>
      </c>
      <c r="GG102" s="29">
        <v>0</v>
      </c>
      <c r="GH102" s="29">
        <v>34000</v>
      </c>
      <c r="GI102" s="29">
        <v>455000</v>
      </c>
      <c r="GJ102" s="29">
        <v>0</v>
      </c>
      <c r="GK102" s="29">
        <v>71070012.415316448</v>
      </c>
      <c r="GL102" s="30">
        <v>0.79986361411537277</v>
      </c>
      <c r="GM102" s="30">
        <v>0.92345870978452438</v>
      </c>
      <c r="GN102" s="24" t="s">
        <v>229</v>
      </c>
      <c r="GO102" s="29">
        <v>1.3266248286106015</v>
      </c>
    </row>
    <row r="103" spans="1:197">
      <c r="A103" s="15">
        <v>851</v>
      </c>
      <c r="B103" s="15" t="s">
        <v>104</v>
      </c>
      <c r="C103" s="24" t="s">
        <v>162</v>
      </c>
      <c r="D103" s="41">
        <v>21</v>
      </c>
      <c r="E103" s="29">
        <v>2917.9399999999996</v>
      </c>
      <c r="F103" s="29">
        <v>15547</v>
      </c>
      <c r="G103" s="29">
        <v>45365213.179999992</v>
      </c>
      <c r="H103" s="30">
        <v>0.42796463817167646</v>
      </c>
      <c r="I103" s="33">
        <v>0.06</v>
      </c>
      <c r="J103" s="29">
        <v>3726.57</v>
      </c>
      <c r="K103" s="29">
        <v>5046</v>
      </c>
      <c r="L103" s="29">
        <v>18804272.220000003</v>
      </c>
      <c r="M103" s="30">
        <v>0.17739503449003763</v>
      </c>
      <c r="N103" s="33">
        <v>0.06</v>
      </c>
      <c r="O103" s="29">
        <v>4335.5700000000006</v>
      </c>
      <c r="P103" s="29">
        <v>3298</v>
      </c>
      <c r="Q103" s="29">
        <v>14298709.860000001</v>
      </c>
      <c r="R103" s="30">
        <v>0.13489063012393154</v>
      </c>
      <c r="S103" s="33">
        <v>0.06</v>
      </c>
      <c r="T103" s="31">
        <v>78468195.25999999</v>
      </c>
      <c r="U103" s="37" t="s">
        <v>446</v>
      </c>
      <c r="V103" s="29">
        <v>237.25000000000003</v>
      </c>
      <c r="W103" s="29">
        <v>5136.219085235437</v>
      </c>
      <c r="X103" s="29">
        <v>1218567.9779721075</v>
      </c>
      <c r="Y103" s="30">
        <v>0.16</v>
      </c>
      <c r="Z103" s="37" t="s">
        <v>447</v>
      </c>
      <c r="AA103" s="29">
        <v>299.83000000000004</v>
      </c>
      <c r="AB103" s="29">
        <v>3030.0980544640206</v>
      </c>
      <c r="AC103" s="29">
        <v>908514.29966994748</v>
      </c>
      <c r="AD103" s="30">
        <v>0.16</v>
      </c>
      <c r="AE103" s="32">
        <v>0</v>
      </c>
      <c r="AF103" s="32">
        <v>0</v>
      </c>
      <c r="AG103" s="29">
        <v>2393.5787902432703</v>
      </c>
      <c r="AH103" s="29">
        <v>1245.0504102718251</v>
      </c>
      <c r="AI103" s="29">
        <v>0</v>
      </c>
      <c r="AJ103" s="33">
        <v>0.2</v>
      </c>
      <c r="AK103" s="33">
        <v>0.2</v>
      </c>
      <c r="AL103" s="32">
        <v>0</v>
      </c>
      <c r="AM103" s="32">
        <v>0</v>
      </c>
      <c r="AN103" s="29">
        <v>1232.4460837456311</v>
      </c>
      <c r="AO103" s="29">
        <v>631.02372593150267</v>
      </c>
      <c r="AP103" s="29">
        <v>0</v>
      </c>
      <c r="AQ103" s="33">
        <v>0.2</v>
      </c>
      <c r="AR103" s="33">
        <v>0.2</v>
      </c>
      <c r="AS103" s="32">
        <v>946.03</v>
      </c>
      <c r="AT103" s="32">
        <v>634.84</v>
      </c>
      <c r="AU103" s="29">
        <v>3118.4633041113038</v>
      </c>
      <c r="AV103" s="29">
        <v>1447.0212519742086</v>
      </c>
      <c r="AW103" s="29">
        <v>3868786.8111917232</v>
      </c>
      <c r="AX103" s="33">
        <v>0.2</v>
      </c>
      <c r="AY103" s="30">
        <v>0.2</v>
      </c>
      <c r="AZ103" s="29">
        <v>1261.3800000000001</v>
      </c>
      <c r="BA103" s="29">
        <v>846.45</v>
      </c>
      <c r="BB103" s="29">
        <v>1645.4676540610774</v>
      </c>
      <c r="BC103" s="29">
        <v>820.11087222557796</v>
      </c>
      <c r="BD103" s="29">
        <v>2769742.8372749025</v>
      </c>
      <c r="BE103" s="30">
        <v>0.2</v>
      </c>
      <c r="BF103" s="30">
        <v>0.2</v>
      </c>
      <c r="BG103" s="29">
        <v>1576.72</v>
      </c>
      <c r="BH103" s="29">
        <v>1058.06</v>
      </c>
      <c r="BI103" s="29">
        <v>437.93290091656456</v>
      </c>
      <c r="BJ103" s="29">
        <v>235.02481100360311</v>
      </c>
      <c r="BK103" s="29">
        <v>939167.91506363801</v>
      </c>
      <c r="BL103" s="30">
        <v>0.2</v>
      </c>
      <c r="BM103" s="30">
        <v>0.2</v>
      </c>
      <c r="BN103" s="29">
        <v>1892.07</v>
      </c>
      <c r="BO103" s="29">
        <v>1269.67</v>
      </c>
      <c r="BP103" s="29">
        <v>332.13314534725731</v>
      </c>
      <c r="BQ103" s="29">
        <v>178.02548283314133</v>
      </c>
      <c r="BR103" s="29">
        <v>854452.77510593971</v>
      </c>
      <c r="BS103" s="30">
        <v>0.2</v>
      </c>
      <c r="BT103" s="30">
        <v>0.2</v>
      </c>
      <c r="BU103" s="31">
        <v>10559232.616278259</v>
      </c>
      <c r="BV103" s="34">
        <v>9.9613290652150105E-2</v>
      </c>
      <c r="BW103" s="37" t="s">
        <v>434</v>
      </c>
      <c r="BX103" s="29">
        <v>2811</v>
      </c>
      <c r="BY103" s="29">
        <v>100.10399979536976</v>
      </c>
      <c r="BZ103" s="36">
        <v>281392.34342478437</v>
      </c>
      <c r="CA103" s="30">
        <v>2.6545884830352735E-3</v>
      </c>
      <c r="CB103" s="30">
        <v>0.5</v>
      </c>
      <c r="CC103" s="37" t="s">
        <v>188</v>
      </c>
      <c r="CD103" s="29">
        <v>359.45</v>
      </c>
      <c r="CE103" s="29">
        <v>1700.3934119949781</v>
      </c>
      <c r="CF103" s="29">
        <v>611206.41194159491</v>
      </c>
      <c r="CG103" s="30">
        <v>0</v>
      </c>
      <c r="CH103" s="37" t="s">
        <v>189</v>
      </c>
      <c r="CI103" s="29">
        <v>1821.55</v>
      </c>
      <c r="CJ103" s="29">
        <v>217.10908799968968</v>
      </c>
      <c r="CK103" s="29">
        <v>395475.05924583471</v>
      </c>
      <c r="CL103" s="30">
        <v>0</v>
      </c>
      <c r="CM103" s="30">
        <v>9.4967937186018828E-3</v>
      </c>
      <c r="CN103" s="29">
        <v>0</v>
      </c>
      <c r="CO103" s="29">
        <v>0</v>
      </c>
      <c r="CP103" s="29">
        <v>358.93180093271741</v>
      </c>
      <c r="CQ103" s="29">
        <v>907.20000000000016</v>
      </c>
      <c r="CR103" s="29">
        <v>0</v>
      </c>
      <c r="CS103" s="30">
        <v>0</v>
      </c>
      <c r="CT103" s="30">
        <v>0</v>
      </c>
      <c r="CU103" s="30">
        <v>0</v>
      </c>
      <c r="CV103" s="31">
        <v>1288073.814612214</v>
      </c>
      <c r="CW103" s="37" t="s">
        <v>337</v>
      </c>
      <c r="CX103" s="37" t="s">
        <v>453</v>
      </c>
      <c r="CY103" s="30">
        <v>1</v>
      </c>
      <c r="CZ103" s="29">
        <v>740</v>
      </c>
      <c r="DA103" s="30">
        <v>0.36741960353708319</v>
      </c>
      <c r="DB103" s="30">
        <v>0.12414147175151054</v>
      </c>
      <c r="DC103" s="29">
        <v>4029.6183373610843</v>
      </c>
      <c r="DD103" s="29">
        <v>2981917.5696472023</v>
      </c>
      <c r="DE103" s="30">
        <v>1</v>
      </c>
      <c r="DF103" s="29">
        <v>2000</v>
      </c>
      <c r="DG103" s="29">
        <v>2268.3295846982569</v>
      </c>
      <c r="DH103" s="29">
        <v>4536659.1693965141</v>
      </c>
      <c r="DI103" s="30">
        <v>1</v>
      </c>
      <c r="DJ103" s="29">
        <v>7518576.7390437163</v>
      </c>
      <c r="DK103" s="30">
        <v>7.0928465847249614E-2</v>
      </c>
      <c r="DL103" s="29">
        <v>115000</v>
      </c>
      <c r="DM103" s="29">
        <v>139150</v>
      </c>
      <c r="DN103" s="29">
        <v>6911500</v>
      </c>
      <c r="DO103" s="30">
        <v>6.5201448188665662E-2</v>
      </c>
      <c r="DP103" s="30">
        <v>0</v>
      </c>
      <c r="DQ103" s="30">
        <v>0</v>
      </c>
      <c r="DR103" s="29">
        <v>0</v>
      </c>
      <c r="DS103" s="29">
        <v>0</v>
      </c>
      <c r="DT103" s="29">
        <v>0</v>
      </c>
      <c r="DU103" s="29">
        <v>0</v>
      </c>
      <c r="DV103" s="29">
        <v>0</v>
      </c>
      <c r="DW103" s="30">
        <v>0</v>
      </c>
      <c r="DX103" s="30">
        <v>0</v>
      </c>
      <c r="DY103" s="30">
        <v>0</v>
      </c>
      <c r="DZ103" s="37" t="s">
        <v>202</v>
      </c>
      <c r="EA103" s="37" t="s">
        <v>202</v>
      </c>
      <c r="EB103" s="37" t="s">
        <v>202</v>
      </c>
      <c r="EC103" s="37" t="s">
        <v>202</v>
      </c>
      <c r="ED103" s="38">
        <v>0</v>
      </c>
      <c r="EE103" s="38">
        <v>0</v>
      </c>
      <c r="EF103" s="38">
        <v>0</v>
      </c>
      <c r="EG103" s="38">
        <v>0</v>
      </c>
      <c r="EH103" s="44">
        <v>0</v>
      </c>
      <c r="EI103" s="44">
        <v>0</v>
      </c>
      <c r="EJ103" s="44">
        <v>0</v>
      </c>
      <c r="EK103" s="44">
        <v>0</v>
      </c>
      <c r="EL103" s="29">
        <v>0</v>
      </c>
      <c r="EM103" s="30">
        <v>0</v>
      </c>
      <c r="EN103" s="29">
        <v>0</v>
      </c>
      <c r="EO103" s="30">
        <v>0</v>
      </c>
      <c r="EP103" s="30">
        <v>0</v>
      </c>
      <c r="EQ103" s="29">
        <v>1101603.5</v>
      </c>
      <c r="ER103" s="30">
        <v>1.0392265576170548E-2</v>
      </c>
      <c r="ES103" s="30">
        <v>0</v>
      </c>
      <c r="ET103" s="29">
        <v>155064.82999999999</v>
      </c>
      <c r="EU103" s="30">
        <v>1.4628447484814073E-3</v>
      </c>
      <c r="EV103" s="30">
        <v>0</v>
      </c>
      <c r="EW103" s="29">
        <v>0</v>
      </c>
      <c r="EX103" s="30">
        <v>0</v>
      </c>
      <c r="EY103" s="30">
        <v>0</v>
      </c>
      <c r="EZ103" s="29">
        <v>0</v>
      </c>
      <c r="FA103" s="30">
        <v>0</v>
      </c>
      <c r="FB103" s="30">
        <v>0</v>
      </c>
      <c r="FC103" s="30">
        <v>0</v>
      </c>
      <c r="FD103" s="29">
        <v>0</v>
      </c>
      <c r="FE103" s="30">
        <v>0</v>
      </c>
      <c r="FF103" s="30">
        <v>0</v>
      </c>
      <c r="FG103" s="37" t="s">
        <v>213</v>
      </c>
      <c r="FH103" s="29">
        <v>0</v>
      </c>
      <c r="FI103" s="30">
        <v>0</v>
      </c>
      <c r="FJ103" s="30">
        <v>0</v>
      </c>
      <c r="FK103" s="37" t="s">
        <v>214</v>
      </c>
      <c r="FL103" s="29">
        <v>0</v>
      </c>
      <c r="FM103" s="30">
        <v>0</v>
      </c>
      <c r="FN103" s="30">
        <v>0</v>
      </c>
      <c r="FO103" s="37" t="s">
        <v>215</v>
      </c>
      <c r="FP103" s="29">
        <v>0</v>
      </c>
      <c r="FQ103" s="30">
        <v>0</v>
      </c>
      <c r="FR103" s="30">
        <v>0</v>
      </c>
      <c r="FS103" s="37" t="s">
        <v>216</v>
      </c>
      <c r="FT103" s="29">
        <v>0</v>
      </c>
      <c r="FU103" s="30">
        <v>0</v>
      </c>
      <c r="FV103" s="30">
        <v>0</v>
      </c>
      <c r="FW103" s="29">
        <v>106002246.75993417</v>
      </c>
      <c r="FX103" s="30">
        <v>1</v>
      </c>
      <c r="FY103" s="29">
        <v>14394127.858506082</v>
      </c>
      <c r="FZ103" s="29">
        <v>1211613.3109350095</v>
      </c>
      <c r="GA103" s="37" t="s">
        <v>162</v>
      </c>
      <c r="GB103" s="30">
        <v>1.7500000000000002E-2</v>
      </c>
      <c r="GC103" s="30">
        <v>1</v>
      </c>
      <c r="GD103" s="29">
        <v>-724943.45371582324</v>
      </c>
      <c r="GE103" s="29">
        <v>486669.85721918626</v>
      </c>
      <c r="GF103" s="30">
        <v>4.5762493203893584E-3</v>
      </c>
      <c r="GG103" s="29">
        <v>0</v>
      </c>
      <c r="GH103" s="29">
        <v>0</v>
      </c>
      <c r="GI103" s="29">
        <v>365000</v>
      </c>
      <c r="GJ103" s="29">
        <v>0</v>
      </c>
      <c r="GK103" s="29">
        <v>106346884.34715337</v>
      </c>
      <c r="GL103" s="30">
        <v>0.74025030278564563</v>
      </c>
      <c r="GM103" s="30">
        <v>0.92294344148668239</v>
      </c>
      <c r="GN103" s="24" t="s">
        <v>229</v>
      </c>
      <c r="GO103" s="29">
        <v>1.2799261306042042</v>
      </c>
    </row>
    <row r="104" spans="1:197">
      <c r="A104" s="15">
        <v>870</v>
      </c>
      <c r="B104" s="15" t="s">
        <v>347</v>
      </c>
      <c r="C104" s="24" t="s">
        <v>445</v>
      </c>
      <c r="D104" s="42">
        <v>0</v>
      </c>
      <c r="E104" s="29">
        <v>3178</v>
      </c>
      <c r="F104" s="29">
        <v>12660</v>
      </c>
      <c r="G104" s="29">
        <v>40233480</v>
      </c>
      <c r="H104" s="30">
        <v>0.51504111273981334</v>
      </c>
      <c r="I104" s="33">
        <v>7.0000000000000007E-2</v>
      </c>
      <c r="J104" s="29">
        <v>3890</v>
      </c>
      <c r="K104" s="29">
        <v>3534</v>
      </c>
      <c r="L104" s="29">
        <v>13747260</v>
      </c>
      <c r="M104" s="30">
        <v>0.17598289005881484</v>
      </c>
      <c r="N104" s="33">
        <v>7.0000000000000007E-2</v>
      </c>
      <c r="O104" s="29">
        <v>4436</v>
      </c>
      <c r="P104" s="29">
        <v>2277</v>
      </c>
      <c r="Q104" s="29">
        <v>10100772</v>
      </c>
      <c r="R104" s="30">
        <v>0.12930307918706385</v>
      </c>
      <c r="S104" s="33">
        <v>7.0000000000000007E-2</v>
      </c>
      <c r="T104" s="31">
        <v>64081512</v>
      </c>
      <c r="U104" s="37" t="s">
        <v>231</v>
      </c>
      <c r="V104" s="29">
        <v>1376</v>
      </c>
      <c r="W104" s="29">
        <v>1949.9268009059499</v>
      </c>
      <c r="X104" s="29">
        <v>2683099.278046587</v>
      </c>
      <c r="Y104" s="30">
        <v>0.2</v>
      </c>
      <c r="Z104" s="37" t="s">
        <v>230</v>
      </c>
      <c r="AA104" s="29">
        <v>2833</v>
      </c>
      <c r="AB104" s="29">
        <v>890.85015019026059</v>
      </c>
      <c r="AC104" s="29">
        <v>2523778.4754890082</v>
      </c>
      <c r="AD104" s="30">
        <v>0.2</v>
      </c>
      <c r="AE104" s="32">
        <v>0</v>
      </c>
      <c r="AF104" s="32">
        <v>0</v>
      </c>
      <c r="AG104" s="29">
        <v>1848.031517673365</v>
      </c>
      <c r="AH104" s="29">
        <v>779.68979657094212</v>
      </c>
      <c r="AI104" s="29">
        <v>0</v>
      </c>
      <c r="AJ104" s="33">
        <v>0</v>
      </c>
      <c r="AK104" s="33">
        <v>0</v>
      </c>
      <c r="AL104" s="32">
        <v>0</v>
      </c>
      <c r="AM104" s="32">
        <v>0</v>
      </c>
      <c r="AN104" s="29">
        <v>675.81495083338837</v>
      </c>
      <c r="AO104" s="29">
        <v>297.26886408528429</v>
      </c>
      <c r="AP104" s="29">
        <v>0</v>
      </c>
      <c r="AQ104" s="33">
        <v>0</v>
      </c>
      <c r="AR104" s="33">
        <v>0</v>
      </c>
      <c r="AS104" s="32">
        <v>0</v>
      </c>
      <c r="AT104" s="32">
        <v>0</v>
      </c>
      <c r="AU104" s="29">
        <v>2071.661978984288</v>
      </c>
      <c r="AV104" s="29">
        <v>978.41903481205759</v>
      </c>
      <c r="AW104" s="29">
        <v>0</v>
      </c>
      <c r="AX104" s="33">
        <v>0</v>
      </c>
      <c r="AY104" s="30">
        <v>0</v>
      </c>
      <c r="AZ104" s="29">
        <v>0</v>
      </c>
      <c r="BA104" s="29">
        <v>0</v>
      </c>
      <c r="BB104" s="29">
        <v>949.52099218076603</v>
      </c>
      <c r="BC104" s="29">
        <v>490.45121077760803</v>
      </c>
      <c r="BD104" s="29">
        <v>0</v>
      </c>
      <c r="BE104" s="30">
        <v>0</v>
      </c>
      <c r="BF104" s="30">
        <v>0</v>
      </c>
      <c r="BG104" s="29">
        <v>0</v>
      </c>
      <c r="BH104" s="29">
        <v>0</v>
      </c>
      <c r="BI104" s="29">
        <v>0</v>
      </c>
      <c r="BJ104" s="29">
        <v>0</v>
      </c>
      <c r="BK104" s="29">
        <v>0</v>
      </c>
      <c r="BL104" s="30">
        <v>0</v>
      </c>
      <c r="BM104" s="30">
        <v>0</v>
      </c>
      <c r="BN104" s="29">
        <v>0</v>
      </c>
      <c r="BO104" s="29">
        <v>0</v>
      </c>
      <c r="BP104" s="29">
        <v>0</v>
      </c>
      <c r="BQ104" s="29">
        <v>0</v>
      </c>
      <c r="BR104" s="29">
        <v>0</v>
      </c>
      <c r="BS104" s="30">
        <v>0</v>
      </c>
      <c r="BT104" s="30">
        <v>0</v>
      </c>
      <c r="BU104" s="31">
        <v>5206877.7535355948</v>
      </c>
      <c r="BV104" s="34">
        <v>6.6654838509647985E-2</v>
      </c>
      <c r="BW104" s="37" t="s">
        <v>434</v>
      </c>
      <c r="BX104" s="29">
        <v>0</v>
      </c>
      <c r="BY104" s="29">
        <v>36.60886217044952</v>
      </c>
      <c r="BZ104" s="36">
        <v>0</v>
      </c>
      <c r="CA104" s="30">
        <v>0</v>
      </c>
      <c r="CB104" s="30">
        <v>0</v>
      </c>
      <c r="CC104" s="37" t="s">
        <v>188</v>
      </c>
      <c r="CD104" s="29">
        <v>689</v>
      </c>
      <c r="CE104" s="29">
        <v>2805.0249242843493</v>
      </c>
      <c r="CF104" s="29">
        <v>1932662.1728319167</v>
      </c>
      <c r="CG104" s="30">
        <v>0</v>
      </c>
      <c r="CH104" s="37" t="s">
        <v>189</v>
      </c>
      <c r="CI104" s="29">
        <v>1388</v>
      </c>
      <c r="CJ104" s="29">
        <v>278.04773335699826</v>
      </c>
      <c r="CK104" s="29">
        <v>385930.25389951357</v>
      </c>
      <c r="CL104" s="30">
        <v>0</v>
      </c>
      <c r="CM104" s="30">
        <v>2.9681012516288924E-2</v>
      </c>
      <c r="CN104" s="29">
        <v>756</v>
      </c>
      <c r="CO104" s="29">
        <v>756</v>
      </c>
      <c r="CP104" s="29">
        <v>155.40545454545472</v>
      </c>
      <c r="CQ104" s="29">
        <v>0</v>
      </c>
      <c r="CR104" s="29">
        <v>117486.52363636377</v>
      </c>
      <c r="CS104" s="30">
        <v>1.5039810094877493E-3</v>
      </c>
      <c r="CT104" s="30">
        <v>0</v>
      </c>
      <c r="CU104" s="30">
        <v>0</v>
      </c>
      <c r="CV104" s="31">
        <v>2436078.9503677944</v>
      </c>
      <c r="CW104" s="37" t="s">
        <v>337</v>
      </c>
      <c r="CX104" s="37" t="s">
        <v>453</v>
      </c>
      <c r="CY104" s="30">
        <v>0.75</v>
      </c>
      <c r="CZ104" s="29">
        <v>659</v>
      </c>
      <c r="DA104" s="30">
        <v>0.29019741544434491</v>
      </c>
      <c r="DB104" s="30">
        <v>0.16108127622273904</v>
      </c>
      <c r="DC104" s="29">
        <v>2933.3194644694549</v>
      </c>
      <c r="DD104" s="29">
        <v>1933057.5270853708</v>
      </c>
      <c r="DE104" s="30">
        <v>1</v>
      </c>
      <c r="DF104" s="29">
        <v>926</v>
      </c>
      <c r="DG104" s="29">
        <v>1335.0263161849855</v>
      </c>
      <c r="DH104" s="29">
        <v>1236234.3687872966</v>
      </c>
      <c r="DI104" s="30">
        <v>1</v>
      </c>
      <c r="DJ104" s="29">
        <v>3169291.8958726674</v>
      </c>
      <c r="DK104" s="30">
        <v>4.0571077238348047E-2</v>
      </c>
      <c r="DL104" s="29">
        <v>48480</v>
      </c>
      <c r="DM104" s="29">
        <v>48480</v>
      </c>
      <c r="DN104" s="29">
        <v>2375520</v>
      </c>
      <c r="DO104" s="30">
        <v>3.0409759835233776E-2</v>
      </c>
      <c r="DP104" s="30">
        <v>0</v>
      </c>
      <c r="DQ104" s="30">
        <v>0</v>
      </c>
      <c r="DR104" s="29">
        <v>0</v>
      </c>
      <c r="DS104" s="29">
        <v>0</v>
      </c>
      <c r="DT104" s="29">
        <v>0</v>
      </c>
      <c r="DU104" s="29">
        <v>0</v>
      </c>
      <c r="DV104" s="29">
        <v>0</v>
      </c>
      <c r="DW104" s="30">
        <v>0</v>
      </c>
      <c r="DX104" s="30">
        <v>0</v>
      </c>
      <c r="DY104" s="30">
        <v>0</v>
      </c>
      <c r="DZ104" s="37" t="s">
        <v>202</v>
      </c>
      <c r="EA104" s="37" t="s">
        <v>202</v>
      </c>
      <c r="EB104" s="37" t="s">
        <v>202</v>
      </c>
      <c r="EC104" s="37" t="s">
        <v>202</v>
      </c>
      <c r="ED104" s="38">
        <v>0</v>
      </c>
      <c r="EE104" s="38">
        <v>0</v>
      </c>
      <c r="EF104" s="38">
        <v>0</v>
      </c>
      <c r="EG104" s="38">
        <v>0</v>
      </c>
      <c r="EH104" s="44">
        <v>0</v>
      </c>
      <c r="EI104" s="44">
        <v>0</v>
      </c>
      <c r="EJ104" s="44">
        <v>0</v>
      </c>
      <c r="EK104" s="44">
        <v>0</v>
      </c>
      <c r="EL104" s="29">
        <v>0</v>
      </c>
      <c r="EM104" s="30">
        <v>0</v>
      </c>
      <c r="EN104" s="29">
        <v>17410</v>
      </c>
      <c r="EO104" s="30">
        <v>2.2287074776529772E-4</v>
      </c>
      <c r="EP104" s="30">
        <v>0</v>
      </c>
      <c r="EQ104" s="29">
        <v>754300.41</v>
      </c>
      <c r="ER104" s="30">
        <v>9.6560308108196817E-3</v>
      </c>
      <c r="ES104" s="30">
        <v>0</v>
      </c>
      <c r="ET104" s="29">
        <v>0</v>
      </c>
      <c r="EU104" s="30">
        <v>0</v>
      </c>
      <c r="EV104" s="30">
        <v>0</v>
      </c>
      <c r="EW104" s="29">
        <v>0</v>
      </c>
      <c r="EX104" s="30">
        <v>0</v>
      </c>
      <c r="EY104" s="30">
        <v>0</v>
      </c>
      <c r="EZ104" s="29">
        <v>0</v>
      </c>
      <c r="FA104" s="30">
        <v>0</v>
      </c>
      <c r="FB104" s="30">
        <v>0</v>
      </c>
      <c r="FC104" s="30">
        <v>0</v>
      </c>
      <c r="FD104" s="29">
        <v>0</v>
      </c>
      <c r="FE104" s="30">
        <v>0</v>
      </c>
      <c r="FF104" s="30">
        <v>0</v>
      </c>
      <c r="FG104" s="37" t="s">
        <v>460</v>
      </c>
      <c r="FH104" s="29">
        <v>76035</v>
      </c>
      <c r="FI104" s="30">
        <v>9.7334734671650843E-4</v>
      </c>
      <c r="FJ104" s="30">
        <v>0</v>
      </c>
      <c r="FK104" s="37" t="s">
        <v>214</v>
      </c>
      <c r="FL104" s="29">
        <v>0</v>
      </c>
      <c r="FM104" s="30">
        <v>0</v>
      </c>
      <c r="FN104" s="30">
        <v>0</v>
      </c>
      <c r="FO104" s="37" t="s">
        <v>215</v>
      </c>
      <c r="FP104" s="29">
        <v>0</v>
      </c>
      <c r="FQ104" s="30">
        <v>0</v>
      </c>
      <c r="FR104" s="30">
        <v>0</v>
      </c>
      <c r="FS104" s="37" t="s">
        <v>216</v>
      </c>
      <c r="FT104" s="29">
        <v>0</v>
      </c>
      <c r="FU104" s="30">
        <v>0</v>
      </c>
      <c r="FV104" s="30">
        <v>0</v>
      </c>
      <c r="FW104" s="29">
        <v>78117026.009776056</v>
      </c>
      <c r="FX104" s="30">
        <v>1</v>
      </c>
      <c r="FY104" s="29">
        <v>8696373.2865797877</v>
      </c>
      <c r="FZ104" s="29">
        <v>1206543.9748509186</v>
      </c>
      <c r="GA104" s="37" t="s">
        <v>445</v>
      </c>
      <c r="GB104" s="30">
        <v>0</v>
      </c>
      <c r="GC104" s="30">
        <v>0</v>
      </c>
      <c r="GD104" s="29">
        <v>0</v>
      </c>
      <c r="GE104" s="29">
        <v>1206543.9748509186</v>
      </c>
      <c r="GF104" s="30">
        <v>1.5210409403973479E-2</v>
      </c>
      <c r="GG104" s="29">
        <v>0</v>
      </c>
      <c r="GH104" s="29">
        <v>0</v>
      </c>
      <c r="GI104" s="29">
        <v>841000</v>
      </c>
      <c r="GJ104" s="29">
        <v>125000</v>
      </c>
      <c r="GK104" s="29">
        <v>79323569.984626979</v>
      </c>
      <c r="GL104" s="30">
        <v>0.82032708198569204</v>
      </c>
      <c r="GM104" s="30">
        <v>0.95873799125946479</v>
      </c>
      <c r="GN104" s="24" t="s">
        <v>229</v>
      </c>
      <c r="GO104" s="29">
        <v>1.2699542065019178</v>
      </c>
    </row>
    <row r="105" spans="1:197">
      <c r="A105" s="15">
        <v>317</v>
      </c>
      <c r="B105" s="15" t="s">
        <v>42</v>
      </c>
      <c r="C105" s="24" t="s">
        <v>445</v>
      </c>
      <c r="D105" s="42">
        <v>0</v>
      </c>
      <c r="E105" s="29">
        <v>3103.328757269951</v>
      </c>
      <c r="F105" s="29">
        <v>28399.916666666664</v>
      </c>
      <c r="G105" s="29">
        <v>88134278.095736831</v>
      </c>
      <c r="H105" s="30">
        <v>0.42763469533151771</v>
      </c>
      <c r="I105" s="33">
        <v>0</v>
      </c>
      <c r="J105" s="29">
        <v>4050.5616287234889</v>
      </c>
      <c r="K105" s="29">
        <v>11127</v>
      </c>
      <c r="L105" s="29">
        <v>45070599.242806263</v>
      </c>
      <c r="M105" s="30">
        <v>0.21868621825744194</v>
      </c>
      <c r="N105" s="33">
        <v>0</v>
      </c>
      <c r="O105" s="29">
        <v>4831.9136157345965</v>
      </c>
      <c r="P105" s="29">
        <v>6843</v>
      </c>
      <c r="Q105" s="29">
        <v>33064784.872471843</v>
      </c>
      <c r="R105" s="30">
        <v>0.16043302913064453</v>
      </c>
      <c r="S105" s="33">
        <v>0</v>
      </c>
      <c r="T105" s="31">
        <v>166269662.21101493</v>
      </c>
      <c r="U105" s="37" t="s">
        <v>231</v>
      </c>
      <c r="V105" s="29">
        <v>1007.7820454431578</v>
      </c>
      <c r="W105" s="29">
        <v>3874.8139319735255</v>
      </c>
      <c r="X105" s="29">
        <v>3904967.9100759244</v>
      </c>
      <c r="Y105" s="30">
        <v>0.72</v>
      </c>
      <c r="Z105" s="37" t="s">
        <v>230</v>
      </c>
      <c r="AA105" s="29">
        <v>1162.0381351163153</v>
      </c>
      <c r="AB105" s="29">
        <v>3303.7363479141959</v>
      </c>
      <c r="AC105" s="29">
        <v>3839067.6246461985</v>
      </c>
      <c r="AD105" s="30">
        <v>0.72</v>
      </c>
      <c r="AE105" s="32">
        <v>127.84636004389499</v>
      </c>
      <c r="AF105" s="32">
        <v>162.84636004389498</v>
      </c>
      <c r="AG105" s="29">
        <v>4736.8956789282629</v>
      </c>
      <c r="AH105" s="29">
        <v>2917.7584850642133</v>
      </c>
      <c r="AI105" s="29">
        <v>1080741.2192385294</v>
      </c>
      <c r="AJ105" s="33">
        <v>0.72</v>
      </c>
      <c r="AK105" s="33">
        <v>0.72</v>
      </c>
      <c r="AL105" s="32">
        <v>180.84636004389498</v>
      </c>
      <c r="AM105" s="32">
        <v>231.84636004389498</v>
      </c>
      <c r="AN105" s="29">
        <v>5127.4478274236753</v>
      </c>
      <c r="AO105" s="29">
        <v>3071.2692653791482</v>
      </c>
      <c r="AP105" s="29">
        <v>1639342.8757973919</v>
      </c>
      <c r="AQ105" s="33">
        <v>0.72</v>
      </c>
      <c r="AR105" s="33">
        <v>0.72</v>
      </c>
      <c r="AS105" s="32">
        <v>282.846360043895</v>
      </c>
      <c r="AT105" s="32">
        <v>364.846360043895</v>
      </c>
      <c r="AU105" s="29">
        <v>3220.2077784554781</v>
      </c>
      <c r="AV105" s="29">
        <v>2250.0592884583443</v>
      </c>
      <c r="AW105" s="29">
        <v>1731749.9899981529</v>
      </c>
      <c r="AX105" s="33">
        <v>0.72</v>
      </c>
      <c r="AY105" s="30">
        <v>0.72</v>
      </c>
      <c r="AZ105" s="29">
        <v>423.846360043895</v>
      </c>
      <c r="BA105" s="29">
        <v>552.84636004389495</v>
      </c>
      <c r="BB105" s="29">
        <v>424.06175363154711</v>
      </c>
      <c r="BC105" s="29">
        <v>348.12058835698633</v>
      </c>
      <c r="BD105" s="29">
        <v>372194.23084006121</v>
      </c>
      <c r="BE105" s="30">
        <v>0.72</v>
      </c>
      <c r="BF105" s="30">
        <v>0.72</v>
      </c>
      <c r="BG105" s="29">
        <v>544.84636004389495</v>
      </c>
      <c r="BH105" s="29">
        <v>697.84636004389495</v>
      </c>
      <c r="BI105" s="29">
        <v>7.0333045939649335</v>
      </c>
      <c r="BJ105" s="29">
        <v>12.009119405435092</v>
      </c>
      <c r="BK105" s="29">
        <v>12212.590671517182</v>
      </c>
      <c r="BL105" s="30">
        <v>0.72</v>
      </c>
      <c r="BM105" s="30">
        <v>0.72</v>
      </c>
      <c r="BN105" s="29">
        <v>697.84636004389495</v>
      </c>
      <c r="BO105" s="29">
        <v>856.84636004389495</v>
      </c>
      <c r="BP105" s="29">
        <v>0</v>
      </c>
      <c r="BQ105" s="29">
        <v>0</v>
      </c>
      <c r="BR105" s="29">
        <v>0</v>
      </c>
      <c r="BS105" s="30">
        <v>0.72</v>
      </c>
      <c r="BT105" s="30">
        <v>0.72</v>
      </c>
      <c r="BU105" s="31">
        <v>12580276.441267775</v>
      </c>
      <c r="BV105" s="34">
        <v>6.1040525881473594E-2</v>
      </c>
      <c r="BW105" s="37" t="s">
        <v>434</v>
      </c>
      <c r="BX105" s="29">
        <v>1226.1054935993991</v>
      </c>
      <c r="BY105" s="29">
        <v>142.87675008094848</v>
      </c>
      <c r="BZ105" s="36">
        <v>175181.96818187932</v>
      </c>
      <c r="CA105" s="30">
        <v>8.499971771443746E-4</v>
      </c>
      <c r="CB105" s="30">
        <v>0</v>
      </c>
      <c r="CC105" s="37" t="s">
        <v>188</v>
      </c>
      <c r="CD105" s="29">
        <v>407.21072984739413</v>
      </c>
      <c r="CE105" s="29">
        <v>11057.293797444661</v>
      </c>
      <c r="CF105" s="29">
        <v>4502648.6773945047</v>
      </c>
      <c r="CG105" s="30">
        <v>0</v>
      </c>
      <c r="CH105" s="37" t="s">
        <v>189</v>
      </c>
      <c r="CI105" s="29">
        <v>356.8537364279133</v>
      </c>
      <c r="CJ105" s="29">
        <v>1296.2435736829841</v>
      </c>
      <c r="CK105" s="29">
        <v>462569.36258944403</v>
      </c>
      <c r="CL105" s="30">
        <v>0</v>
      </c>
      <c r="CM105" s="30">
        <v>2.4091642317381146E-2</v>
      </c>
      <c r="CN105" s="29">
        <v>271.83195769503072</v>
      </c>
      <c r="CO105" s="29">
        <v>0</v>
      </c>
      <c r="CP105" s="29">
        <v>1039.7265604138036</v>
      </c>
      <c r="CQ105" s="29">
        <v>146.14754846066188</v>
      </c>
      <c r="CR105" s="29">
        <v>282630.90638480487</v>
      </c>
      <c r="CS105" s="30">
        <v>1.3713481763797759E-3</v>
      </c>
      <c r="CT105" s="30">
        <v>0</v>
      </c>
      <c r="CU105" s="30">
        <v>0</v>
      </c>
      <c r="CV105" s="31">
        <v>5423030.9145506332</v>
      </c>
      <c r="CW105" s="37" t="s">
        <v>337</v>
      </c>
      <c r="CX105" s="37" t="s">
        <v>254</v>
      </c>
      <c r="CY105" s="30">
        <v>0.54195783602476111</v>
      </c>
      <c r="CZ105" s="29">
        <v>991.92447741219723</v>
      </c>
      <c r="DA105" s="30">
        <v>0.19392506315542682</v>
      </c>
      <c r="DB105" s="30">
        <v>0.1965865484648304</v>
      </c>
      <c r="DC105" s="29">
        <v>5490.2054056992984</v>
      </c>
      <c r="DD105" s="29">
        <v>5445869.1279338971</v>
      </c>
      <c r="DE105" s="30">
        <v>1</v>
      </c>
      <c r="DF105" s="29">
        <v>1190.3784330183666</v>
      </c>
      <c r="DG105" s="29">
        <v>3465.2319736349482</v>
      </c>
      <c r="DH105" s="29">
        <v>4124937.4068207117</v>
      </c>
      <c r="DI105" s="30">
        <v>1</v>
      </c>
      <c r="DJ105" s="29">
        <v>9570806.5347546078</v>
      </c>
      <c r="DK105" s="30">
        <v>4.6438332791707067E-2</v>
      </c>
      <c r="DL105" s="29">
        <v>123343.24</v>
      </c>
      <c r="DM105" s="29">
        <v>123343.24</v>
      </c>
      <c r="DN105" s="29">
        <v>8510683.5600000117</v>
      </c>
      <c r="DO105" s="30">
        <v>4.1294529777507839E-2</v>
      </c>
      <c r="DP105" s="30">
        <v>0</v>
      </c>
      <c r="DQ105" s="30">
        <v>0</v>
      </c>
      <c r="DR105" s="29">
        <v>0</v>
      </c>
      <c r="DS105" s="29">
        <v>0</v>
      </c>
      <c r="DT105" s="29">
        <v>0</v>
      </c>
      <c r="DU105" s="29">
        <v>0</v>
      </c>
      <c r="DV105" s="29">
        <v>0</v>
      </c>
      <c r="DW105" s="30">
        <v>0</v>
      </c>
      <c r="DX105" s="30">
        <v>0</v>
      </c>
      <c r="DY105" s="30">
        <v>0</v>
      </c>
      <c r="DZ105" s="37" t="s">
        <v>202</v>
      </c>
      <c r="EA105" s="37" t="s">
        <v>202</v>
      </c>
      <c r="EB105" s="37" t="s">
        <v>202</v>
      </c>
      <c r="EC105" s="37" t="s">
        <v>202</v>
      </c>
      <c r="ED105" s="38">
        <v>0</v>
      </c>
      <c r="EE105" s="38">
        <v>0</v>
      </c>
      <c r="EF105" s="38">
        <v>0</v>
      </c>
      <c r="EG105" s="38">
        <v>0</v>
      </c>
      <c r="EH105" s="44">
        <v>0</v>
      </c>
      <c r="EI105" s="44">
        <v>0</v>
      </c>
      <c r="EJ105" s="44">
        <v>0</v>
      </c>
      <c r="EK105" s="44">
        <v>0</v>
      </c>
      <c r="EL105" s="29">
        <v>0</v>
      </c>
      <c r="EM105" s="30">
        <v>0</v>
      </c>
      <c r="EN105" s="29">
        <v>82069</v>
      </c>
      <c r="EO105" s="30">
        <v>3.9820547203029674E-4</v>
      </c>
      <c r="EP105" s="30">
        <v>0</v>
      </c>
      <c r="EQ105" s="29">
        <v>3402904.6734557278</v>
      </c>
      <c r="ER105" s="30">
        <v>1.6511170621885739E-2</v>
      </c>
      <c r="ES105" s="30">
        <v>0</v>
      </c>
      <c r="ET105" s="29">
        <v>171344</v>
      </c>
      <c r="EU105" s="30">
        <v>8.3137504294629114E-4</v>
      </c>
      <c r="EV105" s="30">
        <v>0</v>
      </c>
      <c r="EW105" s="29">
        <v>0</v>
      </c>
      <c r="EX105" s="30">
        <v>0</v>
      </c>
      <c r="EY105" s="30">
        <v>0</v>
      </c>
      <c r="EZ105" s="29">
        <v>86340.27</v>
      </c>
      <c r="FA105" s="30">
        <v>4.1893002193974915E-4</v>
      </c>
      <c r="FB105" s="30">
        <v>0</v>
      </c>
      <c r="FC105" s="30">
        <v>0</v>
      </c>
      <c r="FD105" s="29">
        <v>0</v>
      </c>
      <c r="FE105" s="30">
        <v>0</v>
      </c>
      <c r="FF105" s="30">
        <v>0</v>
      </c>
      <c r="FG105" s="37" t="s">
        <v>213</v>
      </c>
      <c r="FH105" s="29">
        <v>0</v>
      </c>
      <c r="FI105" s="30">
        <v>0</v>
      </c>
      <c r="FJ105" s="30">
        <v>0</v>
      </c>
      <c r="FK105" s="37" t="s">
        <v>214</v>
      </c>
      <c r="FL105" s="29">
        <v>0</v>
      </c>
      <c r="FM105" s="30">
        <v>0</v>
      </c>
      <c r="FN105" s="30">
        <v>0</v>
      </c>
      <c r="FO105" s="37" t="s">
        <v>215</v>
      </c>
      <c r="FP105" s="29">
        <v>0</v>
      </c>
      <c r="FQ105" s="30">
        <v>0</v>
      </c>
      <c r="FR105" s="30">
        <v>0</v>
      </c>
      <c r="FS105" s="37" t="s">
        <v>216</v>
      </c>
      <c r="FT105" s="29">
        <v>0</v>
      </c>
      <c r="FU105" s="30">
        <v>0</v>
      </c>
      <c r="FV105" s="30">
        <v>0</v>
      </c>
      <c r="FW105" s="29">
        <v>206097117.60504368</v>
      </c>
      <c r="FX105" s="30">
        <v>1</v>
      </c>
      <c r="FY105" s="29">
        <v>18628605.572467405</v>
      </c>
      <c r="FZ105" s="29">
        <v>661341.64813033841</v>
      </c>
      <c r="GA105" s="37" t="s">
        <v>162</v>
      </c>
      <c r="GB105" s="30">
        <v>0</v>
      </c>
      <c r="GC105" s="30">
        <v>1</v>
      </c>
      <c r="GD105" s="29">
        <v>-559297.43000662629</v>
      </c>
      <c r="GE105" s="29">
        <v>102044.21812371211</v>
      </c>
      <c r="GF105" s="30">
        <v>4.9488182794469053E-4</v>
      </c>
      <c r="GG105" s="29">
        <v>0</v>
      </c>
      <c r="GH105" s="29">
        <v>0</v>
      </c>
      <c r="GI105" s="29">
        <v>2376000</v>
      </c>
      <c r="GJ105" s="29">
        <v>0</v>
      </c>
      <c r="GK105" s="29">
        <v>206199161.82316738</v>
      </c>
      <c r="GL105" s="30">
        <v>0.8067539427196041</v>
      </c>
      <c r="GM105" s="30">
        <v>0.94054578906369013</v>
      </c>
      <c r="GN105" s="24" t="s">
        <v>229</v>
      </c>
      <c r="GO105" s="29">
        <v>1.2997676154708846</v>
      </c>
    </row>
    <row r="106" spans="1:197">
      <c r="A106" s="15">
        <v>807</v>
      </c>
      <c r="B106" s="15" t="s">
        <v>84</v>
      </c>
      <c r="C106" s="24" t="s">
        <v>445</v>
      </c>
      <c r="D106" s="42">
        <v>0</v>
      </c>
      <c r="E106" s="29">
        <v>2755</v>
      </c>
      <c r="F106" s="29">
        <v>10978</v>
      </c>
      <c r="G106" s="29">
        <v>30244390</v>
      </c>
      <c r="H106" s="30">
        <v>0.35061799510941422</v>
      </c>
      <c r="I106" s="33">
        <v>0.09</v>
      </c>
      <c r="J106" s="29">
        <v>4450</v>
      </c>
      <c r="K106" s="29">
        <v>4691</v>
      </c>
      <c r="L106" s="29">
        <v>20874950</v>
      </c>
      <c r="M106" s="30">
        <v>0.24199969372863087</v>
      </c>
      <c r="N106" s="33">
        <v>0.09</v>
      </c>
      <c r="O106" s="29">
        <v>4450</v>
      </c>
      <c r="P106" s="29">
        <v>3173</v>
      </c>
      <c r="Q106" s="29">
        <v>14119850</v>
      </c>
      <c r="R106" s="30">
        <v>0.16368898490747086</v>
      </c>
      <c r="S106" s="33">
        <v>0.09</v>
      </c>
      <c r="T106" s="31">
        <v>65239190</v>
      </c>
      <c r="U106" s="37" t="s">
        <v>450</v>
      </c>
      <c r="V106" s="29">
        <v>0</v>
      </c>
      <c r="W106" s="29">
        <v>0</v>
      </c>
      <c r="X106" s="29">
        <v>0</v>
      </c>
      <c r="Y106" s="30">
        <v>0.2</v>
      </c>
      <c r="Z106" s="37" t="s">
        <v>450</v>
      </c>
      <c r="AA106" s="29">
        <v>0</v>
      </c>
      <c r="AB106" s="29">
        <v>0</v>
      </c>
      <c r="AC106" s="29">
        <v>0</v>
      </c>
      <c r="AD106" s="30">
        <v>0.2</v>
      </c>
      <c r="AE106" s="32">
        <v>500</v>
      </c>
      <c r="AF106" s="32">
        <v>500</v>
      </c>
      <c r="AG106" s="29">
        <v>1210.4729376631565</v>
      </c>
      <c r="AH106" s="29">
        <v>855.92919681365061</v>
      </c>
      <c r="AI106" s="29">
        <v>1033201.0672384036</v>
      </c>
      <c r="AJ106" s="33">
        <v>0.2</v>
      </c>
      <c r="AK106" s="33">
        <v>0.2</v>
      </c>
      <c r="AL106" s="32">
        <v>500</v>
      </c>
      <c r="AM106" s="32">
        <v>500</v>
      </c>
      <c r="AN106" s="29">
        <v>765.94000552110833</v>
      </c>
      <c r="AO106" s="29">
        <v>502.46733225707612</v>
      </c>
      <c r="AP106" s="29">
        <v>634203.66888909217</v>
      </c>
      <c r="AQ106" s="33">
        <v>0.2</v>
      </c>
      <c r="AR106" s="33">
        <v>0.2</v>
      </c>
      <c r="AS106" s="32">
        <v>500</v>
      </c>
      <c r="AT106" s="32">
        <v>500</v>
      </c>
      <c r="AU106" s="29">
        <v>1635.1479453124095</v>
      </c>
      <c r="AV106" s="29">
        <v>1006.8502156442219</v>
      </c>
      <c r="AW106" s="29">
        <v>1320999.0804783157</v>
      </c>
      <c r="AX106" s="33">
        <v>0.2</v>
      </c>
      <c r="AY106" s="30">
        <v>0.2</v>
      </c>
      <c r="AZ106" s="29">
        <v>700</v>
      </c>
      <c r="BA106" s="29">
        <v>700</v>
      </c>
      <c r="BB106" s="29">
        <v>1303.4395466707695</v>
      </c>
      <c r="BC106" s="29">
        <v>797.93824090877024</v>
      </c>
      <c r="BD106" s="29">
        <v>1470964.4513056776</v>
      </c>
      <c r="BE106" s="30">
        <v>0.2</v>
      </c>
      <c r="BF106" s="30">
        <v>0.2</v>
      </c>
      <c r="BG106" s="29">
        <v>700</v>
      </c>
      <c r="BH106" s="29">
        <v>700</v>
      </c>
      <c r="BI106" s="29">
        <v>1128.9906058313766</v>
      </c>
      <c r="BJ106" s="29">
        <v>695.14004206829952</v>
      </c>
      <c r="BK106" s="29">
        <v>1276891.4535297733</v>
      </c>
      <c r="BL106" s="30">
        <v>0.2</v>
      </c>
      <c r="BM106" s="30">
        <v>0.2</v>
      </c>
      <c r="BN106" s="29">
        <v>775</v>
      </c>
      <c r="BO106" s="29">
        <v>775</v>
      </c>
      <c r="BP106" s="29">
        <v>552.72956305497246</v>
      </c>
      <c r="BQ106" s="29">
        <v>390.83097263792968</v>
      </c>
      <c r="BR106" s="29">
        <v>731259.41516199918</v>
      </c>
      <c r="BS106" s="30">
        <v>0.2</v>
      </c>
      <c r="BT106" s="30">
        <v>0.2</v>
      </c>
      <c r="BU106" s="31">
        <v>6467519.1366032613</v>
      </c>
      <c r="BV106" s="34">
        <v>7.497683348904062E-2</v>
      </c>
      <c r="BW106" s="37" t="s">
        <v>434</v>
      </c>
      <c r="BX106" s="29">
        <v>600</v>
      </c>
      <c r="BY106" s="29">
        <v>74.612093763163614</v>
      </c>
      <c r="BZ106" s="36">
        <v>44767.256257898167</v>
      </c>
      <c r="CA106" s="30">
        <v>5.189790779610246E-4</v>
      </c>
      <c r="CB106" s="30">
        <v>0</v>
      </c>
      <c r="CC106" s="37" t="s">
        <v>450</v>
      </c>
      <c r="CD106" s="29">
        <v>0</v>
      </c>
      <c r="CE106" s="29">
        <v>0</v>
      </c>
      <c r="CF106" s="29">
        <v>0</v>
      </c>
      <c r="CG106" s="30">
        <v>0</v>
      </c>
      <c r="CH106" s="37" t="s">
        <v>450</v>
      </c>
      <c r="CI106" s="29">
        <v>0</v>
      </c>
      <c r="CJ106" s="29">
        <v>0</v>
      </c>
      <c r="CK106" s="29">
        <v>0</v>
      </c>
      <c r="CL106" s="30">
        <v>0</v>
      </c>
      <c r="CM106" s="30">
        <v>0</v>
      </c>
      <c r="CN106" s="29">
        <v>0</v>
      </c>
      <c r="CO106" s="29">
        <v>0</v>
      </c>
      <c r="CP106" s="29">
        <v>53.339393939394043</v>
      </c>
      <c r="CQ106" s="29">
        <v>499.30000000000018</v>
      </c>
      <c r="CR106" s="29">
        <v>0</v>
      </c>
      <c r="CS106" s="30">
        <v>0</v>
      </c>
      <c r="CT106" s="30">
        <v>0</v>
      </c>
      <c r="CU106" s="30">
        <v>0</v>
      </c>
      <c r="CV106" s="31">
        <v>44767.256257898167</v>
      </c>
      <c r="CW106" s="37" t="s">
        <v>337</v>
      </c>
      <c r="CX106" s="37" t="s">
        <v>453</v>
      </c>
      <c r="CY106" s="30">
        <v>0.38300000000000001</v>
      </c>
      <c r="CZ106" s="29">
        <v>1760</v>
      </c>
      <c r="DA106" s="30">
        <v>0.16428133231509789</v>
      </c>
      <c r="DB106" s="30">
        <v>0.16389715685462017</v>
      </c>
      <c r="DC106" s="29">
        <v>1800.2279408145596</v>
      </c>
      <c r="DD106" s="29">
        <v>3168401.1758336248</v>
      </c>
      <c r="DE106" s="30">
        <v>1</v>
      </c>
      <c r="DF106" s="29">
        <v>896</v>
      </c>
      <c r="DG106" s="29">
        <v>1383.2562140992457</v>
      </c>
      <c r="DH106" s="29">
        <v>1239397.5678329242</v>
      </c>
      <c r="DI106" s="30">
        <v>1</v>
      </c>
      <c r="DJ106" s="29">
        <v>4407798.7436665492</v>
      </c>
      <c r="DK106" s="30">
        <v>5.1098850343821126E-2</v>
      </c>
      <c r="DL106" s="29">
        <v>150000</v>
      </c>
      <c r="DM106" s="29">
        <v>150000</v>
      </c>
      <c r="DN106" s="29">
        <v>8100000</v>
      </c>
      <c r="DO106" s="30">
        <v>9.3901902481295055E-2</v>
      </c>
      <c r="DP106" s="30">
        <v>0</v>
      </c>
      <c r="DQ106" s="30">
        <v>0</v>
      </c>
      <c r="DR106" s="29">
        <v>0</v>
      </c>
      <c r="DS106" s="29">
        <v>0</v>
      </c>
      <c r="DT106" s="29">
        <v>0</v>
      </c>
      <c r="DU106" s="29">
        <v>0</v>
      </c>
      <c r="DV106" s="29">
        <v>0</v>
      </c>
      <c r="DW106" s="30">
        <v>0</v>
      </c>
      <c r="DX106" s="30">
        <v>0</v>
      </c>
      <c r="DY106" s="30">
        <v>0</v>
      </c>
      <c r="DZ106" s="37" t="s">
        <v>202</v>
      </c>
      <c r="EA106" s="37" t="s">
        <v>202</v>
      </c>
      <c r="EB106" s="37" t="s">
        <v>202</v>
      </c>
      <c r="EC106" s="37" t="s">
        <v>202</v>
      </c>
      <c r="ED106" s="38">
        <v>0</v>
      </c>
      <c r="EE106" s="38">
        <v>0</v>
      </c>
      <c r="EF106" s="38">
        <v>0</v>
      </c>
      <c r="EG106" s="38">
        <v>0</v>
      </c>
      <c r="EH106" s="44">
        <v>0</v>
      </c>
      <c r="EI106" s="44">
        <v>0</v>
      </c>
      <c r="EJ106" s="44">
        <v>0</v>
      </c>
      <c r="EK106" s="44">
        <v>0</v>
      </c>
      <c r="EL106" s="29">
        <v>0</v>
      </c>
      <c r="EM106" s="30">
        <v>0</v>
      </c>
      <c r="EN106" s="29">
        <v>0</v>
      </c>
      <c r="EO106" s="30">
        <v>0</v>
      </c>
      <c r="EP106" s="30">
        <v>0</v>
      </c>
      <c r="EQ106" s="29">
        <v>798558</v>
      </c>
      <c r="ER106" s="30">
        <v>9.2575451162540748E-3</v>
      </c>
      <c r="ES106" s="30">
        <v>0</v>
      </c>
      <c r="ET106" s="29">
        <v>1202400</v>
      </c>
      <c r="EU106" s="30">
        <v>1.3939215746112243E-2</v>
      </c>
      <c r="EV106" s="30">
        <v>0</v>
      </c>
      <c r="EW106" s="29">
        <v>0</v>
      </c>
      <c r="EX106" s="30">
        <v>0</v>
      </c>
      <c r="EY106" s="30">
        <v>0</v>
      </c>
      <c r="EZ106" s="29">
        <v>0</v>
      </c>
      <c r="FA106" s="30">
        <v>0</v>
      </c>
      <c r="FB106" s="30">
        <v>0</v>
      </c>
      <c r="FC106" s="30">
        <v>0</v>
      </c>
      <c r="FD106" s="29">
        <v>0</v>
      </c>
      <c r="FE106" s="30">
        <v>0</v>
      </c>
      <c r="FF106" s="30">
        <v>0</v>
      </c>
      <c r="FG106" s="37" t="s">
        <v>213</v>
      </c>
      <c r="FH106" s="29">
        <v>0</v>
      </c>
      <c r="FI106" s="30">
        <v>0</v>
      </c>
      <c r="FJ106" s="30">
        <v>0</v>
      </c>
      <c r="FK106" s="37" t="s">
        <v>214</v>
      </c>
      <c r="FL106" s="29">
        <v>0</v>
      </c>
      <c r="FM106" s="30">
        <v>0</v>
      </c>
      <c r="FN106" s="30">
        <v>0</v>
      </c>
      <c r="FO106" s="37" t="s">
        <v>215</v>
      </c>
      <c r="FP106" s="29">
        <v>0</v>
      </c>
      <c r="FQ106" s="30">
        <v>0</v>
      </c>
      <c r="FR106" s="30">
        <v>0</v>
      </c>
      <c r="FS106" s="37" t="s">
        <v>216</v>
      </c>
      <c r="FT106" s="29">
        <v>0</v>
      </c>
      <c r="FU106" s="30">
        <v>0</v>
      </c>
      <c r="FV106" s="30">
        <v>0</v>
      </c>
      <c r="FW106" s="29">
        <v>86260233.136527702</v>
      </c>
      <c r="FX106" s="30">
        <v>1</v>
      </c>
      <c r="FY106" s="29">
        <v>11572829.670987202</v>
      </c>
      <c r="FZ106" s="29">
        <v>292706.3310577384</v>
      </c>
      <c r="GA106" s="37" t="s">
        <v>162</v>
      </c>
      <c r="GB106" s="30">
        <v>0.02</v>
      </c>
      <c r="GC106" s="30">
        <v>1</v>
      </c>
      <c r="GD106" s="29">
        <v>-276115.06828803895</v>
      </c>
      <c r="GE106" s="29">
        <v>16591.262769699431</v>
      </c>
      <c r="GF106" s="30">
        <v>1.9230265932034633E-4</v>
      </c>
      <c r="GG106" s="29">
        <v>0</v>
      </c>
      <c r="GH106" s="29">
        <v>0</v>
      </c>
      <c r="GI106" s="29">
        <v>0</v>
      </c>
      <c r="GJ106" s="29">
        <v>0</v>
      </c>
      <c r="GK106" s="29">
        <v>86276824.399297401</v>
      </c>
      <c r="GL106" s="30">
        <v>0.75630667374551597</v>
      </c>
      <c r="GM106" s="30">
        <v>0.88290133665633863</v>
      </c>
      <c r="GN106" s="24" t="s">
        <v>229</v>
      </c>
      <c r="GO106" s="29">
        <v>1.2935053501781772</v>
      </c>
    </row>
    <row r="107" spans="1:197">
      <c r="A107" s="15">
        <v>318</v>
      </c>
      <c r="B107" s="15" t="s">
        <v>43</v>
      </c>
      <c r="C107" s="24" t="s">
        <v>162</v>
      </c>
      <c r="D107" s="41">
        <v>25</v>
      </c>
      <c r="E107" s="29">
        <v>2798.4416443848099</v>
      </c>
      <c r="F107" s="29">
        <v>16259.8</v>
      </c>
      <c r="G107" s="29">
        <v>45502101.449368134</v>
      </c>
      <c r="H107" s="30">
        <v>0.44354773242230139</v>
      </c>
      <c r="I107" s="33">
        <v>0.02</v>
      </c>
      <c r="J107" s="29">
        <v>3690.74</v>
      </c>
      <c r="K107" s="29">
        <v>4832.76</v>
      </c>
      <c r="L107" s="29">
        <v>17836460.6424</v>
      </c>
      <c r="M107" s="30">
        <v>0.17386717141359648</v>
      </c>
      <c r="N107" s="33">
        <v>0.01</v>
      </c>
      <c r="O107" s="29">
        <v>4643.08</v>
      </c>
      <c r="P107" s="29">
        <v>2807.08</v>
      </c>
      <c r="Q107" s="29">
        <v>13033497.0064</v>
      </c>
      <c r="R107" s="30">
        <v>0.1270485946490687</v>
      </c>
      <c r="S107" s="33">
        <v>0.01</v>
      </c>
      <c r="T107" s="31">
        <v>76372059.098168135</v>
      </c>
      <c r="U107" s="37" t="s">
        <v>446</v>
      </c>
      <c r="V107" s="29">
        <v>1283.58</v>
      </c>
      <c r="W107" s="29">
        <v>1985.2080877327323</v>
      </c>
      <c r="X107" s="29">
        <v>2548173.3972519804</v>
      </c>
      <c r="Y107" s="30">
        <v>0.03</v>
      </c>
      <c r="Z107" s="37" t="s">
        <v>447</v>
      </c>
      <c r="AA107" s="29">
        <v>1363.25</v>
      </c>
      <c r="AB107" s="29">
        <v>1748.8275747952293</v>
      </c>
      <c r="AC107" s="29">
        <v>2384089.1913395962</v>
      </c>
      <c r="AD107" s="30">
        <v>0.03</v>
      </c>
      <c r="AE107" s="32">
        <v>0</v>
      </c>
      <c r="AF107" s="32">
        <v>0</v>
      </c>
      <c r="AG107" s="29">
        <v>971.09963082394506</v>
      </c>
      <c r="AH107" s="29">
        <v>519.27991188675082</v>
      </c>
      <c r="AI107" s="29">
        <v>0</v>
      </c>
      <c r="AJ107" s="33">
        <v>0</v>
      </c>
      <c r="AK107" s="33">
        <v>0</v>
      </c>
      <c r="AL107" s="32">
        <v>0</v>
      </c>
      <c r="AM107" s="32">
        <v>0</v>
      </c>
      <c r="AN107" s="29">
        <v>876.07063623835393</v>
      </c>
      <c r="AO107" s="29">
        <v>427.71113542312395</v>
      </c>
      <c r="AP107" s="29">
        <v>0</v>
      </c>
      <c r="AQ107" s="33">
        <v>0</v>
      </c>
      <c r="AR107" s="33">
        <v>0</v>
      </c>
      <c r="AS107" s="32">
        <v>0</v>
      </c>
      <c r="AT107" s="32">
        <v>0</v>
      </c>
      <c r="AU107" s="29">
        <v>661.60794657134409</v>
      </c>
      <c r="AV107" s="29">
        <v>517.61931372300683</v>
      </c>
      <c r="AW107" s="29">
        <v>0</v>
      </c>
      <c r="AX107" s="33">
        <v>0</v>
      </c>
      <c r="AY107" s="30">
        <v>0</v>
      </c>
      <c r="AZ107" s="29">
        <v>0</v>
      </c>
      <c r="BA107" s="29">
        <v>0</v>
      </c>
      <c r="BB107" s="29">
        <v>57.078983686641116</v>
      </c>
      <c r="BC107" s="29">
        <v>229.37991203200716</v>
      </c>
      <c r="BD107" s="29">
        <v>0</v>
      </c>
      <c r="BE107" s="30">
        <v>0</v>
      </c>
      <c r="BF107" s="30">
        <v>0</v>
      </c>
      <c r="BG107" s="29">
        <v>0</v>
      </c>
      <c r="BH107" s="29">
        <v>0</v>
      </c>
      <c r="BI107" s="29">
        <v>5.0688705234159803</v>
      </c>
      <c r="BJ107" s="29">
        <v>4.9774096385542164</v>
      </c>
      <c r="BK107" s="29">
        <v>0</v>
      </c>
      <c r="BL107" s="30">
        <v>0</v>
      </c>
      <c r="BM107" s="30">
        <v>0</v>
      </c>
      <c r="BN107" s="29">
        <v>0</v>
      </c>
      <c r="BO107" s="29">
        <v>0</v>
      </c>
      <c r="BP107" s="29">
        <v>0</v>
      </c>
      <c r="BQ107" s="29">
        <v>0</v>
      </c>
      <c r="BR107" s="29">
        <v>0</v>
      </c>
      <c r="BS107" s="30">
        <v>0</v>
      </c>
      <c r="BT107" s="30">
        <v>0</v>
      </c>
      <c r="BU107" s="31">
        <v>4932262.5885915766</v>
      </c>
      <c r="BV107" s="34">
        <v>4.8078963766442127E-2</v>
      </c>
      <c r="BW107" s="37" t="s">
        <v>434</v>
      </c>
      <c r="BX107" s="29">
        <v>0</v>
      </c>
      <c r="BY107" s="29">
        <v>48.476661132018393</v>
      </c>
      <c r="BZ107" s="36">
        <v>0</v>
      </c>
      <c r="CA107" s="30">
        <v>0</v>
      </c>
      <c r="CB107" s="30">
        <v>0</v>
      </c>
      <c r="CC107" s="37" t="s">
        <v>188</v>
      </c>
      <c r="CD107" s="29">
        <v>77</v>
      </c>
      <c r="CE107" s="29">
        <v>2361.3257580886516</v>
      </c>
      <c r="CF107" s="29">
        <v>181822.08337282616</v>
      </c>
      <c r="CG107" s="30">
        <v>0</v>
      </c>
      <c r="CH107" s="37" t="s">
        <v>189</v>
      </c>
      <c r="CI107" s="29">
        <v>172</v>
      </c>
      <c r="CJ107" s="29">
        <v>263.26244858642752</v>
      </c>
      <c r="CK107" s="29">
        <v>45281.141156865531</v>
      </c>
      <c r="CL107" s="30">
        <v>0</v>
      </c>
      <c r="CM107" s="30">
        <v>2.213768530625443E-3</v>
      </c>
      <c r="CN107" s="29">
        <v>1500</v>
      </c>
      <c r="CO107" s="29">
        <v>1499.9999999999998</v>
      </c>
      <c r="CP107" s="29">
        <v>20.852820982410343</v>
      </c>
      <c r="CQ107" s="29">
        <v>0</v>
      </c>
      <c r="CR107" s="29">
        <v>31279.231473615513</v>
      </c>
      <c r="CS107" s="30">
        <v>3.049053065707826E-4</v>
      </c>
      <c r="CT107" s="30">
        <v>0</v>
      </c>
      <c r="CU107" s="30">
        <v>0</v>
      </c>
      <c r="CV107" s="31">
        <v>258382.45600330719</v>
      </c>
      <c r="CW107" s="37" t="s">
        <v>337</v>
      </c>
      <c r="CX107" s="37" t="s">
        <v>254</v>
      </c>
      <c r="CY107" s="30">
        <v>0.6</v>
      </c>
      <c r="CZ107" s="29">
        <v>2651.32</v>
      </c>
      <c r="DA107" s="30">
        <v>0.23719519316521967</v>
      </c>
      <c r="DB107" s="30">
        <v>0.10867912735932422</v>
      </c>
      <c r="DC107" s="29">
        <v>2875.1266447728608</v>
      </c>
      <c r="DD107" s="29">
        <v>7622880.7758191815</v>
      </c>
      <c r="DE107" s="30">
        <v>1</v>
      </c>
      <c r="DF107" s="29">
        <v>3229</v>
      </c>
      <c r="DG107" s="29">
        <v>1157.3977842346089</v>
      </c>
      <c r="DH107" s="29">
        <v>3737237.4452935522</v>
      </c>
      <c r="DI107" s="30">
        <v>1</v>
      </c>
      <c r="DJ107" s="29">
        <v>11360118.221112734</v>
      </c>
      <c r="DK107" s="30">
        <v>0.11073674657928996</v>
      </c>
      <c r="DL107" s="29">
        <v>148000</v>
      </c>
      <c r="DM107" s="29">
        <v>129020</v>
      </c>
      <c r="DN107" s="29">
        <v>7950200</v>
      </c>
      <c r="DO107" s="30">
        <v>7.7497369791318702E-2</v>
      </c>
      <c r="DP107" s="30">
        <v>0</v>
      </c>
      <c r="DQ107" s="30">
        <v>0</v>
      </c>
      <c r="DR107" s="29">
        <v>0</v>
      </c>
      <c r="DS107" s="29">
        <v>0</v>
      </c>
      <c r="DT107" s="29">
        <v>0</v>
      </c>
      <c r="DU107" s="29">
        <v>0</v>
      </c>
      <c r="DV107" s="29">
        <v>0</v>
      </c>
      <c r="DW107" s="30">
        <v>0</v>
      </c>
      <c r="DX107" s="30">
        <v>0</v>
      </c>
      <c r="DY107" s="30">
        <v>0</v>
      </c>
      <c r="DZ107" s="37" t="s">
        <v>202</v>
      </c>
      <c r="EA107" s="37" t="s">
        <v>202</v>
      </c>
      <c r="EB107" s="37" t="s">
        <v>202</v>
      </c>
      <c r="EC107" s="37" t="s">
        <v>202</v>
      </c>
      <c r="ED107" s="38">
        <v>0</v>
      </c>
      <c r="EE107" s="38">
        <v>0</v>
      </c>
      <c r="EF107" s="38">
        <v>0</v>
      </c>
      <c r="EG107" s="38">
        <v>0</v>
      </c>
      <c r="EH107" s="44">
        <v>0</v>
      </c>
      <c r="EI107" s="44">
        <v>0</v>
      </c>
      <c r="EJ107" s="44">
        <v>0</v>
      </c>
      <c r="EK107" s="44">
        <v>0</v>
      </c>
      <c r="EL107" s="29">
        <v>0</v>
      </c>
      <c r="EM107" s="30">
        <v>0</v>
      </c>
      <c r="EN107" s="29">
        <v>144000</v>
      </c>
      <c r="EO107" s="30">
        <v>1.4036906304180892E-3</v>
      </c>
      <c r="EP107" s="30">
        <v>0</v>
      </c>
      <c r="EQ107" s="29">
        <v>1469689.6055599998</v>
      </c>
      <c r="ER107" s="30">
        <v>1.4326316173246034E-2</v>
      </c>
      <c r="ES107" s="30">
        <v>0</v>
      </c>
      <c r="ET107" s="29">
        <v>0</v>
      </c>
      <c r="EU107" s="30">
        <v>0</v>
      </c>
      <c r="EV107" s="30">
        <v>0</v>
      </c>
      <c r="EW107" s="29">
        <v>0</v>
      </c>
      <c r="EX107" s="30">
        <v>0</v>
      </c>
      <c r="EY107" s="30">
        <v>0</v>
      </c>
      <c r="EZ107" s="29">
        <v>0</v>
      </c>
      <c r="FA107" s="30">
        <v>0</v>
      </c>
      <c r="FB107" s="30">
        <v>0</v>
      </c>
      <c r="FC107" s="30">
        <v>0</v>
      </c>
      <c r="FD107" s="29">
        <v>0</v>
      </c>
      <c r="FE107" s="30">
        <v>0</v>
      </c>
      <c r="FF107" s="30">
        <v>0</v>
      </c>
      <c r="FG107" s="37" t="s">
        <v>213</v>
      </c>
      <c r="FH107" s="29">
        <v>99995.442801957295</v>
      </c>
      <c r="FI107" s="30">
        <v>9.7474073712232919E-4</v>
      </c>
      <c r="FJ107" s="30">
        <v>0</v>
      </c>
      <c r="FK107" s="37" t="s">
        <v>214</v>
      </c>
      <c r="FL107" s="29">
        <v>0</v>
      </c>
      <c r="FM107" s="30">
        <v>0</v>
      </c>
      <c r="FN107" s="30">
        <v>0</v>
      </c>
      <c r="FO107" s="37" t="s">
        <v>215</v>
      </c>
      <c r="FP107" s="29">
        <v>0</v>
      </c>
      <c r="FQ107" s="30">
        <v>0</v>
      </c>
      <c r="FR107" s="30">
        <v>0</v>
      </c>
      <c r="FS107" s="37" t="s">
        <v>216</v>
      </c>
      <c r="FT107" s="29">
        <v>0</v>
      </c>
      <c r="FU107" s="30">
        <v>0</v>
      </c>
      <c r="FV107" s="30">
        <v>0</v>
      </c>
      <c r="FW107" s="29">
        <v>102586707.4122377</v>
      </c>
      <c r="FX107" s="30">
        <v>1</v>
      </c>
      <c r="FY107" s="29">
        <v>12726827.704245841</v>
      </c>
      <c r="FZ107" s="29">
        <v>1672814.5436743442</v>
      </c>
      <c r="GA107" s="37" t="s">
        <v>162</v>
      </c>
      <c r="GB107" s="30">
        <v>-4.7931105498497705E-3</v>
      </c>
      <c r="GC107" s="30">
        <v>1</v>
      </c>
      <c r="GD107" s="29">
        <v>-1672814.5436743442</v>
      </c>
      <c r="GE107" s="29">
        <v>0</v>
      </c>
      <c r="GF107" s="30">
        <v>0</v>
      </c>
      <c r="GG107" s="29">
        <v>0</v>
      </c>
      <c r="GH107" s="29">
        <v>100000</v>
      </c>
      <c r="GI107" s="29">
        <v>1014000</v>
      </c>
      <c r="GJ107" s="29">
        <v>0</v>
      </c>
      <c r="GK107" s="29">
        <v>102586707.4122377</v>
      </c>
      <c r="GL107" s="30">
        <v>0.74446349848496662</v>
      </c>
      <c r="GM107" s="30">
        <v>0.90579788266789485</v>
      </c>
      <c r="GN107" s="24" t="s">
        <v>229</v>
      </c>
      <c r="GO107" s="29">
        <v>1.2877442465719269</v>
      </c>
    </row>
    <row r="108" spans="1:197">
      <c r="A108" s="15">
        <v>354</v>
      </c>
      <c r="B108" s="15" t="s">
        <v>62</v>
      </c>
      <c r="C108" s="24" t="s">
        <v>445</v>
      </c>
      <c r="D108" s="42">
        <v>0</v>
      </c>
      <c r="E108" s="29">
        <v>3052.5520000000001</v>
      </c>
      <c r="F108" s="29">
        <v>19990</v>
      </c>
      <c r="G108" s="29">
        <v>61020514.480000004</v>
      </c>
      <c r="H108" s="30">
        <v>0.4059748402651579</v>
      </c>
      <c r="I108" s="33">
        <v>0</v>
      </c>
      <c r="J108" s="29">
        <v>4450.0739999999996</v>
      </c>
      <c r="K108" s="29">
        <v>7106</v>
      </c>
      <c r="L108" s="29">
        <v>31622225.843999997</v>
      </c>
      <c r="M108" s="30">
        <v>0.21038544488270997</v>
      </c>
      <c r="N108" s="33">
        <v>0</v>
      </c>
      <c r="O108" s="29">
        <v>5171.08</v>
      </c>
      <c r="P108" s="29">
        <v>4552</v>
      </c>
      <c r="Q108" s="29">
        <v>23538756.16</v>
      </c>
      <c r="R108" s="30">
        <v>0.15660541136913239</v>
      </c>
      <c r="S108" s="33">
        <v>0</v>
      </c>
      <c r="T108" s="31">
        <v>116181496.484</v>
      </c>
      <c r="U108" s="37" t="s">
        <v>446</v>
      </c>
      <c r="V108" s="29">
        <v>798</v>
      </c>
      <c r="W108" s="29">
        <v>6537.0558873550972</v>
      </c>
      <c r="X108" s="29">
        <v>5216570.5981093673</v>
      </c>
      <c r="Y108" s="30">
        <v>0</v>
      </c>
      <c r="Z108" s="37" t="s">
        <v>447</v>
      </c>
      <c r="AA108" s="29">
        <v>881</v>
      </c>
      <c r="AB108" s="29">
        <v>4615.9263406075415</v>
      </c>
      <c r="AC108" s="29">
        <v>4066631.106075244</v>
      </c>
      <c r="AD108" s="30">
        <v>0</v>
      </c>
      <c r="AE108" s="32">
        <v>0</v>
      </c>
      <c r="AF108" s="32">
        <v>0</v>
      </c>
      <c r="AG108" s="29">
        <v>1954.2843335237364</v>
      </c>
      <c r="AH108" s="29">
        <v>1159.843175418702</v>
      </c>
      <c r="AI108" s="29">
        <v>0</v>
      </c>
      <c r="AJ108" s="33">
        <v>0</v>
      </c>
      <c r="AK108" s="33">
        <v>0</v>
      </c>
      <c r="AL108" s="32">
        <v>0</v>
      </c>
      <c r="AM108" s="32">
        <v>0</v>
      </c>
      <c r="AN108" s="29">
        <v>3342.3154983846371</v>
      </c>
      <c r="AO108" s="29">
        <v>2092.8191961401913</v>
      </c>
      <c r="AP108" s="29">
        <v>0</v>
      </c>
      <c r="AQ108" s="33">
        <v>0</v>
      </c>
      <c r="AR108" s="33">
        <v>0</v>
      </c>
      <c r="AS108" s="32">
        <v>0</v>
      </c>
      <c r="AT108" s="32">
        <v>0</v>
      </c>
      <c r="AU108" s="29">
        <v>4060.5247072505535</v>
      </c>
      <c r="AV108" s="29">
        <v>2421.1620572493766</v>
      </c>
      <c r="AW108" s="29">
        <v>0</v>
      </c>
      <c r="AX108" s="33">
        <v>0</v>
      </c>
      <c r="AY108" s="30">
        <v>0</v>
      </c>
      <c r="AZ108" s="29">
        <v>0</v>
      </c>
      <c r="BA108" s="29">
        <v>0</v>
      </c>
      <c r="BB108" s="29">
        <v>3633.4039355202403</v>
      </c>
      <c r="BC108" s="29">
        <v>1971.0938288485145</v>
      </c>
      <c r="BD108" s="29">
        <v>0</v>
      </c>
      <c r="BE108" s="30">
        <v>0</v>
      </c>
      <c r="BF108" s="30">
        <v>0</v>
      </c>
      <c r="BG108" s="29">
        <v>0</v>
      </c>
      <c r="BH108" s="29">
        <v>0</v>
      </c>
      <c r="BI108" s="29">
        <v>668.65654961505084</v>
      </c>
      <c r="BJ108" s="29">
        <v>357.93798449612416</v>
      </c>
      <c r="BK108" s="29">
        <v>0</v>
      </c>
      <c r="BL108" s="30">
        <v>0</v>
      </c>
      <c r="BM108" s="30">
        <v>0</v>
      </c>
      <c r="BN108" s="29">
        <v>0</v>
      </c>
      <c r="BO108" s="29">
        <v>0</v>
      </c>
      <c r="BP108" s="29">
        <v>1.9999999999999987</v>
      </c>
      <c r="BQ108" s="29">
        <v>0.99999999999999789</v>
      </c>
      <c r="BR108" s="29">
        <v>0</v>
      </c>
      <c r="BS108" s="30">
        <v>0</v>
      </c>
      <c r="BT108" s="30">
        <v>0</v>
      </c>
      <c r="BU108" s="31">
        <v>9283201.7041846104</v>
      </c>
      <c r="BV108" s="34">
        <v>6.1761955976966196E-2</v>
      </c>
      <c r="BW108" s="37" t="s">
        <v>434</v>
      </c>
      <c r="BX108" s="29">
        <v>679</v>
      </c>
      <c r="BY108" s="29">
        <v>274.61139936960063</v>
      </c>
      <c r="BZ108" s="36">
        <v>186461.14017195883</v>
      </c>
      <c r="CA108" s="30">
        <v>1.2405423363282366E-3</v>
      </c>
      <c r="CB108" s="30">
        <v>0</v>
      </c>
      <c r="CC108" s="37" t="s">
        <v>188</v>
      </c>
      <c r="CD108" s="29">
        <v>366</v>
      </c>
      <c r="CE108" s="29">
        <v>2898.8847218648461</v>
      </c>
      <c r="CF108" s="29">
        <v>1060991.8082025337</v>
      </c>
      <c r="CG108" s="30">
        <v>0</v>
      </c>
      <c r="CH108" s="37" t="s">
        <v>189</v>
      </c>
      <c r="CI108" s="29">
        <v>701</v>
      </c>
      <c r="CJ108" s="29">
        <v>279.10692900329008</v>
      </c>
      <c r="CK108" s="29">
        <v>195653.95723130635</v>
      </c>
      <c r="CL108" s="30">
        <v>0</v>
      </c>
      <c r="CM108" s="30">
        <v>8.36057460739866E-3</v>
      </c>
      <c r="CN108" s="29">
        <v>0</v>
      </c>
      <c r="CO108" s="29">
        <v>0</v>
      </c>
      <c r="CP108" s="29">
        <v>674.19999999999959</v>
      </c>
      <c r="CQ108" s="29">
        <v>0</v>
      </c>
      <c r="CR108" s="29">
        <v>0</v>
      </c>
      <c r="CS108" s="30">
        <v>0</v>
      </c>
      <c r="CT108" s="30">
        <v>0</v>
      </c>
      <c r="CU108" s="30">
        <v>0</v>
      </c>
      <c r="CV108" s="31">
        <v>1443106.9056057991</v>
      </c>
      <c r="CW108" s="37" t="s">
        <v>337</v>
      </c>
      <c r="CX108" s="37" t="s">
        <v>254</v>
      </c>
      <c r="CY108" s="30">
        <v>1</v>
      </c>
      <c r="CZ108" s="29">
        <v>861.1</v>
      </c>
      <c r="DA108" s="30">
        <v>0.49724046438557767</v>
      </c>
      <c r="DB108" s="30">
        <v>0.27749601967291032</v>
      </c>
      <c r="DC108" s="29">
        <v>7796.7407245848035</v>
      </c>
      <c r="DD108" s="29">
        <v>6713773.4379399745</v>
      </c>
      <c r="DE108" s="30">
        <v>1</v>
      </c>
      <c r="DF108" s="29">
        <v>1127</v>
      </c>
      <c r="DG108" s="29">
        <v>2812.1137562771401</v>
      </c>
      <c r="DH108" s="29">
        <v>3169252.203324337</v>
      </c>
      <c r="DI108" s="30">
        <v>1</v>
      </c>
      <c r="DJ108" s="29">
        <v>9883025.641264312</v>
      </c>
      <c r="DK108" s="30">
        <v>6.5752637293213761E-2</v>
      </c>
      <c r="DL108" s="29">
        <v>120000</v>
      </c>
      <c r="DM108" s="29">
        <v>160000</v>
      </c>
      <c r="DN108" s="29">
        <v>10200000</v>
      </c>
      <c r="DO108" s="30">
        <v>6.7861495531340368E-2</v>
      </c>
      <c r="DP108" s="30">
        <v>0</v>
      </c>
      <c r="DQ108" s="30">
        <v>0</v>
      </c>
      <c r="DR108" s="29">
        <v>0</v>
      </c>
      <c r="DS108" s="29">
        <v>0</v>
      </c>
      <c r="DT108" s="29">
        <v>0</v>
      </c>
      <c r="DU108" s="29">
        <v>0</v>
      </c>
      <c r="DV108" s="29">
        <v>0</v>
      </c>
      <c r="DW108" s="30">
        <v>0</v>
      </c>
      <c r="DX108" s="30">
        <v>0</v>
      </c>
      <c r="DY108" s="30">
        <v>0</v>
      </c>
      <c r="DZ108" s="37" t="s">
        <v>202</v>
      </c>
      <c r="EA108" s="37" t="s">
        <v>202</v>
      </c>
      <c r="EB108" s="37" t="s">
        <v>202</v>
      </c>
      <c r="EC108" s="37" t="s">
        <v>202</v>
      </c>
      <c r="ED108" s="38">
        <v>0</v>
      </c>
      <c r="EE108" s="38">
        <v>0</v>
      </c>
      <c r="EF108" s="38">
        <v>0</v>
      </c>
      <c r="EG108" s="38">
        <v>0</v>
      </c>
      <c r="EH108" s="44">
        <v>0</v>
      </c>
      <c r="EI108" s="44">
        <v>0</v>
      </c>
      <c r="EJ108" s="44">
        <v>0</v>
      </c>
      <c r="EK108" s="44">
        <v>0</v>
      </c>
      <c r="EL108" s="29">
        <v>0</v>
      </c>
      <c r="EM108" s="30">
        <v>0</v>
      </c>
      <c r="EN108" s="29">
        <v>0</v>
      </c>
      <c r="EO108" s="30">
        <v>0</v>
      </c>
      <c r="EP108" s="30">
        <v>0</v>
      </c>
      <c r="EQ108" s="29">
        <v>1789317.4000000004</v>
      </c>
      <c r="ER108" s="30">
        <v>1.1904485759240156E-2</v>
      </c>
      <c r="ES108" s="30">
        <v>0</v>
      </c>
      <c r="ET108" s="29">
        <v>1526000</v>
      </c>
      <c r="EU108" s="30">
        <v>1.0152611978512294E-2</v>
      </c>
      <c r="EV108" s="30">
        <v>0</v>
      </c>
      <c r="EW108" s="29">
        <v>0</v>
      </c>
      <c r="EX108" s="30">
        <v>0</v>
      </c>
      <c r="EY108" s="30">
        <v>0</v>
      </c>
      <c r="EZ108" s="29">
        <v>0</v>
      </c>
      <c r="FA108" s="30">
        <v>0</v>
      </c>
      <c r="FB108" s="30">
        <v>0</v>
      </c>
      <c r="FC108" s="30">
        <v>0</v>
      </c>
      <c r="FD108" s="29">
        <v>0</v>
      </c>
      <c r="FE108" s="30">
        <v>0</v>
      </c>
      <c r="FF108" s="30">
        <v>0</v>
      </c>
      <c r="FG108" s="37" t="s">
        <v>213</v>
      </c>
      <c r="FH108" s="29">
        <v>0</v>
      </c>
      <c r="FI108" s="30">
        <v>0</v>
      </c>
      <c r="FJ108" s="30">
        <v>0</v>
      </c>
      <c r="FK108" s="37" t="s">
        <v>214</v>
      </c>
      <c r="FL108" s="29">
        <v>0</v>
      </c>
      <c r="FM108" s="30">
        <v>0</v>
      </c>
      <c r="FN108" s="30">
        <v>0</v>
      </c>
      <c r="FO108" s="37" t="s">
        <v>215</v>
      </c>
      <c r="FP108" s="29">
        <v>0</v>
      </c>
      <c r="FQ108" s="30">
        <v>0</v>
      </c>
      <c r="FR108" s="30">
        <v>0</v>
      </c>
      <c r="FS108" s="37" t="s">
        <v>216</v>
      </c>
      <c r="FT108" s="29">
        <v>0</v>
      </c>
      <c r="FU108" s="30">
        <v>0</v>
      </c>
      <c r="FV108" s="30">
        <v>0</v>
      </c>
      <c r="FW108" s="29">
        <v>150306148.13505474</v>
      </c>
      <c r="FX108" s="30">
        <v>1</v>
      </c>
      <c r="FY108" s="29">
        <v>9883025.6412643082</v>
      </c>
      <c r="FZ108" s="29">
        <v>576852.34719729703</v>
      </c>
      <c r="GA108" s="37" t="s">
        <v>162</v>
      </c>
      <c r="GB108" s="30">
        <v>0.03</v>
      </c>
      <c r="GC108" s="30">
        <v>1</v>
      </c>
      <c r="GD108" s="29">
        <v>0</v>
      </c>
      <c r="GE108" s="29">
        <v>576852.34719729703</v>
      </c>
      <c r="GF108" s="30">
        <v>3.8231765364790094E-3</v>
      </c>
      <c r="GG108" s="29">
        <v>0</v>
      </c>
      <c r="GH108" s="29">
        <v>0</v>
      </c>
      <c r="GI108" s="29">
        <v>950000</v>
      </c>
      <c r="GJ108" s="29">
        <v>0</v>
      </c>
      <c r="GK108" s="29">
        <v>150883000.48225203</v>
      </c>
      <c r="GL108" s="30">
        <v>0.7729656965170002</v>
      </c>
      <c r="GM108" s="30">
        <v>0.91008140673090698</v>
      </c>
      <c r="GN108" s="24" t="s">
        <v>229</v>
      </c>
      <c r="GO108" s="29">
        <v>1.3634688640964376</v>
      </c>
    </row>
    <row r="109" spans="1:197">
      <c r="A109" s="15">
        <v>372</v>
      </c>
      <c r="B109" s="15" t="s">
        <v>339</v>
      </c>
      <c r="C109" s="24" t="s">
        <v>162</v>
      </c>
      <c r="D109" s="41">
        <v>38</v>
      </c>
      <c r="E109" s="29">
        <v>3147</v>
      </c>
      <c r="F109" s="29">
        <v>22749</v>
      </c>
      <c r="G109" s="29">
        <v>71591103</v>
      </c>
      <c r="H109" s="30">
        <v>0.3907298421981924</v>
      </c>
      <c r="I109" s="33">
        <v>0.05</v>
      </c>
      <c r="J109" s="29">
        <v>4985</v>
      </c>
      <c r="K109" s="29">
        <v>9660</v>
      </c>
      <c r="L109" s="29">
        <v>48155100</v>
      </c>
      <c r="M109" s="30">
        <v>0.26282085113338982</v>
      </c>
      <c r="N109" s="33">
        <v>0.05</v>
      </c>
      <c r="O109" s="29">
        <v>5190</v>
      </c>
      <c r="P109" s="29">
        <v>6333</v>
      </c>
      <c r="Q109" s="29">
        <v>32868270</v>
      </c>
      <c r="R109" s="30">
        <v>0.17938840738949896</v>
      </c>
      <c r="S109" s="33">
        <v>0.05</v>
      </c>
      <c r="T109" s="31">
        <v>152614473</v>
      </c>
      <c r="U109" s="37" t="s">
        <v>446</v>
      </c>
      <c r="V109" s="29">
        <v>548</v>
      </c>
      <c r="W109" s="29">
        <v>6993.4572882815346</v>
      </c>
      <c r="X109" s="29">
        <v>3832414.5939782811</v>
      </c>
      <c r="Y109" s="30">
        <v>0.5</v>
      </c>
      <c r="Z109" s="37" t="s">
        <v>447</v>
      </c>
      <c r="AA109" s="29">
        <v>625</v>
      </c>
      <c r="AB109" s="29">
        <v>5256.6427063023357</v>
      </c>
      <c r="AC109" s="29">
        <v>3285401.6914389599</v>
      </c>
      <c r="AD109" s="30">
        <v>0.5</v>
      </c>
      <c r="AE109" s="32">
        <v>0</v>
      </c>
      <c r="AF109" s="32">
        <v>0</v>
      </c>
      <c r="AG109" s="29">
        <v>2771.5462314019787</v>
      </c>
      <c r="AH109" s="29">
        <v>1978.7249477513708</v>
      </c>
      <c r="AI109" s="29">
        <v>0</v>
      </c>
      <c r="AJ109" s="33">
        <v>0</v>
      </c>
      <c r="AK109" s="33">
        <v>0</v>
      </c>
      <c r="AL109" s="32">
        <v>0</v>
      </c>
      <c r="AM109" s="32">
        <v>0</v>
      </c>
      <c r="AN109" s="29">
        <v>2799.6374872667975</v>
      </c>
      <c r="AO109" s="29">
        <v>1887.9271806908118</v>
      </c>
      <c r="AP109" s="29">
        <v>0</v>
      </c>
      <c r="AQ109" s="33">
        <v>0</v>
      </c>
      <c r="AR109" s="33">
        <v>0</v>
      </c>
      <c r="AS109" s="32">
        <v>0</v>
      </c>
      <c r="AT109" s="32">
        <v>0</v>
      </c>
      <c r="AU109" s="29">
        <v>4048.4001115897081</v>
      </c>
      <c r="AV109" s="29">
        <v>2782.4511917441805</v>
      </c>
      <c r="AW109" s="29">
        <v>0</v>
      </c>
      <c r="AX109" s="33">
        <v>0</v>
      </c>
      <c r="AY109" s="30">
        <v>0</v>
      </c>
      <c r="AZ109" s="29">
        <v>0</v>
      </c>
      <c r="BA109" s="29">
        <v>0</v>
      </c>
      <c r="BB109" s="29">
        <v>1557.9831779758251</v>
      </c>
      <c r="BC109" s="29">
        <v>1069.6369168757519</v>
      </c>
      <c r="BD109" s="29">
        <v>0</v>
      </c>
      <c r="BE109" s="30">
        <v>0</v>
      </c>
      <c r="BF109" s="30">
        <v>0</v>
      </c>
      <c r="BG109" s="29">
        <v>0</v>
      </c>
      <c r="BH109" s="29">
        <v>0</v>
      </c>
      <c r="BI109" s="29">
        <v>1450.5191309325874</v>
      </c>
      <c r="BJ109" s="29">
        <v>884.81804982665994</v>
      </c>
      <c r="BK109" s="29">
        <v>0</v>
      </c>
      <c r="BL109" s="30">
        <v>0</v>
      </c>
      <c r="BM109" s="30">
        <v>0</v>
      </c>
      <c r="BN109" s="29">
        <v>0</v>
      </c>
      <c r="BO109" s="29">
        <v>0</v>
      </c>
      <c r="BP109" s="29">
        <v>399.34782634980246</v>
      </c>
      <c r="BQ109" s="29">
        <v>247.06650153308121</v>
      </c>
      <c r="BR109" s="29">
        <v>0</v>
      </c>
      <c r="BS109" s="30">
        <v>0</v>
      </c>
      <c r="BT109" s="30">
        <v>0</v>
      </c>
      <c r="BU109" s="31">
        <v>7117816.285417241</v>
      </c>
      <c r="BV109" s="34">
        <v>3.8847609793032561E-2</v>
      </c>
      <c r="BW109" s="37" t="s">
        <v>434</v>
      </c>
      <c r="BX109" s="29">
        <v>0</v>
      </c>
      <c r="BY109" s="29">
        <v>218.80955708194503</v>
      </c>
      <c r="BZ109" s="36">
        <v>0</v>
      </c>
      <c r="CA109" s="30">
        <v>0</v>
      </c>
      <c r="CB109" s="30">
        <v>0</v>
      </c>
      <c r="CC109" s="37" t="s">
        <v>188</v>
      </c>
      <c r="CD109" s="29">
        <v>367</v>
      </c>
      <c r="CE109" s="29">
        <v>1533.1623902829626</v>
      </c>
      <c r="CF109" s="29">
        <v>562670.59723384725</v>
      </c>
      <c r="CG109" s="30">
        <v>0</v>
      </c>
      <c r="CH109" s="37" t="s">
        <v>189</v>
      </c>
      <c r="CI109" s="29">
        <v>367</v>
      </c>
      <c r="CJ109" s="29">
        <v>224.55231941115923</v>
      </c>
      <c r="CK109" s="29">
        <v>82410.701223895434</v>
      </c>
      <c r="CL109" s="30">
        <v>0</v>
      </c>
      <c r="CM109" s="30">
        <v>3.5207239920776031E-3</v>
      </c>
      <c r="CN109" s="29">
        <v>500</v>
      </c>
      <c r="CO109" s="29">
        <v>1250</v>
      </c>
      <c r="CP109" s="29">
        <v>207.15569071778097</v>
      </c>
      <c r="CQ109" s="29">
        <v>17.759999999999991</v>
      </c>
      <c r="CR109" s="29">
        <v>125777.84535889047</v>
      </c>
      <c r="CS109" s="30">
        <v>6.8647018427845589E-4</v>
      </c>
      <c r="CT109" s="30">
        <v>0</v>
      </c>
      <c r="CU109" s="30">
        <v>0</v>
      </c>
      <c r="CV109" s="31">
        <v>770859.14381663315</v>
      </c>
      <c r="CW109" s="37" t="s">
        <v>337</v>
      </c>
      <c r="CX109" s="37" t="s">
        <v>453</v>
      </c>
      <c r="CY109" s="30">
        <v>0.55000000000000004</v>
      </c>
      <c r="CZ109" s="29">
        <v>537</v>
      </c>
      <c r="DA109" s="30">
        <v>0.21107694079311626</v>
      </c>
      <c r="DB109" s="30">
        <v>0.1661541046782585</v>
      </c>
      <c r="DC109" s="29">
        <v>4324.454758844754</v>
      </c>
      <c r="DD109" s="29">
        <v>2322232.2054996327</v>
      </c>
      <c r="DE109" s="30">
        <v>1</v>
      </c>
      <c r="DF109" s="29">
        <v>477</v>
      </c>
      <c r="DG109" s="29">
        <v>3995.8143373433968</v>
      </c>
      <c r="DH109" s="29">
        <v>1906003.4389128003</v>
      </c>
      <c r="DI109" s="30">
        <v>1</v>
      </c>
      <c r="DJ109" s="29">
        <v>4228235.6444124328</v>
      </c>
      <c r="DK109" s="30">
        <v>2.307685978965909E-2</v>
      </c>
      <c r="DL109" s="29">
        <v>117000</v>
      </c>
      <c r="DM109" s="29">
        <v>117000</v>
      </c>
      <c r="DN109" s="29">
        <v>12870000</v>
      </c>
      <c r="DO109" s="30">
        <v>7.0241871662331229E-2</v>
      </c>
      <c r="DP109" s="30">
        <v>0</v>
      </c>
      <c r="DQ109" s="30">
        <v>0</v>
      </c>
      <c r="DR109" s="29">
        <v>0</v>
      </c>
      <c r="DS109" s="29">
        <v>0</v>
      </c>
      <c r="DT109" s="29">
        <v>0</v>
      </c>
      <c r="DU109" s="29">
        <v>0</v>
      </c>
      <c r="DV109" s="29">
        <v>0</v>
      </c>
      <c r="DW109" s="30">
        <v>0</v>
      </c>
      <c r="DX109" s="30">
        <v>0</v>
      </c>
      <c r="DY109" s="30">
        <v>0</v>
      </c>
      <c r="DZ109" s="37" t="s">
        <v>202</v>
      </c>
      <c r="EA109" s="37" t="s">
        <v>202</v>
      </c>
      <c r="EB109" s="37" t="s">
        <v>202</v>
      </c>
      <c r="EC109" s="37" t="s">
        <v>202</v>
      </c>
      <c r="ED109" s="38">
        <v>0</v>
      </c>
      <c r="EE109" s="38">
        <v>0</v>
      </c>
      <c r="EF109" s="38">
        <v>0</v>
      </c>
      <c r="EG109" s="38">
        <v>0</v>
      </c>
      <c r="EH109" s="44">
        <v>0</v>
      </c>
      <c r="EI109" s="44">
        <v>0</v>
      </c>
      <c r="EJ109" s="44">
        <v>0</v>
      </c>
      <c r="EK109" s="44">
        <v>0</v>
      </c>
      <c r="EL109" s="29">
        <v>0</v>
      </c>
      <c r="EM109" s="30">
        <v>0</v>
      </c>
      <c r="EN109" s="29">
        <v>0</v>
      </c>
      <c r="EO109" s="30">
        <v>0</v>
      </c>
      <c r="EP109" s="30">
        <v>0</v>
      </c>
      <c r="EQ109" s="29">
        <v>1581015</v>
      </c>
      <c r="ER109" s="30">
        <v>8.6288619056892474E-3</v>
      </c>
      <c r="ES109" s="30">
        <v>0</v>
      </c>
      <c r="ET109" s="29">
        <v>3918798</v>
      </c>
      <c r="EU109" s="30">
        <v>2.1388011358710202E-2</v>
      </c>
      <c r="EV109" s="30">
        <v>0</v>
      </c>
      <c r="EW109" s="29">
        <v>0</v>
      </c>
      <c r="EX109" s="30">
        <v>0</v>
      </c>
      <c r="EY109" s="30">
        <v>0</v>
      </c>
      <c r="EZ109" s="29">
        <v>0</v>
      </c>
      <c r="FA109" s="30">
        <v>0</v>
      </c>
      <c r="FB109" s="30">
        <v>0</v>
      </c>
      <c r="FC109" s="30">
        <v>0</v>
      </c>
      <c r="FD109" s="29">
        <v>0</v>
      </c>
      <c r="FE109" s="30">
        <v>0</v>
      </c>
      <c r="FF109" s="30">
        <v>0</v>
      </c>
      <c r="FG109" s="37" t="s">
        <v>213</v>
      </c>
      <c r="FH109" s="29">
        <v>122850</v>
      </c>
      <c r="FI109" s="30">
        <v>6.7049059314043449E-4</v>
      </c>
      <c r="FJ109" s="30">
        <v>0</v>
      </c>
      <c r="FK109" s="37" t="s">
        <v>214</v>
      </c>
      <c r="FL109" s="29">
        <v>0</v>
      </c>
      <c r="FM109" s="30">
        <v>0</v>
      </c>
      <c r="FN109" s="30">
        <v>0</v>
      </c>
      <c r="FO109" s="37" t="s">
        <v>215</v>
      </c>
      <c r="FP109" s="29">
        <v>0</v>
      </c>
      <c r="FQ109" s="30">
        <v>0</v>
      </c>
      <c r="FR109" s="30">
        <v>0</v>
      </c>
      <c r="FS109" s="37" t="s">
        <v>216</v>
      </c>
      <c r="FT109" s="29">
        <v>0</v>
      </c>
      <c r="FU109" s="30">
        <v>0</v>
      </c>
      <c r="FV109" s="30">
        <v>0</v>
      </c>
      <c r="FW109" s="29">
        <v>183224047.07364631</v>
      </c>
      <c r="FX109" s="30">
        <v>1</v>
      </c>
      <c r="FY109" s="29">
        <v>15417867.437121047</v>
      </c>
      <c r="FZ109" s="29">
        <v>1309436.5485816139</v>
      </c>
      <c r="GA109" s="37" t="s">
        <v>162</v>
      </c>
      <c r="GB109" s="30">
        <v>5.8793573694669952E-3</v>
      </c>
      <c r="GC109" s="30">
        <v>1</v>
      </c>
      <c r="GD109" s="29">
        <v>-1311155.5000000002</v>
      </c>
      <c r="GE109" s="29">
        <v>-1718.9514183859574</v>
      </c>
      <c r="GF109" s="30">
        <v>-9.3817791532440418E-6</v>
      </c>
      <c r="GG109" s="29">
        <v>0</v>
      </c>
      <c r="GH109" s="29">
        <v>0</v>
      </c>
      <c r="GI109" s="29">
        <v>800000</v>
      </c>
      <c r="GJ109" s="29">
        <v>0</v>
      </c>
      <c r="GK109" s="29">
        <v>183222328.12222791</v>
      </c>
      <c r="GL109" s="30">
        <v>0.83293910072108113</v>
      </c>
      <c r="GM109" s="30">
        <v>0.89907076448012868</v>
      </c>
      <c r="GN109" s="24" t="s">
        <v>229</v>
      </c>
      <c r="GO109" s="29">
        <v>1.4219177546205297</v>
      </c>
    </row>
    <row r="110" spans="1:197">
      <c r="A110" s="15">
        <v>857</v>
      </c>
      <c r="B110" s="15" t="s">
        <v>107</v>
      </c>
      <c r="C110" s="24" t="s">
        <v>445</v>
      </c>
      <c r="D110" s="42">
        <v>0</v>
      </c>
      <c r="E110" s="29">
        <v>2795</v>
      </c>
      <c r="F110" s="29">
        <v>2812</v>
      </c>
      <c r="G110" s="29">
        <v>7859540</v>
      </c>
      <c r="H110" s="30">
        <v>0.35128085894061067</v>
      </c>
      <c r="I110" s="33">
        <v>0.05</v>
      </c>
      <c r="J110" s="29">
        <v>4155</v>
      </c>
      <c r="K110" s="29">
        <v>1490</v>
      </c>
      <c r="L110" s="29">
        <v>6190950</v>
      </c>
      <c r="M110" s="30">
        <v>0.27670350092478357</v>
      </c>
      <c r="N110" s="33">
        <v>0.05</v>
      </c>
      <c r="O110" s="29">
        <v>4155</v>
      </c>
      <c r="P110" s="29">
        <v>976</v>
      </c>
      <c r="Q110" s="29">
        <v>4055280</v>
      </c>
      <c r="R110" s="30">
        <v>0.18125007845811328</v>
      </c>
      <c r="S110" s="33">
        <v>0.05</v>
      </c>
      <c r="T110" s="31">
        <v>18105770</v>
      </c>
      <c r="U110" s="37" t="s">
        <v>446</v>
      </c>
      <c r="V110" s="29">
        <v>1020</v>
      </c>
      <c r="W110" s="29">
        <v>331.29105077987128</v>
      </c>
      <c r="X110" s="29">
        <v>337916.87179546873</v>
      </c>
      <c r="Y110" s="30">
        <v>0.3</v>
      </c>
      <c r="Z110" s="37" t="s">
        <v>447</v>
      </c>
      <c r="AA110" s="29">
        <v>1020</v>
      </c>
      <c r="AB110" s="29">
        <v>305.40086099498905</v>
      </c>
      <c r="AC110" s="29">
        <v>311508.8782148888</v>
      </c>
      <c r="AD110" s="30">
        <v>0.3</v>
      </c>
      <c r="AE110" s="32">
        <v>1000</v>
      </c>
      <c r="AF110" s="32">
        <v>1000</v>
      </c>
      <c r="AG110" s="29">
        <v>11.047347850362918</v>
      </c>
      <c r="AH110" s="29">
        <v>44.953788227749264</v>
      </c>
      <c r="AI110" s="29">
        <v>56001.136078112177</v>
      </c>
      <c r="AJ110" s="33">
        <v>0</v>
      </c>
      <c r="AK110" s="33">
        <v>0</v>
      </c>
      <c r="AL110" s="32">
        <v>1500</v>
      </c>
      <c r="AM110" s="32">
        <v>1500</v>
      </c>
      <c r="AN110" s="29">
        <v>5.0444444444444461</v>
      </c>
      <c r="AO110" s="29">
        <v>19.007900677200929</v>
      </c>
      <c r="AP110" s="29">
        <v>36078.51768246806</v>
      </c>
      <c r="AQ110" s="33">
        <v>0</v>
      </c>
      <c r="AR110" s="33">
        <v>0</v>
      </c>
      <c r="AS110" s="32">
        <v>2000</v>
      </c>
      <c r="AT110" s="32">
        <v>2000</v>
      </c>
      <c r="AU110" s="29">
        <v>13.960357715743337</v>
      </c>
      <c r="AV110" s="29">
        <v>36.966203577636293</v>
      </c>
      <c r="AW110" s="29">
        <v>101853.12258675926</v>
      </c>
      <c r="AX110" s="33">
        <v>0</v>
      </c>
      <c r="AY110" s="30">
        <v>0</v>
      </c>
      <c r="AZ110" s="29">
        <v>2500</v>
      </c>
      <c r="BA110" s="29">
        <v>2500</v>
      </c>
      <c r="BB110" s="29">
        <v>0</v>
      </c>
      <c r="BC110" s="29">
        <v>2.0022573363431113</v>
      </c>
      <c r="BD110" s="29">
        <v>5005.6433408577786</v>
      </c>
      <c r="BE110" s="30">
        <v>0</v>
      </c>
      <c r="BF110" s="30">
        <v>0</v>
      </c>
      <c r="BG110" s="29">
        <v>3000</v>
      </c>
      <c r="BH110" s="29">
        <v>3000</v>
      </c>
      <c r="BI110" s="29">
        <v>0</v>
      </c>
      <c r="BJ110" s="29">
        <v>0</v>
      </c>
      <c r="BK110" s="29">
        <v>0</v>
      </c>
      <c r="BL110" s="30">
        <v>0</v>
      </c>
      <c r="BM110" s="30">
        <v>0</v>
      </c>
      <c r="BN110" s="29">
        <v>3500</v>
      </c>
      <c r="BO110" s="29">
        <v>3500</v>
      </c>
      <c r="BP110" s="29">
        <v>0</v>
      </c>
      <c r="BQ110" s="29">
        <v>0</v>
      </c>
      <c r="BR110" s="29">
        <v>0</v>
      </c>
      <c r="BS110" s="30">
        <v>0</v>
      </c>
      <c r="BT110" s="30">
        <v>0</v>
      </c>
      <c r="BU110" s="31">
        <v>848364.16969855479</v>
      </c>
      <c r="BV110" s="34">
        <v>3.791749825386044E-2</v>
      </c>
      <c r="BW110" s="37" t="s">
        <v>434</v>
      </c>
      <c r="BX110" s="29">
        <v>1000</v>
      </c>
      <c r="BY110" s="29">
        <v>7.6551595453610286</v>
      </c>
      <c r="BZ110" s="36">
        <v>7655.1595453610289</v>
      </c>
      <c r="CA110" s="30">
        <v>3.421461078411506E-4</v>
      </c>
      <c r="CB110" s="30">
        <v>0</v>
      </c>
      <c r="CC110" s="37" t="s">
        <v>188</v>
      </c>
      <c r="CD110" s="29">
        <v>1100</v>
      </c>
      <c r="CE110" s="29">
        <v>70.647637195073969</v>
      </c>
      <c r="CF110" s="29">
        <v>77712.400914581362</v>
      </c>
      <c r="CG110" s="30">
        <v>0</v>
      </c>
      <c r="CH110" s="37" t="s">
        <v>189</v>
      </c>
      <c r="CI110" s="29">
        <v>1100</v>
      </c>
      <c r="CJ110" s="29">
        <v>15.811765772368215</v>
      </c>
      <c r="CK110" s="29">
        <v>17392.942349605037</v>
      </c>
      <c r="CL110" s="30">
        <v>0</v>
      </c>
      <c r="CM110" s="30">
        <v>4.250717811943831E-3</v>
      </c>
      <c r="CN110" s="29">
        <v>995</v>
      </c>
      <c r="CO110" s="29">
        <v>995</v>
      </c>
      <c r="CP110" s="29">
        <v>83.099999999999909</v>
      </c>
      <c r="CQ110" s="29">
        <v>0</v>
      </c>
      <c r="CR110" s="29">
        <v>82684.499999999913</v>
      </c>
      <c r="CS110" s="30">
        <v>3.6955702472504614E-3</v>
      </c>
      <c r="CT110" s="30">
        <v>0</v>
      </c>
      <c r="CU110" s="30">
        <v>0</v>
      </c>
      <c r="CV110" s="31">
        <v>185445.00280954735</v>
      </c>
      <c r="CW110" s="37" t="s">
        <v>337</v>
      </c>
      <c r="CX110" s="37" t="s">
        <v>254</v>
      </c>
      <c r="CY110" s="30">
        <v>1</v>
      </c>
      <c r="CZ110" s="29">
        <v>601</v>
      </c>
      <c r="DA110" s="30">
        <v>0.36274002940797895</v>
      </c>
      <c r="DB110" s="30">
        <v>0.10841660195324511</v>
      </c>
      <c r="DC110" s="29">
        <v>669.86735139503412</v>
      </c>
      <c r="DD110" s="29">
        <v>402590.27818841551</v>
      </c>
      <c r="DE110" s="30">
        <v>1</v>
      </c>
      <c r="DF110" s="29">
        <v>1401</v>
      </c>
      <c r="DG110" s="29">
        <v>466.92414341848928</v>
      </c>
      <c r="DH110" s="29">
        <v>654160.72492930351</v>
      </c>
      <c r="DI110" s="30">
        <v>1</v>
      </c>
      <c r="DJ110" s="29">
        <v>1056751.003117719</v>
      </c>
      <c r="DK110" s="30">
        <v>4.7231313799731819E-2</v>
      </c>
      <c r="DL110" s="29">
        <v>100000</v>
      </c>
      <c r="DM110" s="29">
        <v>100000</v>
      </c>
      <c r="DN110" s="29">
        <v>2000000</v>
      </c>
      <c r="DO110" s="30">
        <v>8.9389673935271183E-2</v>
      </c>
      <c r="DP110" s="30">
        <v>0</v>
      </c>
      <c r="DQ110" s="30">
        <v>0</v>
      </c>
      <c r="DR110" s="29">
        <v>0</v>
      </c>
      <c r="DS110" s="29">
        <v>0</v>
      </c>
      <c r="DT110" s="29">
        <v>0</v>
      </c>
      <c r="DU110" s="29">
        <v>0</v>
      </c>
      <c r="DV110" s="29">
        <v>0</v>
      </c>
      <c r="DW110" s="30">
        <v>0</v>
      </c>
      <c r="DX110" s="30">
        <v>0</v>
      </c>
      <c r="DY110" s="30">
        <v>0</v>
      </c>
      <c r="DZ110" s="37" t="s">
        <v>202</v>
      </c>
      <c r="EA110" s="37" t="s">
        <v>202</v>
      </c>
      <c r="EB110" s="37" t="s">
        <v>202</v>
      </c>
      <c r="EC110" s="37" t="s">
        <v>202</v>
      </c>
      <c r="ED110" s="38">
        <v>0</v>
      </c>
      <c r="EE110" s="38">
        <v>0</v>
      </c>
      <c r="EF110" s="38">
        <v>0</v>
      </c>
      <c r="EG110" s="38">
        <v>0</v>
      </c>
      <c r="EH110" s="44">
        <v>0</v>
      </c>
      <c r="EI110" s="44">
        <v>0</v>
      </c>
      <c r="EJ110" s="44">
        <v>0</v>
      </c>
      <c r="EK110" s="44">
        <v>0</v>
      </c>
      <c r="EL110" s="29">
        <v>0</v>
      </c>
      <c r="EM110" s="30">
        <v>0</v>
      </c>
      <c r="EN110" s="29">
        <v>0</v>
      </c>
      <c r="EO110" s="30">
        <v>0</v>
      </c>
      <c r="EP110" s="30">
        <v>0</v>
      </c>
      <c r="EQ110" s="29">
        <v>177618.76</v>
      </c>
      <c r="ER110" s="30">
        <v>7.938641520593594E-3</v>
      </c>
      <c r="ES110" s="30">
        <v>0</v>
      </c>
      <c r="ET110" s="29">
        <v>0</v>
      </c>
      <c r="EU110" s="30">
        <v>0</v>
      </c>
      <c r="EV110" s="30">
        <v>0</v>
      </c>
      <c r="EW110" s="29">
        <v>0</v>
      </c>
      <c r="EX110" s="30">
        <v>0</v>
      </c>
      <c r="EY110" s="30">
        <v>0</v>
      </c>
      <c r="EZ110" s="29">
        <v>0</v>
      </c>
      <c r="FA110" s="30">
        <v>0</v>
      </c>
      <c r="FB110" s="30">
        <v>0</v>
      </c>
      <c r="FC110" s="30">
        <v>0</v>
      </c>
      <c r="FD110" s="29">
        <v>0</v>
      </c>
      <c r="FE110" s="30">
        <v>0</v>
      </c>
      <c r="FF110" s="30">
        <v>0</v>
      </c>
      <c r="FG110" s="37" t="s">
        <v>213</v>
      </c>
      <c r="FH110" s="29">
        <v>0</v>
      </c>
      <c r="FI110" s="30">
        <v>0</v>
      </c>
      <c r="FJ110" s="30">
        <v>0</v>
      </c>
      <c r="FK110" s="37" t="s">
        <v>214</v>
      </c>
      <c r="FL110" s="29">
        <v>0</v>
      </c>
      <c r="FM110" s="30">
        <v>0</v>
      </c>
      <c r="FN110" s="30">
        <v>0</v>
      </c>
      <c r="FO110" s="37" t="s">
        <v>215</v>
      </c>
      <c r="FP110" s="29">
        <v>0</v>
      </c>
      <c r="FQ110" s="30">
        <v>0</v>
      </c>
      <c r="FR110" s="30">
        <v>0</v>
      </c>
      <c r="FS110" s="37" t="s">
        <v>216</v>
      </c>
      <c r="FT110" s="29">
        <v>0</v>
      </c>
      <c r="FU110" s="30">
        <v>0</v>
      </c>
      <c r="FV110" s="30">
        <v>0</v>
      </c>
      <c r="FW110" s="29">
        <v>22373948.935625821</v>
      </c>
      <c r="FX110" s="30">
        <v>1</v>
      </c>
      <c r="FY110" s="29">
        <v>2156867.2281208267</v>
      </c>
      <c r="FZ110" s="29">
        <v>115286.22077230262</v>
      </c>
      <c r="GA110" s="37" t="s">
        <v>162</v>
      </c>
      <c r="GB110" s="30">
        <v>4.0765000000000003E-3</v>
      </c>
      <c r="GC110" s="30">
        <v>1</v>
      </c>
      <c r="GD110" s="29">
        <v>-115285.88516781814</v>
      </c>
      <c r="GE110" s="29">
        <v>0.33560448449134128</v>
      </c>
      <c r="GF110" s="30">
        <v>1.4999787494954257E-8</v>
      </c>
      <c r="GG110" s="29">
        <v>0</v>
      </c>
      <c r="GH110" s="29">
        <v>0</v>
      </c>
      <c r="GI110" s="29">
        <v>0</v>
      </c>
      <c r="GJ110" s="29">
        <v>0</v>
      </c>
      <c r="GK110" s="29">
        <v>22373949.271230306</v>
      </c>
      <c r="GL110" s="30">
        <v>0.8092344383235075</v>
      </c>
      <c r="GM110" s="30">
        <v>0.90267168454413516</v>
      </c>
      <c r="GN110" s="24" t="s">
        <v>229</v>
      </c>
      <c r="GO110" s="29">
        <v>1.2640765395034699</v>
      </c>
    </row>
    <row r="111" spans="1:197">
      <c r="A111" s="15">
        <v>355</v>
      </c>
      <c r="B111" s="15" t="s">
        <v>63</v>
      </c>
      <c r="C111" s="24" t="s">
        <v>162</v>
      </c>
      <c r="D111" s="41">
        <v>42</v>
      </c>
      <c r="E111" s="29">
        <v>2780.9500000000003</v>
      </c>
      <c r="F111" s="29">
        <v>20560</v>
      </c>
      <c r="G111" s="29">
        <v>57176332.000000007</v>
      </c>
      <c r="H111" s="30">
        <v>0.39940919541365505</v>
      </c>
      <c r="I111" s="33">
        <v>0</v>
      </c>
      <c r="J111" s="29">
        <v>3909.2999999999997</v>
      </c>
      <c r="K111" s="29">
        <v>6169</v>
      </c>
      <c r="L111" s="29">
        <v>24116471.699999999</v>
      </c>
      <c r="M111" s="30">
        <v>0.16846726995207004</v>
      </c>
      <c r="N111" s="33">
        <v>0</v>
      </c>
      <c r="O111" s="29">
        <v>4072.28</v>
      </c>
      <c r="P111" s="29">
        <v>4203.1669999999995</v>
      </c>
      <c r="Q111" s="29">
        <v>17116472.91076</v>
      </c>
      <c r="R111" s="30">
        <v>0.11956829748376083</v>
      </c>
      <c r="S111" s="33">
        <v>0</v>
      </c>
      <c r="T111" s="31">
        <v>98409276.610760003</v>
      </c>
      <c r="U111" s="37" t="s">
        <v>446</v>
      </c>
      <c r="V111" s="29">
        <v>505.64</v>
      </c>
      <c r="W111" s="29">
        <v>8026.815587935499</v>
      </c>
      <c r="X111" s="29">
        <v>4058679.0338837057</v>
      </c>
      <c r="Y111" s="30">
        <v>0.44</v>
      </c>
      <c r="Z111" s="37" t="s">
        <v>447</v>
      </c>
      <c r="AA111" s="29">
        <v>335.75</v>
      </c>
      <c r="AB111" s="29">
        <v>4211.5283353616696</v>
      </c>
      <c r="AC111" s="29">
        <v>1414020.6385976805</v>
      </c>
      <c r="AD111" s="30">
        <v>0.6</v>
      </c>
      <c r="AE111" s="32">
        <v>276.4631123060289</v>
      </c>
      <c r="AF111" s="32">
        <v>329.24913254182155</v>
      </c>
      <c r="AG111" s="29">
        <v>1811.6982651370472</v>
      </c>
      <c r="AH111" s="29">
        <v>927.54083860005085</v>
      </c>
      <c r="AI111" s="29">
        <v>806259.75744540174</v>
      </c>
      <c r="AJ111" s="33">
        <v>0.21</v>
      </c>
      <c r="AK111" s="33">
        <v>0.28999999999999998</v>
      </c>
      <c r="AL111" s="32">
        <v>338.50673473849116</v>
      </c>
      <c r="AM111" s="32">
        <v>392.98913254182156</v>
      </c>
      <c r="AN111" s="29">
        <v>2130.3582838171351</v>
      </c>
      <c r="AO111" s="29">
        <v>1078.9262889500624</v>
      </c>
      <c r="AP111" s="29">
        <v>1145146.9328490859</v>
      </c>
      <c r="AQ111" s="33">
        <v>0.21</v>
      </c>
      <c r="AR111" s="33">
        <v>0.28999999999999998</v>
      </c>
      <c r="AS111" s="32">
        <v>428.67323759940484</v>
      </c>
      <c r="AT111" s="32">
        <v>520.47913254182151</v>
      </c>
      <c r="AU111" s="29">
        <v>3814.1180790260146</v>
      </c>
      <c r="AV111" s="29">
        <v>1757.1849971051424</v>
      </c>
      <c r="AW111" s="29">
        <v>2549588.4685312919</v>
      </c>
      <c r="AX111" s="33">
        <v>0.21</v>
      </c>
      <c r="AY111" s="30">
        <v>0.28999999999999998</v>
      </c>
      <c r="AZ111" s="29">
        <v>526.7352437789018</v>
      </c>
      <c r="BA111" s="29">
        <v>647.96913254182152</v>
      </c>
      <c r="BB111" s="29">
        <v>3647.9365893202107</v>
      </c>
      <c r="BC111" s="29">
        <v>1839.9810251964352</v>
      </c>
      <c r="BD111" s="29">
        <v>3113747.6774555026</v>
      </c>
      <c r="BE111" s="30">
        <v>0.21</v>
      </c>
      <c r="BF111" s="30">
        <v>0.28999999999999998</v>
      </c>
      <c r="BG111" s="29">
        <v>624.00957975504889</v>
      </c>
      <c r="BH111" s="29">
        <v>775.46913254182152</v>
      </c>
      <c r="BI111" s="29">
        <v>2057.2346913303613</v>
      </c>
      <c r="BJ111" s="29">
        <v>1033.9491812183819</v>
      </c>
      <c r="BK111" s="29">
        <v>2085529.8298463118</v>
      </c>
      <c r="BL111" s="30">
        <v>0.21</v>
      </c>
      <c r="BM111" s="30">
        <v>0.28999999999999998</v>
      </c>
      <c r="BN111" s="29">
        <v>1045.4972849373723</v>
      </c>
      <c r="BO111" s="29">
        <v>1285.4291325418217</v>
      </c>
      <c r="BP111" s="29">
        <v>563.64577409199796</v>
      </c>
      <c r="BQ111" s="29">
        <v>287.42514732290766</v>
      </c>
      <c r="BR111" s="29">
        <v>958754.78427359788</v>
      </c>
      <c r="BS111" s="30">
        <v>0.21</v>
      </c>
      <c r="BT111" s="30">
        <v>0.28999999999999998</v>
      </c>
      <c r="BU111" s="31">
        <v>16131727.122882579</v>
      </c>
      <c r="BV111" s="34">
        <v>0.11268928812682784</v>
      </c>
      <c r="BW111" s="37" t="s">
        <v>434</v>
      </c>
      <c r="BX111" s="29">
        <v>2339.84</v>
      </c>
      <c r="BY111" s="29">
        <v>245.85241640066019</v>
      </c>
      <c r="BZ111" s="36">
        <v>575255.31799092074</v>
      </c>
      <c r="CA111" s="30">
        <v>4.0184855460154373E-3</v>
      </c>
      <c r="CB111" s="30">
        <v>0</v>
      </c>
      <c r="CC111" s="37" t="s">
        <v>188</v>
      </c>
      <c r="CD111" s="29">
        <v>756.67</v>
      </c>
      <c r="CE111" s="29">
        <v>2376.9280880962951</v>
      </c>
      <c r="CF111" s="29">
        <v>1798550.1764198237</v>
      </c>
      <c r="CG111" s="30">
        <v>0.21</v>
      </c>
      <c r="CH111" s="37" t="s">
        <v>189</v>
      </c>
      <c r="CI111" s="29">
        <v>2611.4299999999998</v>
      </c>
      <c r="CJ111" s="29">
        <v>429.0683967372932</v>
      </c>
      <c r="CK111" s="29">
        <v>1120482.0832916696</v>
      </c>
      <c r="CL111" s="30">
        <v>0.14000000000000001</v>
      </c>
      <c r="CM111" s="30">
        <v>2.0391100398638212E-2</v>
      </c>
      <c r="CN111" s="29">
        <v>113.5</v>
      </c>
      <c r="CO111" s="29">
        <v>222.43</v>
      </c>
      <c r="CP111" s="29">
        <v>342.81728136013595</v>
      </c>
      <c r="CQ111" s="29">
        <v>2.5311258278143329</v>
      </c>
      <c r="CR111" s="29">
        <v>39472.759752256177</v>
      </c>
      <c r="CS111" s="30">
        <v>2.7573967517547548E-4</v>
      </c>
      <c r="CT111" s="30">
        <v>1</v>
      </c>
      <c r="CU111" s="30">
        <v>1</v>
      </c>
      <c r="CV111" s="31">
        <v>3533760.3374546706</v>
      </c>
      <c r="CW111" s="37" t="s">
        <v>337</v>
      </c>
      <c r="CX111" s="37" t="s">
        <v>254</v>
      </c>
      <c r="CY111" s="30">
        <v>0.58079999999999998</v>
      </c>
      <c r="CZ111" s="29">
        <v>819.62</v>
      </c>
      <c r="DA111" s="30">
        <v>0.23968802024391134</v>
      </c>
      <c r="DB111" s="30">
        <v>0.23964985927006219</v>
      </c>
      <c r="DC111" s="29">
        <v>4931.0107897169146</v>
      </c>
      <c r="DD111" s="29">
        <v>4041555.0634677773</v>
      </c>
      <c r="DE111" s="30">
        <v>1</v>
      </c>
      <c r="DF111" s="29">
        <v>907.41487504946326</v>
      </c>
      <c r="DG111" s="29">
        <v>2337.8410077759563</v>
      </c>
      <c r="DH111" s="29">
        <v>2121391.7059565308</v>
      </c>
      <c r="DI111" s="30">
        <v>1</v>
      </c>
      <c r="DJ111" s="29">
        <v>6162946.7694243081</v>
      </c>
      <c r="DK111" s="30">
        <v>4.3051688075285192E-2</v>
      </c>
      <c r="DL111" s="29">
        <v>110000</v>
      </c>
      <c r="DM111" s="29">
        <v>110000</v>
      </c>
      <c r="DN111" s="29">
        <v>10010000</v>
      </c>
      <c r="DO111" s="30">
        <v>6.9925542724403628E-2</v>
      </c>
      <c r="DP111" s="30">
        <v>0</v>
      </c>
      <c r="DQ111" s="30">
        <v>0</v>
      </c>
      <c r="DR111" s="29">
        <v>0</v>
      </c>
      <c r="DS111" s="29">
        <v>0</v>
      </c>
      <c r="DT111" s="29">
        <v>0</v>
      </c>
      <c r="DU111" s="29">
        <v>0</v>
      </c>
      <c r="DV111" s="29">
        <v>0</v>
      </c>
      <c r="DW111" s="30">
        <v>0</v>
      </c>
      <c r="DX111" s="30">
        <v>0</v>
      </c>
      <c r="DY111" s="30">
        <v>0</v>
      </c>
      <c r="DZ111" s="37" t="s">
        <v>202</v>
      </c>
      <c r="EA111" s="37" t="s">
        <v>202</v>
      </c>
      <c r="EB111" s="37" t="s">
        <v>202</v>
      </c>
      <c r="EC111" s="37" t="s">
        <v>202</v>
      </c>
      <c r="ED111" s="38">
        <v>0</v>
      </c>
      <c r="EE111" s="38">
        <v>0</v>
      </c>
      <c r="EF111" s="38">
        <v>0</v>
      </c>
      <c r="EG111" s="38">
        <v>0</v>
      </c>
      <c r="EH111" s="44">
        <v>0</v>
      </c>
      <c r="EI111" s="44">
        <v>0</v>
      </c>
      <c r="EJ111" s="44">
        <v>0</v>
      </c>
      <c r="EK111" s="44">
        <v>0</v>
      </c>
      <c r="EL111" s="29">
        <v>0</v>
      </c>
      <c r="EM111" s="30">
        <v>0</v>
      </c>
      <c r="EN111" s="29">
        <v>0</v>
      </c>
      <c r="EO111" s="30">
        <v>0</v>
      </c>
      <c r="EP111" s="30">
        <v>0</v>
      </c>
      <c r="EQ111" s="29">
        <v>1306173.7</v>
      </c>
      <c r="ER111" s="30">
        <v>9.1243661203638735E-3</v>
      </c>
      <c r="ES111" s="30">
        <v>0</v>
      </c>
      <c r="ET111" s="29">
        <v>7598383</v>
      </c>
      <c r="EU111" s="30">
        <v>5.3079026483804422E-2</v>
      </c>
      <c r="EV111" s="30">
        <v>0</v>
      </c>
      <c r="EW111" s="29">
        <v>0</v>
      </c>
      <c r="EX111" s="30">
        <v>0</v>
      </c>
      <c r="EY111" s="30">
        <v>0</v>
      </c>
      <c r="EZ111" s="29">
        <v>0</v>
      </c>
      <c r="FA111" s="30">
        <v>0</v>
      </c>
      <c r="FB111" s="30">
        <v>0</v>
      </c>
      <c r="FC111" s="30">
        <v>0</v>
      </c>
      <c r="FD111" s="29">
        <v>0</v>
      </c>
      <c r="FE111" s="30">
        <v>0</v>
      </c>
      <c r="FF111" s="30">
        <v>0</v>
      </c>
      <c r="FG111" s="37" t="s">
        <v>213</v>
      </c>
      <c r="FH111" s="29">
        <v>0</v>
      </c>
      <c r="FI111" s="30">
        <v>0</v>
      </c>
      <c r="FJ111" s="30">
        <v>0</v>
      </c>
      <c r="FK111" s="37" t="s">
        <v>214</v>
      </c>
      <c r="FL111" s="29">
        <v>0</v>
      </c>
      <c r="FM111" s="30">
        <v>0</v>
      </c>
      <c r="FN111" s="30">
        <v>0</v>
      </c>
      <c r="FO111" s="37" t="s">
        <v>215</v>
      </c>
      <c r="FP111" s="29">
        <v>0</v>
      </c>
      <c r="FQ111" s="30">
        <v>0</v>
      </c>
      <c r="FR111" s="30">
        <v>0</v>
      </c>
      <c r="FS111" s="37" t="s">
        <v>216</v>
      </c>
      <c r="FT111" s="29">
        <v>0</v>
      </c>
      <c r="FU111" s="30">
        <v>0</v>
      </c>
      <c r="FV111" s="30">
        <v>0</v>
      </c>
      <c r="FW111" s="29">
        <v>143152267.54052156</v>
      </c>
      <c r="FX111" s="30">
        <v>1</v>
      </c>
      <c r="FY111" s="29">
        <v>11930208.495506985</v>
      </c>
      <c r="FZ111" s="29">
        <v>2512695.3111329717</v>
      </c>
      <c r="GA111" s="37" t="s">
        <v>445</v>
      </c>
      <c r="GB111" s="30">
        <v>0</v>
      </c>
      <c r="GC111" s="30">
        <v>0</v>
      </c>
      <c r="GD111" s="29">
        <v>0</v>
      </c>
      <c r="GE111" s="29">
        <v>2512695.3111329717</v>
      </c>
      <c r="GF111" s="30">
        <v>1.7249826327089414E-2</v>
      </c>
      <c r="GG111" s="29">
        <v>0</v>
      </c>
      <c r="GH111" s="29">
        <v>0</v>
      </c>
      <c r="GI111" s="29">
        <v>1420000</v>
      </c>
      <c r="GJ111" s="29">
        <v>0</v>
      </c>
      <c r="GK111" s="29">
        <v>145664962.85165453</v>
      </c>
      <c r="GL111" s="30">
        <v>0.68744476284948586</v>
      </c>
      <c r="GM111" s="30">
        <v>0.86787106467142805</v>
      </c>
      <c r="GN111" s="24" t="s">
        <v>229</v>
      </c>
      <c r="GO111" s="29">
        <v>1.4157366146519479</v>
      </c>
    </row>
    <row r="112" spans="1:197">
      <c r="A112" s="15">
        <v>333</v>
      </c>
      <c r="B112" s="15" t="s">
        <v>49</v>
      </c>
      <c r="C112" s="24" t="s">
        <v>445</v>
      </c>
      <c r="D112" s="42">
        <v>0</v>
      </c>
      <c r="E112" s="29">
        <v>3002.96</v>
      </c>
      <c r="F112" s="29">
        <v>31112</v>
      </c>
      <c r="G112" s="29">
        <v>93428091.519999996</v>
      </c>
      <c r="H112" s="30">
        <v>0.39935016762107134</v>
      </c>
      <c r="I112" s="33">
        <v>0</v>
      </c>
      <c r="J112" s="29">
        <v>4204.1400000000003</v>
      </c>
      <c r="K112" s="29">
        <v>11076.5</v>
      </c>
      <c r="L112" s="29">
        <v>46567156.710000001</v>
      </c>
      <c r="M112" s="30">
        <v>0.1990472194735376</v>
      </c>
      <c r="N112" s="33">
        <v>0</v>
      </c>
      <c r="O112" s="29">
        <v>4204.1400000000003</v>
      </c>
      <c r="P112" s="29">
        <v>7207.4166666666661</v>
      </c>
      <c r="Q112" s="29">
        <v>30300988.704999998</v>
      </c>
      <c r="R112" s="30">
        <v>0.12951891365388279</v>
      </c>
      <c r="S112" s="33">
        <v>0</v>
      </c>
      <c r="T112" s="31">
        <v>170296236.935</v>
      </c>
      <c r="U112" s="37" t="s">
        <v>231</v>
      </c>
      <c r="V112" s="29">
        <v>0</v>
      </c>
      <c r="W112" s="29">
        <v>7667.6583704619479</v>
      </c>
      <c r="X112" s="29">
        <v>0</v>
      </c>
      <c r="Y112" s="30">
        <v>0</v>
      </c>
      <c r="Z112" s="37" t="s">
        <v>230</v>
      </c>
      <c r="AA112" s="29">
        <v>0</v>
      </c>
      <c r="AB112" s="29">
        <v>4317.7059617446548</v>
      </c>
      <c r="AC112" s="29">
        <v>0</v>
      </c>
      <c r="AD112" s="30">
        <v>0</v>
      </c>
      <c r="AE112" s="32">
        <v>0</v>
      </c>
      <c r="AF112" s="32">
        <v>0</v>
      </c>
      <c r="AG112" s="29">
        <v>3650.2904131897144</v>
      </c>
      <c r="AH112" s="29">
        <v>1985.0698585490347</v>
      </c>
      <c r="AI112" s="29">
        <v>0</v>
      </c>
      <c r="AJ112" s="33">
        <v>0.25</v>
      </c>
      <c r="AK112" s="33">
        <v>0.25</v>
      </c>
      <c r="AL112" s="32">
        <v>225</v>
      </c>
      <c r="AM112" s="32">
        <v>411.79440565898631</v>
      </c>
      <c r="AN112" s="29">
        <v>4947.772235544996</v>
      </c>
      <c r="AO112" s="29">
        <v>2977.4616514568515</v>
      </c>
      <c r="AP112" s="29">
        <v>2339350.8041317221</v>
      </c>
      <c r="AQ112" s="33">
        <v>0.25</v>
      </c>
      <c r="AR112" s="33">
        <v>0.25</v>
      </c>
      <c r="AS112" s="32">
        <v>460</v>
      </c>
      <c r="AT112" s="32">
        <v>667</v>
      </c>
      <c r="AU112" s="29">
        <v>9823.9059108670172</v>
      </c>
      <c r="AV112" s="29">
        <v>5822.0318618512065</v>
      </c>
      <c r="AW112" s="29">
        <v>8402291.970853582</v>
      </c>
      <c r="AX112" s="33">
        <v>0.25</v>
      </c>
      <c r="AY112" s="30">
        <v>0.25</v>
      </c>
      <c r="AZ112" s="29">
        <v>506</v>
      </c>
      <c r="BA112" s="29">
        <v>734</v>
      </c>
      <c r="BB112" s="29">
        <v>5771.5078720957235</v>
      </c>
      <c r="BC112" s="29">
        <v>3374.060986602527</v>
      </c>
      <c r="BD112" s="29">
        <v>5396943.7474466916</v>
      </c>
      <c r="BE112" s="30">
        <v>0.25</v>
      </c>
      <c r="BF112" s="30">
        <v>0.25</v>
      </c>
      <c r="BG112" s="29">
        <v>557</v>
      </c>
      <c r="BH112" s="29">
        <v>807</v>
      </c>
      <c r="BI112" s="29">
        <v>782.36102527873584</v>
      </c>
      <c r="BJ112" s="29">
        <v>431.99304704062808</v>
      </c>
      <c r="BK112" s="29">
        <v>784393.48004204268</v>
      </c>
      <c r="BL112" s="30">
        <v>0.25</v>
      </c>
      <c r="BM112" s="30">
        <v>0.25</v>
      </c>
      <c r="BN112" s="29">
        <v>612</v>
      </c>
      <c r="BO112" s="29">
        <v>888</v>
      </c>
      <c r="BP112" s="29">
        <v>227.4161297701967</v>
      </c>
      <c r="BQ112" s="29">
        <v>130.04095449223433</v>
      </c>
      <c r="BR112" s="29">
        <v>254655.03900846449</v>
      </c>
      <c r="BS112" s="30">
        <v>0.25</v>
      </c>
      <c r="BT112" s="30">
        <v>0.25</v>
      </c>
      <c r="BU112" s="31">
        <v>17177635.041482504</v>
      </c>
      <c r="BV112" s="34">
        <v>7.342429157595648E-2</v>
      </c>
      <c r="BW112" s="37" t="s">
        <v>434</v>
      </c>
      <c r="BX112" s="29">
        <v>849</v>
      </c>
      <c r="BY112" s="29">
        <v>317.17386477112382</v>
      </c>
      <c r="BZ112" s="36">
        <v>269280.61119068414</v>
      </c>
      <c r="CA112" s="30">
        <v>1.151016310689424E-3</v>
      </c>
      <c r="CB112" s="30">
        <v>0</v>
      </c>
      <c r="CC112" s="37" t="s">
        <v>448</v>
      </c>
      <c r="CD112" s="29">
        <v>846</v>
      </c>
      <c r="CE112" s="29">
        <v>4073.0856424566518</v>
      </c>
      <c r="CF112" s="29">
        <v>3445830.4535183273</v>
      </c>
      <c r="CG112" s="30">
        <v>0</v>
      </c>
      <c r="CH112" s="37" t="s">
        <v>449</v>
      </c>
      <c r="CI112" s="29">
        <v>1227</v>
      </c>
      <c r="CJ112" s="29">
        <v>484.06804387722588</v>
      </c>
      <c r="CK112" s="29">
        <v>593951.48983735614</v>
      </c>
      <c r="CL112" s="30">
        <v>0</v>
      </c>
      <c r="CM112" s="30">
        <v>1.7267692938866416E-2</v>
      </c>
      <c r="CN112" s="29">
        <v>0</v>
      </c>
      <c r="CO112" s="29">
        <v>0</v>
      </c>
      <c r="CP112" s="29">
        <v>904.46626833849882</v>
      </c>
      <c r="CQ112" s="29">
        <v>861.3225225225226</v>
      </c>
      <c r="CR112" s="29">
        <v>0</v>
      </c>
      <c r="CS112" s="30">
        <v>0</v>
      </c>
      <c r="CT112" s="30">
        <v>0</v>
      </c>
      <c r="CU112" s="30">
        <v>0</v>
      </c>
      <c r="CV112" s="31">
        <v>4309062.5545463674</v>
      </c>
      <c r="CW112" s="37" t="s">
        <v>337</v>
      </c>
      <c r="CX112" s="37" t="s">
        <v>254</v>
      </c>
      <c r="CY112" s="30">
        <v>1</v>
      </c>
      <c r="CZ112" s="29">
        <v>1225</v>
      </c>
      <c r="DA112" s="30">
        <v>0.4739709754704885</v>
      </c>
      <c r="DB112" s="30">
        <v>0.30477953272306535</v>
      </c>
      <c r="DC112" s="29">
        <v>12292.500755511421</v>
      </c>
      <c r="DD112" s="29">
        <v>15058313.42550149</v>
      </c>
      <c r="DE112" s="30">
        <v>1</v>
      </c>
      <c r="DF112" s="29">
        <v>1776</v>
      </c>
      <c r="DG112" s="29">
        <v>4691.6838471474166</v>
      </c>
      <c r="DH112" s="29">
        <v>8332430.5125338119</v>
      </c>
      <c r="DI112" s="30">
        <v>1</v>
      </c>
      <c r="DJ112" s="29">
        <v>23390743.938035302</v>
      </c>
      <c r="DK112" s="30">
        <v>9.9981679604750601E-2</v>
      </c>
      <c r="DL112" s="29">
        <v>129057</v>
      </c>
      <c r="DM112" s="29">
        <v>129057</v>
      </c>
      <c r="DN112" s="29">
        <v>14583441</v>
      </c>
      <c r="DO112" s="30">
        <v>6.2335637098990634E-2</v>
      </c>
      <c r="DP112" s="30">
        <v>0</v>
      </c>
      <c r="DQ112" s="30">
        <v>0</v>
      </c>
      <c r="DR112" s="29">
        <v>0</v>
      </c>
      <c r="DS112" s="29">
        <v>0</v>
      </c>
      <c r="DT112" s="29">
        <v>0</v>
      </c>
      <c r="DU112" s="29">
        <v>0</v>
      </c>
      <c r="DV112" s="29">
        <v>0</v>
      </c>
      <c r="DW112" s="30">
        <v>0</v>
      </c>
      <c r="DX112" s="30">
        <v>0</v>
      </c>
      <c r="DY112" s="30">
        <v>0</v>
      </c>
      <c r="DZ112" s="37" t="s">
        <v>202</v>
      </c>
      <c r="EA112" s="37" t="s">
        <v>202</v>
      </c>
      <c r="EB112" s="37" t="s">
        <v>202</v>
      </c>
      <c r="EC112" s="37" t="s">
        <v>202</v>
      </c>
      <c r="ED112" s="38">
        <v>0</v>
      </c>
      <c r="EE112" s="38">
        <v>0</v>
      </c>
      <c r="EF112" s="38">
        <v>0</v>
      </c>
      <c r="EG112" s="38">
        <v>0</v>
      </c>
      <c r="EH112" s="44">
        <v>0</v>
      </c>
      <c r="EI112" s="44">
        <v>0</v>
      </c>
      <c r="EJ112" s="44">
        <v>0</v>
      </c>
      <c r="EK112" s="44">
        <v>0</v>
      </c>
      <c r="EL112" s="29">
        <v>0</v>
      </c>
      <c r="EM112" s="30">
        <v>0</v>
      </c>
      <c r="EN112" s="29">
        <v>0</v>
      </c>
      <c r="EO112" s="30">
        <v>0</v>
      </c>
      <c r="EP112" s="30">
        <v>0</v>
      </c>
      <c r="EQ112" s="29">
        <v>3071480.5309360004</v>
      </c>
      <c r="ER112" s="30">
        <v>1.3128773636691203E-2</v>
      </c>
      <c r="ES112" s="30">
        <v>0</v>
      </c>
      <c r="ET112" s="29">
        <v>1121700</v>
      </c>
      <c r="EU112" s="30">
        <v>4.7946080855634683E-3</v>
      </c>
      <c r="EV112" s="30">
        <v>0</v>
      </c>
      <c r="EW112" s="29">
        <v>0</v>
      </c>
      <c r="EX112" s="30">
        <v>0</v>
      </c>
      <c r="EY112" s="30">
        <v>0</v>
      </c>
      <c r="EZ112" s="29">
        <v>0</v>
      </c>
      <c r="FA112" s="30">
        <v>0</v>
      </c>
      <c r="FB112" s="30">
        <v>0</v>
      </c>
      <c r="FC112" s="30">
        <v>0</v>
      </c>
      <c r="FD112" s="29">
        <v>0</v>
      </c>
      <c r="FE112" s="30">
        <v>0</v>
      </c>
      <c r="FF112" s="30">
        <v>0</v>
      </c>
      <c r="FG112" s="37" t="s">
        <v>213</v>
      </c>
      <c r="FH112" s="29">
        <v>0</v>
      </c>
      <c r="FI112" s="30">
        <v>0</v>
      </c>
      <c r="FJ112" s="30">
        <v>0</v>
      </c>
      <c r="FK112" s="37" t="s">
        <v>214</v>
      </c>
      <c r="FL112" s="29">
        <v>0</v>
      </c>
      <c r="FM112" s="30">
        <v>0</v>
      </c>
      <c r="FN112" s="30">
        <v>0</v>
      </c>
      <c r="FO112" s="37" t="s">
        <v>215</v>
      </c>
      <c r="FP112" s="29">
        <v>0</v>
      </c>
      <c r="FQ112" s="30">
        <v>0</v>
      </c>
      <c r="FR112" s="30">
        <v>0</v>
      </c>
      <c r="FS112" s="37" t="s">
        <v>216</v>
      </c>
      <c r="FT112" s="29">
        <v>0</v>
      </c>
      <c r="FU112" s="30">
        <v>0</v>
      </c>
      <c r="FV112" s="30">
        <v>0</v>
      </c>
      <c r="FW112" s="29">
        <v>233950300.00000018</v>
      </c>
      <c r="FX112" s="30">
        <v>1</v>
      </c>
      <c r="FY112" s="29">
        <v>27685152.698405929</v>
      </c>
      <c r="FZ112" s="29">
        <v>1052026.7204742036</v>
      </c>
      <c r="GA112" s="37" t="s">
        <v>162</v>
      </c>
      <c r="GB112" s="30">
        <v>4.4111980590480779E-3</v>
      </c>
      <c r="GC112" s="30">
        <v>1</v>
      </c>
      <c r="GD112" s="29">
        <v>-1052026.5</v>
      </c>
      <c r="GE112" s="29">
        <v>0.22047420365197468</v>
      </c>
      <c r="GF112" s="30">
        <v>9.4239760942473732E-10</v>
      </c>
      <c r="GG112" s="29">
        <v>0</v>
      </c>
      <c r="GH112" s="29">
        <v>0</v>
      </c>
      <c r="GI112" s="29">
        <v>1950000</v>
      </c>
      <c r="GJ112" s="29">
        <v>0</v>
      </c>
      <c r="GK112" s="29">
        <v>233950300.22047439</v>
      </c>
      <c r="GL112" s="30">
        <v>0.72791630074849178</v>
      </c>
      <c r="GM112" s="30">
        <v>0.91974098117875469</v>
      </c>
      <c r="GN112" s="24" t="s">
        <v>229</v>
      </c>
      <c r="GO112" s="29">
        <v>1.2275226847082434</v>
      </c>
    </row>
    <row r="113" spans="1:197">
      <c r="A113" s="15">
        <v>343</v>
      </c>
      <c r="B113" s="15" t="s">
        <v>56</v>
      </c>
      <c r="C113" s="24" t="s">
        <v>445</v>
      </c>
      <c r="D113" s="42">
        <v>0</v>
      </c>
      <c r="E113" s="29">
        <v>3045</v>
      </c>
      <c r="F113" s="29">
        <v>20266</v>
      </c>
      <c r="G113" s="29">
        <v>61709970</v>
      </c>
      <c r="H113" s="30">
        <v>0.40071068644612706</v>
      </c>
      <c r="I113" s="33">
        <v>0.1</v>
      </c>
      <c r="J113" s="29">
        <v>4272</v>
      </c>
      <c r="K113" s="29">
        <v>8626.9166666666661</v>
      </c>
      <c r="L113" s="29">
        <v>36854188</v>
      </c>
      <c r="M113" s="30">
        <v>0.23931087589079394</v>
      </c>
      <c r="N113" s="33">
        <v>0.1</v>
      </c>
      <c r="O113" s="29">
        <v>4301</v>
      </c>
      <c r="P113" s="29">
        <v>5803.833333333333</v>
      </c>
      <c r="Q113" s="29">
        <v>24962287.166666664</v>
      </c>
      <c r="R113" s="30">
        <v>0.16209139667091632</v>
      </c>
      <c r="S113" s="33">
        <v>0.1</v>
      </c>
      <c r="T113" s="31">
        <v>123526445.16666666</v>
      </c>
      <c r="U113" s="37" t="s">
        <v>231</v>
      </c>
      <c r="V113" s="29">
        <v>325</v>
      </c>
      <c r="W113" s="29">
        <v>3083.1754480295272</v>
      </c>
      <c r="X113" s="29">
        <v>1002032.0206095963</v>
      </c>
      <c r="Y113" s="30">
        <v>0</v>
      </c>
      <c r="Z113" s="37" t="s">
        <v>230</v>
      </c>
      <c r="AA113" s="29">
        <v>1600</v>
      </c>
      <c r="AB113" s="29">
        <v>2123.7033653375138</v>
      </c>
      <c r="AC113" s="29">
        <v>3397925.3845400219</v>
      </c>
      <c r="AD113" s="30">
        <v>0.4</v>
      </c>
      <c r="AE113" s="32">
        <v>110</v>
      </c>
      <c r="AF113" s="32">
        <v>120</v>
      </c>
      <c r="AG113" s="29">
        <v>2166.4569283016594</v>
      </c>
      <c r="AH113" s="29">
        <v>1448.9193050828408</v>
      </c>
      <c r="AI113" s="29">
        <v>412180.57872312341</v>
      </c>
      <c r="AJ113" s="33">
        <v>0.4</v>
      </c>
      <c r="AK113" s="33">
        <v>0.4</v>
      </c>
      <c r="AL113" s="32">
        <v>156</v>
      </c>
      <c r="AM113" s="32">
        <v>200</v>
      </c>
      <c r="AN113" s="29">
        <v>839.97509683780777</v>
      </c>
      <c r="AO113" s="29">
        <v>638.71501918040076</v>
      </c>
      <c r="AP113" s="29">
        <v>258779.11894277815</v>
      </c>
      <c r="AQ113" s="33">
        <v>0.4</v>
      </c>
      <c r="AR113" s="33">
        <v>0.4</v>
      </c>
      <c r="AS113" s="32">
        <v>199</v>
      </c>
      <c r="AT113" s="32">
        <v>350</v>
      </c>
      <c r="AU113" s="29">
        <v>1963.5689371533122</v>
      </c>
      <c r="AV113" s="29">
        <v>1328.146403792867</v>
      </c>
      <c r="AW113" s="29">
        <v>855601.45982101257</v>
      </c>
      <c r="AX113" s="33">
        <v>0.4</v>
      </c>
      <c r="AY113" s="30">
        <v>0.4</v>
      </c>
      <c r="AZ113" s="29">
        <v>310</v>
      </c>
      <c r="BA113" s="29">
        <v>510</v>
      </c>
      <c r="BB113" s="29">
        <v>2204.0093376221926</v>
      </c>
      <c r="BC113" s="29">
        <v>1460.282552060911</v>
      </c>
      <c r="BD113" s="29">
        <v>1427986.9962139442</v>
      </c>
      <c r="BE113" s="30">
        <v>0.4</v>
      </c>
      <c r="BF113" s="30">
        <v>0.4</v>
      </c>
      <c r="BG113" s="29">
        <v>575</v>
      </c>
      <c r="BH113" s="29">
        <v>680</v>
      </c>
      <c r="BI113" s="29">
        <v>792.24209819981081</v>
      </c>
      <c r="BJ113" s="29">
        <v>614.68834273674884</v>
      </c>
      <c r="BK113" s="29">
        <v>873527.27952588047</v>
      </c>
      <c r="BL113" s="30">
        <v>0.4</v>
      </c>
      <c r="BM113" s="30">
        <v>0.4</v>
      </c>
      <c r="BN113" s="29">
        <v>1000</v>
      </c>
      <c r="BO113" s="29">
        <v>1000</v>
      </c>
      <c r="BP113" s="29">
        <v>220.88336792980471</v>
      </c>
      <c r="BQ113" s="29">
        <v>186.69058389880206</v>
      </c>
      <c r="BR113" s="29">
        <v>407573.95182860678</v>
      </c>
      <c r="BS113" s="30">
        <v>0.4</v>
      </c>
      <c r="BT113" s="30">
        <v>0.4</v>
      </c>
      <c r="BU113" s="31">
        <v>8635606.7902049646</v>
      </c>
      <c r="BV113" s="34">
        <v>5.6074892351784762E-2</v>
      </c>
      <c r="BW113" s="37" t="s">
        <v>434</v>
      </c>
      <c r="BX113" s="29">
        <v>1000</v>
      </c>
      <c r="BY113" s="29">
        <v>286.14339221392635</v>
      </c>
      <c r="BZ113" s="36">
        <v>286143.39221392636</v>
      </c>
      <c r="CA113" s="30">
        <v>1.8580581892369385E-3</v>
      </c>
      <c r="CB113" s="30">
        <v>0</v>
      </c>
      <c r="CC113" s="37" t="s">
        <v>448</v>
      </c>
      <c r="CD113" s="29">
        <v>1000</v>
      </c>
      <c r="CE113" s="29">
        <v>444.21375854324685</v>
      </c>
      <c r="CF113" s="29">
        <v>444213.75854324683</v>
      </c>
      <c r="CG113" s="30">
        <v>0</v>
      </c>
      <c r="CH113" s="37" t="s">
        <v>449</v>
      </c>
      <c r="CI113" s="29">
        <v>1000</v>
      </c>
      <c r="CJ113" s="29">
        <v>78.716276470289699</v>
      </c>
      <c r="CK113" s="29">
        <v>78716.276470289697</v>
      </c>
      <c r="CL113" s="30">
        <v>0</v>
      </c>
      <c r="CM113" s="30">
        <v>3.395620728604656E-3</v>
      </c>
      <c r="CN113" s="29">
        <v>0</v>
      </c>
      <c r="CO113" s="29">
        <v>0</v>
      </c>
      <c r="CP113" s="29">
        <v>81.285943060498226</v>
      </c>
      <c r="CQ113" s="29">
        <v>1409.3179190751453</v>
      </c>
      <c r="CR113" s="29">
        <v>0</v>
      </c>
      <c r="CS113" s="30">
        <v>0</v>
      </c>
      <c r="CT113" s="30">
        <v>0</v>
      </c>
      <c r="CU113" s="30">
        <v>0</v>
      </c>
      <c r="CV113" s="31">
        <v>809073.42722746287</v>
      </c>
      <c r="CW113" s="37" t="s">
        <v>337</v>
      </c>
      <c r="CX113" s="37" t="s">
        <v>254</v>
      </c>
      <c r="CY113" s="30">
        <v>1</v>
      </c>
      <c r="CZ113" s="29">
        <v>921</v>
      </c>
      <c r="DA113" s="30">
        <v>0.41026344396712755</v>
      </c>
      <c r="DB113" s="30">
        <v>0.18410606279903427</v>
      </c>
      <c r="DC113" s="29">
        <v>6069.9633720183456</v>
      </c>
      <c r="DD113" s="29">
        <v>5590436.2656288967</v>
      </c>
      <c r="DE113" s="30">
        <v>1</v>
      </c>
      <c r="DF113" s="29">
        <v>1090</v>
      </c>
      <c r="DG113" s="29">
        <v>2710.0628454057</v>
      </c>
      <c r="DH113" s="29">
        <v>2953968.501492213</v>
      </c>
      <c r="DI113" s="30">
        <v>1</v>
      </c>
      <c r="DJ113" s="29">
        <v>8544404.7671211101</v>
      </c>
      <c r="DK113" s="30">
        <v>5.5482676454172E-2</v>
      </c>
      <c r="DL113" s="29">
        <v>120000</v>
      </c>
      <c r="DM113" s="29">
        <v>120000</v>
      </c>
      <c r="DN113" s="29">
        <v>11210000</v>
      </c>
      <c r="DO113" s="30">
        <v>7.2791589350328381E-2</v>
      </c>
      <c r="DP113" s="30">
        <v>0</v>
      </c>
      <c r="DQ113" s="30">
        <v>0</v>
      </c>
      <c r="DR113" s="29">
        <v>0</v>
      </c>
      <c r="DS113" s="29">
        <v>0</v>
      </c>
      <c r="DT113" s="29">
        <v>0</v>
      </c>
      <c r="DU113" s="29">
        <v>0</v>
      </c>
      <c r="DV113" s="29">
        <v>0</v>
      </c>
      <c r="DW113" s="30">
        <v>0</v>
      </c>
      <c r="DX113" s="30">
        <v>0</v>
      </c>
      <c r="DY113" s="30">
        <v>0</v>
      </c>
      <c r="DZ113" s="37" t="s">
        <v>202</v>
      </c>
      <c r="EA113" s="37" t="s">
        <v>202</v>
      </c>
      <c r="EB113" s="37" t="s">
        <v>202</v>
      </c>
      <c r="EC113" s="37" t="s">
        <v>202</v>
      </c>
      <c r="ED113" s="38">
        <v>0</v>
      </c>
      <c r="EE113" s="38">
        <v>0</v>
      </c>
      <c r="EF113" s="38">
        <v>0</v>
      </c>
      <c r="EG113" s="38">
        <v>0</v>
      </c>
      <c r="EH113" s="44">
        <v>0</v>
      </c>
      <c r="EI113" s="44">
        <v>0</v>
      </c>
      <c r="EJ113" s="44">
        <v>0</v>
      </c>
      <c r="EK113" s="44">
        <v>0</v>
      </c>
      <c r="EL113" s="29">
        <v>0</v>
      </c>
      <c r="EM113" s="30">
        <v>0</v>
      </c>
      <c r="EN113" s="29">
        <v>0</v>
      </c>
      <c r="EO113" s="30">
        <v>0</v>
      </c>
      <c r="EP113" s="30">
        <v>0</v>
      </c>
      <c r="EQ113" s="29">
        <v>1275778.2423769175</v>
      </c>
      <c r="ER113" s="30">
        <v>8.284203918036066E-3</v>
      </c>
      <c r="ES113" s="30">
        <v>0</v>
      </c>
      <c r="ET113" s="29">
        <v>0</v>
      </c>
      <c r="EU113" s="30">
        <v>0</v>
      </c>
      <c r="EV113" s="30">
        <v>0</v>
      </c>
      <c r="EW113" s="29">
        <v>0</v>
      </c>
      <c r="EX113" s="30">
        <v>0</v>
      </c>
      <c r="EY113" s="30">
        <v>0</v>
      </c>
      <c r="EZ113" s="29">
        <v>0</v>
      </c>
      <c r="FA113" s="30">
        <v>0</v>
      </c>
      <c r="FB113" s="30">
        <v>0</v>
      </c>
      <c r="FC113" s="30">
        <v>0</v>
      </c>
      <c r="FD113" s="29">
        <v>0</v>
      </c>
      <c r="FE113" s="30">
        <v>0</v>
      </c>
      <c r="FF113" s="30">
        <v>0</v>
      </c>
      <c r="FG113" s="37" t="s">
        <v>213</v>
      </c>
      <c r="FH113" s="29">
        <v>0</v>
      </c>
      <c r="FI113" s="30">
        <v>0</v>
      </c>
      <c r="FJ113" s="30">
        <v>0</v>
      </c>
      <c r="FK113" s="37" t="s">
        <v>214</v>
      </c>
      <c r="FL113" s="29">
        <v>0</v>
      </c>
      <c r="FM113" s="30">
        <v>0</v>
      </c>
      <c r="FN113" s="30">
        <v>0</v>
      </c>
      <c r="FO113" s="37" t="s">
        <v>215</v>
      </c>
      <c r="FP113" s="29">
        <v>0</v>
      </c>
      <c r="FQ113" s="30">
        <v>0</v>
      </c>
      <c r="FR113" s="30">
        <v>0</v>
      </c>
      <c r="FS113" s="37" t="s">
        <v>216</v>
      </c>
      <c r="FT113" s="29">
        <v>0</v>
      </c>
      <c r="FU113" s="30">
        <v>0</v>
      </c>
      <c r="FV113" s="30">
        <v>0</v>
      </c>
      <c r="FW113" s="29">
        <v>154001308.3935971</v>
      </c>
      <c r="FX113" s="30">
        <v>1</v>
      </c>
      <c r="FY113" s="29">
        <v>23950479.191625923</v>
      </c>
      <c r="FZ113" s="29">
        <v>898142.8290316622</v>
      </c>
      <c r="GA113" s="37" t="s">
        <v>162</v>
      </c>
      <c r="GB113" s="30">
        <v>1.0800000000000001E-2</v>
      </c>
      <c r="GC113" s="30">
        <v>1</v>
      </c>
      <c r="GD113" s="29">
        <v>-897553.75340458693</v>
      </c>
      <c r="GE113" s="29">
        <v>589.07562707525358</v>
      </c>
      <c r="GF113" s="30">
        <v>3.8251192794100133E-6</v>
      </c>
      <c r="GG113" s="29">
        <v>0</v>
      </c>
      <c r="GH113" s="29">
        <v>0</v>
      </c>
      <c r="GI113" s="29">
        <v>786672</v>
      </c>
      <c r="GJ113" s="29">
        <v>0</v>
      </c>
      <c r="GK113" s="29">
        <v>154001897.46922418</v>
      </c>
      <c r="GL113" s="30">
        <v>0.8021129590078373</v>
      </c>
      <c r="GM113" s="30">
        <v>0.91892420673163566</v>
      </c>
      <c r="GN113" s="24" t="s">
        <v>229</v>
      </c>
      <c r="GO113" s="29">
        <v>1.2701477028024317</v>
      </c>
    </row>
    <row r="114" spans="1:197">
      <c r="A114" s="15">
        <v>373</v>
      </c>
      <c r="B114" s="15" t="s">
        <v>70</v>
      </c>
      <c r="C114" s="24" t="s">
        <v>162</v>
      </c>
      <c r="D114" s="41">
        <v>142.5</v>
      </c>
      <c r="E114" s="29">
        <v>2724.7818507948969</v>
      </c>
      <c r="F114" s="29">
        <v>43354.416666666664</v>
      </c>
      <c r="G114" s="29">
        <v>118131327.68513311</v>
      </c>
      <c r="H114" s="30">
        <v>0.39144491282309712</v>
      </c>
      <c r="I114" s="33">
        <v>0.04</v>
      </c>
      <c r="J114" s="29">
        <v>3417.8364152482322</v>
      </c>
      <c r="K114" s="29">
        <v>15620</v>
      </c>
      <c r="L114" s="29">
        <v>53386604.806177385</v>
      </c>
      <c r="M114" s="30">
        <v>0.17690408864256976</v>
      </c>
      <c r="N114" s="33">
        <v>0.04</v>
      </c>
      <c r="O114" s="29">
        <v>4166.7487222276277</v>
      </c>
      <c r="P114" s="29">
        <v>10375</v>
      </c>
      <c r="Q114" s="29">
        <v>43230017.99311164</v>
      </c>
      <c r="R114" s="30">
        <v>0.1432487973872503</v>
      </c>
      <c r="S114" s="33">
        <v>0.04</v>
      </c>
      <c r="T114" s="31">
        <v>214747950.48442215</v>
      </c>
      <c r="U114" s="37" t="s">
        <v>231</v>
      </c>
      <c r="V114" s="29">
        <v>717.6537050474127</v>
      </c>
      <c r="W114" s="29">
        <v>8496.1366248306094</v>
      </c>
      <c r="X114" s="29">
        <v>6097283.9273987068</v>
      </c>
      <c r="Y114" s="30">
        <v>0.5</v>
      </c>
      <c r="Z114" s="37" t="s">
        <v>230</v>
      </c>
      <c r="AA114" s="29">
        <v>924.05937069583524</v>
      </c>
      <c r="AB114" s="29">
        <v>4932.3879173698706</v>
      </c>
      <c r="AC114" s="29">
        <v>4557819.2749525439</v>
      </c>
      <c r="AD114" s="30">
        <v>0.5</v>
      </c>
      <c r="AE114" s="32">
        <v>157.51504330750004</v>
      </c>
      <c r="AF114" s="32">
        <v>211.65923469056409</v>
      </c>
      <c r="AG114" s="29">
        <v>2911.4560593365982</v>
      </c>
      <c r="AH114" s="29">
        <v>1869.4733283497608</v>
      </c>
      <c r="AI114" s="29">
        <v>854289.42122721963</v>
      </c>
      <c r="AJ114" s="33">
        <v>0.5</v>
      </c>
      <c r="AK114" s="33">
        <v>0.5</v>
      </c>
      <c r="AL114" s="32">
        <v>157.51504330750004</v>
      </c>
      <c r="AM114" s="32">
        <v>211.65923469056409</v>
      </c>
      <c r="AN114" s="29">
        <v>3175.0323209393387</v>
      </c>
      <c r="AO114" s="29">
        <v>1994.8844163363799</v>
      </c>
      <c r="AP114" s="29">
        <v>922351.0623933631</v>
      </c>
      <c r="AQ114" s="33">
        <v>0.5</v>
      </c>
      <c r="AR114" s="33">
        <v>0.5</v>
      </c>
      <c r="AS114" s="32">
        <v>236.27256496125005</v>
      </c>
      <c r="AT114" s="32">
        <v>317.48885203584615</v>
      </c>
      <c r="AU114" s="29">
        <v>8105.7561675884499</v>
      </c>
      <c r="AV114" s="29">
        <v>4505.7117435847904</v>
      </c>
      <c r="AW114" s="29">
        <v>3345681.0497417613</v>
      </c>
      <c r="AX114" s="33">
        <v>0.5</v>
      </c>
      <c r="AY114" s="30">
        <v>0.5</v>
      </c>
      <c r="AZ114" s="29">
        <v>315.03008661500007</v>
      </c>
      <c r="BA114" s="29">
        <v>423.31846938112818</v>
      </c>
      <c r="BB114" s="29">
        <v>7604.2609528241819</v>
      </c>
      <c r="BC114" s="29">
        <v>4221.2763652564945</v>
      </c>
      <c r="BD114" s="29">
        <v>4182515.2363863764</v>
      </c>
      <c r="BE114" s="30">
        <v>0.5</v>
      </c>
      <c r="BF114" s="30">
        <v>0.5</v>
      </c>
      <c r="BG114" s="29">
        <v>393.78760826875009</v>
      </c>
      <c r="BH114" s="29">
        <v>529.14808672641027</v>
      </c>
      <c r="BI114" s="29">
        <v>1286.5726313476648</v>
      </c>
      <c r="BJ114" s="29">
        <v>651.40111857802731</v>
      </c>
      <c r="BK114" s="29">
        <v>851324.01494943583</v>
      </c>
      <c r="BL114" s="30">
        <v>0.5</v>
      </c>
      <c r="BM114" s="30">
        <v>0.5</v>
      </c>
      <c r="BN114" s="29">
        <v>472.54512992250011</v>
      </c>
      <c r="BO114" s="29">
        <v>634.9777040716923</v>
      </c>
      <c r="BP114" s="29">
        <v>760.77856795428363</v>
      </c>
      <c r="BQ114" s="29">
        <v>432.96527144301211</v>
      </c>
      <c r="BR114" s="29">
        <v>634425.50123987137</v>
      </c>
      <c r="BS114" s="30">
        <v>0.5</v>
      </c>
      <c r="BT114" s="30">
        <v>0.5</v>
      </c>
      <c r="BU114" s="31">
        <v>21445689.488289278</v>
      </c>
      <c r="BV114" s="34">
        <v>7.1063334482704688E-2</v>
      </c>
      <c r="BW114" s="37" t="s">
        <v>434</v>
      </c>
      <c r="BX114" s="29">
        <v>0</v>
      </c>
      <c r="BY114" s="29">
        <v>256.27682018542106</v>
      </c>
      <c r="BZ114" s="36">
        <v>0</v>
      </c>
      <c r="CA114" s="30">
        <v>0</v>
      </c>
      <c r="CB114" s="30">
        <v>0</v>
      </c>
      <c r="CC114" s="37" t="s">
        <v>188</v>
      </c>
      <c r="CD114" s="29">
        <v>336.52156673406847</v>
      </c>
      <c r="CE114" s="29">
        <v>6178.8332296359858</v>
      </c>
      <c r="CF114" s="29">
        <v>2079310.6390256262</v>
      </c>
      <c r="CG114" s="30">
        <v>0</v>
      </c>
      <c r="CH114" s="37" t="s">
        <v>189</v>
      </c>
      <c r="CI114" s="29">
        <v>815.7570787568593</v>
      </c>
      <c r="CJ114" s="29">
        <v>911.53046381915124</v>
      </c>
      <c r="CK114" s="29">
        <v>743587.42836299585</v>
      </c>
      <c r="CL114" s="30">
        <v>0</v>
      </c>
      <c r="CM114" s="30">
        <v>9.3540732128459311E-3</v>
      </c>
      <c r="CN114" s="29">
        <v>272.47818507948972</v>
      </c>
      <c r="CO114" s="29">
        <v>371.67387112632832</v>
      </c>
      <c r="CP114" s="29">
        <v>532.65933474015571</v>
      </c>
      <c r="CQ114" s="29">
        <v>32.900000000000226</v>
      </c>
      <c r="CR114" s="29">
        <v>157366.11915570233</v>
      </c>
      <c r="CS114" s="30">
        <v>5.2145496035058473E-4</v>
      </c>
      <c r="CT114" s="30">
        <v>0</v>
      </c>
      <c r="CU114" s="30">
        <v>0</v>
      </c>
      <c r="CV114" s="31">
        <v>2980264.1865443243</v>
      </c>
      <c r="CW114" s="37" t="s">
        <v>337</v>
      </c>
      <c r="CX114" s="37" t="s">
        <v>254</v>
      </c>
      <c r="CY114" s="30">
        <v>0.623</v>
      </c>
      <c r="CZ114" s="29">
        <v>1538.6726227658642</v>
      </c>
      <c r="DA114" s="30">
        <v>0.25723003376843734</v>
      </c>
      <c r="DB114" s="30">
        <v>0.25704176969250059</v>
      </c>
      <c r="DC114" s="29">
        <v>11148.543738580529</v>
      </c>
      <c r="DD114" s="29">
        <v>17153959.034261655</v>
      </c>
      <c r="DE114" s="30">
        <v>1</v>
      </c>
      <c r="DF114" s="29">
        <v>1640.1084929257404</v>
      </c>
      <c r="DG114" s="29">
        <v>6773.6137616846145</v>
      </c>
      <c r="DH114" s="29">
        <v>11109461.458337609</v>
      </c>
      <c r="DI114" s="30">
        <v>1</v>
      </c>
      <c r="DJ114" s="29">
        <v>28263420.492599264</v>
      </c>
      <c r="DK114" s="30">
        <v>9.3654853353522513E-2</v>
      </c>
      <c r="DL114" s="29">
        <v>150000</v>
      </c>
      <c r="DM114" s="29">
        <v>150000</v>
      </c>
      <c r="DN114" s="29">
        <v>24150000</v>
      </c>
      <c r="DO114" s="30">
        <v>8.0024451006551325E-2</v>
      </c>
      <c r="DP114" s="30">
        <v>0</v>
      </c>
      <c r="DQ114" s="30">
        <v>0</v>
      </c>
      <c r="DR114" s="29">
        <v>0</v>
      </c>
      <c r="DS114" s="29">
        <v>0</v>
      </c>
      <c r="DT114" s="29">
        <v>0</v>
      </c>
      <c r="DU114" s="29">
        <v>0</v>
      </c>
      <c r="DV114" s="29">
        <v>0</v>
      </c>
      <c r="DW114" s="30">
        <v>0</v>
      </c>
      <c r="DX114" s="30">
        <v>0</v>
      </c>
      <c r="DY114" s="30">
        <v>0</v>
      </c>
      <c r="DZ114" s="37" t="s">
        <v>202</v>
      </c>
      <c r="EA114" s="37" t="s">
        <v>202</v>
      </c>
      <c r="EB114" s="37" t="s">
        <v>202</v>
      </c>
      <c r="EC114" s="37" t="s">
        <v>202</v>
      </c>
      <c r="ED114" s="38">
        <v>0</v>
      </c>
      <c r="EE114" s="38">
        <v>0</v>
      </c>
      <c r="EF114" s="38">
        <v>0</v>
      </c>
      <c r="EG114" s="38">
        <v>0</v>
      </c>
      <c r="EH114" s="44">
        <v>0</v>
      </c>
      <c r="EI114" s="44">
        <v>0</v>
      </c>
      <c r="EJ114" s="44">
        <v>0</v>
      </c>
      <c r="EK114" s="44">
        <v>0</v>
      </c>
      <c r="EL114" s="29">
        <v>0</v>
      </c>
      <c r="EM114" s="30">
        <v>0</v>
      </c>
      <c r="EN114" s="29">
        <v>573832.56769574992</v>
      </c>
      <c r="EO114" s="30">
        <v>1.9014756190282439E-3</v>
      </c>
      <c r="EP114" s="30">
        <v>0</v>
      </c>
      <c r="EQ114" s="29">
        <v>4023782.4899999993</v>
      </c>
      <c r="ER114" s="30">
        <v>1.3333374108986504E-2</v>
      </c>
      <c r="ES114" s="30">
        <v>0</v>
      </c>
      <c r="ET114" s="29">
        <v>5597824.1362508684</v>
      </c>
      <c r="EU114" s="30">
        <v>1.854918440309309E-2</v>
      </c>
      <c r="EV114" s="30">
        <v>0</v>
      </c>
      <c r="EW114" s="29">
        <v>0</v>
      </c>
      <c r="EX114" s="30">
        <v>0</v>
      </c>
      <c r="EY114" s="30">
        <v>0</v>
      </c>
      <c r="EZ114" s="29">
        <v>0</v>
      </c>
      <c r="FA114" s="30">
        <v>0</v>
      </c>
      <c r="FB114" s="30">
        <v>0</v>
      </c>
      <c r="FC114" s="30">
        <v>0</v>
      </c>
      <c r="FD114" s="29">
        <v>0</v>
      </c>
      <c r="FE114" s="30">
        <v>0</v>
      </c>
      <c r="FF114" s="30">
        <v>0</v>
      </c>
      <c r="FG114" s="37" t="s">
        <v>213</v>
      </c>
      <c r="FH114" s="29">
        <v>0</v>
      </c>
      <c r="FI114" s="30">
        <v>0</v>
      </c>
      <c r="FJ114" s="30">
        <v>0</v>
      </c>
      <c r="FK114" s="37" t="s">
        <v>214</v>
      </c>
      <c r="FL114" s="29">
        <v>0</v>
      </c>
      <c r="FM114" s="30">
        <v>0</v>
      </c>
      <c r="FN114" s="30">
        <v>0</v>
      </c>
      <c r="FO114" s="37" t="s">
        <v>215</v>
      </c>
      <c r="FP114" s="29">
        <v>0</v>
      </c>
      <c r="FQ114" s="30">
        <v>0</v>
      </c>
      <c r="FR114" s="30">
        <v>0</v>
      </c>
      <c r="FS114" s="37" t="s">
        <v>216</v>
      </c>
      <c r="FT114" s="29">
        <v>0</v>
      </c>
      <c r="FU114" s="30">
        <v>0</v>
      </c>
      <c r="FV114" s="30">
        <v>0</v>
      </c>
      <c r="FW114" s="29">
        <v>301782763.84580159</v>
      </c>
      <c r="FX114" s="30">
        <v>1</v>
      </c>
      <c r="FY114" s="29">
        <v>47576183.256120794</v>
      </c>
      <c r="FZ114" s="29">
        <v>2262485.0071502151</v>
      </c>
      <c r="GA114" s="37" t="s">
        <v>162</v>
      </c>
      <c r="GB114" s="30">
        <v>6.0999999999999995E-3</v>
      </c>
      <c r="GC114" s="30">
        <v>1</v>
      </c>
      <c r="GD114" s="29">
        <v>-2235528.6583395079</v>
      </c>
      <c r="GE114" s="29">
        <v>26956.34881070815</v>
      </c>
      <c r="GF114" s="30">
        <v>8.9315707901409578E-5</v>
      </c>
      <c r="GG114" s="29">
        <v>0</v>
      </c>
      <c r="GH114" s="29">
        <v>0</v>
      </c>
      <c r="GI114" s="29">
        <v>3000000</v>
      </c>
      <c r="GJ114" s="29">
        <v>0</v>
      </c>
      <c r="GK114" s="29">
        <v>301809720.19461232</v>
      </c>
      <c r="GL114" s="30">
        <v>0.7115977988529173</v>
      </c>
      <c r="GM114" s="30">
        <v>0.88619151486234093</v>
      </c>
      <c r="GN114" s="24" t="s">
        <v>229</v>
      </c>
      <c r="GO114" s="29">
        <v>1.2438747075842469</v>
      </c>
    </row>
    <row r="115" spans="1:197">
      <c r="A115" s="43">
        <v>893</v>
      </c>
      <c r="B115" s="43" t="s">
        <v>131</v>
      </c>
      <c r="C115" s="24" t="s">
        <v>162</v>
      </c>
      <c r="D115" s="41">
        <v>38</v>
      </c>
      <c r="E115" s="29">
        <v>3243.9098579659653</v>
      </c>
      <c r="F115" s="29">
        <v>20256</v>
      </c>
      <c r="G115" s="29">
        <v>65708638.082958594</v>
      </c>
      <c r="H115" s="30">
        <v>0.43481299445592886</v>
      </c>
      <c r="I115" s="33">
        <v>3.0826997166531374E-2</v>
      </c>
      <c r="J115" s="29">
        <v>4193.5141239110126</v>
      </c>
      <c r="K115" s="29">
        <v>8713</v>
      </c>
      <c r="L115" s="29">
        <v>36538088.561636649</v>
      </c>
      <c r="M115" s="30">
        <v>0.24178306175092493</v>
      </c>
      <c r="N115" s="33">
        <v>3.5769523022401307E-2</v>
      </c>
      <c r="O115" s="29">
        <v>4193.5141239110126</v>
      </c>
      <c r="P115" s="29">
        <v>5800</v>
      </c>
      <c r="Q115" s="29">
        <v>24322381.918683872</v>
      </c>
      <c r="R115" s="30">
        <v>0.16094821050790367</v>
      </c>
      <c r="S115" s="33">
        <v>3.5769523022401307E-2</v>
      </c>
      <c r="T115" s="31">
        <v>126569108.56327911</v>
      </c>
      <c r="U115" s="37" t="s">
        <v>231</v>
      </c>
      <c r="V115" s="29">
        <v>2315.6399670298297</v>
      </c>
      <c r="W115" s="29">
        <v>1994.1174888776038</v>
      </c>
      <c r="X115" s="29">
        <v>4617658.1561981412</v>
      </c>
      <c r="Y115" s="30">
        <v>1</v>
      </c>
      <c r="Z115" s="37" t="s">
        <v>230</v>
      </c>
      <c r="AA115" s="29">
        <v>2797.9998365840802</v>
      </c>
      <c r="AB115" s="29">
        <v>1304.4030710172744</v>
      </c>
      <c r="AC115" s="29">
        <v>3649719.579546106</v>
      </c>
      <c r="AD115" s="30">
        <v>1</v>
      </c>
      <c r="AE115" s="32">
        <v>37.802407944494874</v>
      </c>
      <c r="AF115" s="32">
        <v>0</v>
      </c>
      <c r="AG115" s="29">
        <v>1504.5555011424167</v>
      </c>
      <c r="AH115" s="29">
        <v>954.13448428501965</v>
      </c>
      <c r="AI115" s="29">
        <v>56875.820829319557</v>
      </c>
      <c r="AJ115" s="33">
        <v>1</v>
      </c>
      <c r="AK115" s="33">
        <v>0</v>
      </c>
      <c r="AL115" s="32">
        <v>46.20294304327151</v>
      </c>
      <c r="AM115" s="32">
        <v>0</v>
      </c>
      <c r="AN115" s="29">
        <v>994.83558457045933</v>
      </c>
      <c r="AO115" s="29">
        <v>635.18369004349699</v>
      </c>
      <c r="AP115" s="29">
        <v>45964.33185132865</v>
      </c>
      <c r="AQ115" s="33">
        <v>1</v>
      </c>
      <c r="AR115" s="33">
        <v>0</v>
      </c>
      <c r="AS115" s="32">
        <v>58.803745691436461</v>
      </c>
      <c r="AT115" s="32">
        <v>0</v>
      </c>
      <c r="AU115" s="29">
        <v>1147.9303571722726</v>
      </c>
      <c r="AV115" s="29">
        <v>804.69500821902636</v>
      </c>
      <c r="AW115" s="29">
        <v>67502.604794638144</v>
      </c>
      <c r="AX115" s="33">
        <v>1</v>
      </c>
      <c r="AY115" s="30">
        <v>0</v>
      </c>
      <c r="AZ115" s="29">
        <v>75.604815888989705</v>
      </c>
      <c r="BA115" s="29">
        <v>0</v>
      </c>
      <c r="BB115" s="29">
        <v>109.54933825082655</v>
      </c>
      <c r="BC115" s="29">
        <v>71.439854385314305</v>
      </c>
      <c r="BD115" s="29">
        <v>8282.4575492143995</v>
      </c>
      <c r="BE115" s="30">
        <v>1</v>
      </c>
      <c r="BF115" s="30">
        <v>0</v>
      </c>
      <c r="BG115" s="29">
        <v>92.40588608654302</v>
      </c>
      <c r="BH115" s="29">
        <v>0</v>
      </c>
      <c r="BI115" s="29">
        <v>210.60576552408725</v>
      </c>
      <c r="BJ115" s="29">
        <v>123.72280455232595</v>
      </c>
      <c r="BK115" s="29">
        <v>19461.212378187996</v>
      </c>
      <c r="BL115" s="30">
        <v>1</v>
      </c>
      <c r="BM115" s="30">
        <v>0</v>
      </c>
      <c r="BN115" s="29">
        <v>134.40856158042621</v>
      </c>
      <c r="BO115" s="29">
        <v>0</v>
      </c>
      <c r="BP115" s="29">
        <v>5.032719783084783</v>
      </c>
      <c r="BQ115" s="29">
        <v>4.0295566502463087</v>
      </c>
      <c r="BR115" s="29">
        <v>676.4406268817803</v>
      </c>
      <c r="BS115" s="30">
        <v>1</v>
      </c>
      <c r="BT115" s="30">
        <v>0</v>
      </c>
      <c r="BU115" s="31">
        <v>8466140.6037738174</v>
      </c>
      <c r="BV115" s="34">
        <v>5.6022892192107814E-2</v>
      </c>
      <c r="BW115" s="37" t="s">
        <v>434</v>
      </c>
      <c r="BX115" s="29">
        <v>0</v>
      </c>
      <c r="BY115" s="29">
        <v>214.31628357599234</v>
      </c>
      <c r="BZ115" s="36">
        <v>0</v>
      </c>
      <c r="CA115" s="30">
        <v>0</v>
      </c>
      <c r="CB115" s="30">
        <v>0</v>
      </c>
      <c r="CC115" s="37" t="s">
        <v>450</v>
      </c>
      <c r="CD115" s="29">
        <v>0</v>
      </c>
      <c r="CE115" s="29">
        <v>0</v>
      </c>
      <c r="CF115" s="29">
        <v>0</v>
      </c>
      <c r="CG115" s="30">
        <v>0</v>
      </c>
      <c r="CH115" s="37" t="s">
        <v>450</v>
      </c>
      <c r="CI115" s="29">
        <v>0</v>
      </c>
      <c r="CJ115" s="29">
        <v>0</v>
      </c>
      <c r="CK115" s="29">
        <v>0</v>
      </c>
      <c r="CL115" s="30">
        <v>0</v>
      </c>
      <c r="CM115" s="30">
        <v>0</v>
      </c>
      <c r="CN115" s="29">
        <v>0</v>
      </c>
      <c r="CO115" s="29">
        <v>0</v>
      </c>
      <c r="CP115" s="29">
        <v>431.40945136824934</v>
      </c>
      <c r="CQ115" s="29">
        <v>112.7000000000001</v>
      </c>
      <c r="CR115" s="29">
        <v>0</v>
      </c>
      <c r="CS115" s="30">
        <v>0</v>
      </c>
      <c r="CT115" s="30">
        <v>0</v>
      </c>
      <c r="CU115" s="30">
        <v>0</v>
      </c>
      <c r="CV115" s="31">
        <v>0</v>
      </c>
      <c r="CW115" s="37" t="s">
        <v>337</v>
      </c>
      <c r="CX115" s="37" t="s">
        <v>453</v>
      </c>
      <c r="CY115" s="30">
        <v>0.31285410666020935</v>
      </c>
      <c r="CZ115" s="29">
        <v>641.92917132600303</v>
      </c>
      <c r="DA115" s="30">
        <v>0.1196964288924451</v>
      </c>
      <c r="DB115" s="30">
        <v>9.9433764383416501E-2</v>
      </c>
      <c r="DC115" s="29">
        <v>2225.0242540631307</v>
      </c>
      <c r="DD115" s="29">
        <v>1428307.9755910034</v>
      </c>
      <c r="DE115" s="30">
        <v>1</v>
      </c>
      <c r="DF115" s="29">
        <v>600.19019301224887</v>
      </c>
      <c r="DG115" s="29">
        <v>3037.5948672168602</v>
      </c>
      <c r="DH115" s="29">
        <v>1823134.6496479039</v>
      </c>
      <c r="DI115" s="30">
        <v>1</v>
      </c>
      <c r="DJ115" s="29">
        <v>3251442.6252389075</v>
      </c>
      <c r="DK115" s="30">
        <v>2.1515732869046244E-2</v>
      </c>
      <c r="DL115" s="29">
        <v>59500</v>
      </c>
      <c r="DM115" s="29">
        <v>111000</v>
      </c>
      <c r="DN115" s="29">
        <v>10006500</v>
      </c>
      <c r="DO115" s="30">
        <v>6.6215894225810534E-2</v>
      </c>
      <c r="DP115" s="30">
        <v>0</v>
      </c>
      <c r="DQ115" s="30">
        <v>0</v>
      </c>
      <c r="DR115" s="29">
        <v>50000</v>
      </c>
      <c r="DS115" s="29">
        <v>100000</v>
      </c>
      <c r="DT115" s="29">
        <v>0</v>
      </c>
      <c r="DU115" s="29">
        <v>40000</v>
      </c>
      <c r="DV115" s="29">
        <v>423364.48598130839</v>
      </c>
      <c r="DW115" s="30">
        <v>2.8015248111430534E-3</v>
      </c>
      <c r="DX115" s="30">
        <v>0</v>
      </c>
      <c r="DY115" s="30">
        <v>0</v>
      </c>
      <c r="DZ115" s="37" t="s">
        <v>461</v>
      </c>
      <c r="EA115" s="37" t="s">
        <v>202</v>
      </c>
      <c r="EB115" s="37" t="s">
        <v>202</v>
      </c>
      <c r="EC115" s="37" t="s">
        <v>202</v>
      </c>
      <c r="ED115" s="38">
        <v>3</v>
      </c>
      <c r="EE115" s="38">
        <v>9</v>
      </c>
      <c r="EF115" s="38">
        <v>2</v>
      </c>
      <c r="EG115" s="38">
        <v>9</v>
      </c>
      <c r="EH115" s="44">
        <v>21.4</v>
      </c>
      <c r="EI115" s="44">
        <v>90</v>
      </c>
      <c r="EJ115" s="44">
        <v>69.2</v>
      </c>
      <c r="EK115" s="44">
        <v>50</v>
      </c>
      <c r="EL115" s="29">
        <v>0</v>
      </c>
      <c r="EM115" s="30">
        <v>0</v>
      </c>
      <c r="EN115" s="29">
        <v>0</v>
      </c>
      <c r="EO115" s="30">
        <v>0</v>
      </c>
      <c r="EP115" s="30">
        <v>0</v>
      </c>
      <c r="EQ115" s="29">
        <v>2087210</v>
      </c>
      <c r="ER115" s="30">
        <v>1.3811670073157848E-2</v>
      </c>
      <c r="ES115" s="30">
        <v>0</v>
      </c>
      <c r="ET115" s="29">
        <v>0</v>
      </c>
      <c r="EU115" s="30">
        <v>0</v>
      </c>
      <c r="EV115" s="30">
        <v>0</v>
      </c>
      <c r="EW115" s="29">
        <v>0</v>
      </c>
      <c r="EX115" s="30">
        <v>0</v>
      </c>
      <c r="EY115" s="30">
        <v>0</v>
      </c>
      <c r="EZ115" s="29">
        <v>0</v>
      </c>
      <c r="FA115" s="30">
        <v>0</v>
      </c>
      <c r="FB115" s="30">
        <v>0</v>
      </c>
      <c r="FC115" s="30">
        <v>0</v>
      </c>
      <c r="FD115" s="29">
        <v>0</v>
      </c>
      <c r="FE115" s="30">
        <v>0</v>
      </c>
      <c r="FF115" s="30">
        <v>0</v>
      </c>
      <c r="FG115" s="37" t="s">
        <v>458</v>
      </c>
      <c r="FH115" s="29">
        <v>315540</v>
      </c>
      <c r="FI115" s="30">
        <v>2.0880191139771406E-3</v>
      </c>
      <c r="FJ115" s="30">
        <v>0</v>
      </c>
      <c r="FK115" s="37" t="s">
        <v>214</v>
      </c>
      <c r="FL115" s="29">
        <v>0</v>
      </c>
      <c r="FM115" s="30">
        <v>0</v>
      </c>
      <c r="FN115" s="30">
        <v>0</v>
      </c>
      <c r="FO115" s="37" t="s">
        <v>215</v>
      </c>
      <c r="FP115" s="29">
        <v>0</v>
      </c>
      <c r="FQ115" s="30">
        <v>0</v>
      </c>
      <c r="FR115" s="30">
        <v>0</v>
      </c>
      <c r="FS115" s="37" t="s">
        <v>216</v>
      </c>
      <c r="FT115" s="29">
        <v>0</v>
      </c>
      <c r="FU115" s="30">
        <v>0</v>
      </c>
      <c r="FV115" s="30">
        <v>0</v>
      </c>
      <c r="FW115" s="29">
        <v>151119306.27827314</v>
      </c>
      <c r="FX115" s="30">
        <v>1</v>
      </c>
      <c r="FY115" s="29">
        <v>15920133.229012724</v>
      </c>
      <c r="FZ115" s="29">
        <v>526816.20153488591</v>
      </c>
      <c r="GA115" s="37" t="s">
        <v>445</v>
      </c>
      <c r="GB115" s="30">
        <v>0</v>
      </c>
      <c r="GC115" s="30">
        <v>0</v>
      </c>
      <c r="GD115" s="29">
        <v>0</v>
      </c>
      <c r="GE115" s="29">
        <v>526816.20153488591</v>
      </c>
      <c r="GF115" s="30">
        <v>3.4739839893039963E-3</v>
      </c>
      <c r="GG115" s="29">
        <v>0</v>
      </c>
      <c r="GH115" s="29">
        <v>328189</v>
      </c>
      <c r="GI115" s="29">
        <v>0</v>
      </c>
      <c r="GJ115" s="29">
        <v>0</v>
      </c>
      <c r="GK115" s="29">
        <v>151646122.47980803</v>
      </c>
      <c r="GL115" s="30">
        <v>0.83754426671475735</v>
      </c>
      <c r="GM115" s="30">
        <v>0.9150828917759114</v>
      </c>
      <c r="GN115" s="24" t="s">
        <v>229</v>
      </c>
      <c r="GO115" s="29">
        <v>1.1993942171405549</v>
      </c>
    </row>
    <row r="116" spans="1:197">
      <c r="A116" s="15">
        <v>871</v>
      </c>
      <c r="B116" s="15" t="s">
        <v>114</v>
      </c>
      <c r="C116" s="24" t="s">
        <v>162</v>
      </c>
      <c r="D116" s="41">
        <v>44</v>
      </c>
      <c r="E116" s="29">
        <v>3089.1924700000009</v>
      </c>
      <c r="F116" s="29">
        <v>15734.92</v>
      </c>
      <c r="G116" s="29">
        <v>48608196.380052418</v>
      </c>
      <c r="H116" s="30">
        <v>0.42908953744748946</v>
      </c>
      <c r="I116" s="33">
        <v>0</v>
      </c>
      <c r="J116" s="29">
        <v>3814.9982408265009</v>
      </c>
      <c r="K116" s="29">
        <v>5687.54</v>
      </c>
      <c r="L116" s="29">
        <v>21697955.094630357</v>
      </c>
      <c r="M116" s="30">
        <v>0.19153900388149511</v>
      </c>
      <c r="N116" s="33">
        <v>0</v>
      </c>
      <c r="O116" s="29">
        <v>3876.7820902265012</v>
      </c>
      <c r="P116" s="29">
        <v>3282</v>
      </c>
      <c r="Q116" s="29">
        <v>12723598.820123376</v>
      </c>
      <c r="R116" s="30">
        <v>0.11231774760181454</v>
      </c>
      <c r="S116" s="33">
        <v>0</v>
      </c>
      <c r="T116" s="31">
        <v>83029750.294806153</v>
      </c>
      <c r="U116" s="37" t="s">
        <v>446</v>
      </c>
      <c r="V116" s="29">
        <v>1335.3223</v>
      </c>
      <c r="W116" s="29">
        <v>3535.0914881096924</v>
      </c>
      <c r="X116" s="29">
        <v>4720486.4966130573</v>
      </c>
      <c r="Y116" s="30">
        <v>1</v>
      </c>
      <c r="Z116" s="37" t="s">
        <v>447</v>
      </c>
      <c r="AA116" s="29">
        <v>1893.2382</v>
      </c>
      <c r="AB116" s="29">
        <v>2386.5883614834811</v>
      </c>
      <c r="AC116" s="29">
        <v>4518380.2536359355</v>
      </c>
      <c r="AD116" s="30">
        <v>1</v>
      </c>
      <c r="AE116" s="32">
        <v>0</v>
      </c>
      <c r="AF116" s="32">
        <v>0</v>
      </c>
      <c r="AG116" s="29">
        <v>4756.0818407776014</v>
      </c>
      <c r="AH116" s="29">
        <v>2465.7594397439243</v>
      </c>
      <c r="AI116" s="29">
        <v>0</v>
      </c>
      <c r="AJ116" s="33">
        <v>1</v>
      </c>
      <c r="AK116" s="33">
        <v>1</v>
      </c>
      <c r="AL116" s="32">
        <v>873.12883199999999</v>
      </c>
      <c r="AM116" s="32">
        <v>1809.4113440000001</v>
      </c>
      <c r="AN116" s="29">
        <v>1353.4705797103616</v>
      </c>
      <c r="AO116" s="29">
        <v>805.27556970026774</v>
      </c>
      <c r="AP116" s="29">
        <v>2638828.937270598</v>
      </c>
      <c r="AQ116" s="33">
        <v>1</v>
      </c>
      <c r="AR116" s="33">
        <v>1</v>
      </c>
      <c r="AS116" s="32">
        <v>1088.5984000000001</v>
      </c>
      <c r="AT116" s="32">
        <v>2201.4728</v>
      </c>
      <c r="AU116" s="29">
        <v>608.34595781721123</v>
      </c>
      <c r="AV116" s="29">
        <v>471.68625294625406</v>
      </c>
      <c r="AW116" s="29">
        <v>1700648.892321382</v>
      </c>
      <c r="AX116" s="33">
        <v>1</v>
      </c>
      <c r="AY116" s="30">
        <v>1</v>
      </c>
      <c r="AZ116" s="29">
        <v>1312.2776000000001</v>
      </c>
      <c r="BA116" s="29">
        <v>2337.1328000000003</v>
      </c>
      <c r="BB116" s="29">
        <v>5.0226687644242185</v>
      </c>
      <c r="BC116" s="29">
        <v>29.923934159278303</v>
      </c>
      <c r="BD116" s="29">
        <v>76527.34374046333</v>
      </c>
      <c r="BE116" s="30">
        <v>1</v>
      </c>
      <c r="BF116" s="30">
        <v>1</v>
      </c>
      <c r="BG116" s="29">
        <v>1473.6008000000002</v>
      </c>
      <c r="BH116" s="29">
        <v>2781.6080000000002</v>
      </c>
      <c r="BI116" s="29">
        <v>1.5833707865168571</v>
      </c>
      <c r="BJ116" s="29">
        <v>3.0000000000000018</v>
      </c>
      <c r="BK116" s="29">
        <v>10678.080457707876</v>
      </c>
      <c r="BL116" s="30">
        <v>1</v>
      </c>
      <c r="BM116" s="30">
        <v>1</v>
      </c>
      <c r="BN116" s="29">
        <v>0</v>
      </c>
      <c r="BO116" s="29">
        <v>0</v>
      </c>
      <c r="BP116" s="29">
        <v>0</v>
      </c>
      <c r="BQ116" s="29">
        <v>0</v>
      </c>
      <c r="BR116" s="29">
        <v>0</v>
      </c>
      <c r="BS116" s="30">
        <v>1</v>
      </c>
      <c r="BT116" s="30">
        <v>1</v>
      </c>
      <c r="BU116" s="31">
        <v>13665550.004039144</v>
      </c>
      <c r="BV116" s="34">
        <v>0.12063283493079836</v>
      </c>
      <c r="BW116" s="37" t="s">
        <v>434</v>
      </c>
      <c r="BX116" s="29">
        <v>0</v>
      </c>
      <c r="BY116" s="29">
        <v>52.503031408050781</v>
      </c>
      <c r="BZ116" s="36">
        <v>0</v>
      </c>
      <c r="CA116" s="30">
        <v>0</v>
      </c>
      <c r="CB116" s="30">
        <v>0</v>
      </c>
      <c r="CC116" s="37" t="s">
        <v>450</v>
      </c>
      <c r="CD116" s="29">
        <v>0</v>
      </c>
      <c r="CE116" s="29">
        <v>0</v>
      </c>
      <c r="CF116" s="29">
        <v>0</v>
      </c>
      <c r="CG116" s="30">
        <v>0</v>
      </c>
      <c r="CH116" s="37" t="s">
        <v>450</v>
      </c>
      <c r="CI116" s="29">
        <v>0</v>
      </c>
      <c r="CJ116" s="29">
        <v>0</v>
      </c>
      <c r="CK116" s="29">
        <v>0</v>
      </c>
      <c r="CL116" s="30">
        <v>0</v>
      </c>
      <c r="CM116" s="30">
        <v>0</v>
      </c>
      <c r="CN116" s="29">
        <v>0</v>
      </c>
      <c r="CO116" s="29">
        <v>0</v>
      </c>
      <c r="CP116" s="29">
        <v>1264.0003526959824</v>
      </c>
      <c r="CQ116" s="29">
        <v>0</v>
      </c>
      <c r="CR116" s="29">
        <v>0</v>
      </c>
      <c r="CS116" s="30">
        <v>0</v>
      </c>
      <c r="CT116" s="30">
        <v>0</v>
      </c>
      <c r="CU116" s="30">
        <v>0</v>
      </c>
      <c r="CV116" s="31">
        <v>0</v>
      </c>
      <c r="CW116" s="37" t="s">
        <v>337</v>
      </c>
      <c r="CX116" s="37" t="s">
        <v>453</v>
      </c>
      <c r="CY116" s="30">
        <v>1</v>
      </c>
      <c r="CZ116" s="29">
        <v>1044.54</v>
      </c>
      <c r="DA116" s="30">
        <v>0.41620041521412221</v>
      </c>
      <c r="DB116" s="30">
        <v>0.18037209053676195</v>
      </c>
      <c r="DC116" s="29">
        <v>4833.2968178568872</v>
      </c>
      <c r="DD116" s="29">
        <v>5048571.8581242329</v>
      </c>
      <c r="DE116" s="30">
        <v>1</v>
      </c>
      <c r="DF116" s="29">
        <v>2395.5500000000002</v>
      </c>
      <c r="DG116" s="29">
        <v>1639.5918104101324</v>
      </c>
      <c r="DH116" s="29">
        <v>3927724.1614279929</v>
      </c>
      <c r="DI116" s="30">
        <v>1</v>
      </c>
      <c r="DJ116" s="29">
        <v>8976296.0195522252</v>
      </c>
      <c r="DK116" s="30">
        <v>7.9238379406359111E-2</v>
      </c>
      <c r="DL116" s="29">
        <v>100000</v>
      </c>
      <c r="DM116" s="29">
        <v>150000</v>
      </c>
      <c r="DN116" s="29">
        <v>5100000</v>
      </c>
      <c r="DO116" s="30">
        <v>4.5020321755452807E-2</v>
      </c>
      <c r="DP116" s="30">
        <v>0</v>
      </c>
      <c r="DQ116" s="30">
        <v>0</v>
      </c>
      <c r="DR116" s="29">
        <v>0</v>
      </c>
      <c r="DS116" s="29">
        <v>0</v>
      </c>
      <c r="DT116" s="29">
        <v>0</v>
      </c>
      <c r="DU116" s="29">
        <v>0</v>
      </c>
      <c r="DV116" s="29">
        <v>0</v>
      </c>
      <c r="DW116" s="30">
        <v>0</v>
      </c>
      <c r="DX116" s="30">
        <v>0</v>
      </c>
      <c r="DY116" s="30">
        <v>0</v>
      </c>
      <c r="DZ116" s="37" t="s">
        <v>202</v>
      </c>
      <c r="EA116" s="37" t="s">
        <v>202</v>
      </c>
      <c r="EB116" s="37" t="s">
        <v>202</v>
      </c>
      <c r="EC116" s="37" t="s">
        <v>202</v>
      </c>
      <c r="ED116" s="38">
        <v>0</v>
      </c>
      <c r="EE116" s="38">
        <v>0</v>
      </c>
      <c r="EF116" s="38">
        <v>0</v>
      </c>
      <c r="EG116" s="38">
        <v>0</v>
      </c>
      <c r="EH116" s="44">
        <v>0</v>
      </c>
      <c r="EI116" s="44">
        <v>0</v>
      </c>
      <c r="EJ116" s="44">
        <v>0</v>
      </c>
      <c r="EK116" s="44">
        <v>0</v>
      </c>
      <c r="EL116" s="29">
        <v>0</v>
      </c>
      <c r="EM116" s="30">
        <v>0</v>
      </c>
      <c r="EN116" s="29">
        <v>102900</v>
      </c>
      <c r="EO116" s="30">
        <v>9.0835119777178317E-4</v>
      </c>
      <c r="EP116" s="30">
        <v>0</v>
      </c>
      <c r="EQ116" s="29">
        <v>1610394.4000000001</v>
      </c>
      <c r="ER116" s="30">
        <v>1.4215779223760662E-2</v>
      </c>
      <c r="ES116" s="30">
        <v>0</v>
      </c>
      <c r="ET116" s="29">
        <v>797285</v>
      </c>
      <c r="EU116" s="30">
        <v>7.038044555058077E-3</v>
      </c>
      <c r="EV116" s="30">
        <v>0</v>
      </c>
      <c r="EW116" s="29">
        <v>0</v>
      </c>
      <c r="EX116" s="30">
        <v>0</v>
      </c>
      <c r="EY116" s="30">
        <v>0</v>
      </c>
      <c r="EZ116" s="29">
        <v>0</v>
      </c>
      <c r="FA116" s="30">
        <v>0</v>
      </c>
      <c r="FB116" s="30">
        <v>0</v>
      </c>
      <c r="FC116" s="30">
        <v>0</v>
      </c>
      <c r="FD116" s="29">
        <v>0</v>
      </c>
      <c r="FE116" s="30">
        <v>0</v>
      </c>
      <c r="FF116" s="30">
        <v>0</v>
      </c>
      <c r="FG116" s="37" t="s">
        <v>213</v>
      </c>
      <c r="FH116" s="29">
        <v>0</v>
      </c>
      <c r="FI116" s="30">
        <v>0</v>
      </c>
      <c r="FJ116" s="30">
        <v>0</v>
      </c>
      <c r="FK116" s="37" t="s">
        <v>214</v>
      </c>
      <c r="FL116" s="29">
        <v>0</v>
      </c>
      <c r="FM116" s="30">
        <v>0</v>
      </c>
      <c r="FN116" s="30">
        <v>0</v>
      </c>
      <c r="FO116" s="37" t="s">
        <v>215</v>
      </c>
      <c r="FP116" s="29">
        <v>0</v>
      </c>
      <c r="FQ116" s="30">
        <v>0</v>
      </c>
      <c r="FR116" s="30">
        <v>0</v>
      </c>
      <c r="FS116" s="37" t="s">
        <v>216</v>
      </c>
      <c r="FT116" s="29">
        <v>0</v>
      </c>
      <c r="FU116" s="30">
        <v>0</v>
      </c>
      <c r="FV116" s="30">
        <v>0</v>
      </c>
      <c r="FW116" s="29">
        <v>113282175.71839753</v>
      </c>
      <c r="FX116" s="30">
        <v>1</v>
      </c>
      <c r="FY116" s="29">
        <v>22641846.023591369</v>
      </c>
      <c r="FZ116" s="29">
        <v>3250892.4285393935</v>
      </c>
      <c r="GA116" s="37" t="s">
        <v>162</v>
      </c>
      <c r="GB116" s="30">
        <v>0.03</v>
      </c>
      <c r="GC116" s="30">
        <v>1</v>
      </c>
      <c r="GD116" s="29">
        <v>-61596.855008782542</v>
      </c>
      <c r="GE116" s="29">
        <v>3189295.5735306107</v>
      </c>
      <c r="GF116" s="30">
        <v>2.7265584832826623E-2</v>
      </c>
      <c r="GG116" s="29">
        <v>0</v>
      </c>
      <c r="GH116" s="29">
        <v>0</v>
      </c>
      <c r="GI116" s="29">
        <v>1100000</v>
      </c>
      <c r="GJ116" s="29">
        <v>0</v>
      </c>
      <c r="GK116" s="29">
        <v>116971471.29192814</v>
      </c>
      <c r="GL116" s="30">
        <v>0.73294628893079916</v>
      </c>
      <c r="GM116" s="30">
        <v>0.93281750326795665</v>
      </c>
      <c r="GN116" s="24" t="s">
        <v>229</v>
      </c>
      <c r="GO116" s="29">
        <v>1.3245182340073107</v>
      </c>
    </row>
    <row r="117" spans="1:197">
      <c r="A117" s="15">
        <v>334</v>
      </c>
      <c r="B117" s="15" t="s">
        <v>50</v>
      </c>
      <c r="C117" s="24" t="s">
        <v>445</v>
      </c>
      <c r="D117" s="42">
        <v>0</v>
      </c>
      <c r="E117" s="29">
        <v>2670.319</v>
      </c>
      <c r="F117" s="29">
        <v>18390.5</v>
      </c>
      <c r="G117" s="29">
        <v>49108501.569499999</v>
      </c>
      <c r="H117" s="30">
        <v>0.35094009137316945</v>
      </c>
      <c r="I117" s="33">
        <v>1.0136522803817943E-2</v>
      </c>
      <c r="J117" s="29">
        <v>3859.0478000000021</v>
      </c>
      <c r="K117" s="29">
        <v>9198</v>
      </c>
      <c r="L117" s="29">
        <v>35495521.664400019</v>
      </c>
      <c r="M117" s="30">
        <v>0.2536587600542764</v>
      </c>
      <c r="N117" s="33">
        <v>9.9999999997940191E-3</v>
      </c>
      <c r="O117" s="29">
        <v>3859.0478000000021</v>
      </c>
      <c r="P117" s="29">
        <v>5898</v>
      </c>
      <c r="Q117" s="29">
        <v>22760663.924400013</v>
      </c>
      <c r="R117" s="30">
        <v>0.16265268175691699</v>
      </c>
      <c r="S117" s="33">
        <v>9.9999999997940191E-3</v>
      </c>
      <c r="T117" s="31">
        <v>107364687.15830003</v>
      </c>
      <c r="U117" s="37" t="s">
        <v>231</v>
      </c>
      <c r="V117" s="29">
        <v>907.57</v>
      </c>
      <c r="W117" s="29">
        <v>2523.4583333333335</v>
      </c>
      <c r="X117" s="29">
        <v>2290215.0795833338</v>
      </c>
      <c r="Y117" s="30">
        <v>6.5112480313052515E-2</v>
      </c>
      <c r="Z117" s="37" t="s">
        <v>230</v>
      </c>
      <c r="AA117" s="29">
        <v>1173.44</v>
      </c>
      <c r="AB117" s="29">
        <v>1978.7880610516584</v>
      </c>
      <c r="AC117" s="29">
        <v>2321989.0623604581</v>
      </c>
      <c r="AD117" s="30">
        <v>6.8944321130890079E-2</v>
      </c>
      <c r="AE117" s="32">
        <v>154.49</v>
      </c>
      <c r="AF117" s="32">
        <v>213.76</v>
      </c>
      <c r="AG117" s="29">
        <v>908.26995483585733</v>
      </c>
      <c r="AH117" s="29">
        <v>949.75320169848578</v>
      </c>
      <c r="AI117" s="29">
        <v>343337.86971765989</v>
      </c>
      <c r="AJ117" s="33">
        <v>0.1</v>
      </c>
      <c r="AK117" s="33">
        <v>0.1</v>
      </c>
      <c r="AL117" s="32">
        <v>185.39999999999998</v>
      </c>
      <c r="AM117" s="32">
        <v>256.51</v>
      </c>
      <c r="AN117" s="29">
        <v>801.20583546642138</v>
      </c>
      <c r="AO117" s="29">
        <v>664.14573992674036</v>
      </c>
      <c r="AP117" s="29">
        <v>318903.58564408263</v>
      </c>
      <c r="AQ117" s="33">
        <v>0.1</v>
      </c>
      <c r="AR117" s="33">
        <v>0.1</v>
      </c>
      <c r="AS117" s="32">
        <v>247.19</v>
      </c>
      <c r="AT117" s="32">
        <v>342.01</v>
      </c>
      <c r="AU117" s="29">
        <v>1491.1294126702062</v>
      </c>
      <c r="AV117" s="29">
        <v>1707.5819178012205</v>
      </c>
      <c r="AW117" s="29">
        <v>952602.37122514367</v>
      </c>
      <c r="AX117" s="33">
        <v>9.9999999999999992E-2</v>
      </c>
      <c r="AY117" s="30">
        <v>0.1</v>
      </c>
      <c r="AZ117" s="29">
        <v>990.91000000000008</v>
      </c>
      <c r="BA117" s="29">
        <v>865.54</v>
      </c>
      <c r="BB117" s="29">
        <v>2114.1835035172107</v>
      </c>
      <c r="BC117" s="29">
        <v>2034.1128058640818</v>
      </c>
      <c r="BD117" s="29">
        <v>3855571.5734578366</v>
      </c>
      <c r="BE117" s="30">
        <v>3.1182448204316319E-2</v>
      </c>
      <c r="BF117" s="30">
        <v>5.7315250301971314E-2</v>
      </c>
      <c r="BG117" s="29">
        <v>1189.08</v>
      </c>
      <c r="BH117" s="29">
        <v>1038.6299999999999</v>
      </c>
      <c r="BI117" s="29">
        <v>417.54046396378118</v>
      </c>
      <c r="BJ117" s="29">
        <v>523.33787301557072</v>
      </c>
      <c r="BK117" s="29">
        <v>1040043.4299402151</v>
      </c>
      <c r="BL117" s="30">
        <v>3.1182088626334117E-2</v>
      </c>
      <c r="BM117" s="30">
        <v>6.6107304071128845E-2</v>
      </c>
      <c r="BN117" s="29">
        <v>1981.8000000000002</v>
      </c>
      <c r="BO117" s="29">
        <v>1731.0500000000002</v>
      </c>
      <c r="BP117" s="29">
        <v>232.08286653249849</v>
      </c>
      <c r="BQ117" s="29">
        <v>99.120070547589847</v>
      </c>
      <c r="BR117" s="29">
        <v>631523.62301551097</v>
      </c>
      <c r="BS117" s="30">
        <v>3.1182259773252632E-2</v>
      </c>
      <c r="BT117" s="30">
        <v>9.911890421944498E-3</v>
      </c>
      <c r="BU117" s="31">
        <v>11754186.594944241</v>
      </c>
      <c r="BV117" s="34">
        <v>8.3997987839420321E-2</v>
      </c>
      <c r="BW117" s="37" t="s">
        <v>434</v>
      </c>
      <c r="BX117" s="29">
        <v>0</v>
      </c>
      <c r="BY117" s="29">
        <v>179.12217880824366</v>
      </c>
      <c r="BZ117" s="36">
        <v>0</v>
      </c>
      <c r="CA117" s="30">
        <v>0</v>
      </c>
      <c r="CB117" s="30">
        <v>0</v>
      </c>
      <c r="CC117" s="37" t="s">
        <v>188</v>
      </c>
      <c r="CD117" s="29">
        <v>89.15</v>
      </c>
      <c r="CE117" s="29">
        <v>871.97456503317483</v>
      </c>
      <c r="CF117" s="29">
        <v>77736.532472707535</v>
      </c>
      <c r="CG117" s="30">
        <v>9.9999999999999978E-2</v>
      </c>
      <c r="CH117" s="37" t="s">
        <v>189</v>
      </c>
      <c r="CI117" s="29">
        <v>216.17918454935622</v>
      </c>
      <c r="CJ117" s="29">
        <v>111.94474867233679</v>
      </c>
      <c r="CK117" s="29">
        <v>24200.124482568393</v>
      </c>
      <c r="CL117" s="30">
        <v>9.9999999999999964E-2</v>
      </c>
      <c r="CM117" s="30">
        <v>7.2846164233970521E-4</v>
      </c>
      <c r="CN117" s="29">
        <v>0</v>
      </c>
      <c r="CO117" s="29">
        <v>0</v>
      </c>
      <c r="CP117" s="29">
        <v>226.79999999999964</v>
      </c>
      <c r="CQ117" s="29">
        <v>0</v>
      </c>
      <c r="CR117" s="29">
        <v>0</v>
      </c>
      <c r="CS117" s="30">
        <v>0</v>
      </c>
      <c r="CT117" s="30">
        <v>0</v>
      </c>
      <c r="CU117" s="30">
        <v>0</v>
      </c>
      <c r="CV117" s="31">
        <v>101936.65695527593</v>
      </c>
      <c r="CW117" s="37" t="s">
        <v>337</v>
      </c>
      <c r="CX117" s="37" t="s">
        <v>453</v>
      </c>
      <c r="CY117" s="30">
        <v>0.27500000000000002</v>
      </c>
      <c r="CZ117" s="29">
        <v>1542.96</v>
      </c>
      <c r="DA117" s="30">
        <v>0.1022297707278185</v>
      </c>
      <c r="DB117" s="30">
        <v>8.6510195990961297E-2</v>
      </c>
      <c r="DC117" s="29">
        <v>1744.0095126492524</v>
      </c>
      <c r="DD117" s="29">
        <v>2690936.9176372904</v>
      </c>
      <c r="DE117" s="30">
        <v>0.38340428125328652</v>
      </c>
      <c r="DF117" s="29">
        <v>989.09000000000015</v>
      </c>
      <c r="DG117" s="29">
        <v>2770.3884303453492</v>
      </c>
      <c r="DH117" s="29">
        <v>2740163.492570282</v>
      </c>
      <c r="DI117" s="30">
        <v>0.3622675958574712</v>
      </c>
      <c r="DJ117" s="29">
        <v>5431100.4102075724</v>
      </c>
      <c r="DK117" s="30">
        <v>3.8811831216590494E-2</v>
      </c>
      <c r="DL117" s="29">
        <v>175000</v>
      </c>
      <c r="DM117" s="29">
        <v>175000</v>
      </c>
      <c r="DN117" s="29">
        <v>12950000</v>
      </c>
      <c r="DO117" s="30">
        <v>9.2543531935112472E-2</v>
      </c>
      <c r="DP117" s="30">
        <v>0.10062304761904763</v>
      </c>
      <c r="DQ117" s="30">
        <v>0.3622675958574712</v>
      </c>
      <c r="DR117" s="29">
        <v>0</v>
      </c>
      <c r="DS117" s="29">
        <v>0</v>
      </c>
      <c r="DT117" s="29">
        <v>0</v>
      </c>
      <c r="DU117" s="29">
        <v>0</v>
      </c>
      <c r="DV117" s="29">
        <v>0</v>
      </c>
      <c r="DW117" s="30">
        <v>0</v>
      </c>
      <c r="DX117" s="30">
        <v>0</v>
      </c>
      <c r="DY117" s="30">
        <v>0</v>
      </c>
      <c r="DZ117" s="37" t="s">
        <v>202</v>
      </c>
      <c r="EA117" s="37" t="s">
        <v>202</v>
      </c>
      <c r="EB117" s="37" t="s">
        <v>202</v>
      </c>
      <c r="EC117" s="37" t="s">
        <v>202</v>
      </c>
      <c r="ED117" s="38">
        <v>0</v>
      </c>
      <c r="EE117" s="38">
        <v>0</v>
      </c>
      <c r="EF117" s="38">
        <v>0</v>
      </c>
      <c r="EG117" s="38">
        <v>0</v>
      </c>
      <c r="EH117" s="44">
        <v>0</v>
      </c>
      <c r="EI117" s="44">
        <v>0</v>
      </c>
      <c r="EJ117" s="44">
        <v>0</v>
      </c>
      <c r="EK117" s="44">
        <v>0</v>
      </c>
      <c r="EL117" s="29">
        <v>0</v>
      </c>
      <c r="EM117" s="30">
        <v>0</v>
      </c>
      <c r="EN117" s="29">
        <v>100000</v>
      </c>
      <c r="EO117" s="30">
        <v>7.1462186822480675E-4</v>
      </c>
      <c r="EP117" s="30">
        <v>0</v>
      </c>
      <c r="EQ117" s="29">
        <v>1556620</v>
      </c>
      <c r="ER117" s="30">
        <v>1.1123946925160987E-2</v>
      </c>
      <c r="ES117" s="30">
        <v>0</v>
      </c>
      <c r="ET117" s="29">
        <v>675614</v>
      </c>
      <c r="EU117" s="30">
        <v>4.8280853887883455E-3</v>
      </c>
      <c r="EV117" s="30">
        <v>0</v>
      </c>
      <c r="EW117" s="29">
        <v>0</v>
      </c>
      <c r="EX117" s="30">
        <v>0</v>
      </c>
      <c r="EY117" s="30">
        <v>0</v>
      </c>
      <c r="EZ117" s="29">
        <v>0</v>
      </c>
      <c r="FA117" s="30">
        <v>0</v>
      </c>
      <c r="FB117" s="30">
        <v>0.10062304761904763</v>
      </c>
      <c r="FC117" s="30">
        <v>0.3622675958574712</v>
      </c>
      <c r="FD117" s="29">
        <v>0</v>
      </c>
      <c r="FE117" s="30">
        <v>0</v>
      </c>
      <c r="FF117" s="30">
        <v>0</v>
      </c>
      <c r="FG117" s="37" t="s">
        <v>213</v>
      </c>
      <c r="FH117" s="29">
        <v>0</v>
      </c>
      <c r="FI117" s="30">
        <v>0</v>
      </c>
      <c r="FJ117" s="30">
        <v>0</v>
      </c>
      <c r="FK117" s="37" t="s">
        <v>214</v>
      </c>
      <c r="FL117" s="29">
        <v>0</v>
      </c>
      <c r="FM117" s="30">
        <v>0</v>
      </c>
      <c r="FN117" s="30">
        <v>0</v>
      </c>
      <c r="FO117" s="37" t="s">
        <v>215</v>
      </c>
      <c r="FP117" s="29">
        <v>0</v>
      </c>
      <c r="FQ117" s="30">
        <v>0</v>
      </c>
      <c r="FR117" s="30">
        <v>0</v>
      </c>
      <c r="FS117" s="37" t="s">
        <v>216</v>
      </c>
      <c r="FT117" s="29">
        <v>0</v>
      </c>
      <c r="FU117" s="30">
        <v>0</v>
      </c>
      <c r="FV117" s="30">
        <v>0</v>
      </c>
      <c r="FW117" s="29">
        <v>139934144.82040712</v>
      </c>
      <c r="FX117" s="30">
        <v>1</v>
      </c>
      <c r="FY117" s="29">
        <v>5763418.6153856907</v>
      </c>
      <c r="FZ117" s="29">
        <v>431592.72220313415</v>
      </c>
      <c r="GA117" s="37" t="s">
        <v>162</v>
      </c>
      <c r="GB117" s="30">
        <v>3.7499999999999999E-2</v>
      </c>
      <c r="GC117" s="30">
        <v>1</v>
      </c>
      <c r="GD117" s="29">
        <v>-212772.39058068633</v>
      </c>
      <c r="GE117" s="29">
        <v>218820.33162244782</v>
      </c>
      <c r="GF117" s="30">
        <v>1.5612964833464963E-3</v>
      </c>
      <c r="GG117" s="29">
        <v>0</v>
      </c>
      <c r="GH117" s="29">
        <v>45672</v>
      </c>
      <c r="GI117" s="29">
        <v>250000</v>
      </c>
      <c r="GJ117" s="29">
        <v>0</v>
      </c>
      <c r="GK117" s="29">
        <v>140152965.15202957</v>
      </c>
      <c r="GL117" s="30">
        <v>0.76725153318436279</v>
      </c>
      <c r="GM117" s="30">
        <v>0.89078981388271328</v>
      </c>
      <c r="GN117" s="24" t="s">
        <v>229</v>
      </c>
      <c r="GO117" s="29">
        <v>1.237918855675618</v>
      </c>
    </row>
    <row r="118" spans="1:197">
      <c r="A118" s="43">
        <v>933</v>
      </c>
      <c r="B118" s="43" t="s">
        <v>144</v>
      </c>
      <c r="C118" s="24" t="s">
        <v>445</v>
      </c>
      <c r="D118" s="42">
        <v>0</v>
      </c>
      <c r="E118" s="29">
        <v>2821.01</v>
      </c>
      <c r="F118" s="29">
        <v>40279.800000000003</v>
      </c>
      <c r="G118" s="29">
        <v>113629718.59800002</v>
      </c>
      <c r="H118" s="30">
        <v>0.42407187369103821</v>
      </c>
      <c r="I118" s="33">
        <v>3.15E-2</v>
      </c>
      <c r="J118" s="29">
        <v>3632.18</v>
      </c>
      <c r="K118" s="29">
        <v>14825.583000000001</v>
      </c>
      <c r="L118" s="29">
        <v>53849186.060939997</v>
      </c>
      <c r="M118" s="30">
        <v>0.2009678938868911</v>
      </c>
      <c r="N118" s="33">
        <v>2.4400000000000002E-2</v>
      </c>
      <c r="O118" s="29">
        <v>4186.670000000001</v>
      </c>
      <c r="P118" s="29">
        <v>10029</v>
      </c>
      <c r="Q118" s="29">
        <v>41988113.430000007</v>
      </c>
      <c r="R118" s="30">
        <v>0.15670176917366185</v>
      </c>
      <c r="S118" s="33">
        <v>2.1299999999999999E-2</v>
      </c>
      <c r="T118" s="31">
        <v>209467018.08894002</v>
      </c>
      <c r="U118" s="37" t="s">
        <v>446</v>
      </c>
      <c r="V118" s="29">
        <v>650</v>
      </c>
      <c r="W118" s="29">
        <v>8257.7123881358384</v>
      </c>
      <c r="X118" s="29">
        <v>5367513.0522882948</v>
      </c>
      <c r="Y118" s="30">
        <v>0.53</v>
      </c>
      <c r="Z118" s="37" t="s">
        <v>447</v>
      </c>
      <c r="AA118" s="29">
        <v>720</v>
      </c>
      <c r="AB118" s="29">
        <v>5374.8482708640331</v>
      </c>
      <c r="AC118" s="29">
        <v>3869890.7550221039</v>
      </c>
      <c r="AD118" s="30">
        <v>0.53</v>
      </c>
      <c r="AE118" s="32">
        <v>240</v>
      </c>
      <c r="AF118" s="32">
        <v>280</v>
      </c>
      <c r="AG118" s="29">
        <v>4119.0378426838506</v>
      </c>
      <c r="AH118" s="29">
        <v>2365.6444362160491</v>
      </c>
      <c r="AI118" s="29">
        <v>1650949.5243846178</v>
      </c>
      <c r="AJ118" s="33">
        <v>1</v>
      </c>
      <c r="AK118" s="33">
        <v>1</v>
      </c>
      <c r="AL118" s="32">
        <v>290</v>
      </c>
      <c r="AM118" s="32">
        <v>340</v>
      </c>
      <c r="AN118" s="29">
        <v>3574.0638452564513</v>
      </c>
      <c r="AO118" s="29">
        <v>2087.2554357349031</v>
      </c>
      <c r="AP118" s="29">
        <v>1746145.3632742378</v>
      </c>
      <c r="AQ118" s="33">
        <v>1</v>
      </c>
      <c r="AR118" s="33">
        <v>1</v>
      </c>
      <c r="AS118" s="32">
        <v>350</v>
      </c>
      <c r="AT118" s="32">
        <v>410</v>
      </c>
      <c r="AU118" s="29">
        <v>1633.533723607499</v>
      </c>
      <c r="AV118" s="29">
        <v>972.69457254344456</v>
      </c>
      <c r="AW118" s="29">
        <v>970541.57800543692</v>
      </c>
      <c r="AX118" s="33">
        <v>1</v>
      </c>
      <c r="AY118" s="30">
        <v>1</v>
      </c>
      <c r="AZ118" s="29">
        <v>400</v>
      </c>
      <c r="BA118" s="29">
        <v>470</v>
      </c>
      <c r="BB118" s="29">
        <v>1583.2897306863504</v>
      </c>
      <c r="BC118" s="29">
        <v>873.00427749899438</v>
      </c>
      <c r="BD118" s="29">
        <v>1043627.9026990675</v>
      </c>
      <c r="BE118" s="30">
        <v>1</v>
      </c>
      <c r="BF118" s="30">
        <v>1</v>
      </c>
      <c r="BG118" s="29">
        <v>800</v>
      </c>
      <c r="BH118" s="29">
        <v>880</v>
      </c>
      <c r="BI118" s="29">
        <v>195.17972679741251</v>
      </c>
      <c r="BJ118" s="29">
        <v>100.02623070380307</v>
      </c>
      <c r="BK118" s="29">
        <v>244166.86445727671</v>
      </c>
      <c r="BL118" s="30">
        <v>1</v>
      </c>
      <c r="BM118" s="30">
        <v>1</v>
      </c>
      <c r="BN118" s="29">
        <v>850</v>
      </c>
      <c r="BO118" s="29">
        <v>940</v>
      </c>
      <c r="BP118" s="29">
        <v>0</v>
      </c>
      <c r="BQ118" s="29">
        <v>0</v>
      </c>
      <c r="BR118" s="29">
        <v>0</v>
      </c>
      <c r="BS118" s="30">
        <v>1</v>
      </c>
      <c r="BT118" s="30">
        <v>1</v>
      </c>
      <c r="BU118" s="31">
        <v>14892835.040131036</v>
      </c>
      <c r="BV118" s="34">
        <v>5.5580815810900699E-2</v>
      </c>
      <c r="BW118" s="37" t="s">
        <v>434</v>
      </c>
      <c r="BX118" s="29">
        <v>0</v>
      </c>
      <c r="BY118" s="29">
        <v>250.84435977302456</v>
      </c>
      <c r="BZ118" s="36">
        <v>0</v>
      </c>
      <c r="CA118" s="30">
        <v>0</v>
      </c>
      <c r="CB118" s="30">
        <v>0</v>
      </c>
      <c r="CC118" s="37" t="s">
        <v>448</v>
      </c>
      <c r="CD118" s="29">
        <v>535</v>
      </c>
      <c r="CE118" s="29">
        <v>1326.3785537619312</v>
      </c>
      <c r="CF118" s="29">
        <v>709612.52626263327</v>
      </c>
      <c r="CG118" s="30">
        <v>0</v>
      </c>
      <c r="CH118" s="37" t="s">
        <v>449</v>
      </c>
      <c r="CI118" s="29">
        <v>653</v>
      </c>
      <c r="CJ118" s="29">
        <v>215.69937911429946</v>
      </c>
      <c r="CK118" s="29">
        <v>140851.69456163756</v>
      </c>
      <c r="CL118" s="30">
        <v>0</v>
      </c>
      <c r="CM118" s="30">
        <v>3.1739756120322325E-3</v>
      </c>
      <c r="CN118" s="29">
        <v>0</v>
      </c>
      <c r="CO118" s="29">
        <v>0</v>
      </c>
      <c r="CP118" s="29">
        <v>1440.3420496170488</v>
      </c>
      <c r="CQ118" s="29">
        <v>326.10000000000008</v>
      </c>
      <c r="CR118" s="29">
        <v>0</v>
      </c>
      <c r="CS118" s="30">
        <v>0</v>
      </c>
      <c r="CT118" s="30">
        <v>0</v>
      </c>
      <c r="CU118" s="30">
        <v>0</v>
      </c>
      <c r="CV118" s="31">
        <v>850464.22082427086</v>
      </c>
      <c r="CW118" s="37" t="s">
        <v>337</v>
      </c>
      <c r="CX118" s="37" t="s">
        <v>254</v>
      </c>
      <c r="CY118" s="30">
        <v>0.51</v>
      </c>
      <c r="CZ118" s="29">
        <v>980</v>
      </c>
      <c r="DA118" s="30">
        <v>0.1974410449171323</v>
      </c>
      <c r="DB118" s="30">
        <v>0.19494118253925272</v>
      </c>
      <c r="DC118" s="29">
        <v>7899.3978654625707</v>
      </c>
      <c r="DD118" s="29">
        <v>7741409.9081533197</v>
      </c>
      <c r="DE118" s="30">
        <v>1</v>
      </c>
      <c r="DF118" s="29">
        <v>826.93</v>
      </c>
      <c r="DG118" s="29">
        <v>5858.8715029314972</v>
      </c>
      <c r="DH118" s="29">
        <v>4844876.6119191423</v>
      </c>
      <c r="DI118" s="30">
        <v>1</v>
      </c>
      <c r="DJ118" s="29">
        <v>12586286.520072462</v>
      </c>
      <c r="DK118" s="30">
        <v>4.697265973404717E-2</v>
      </c>
      <c r="DL118" s="29">
        <v>91769</v>
      </c>
      <c r="DM118" s="29">
        <v>175000</v>
      </c>
      <c r="DN118" s="29">
        <v>26011940.539999999</v>
      </c>
      <c r="DO118" s="30">
        <v>9.7077881554586812E-2</v>
      </c>
      <c r="DP118" s="30">
        <v>0</v>
      </c>
      <c r="DQ118" s="30">
        <v>0</v>
      </c>
      <c r="DR118" s="29">
        <v>83000</v>
      </c>
      <c r="DS118" s="29">
        <v>100000</v>
      </c>
      <c r="DT118" s="29">
        <v>100000</v>
      </c>
      <c r="DU118" s="29">
        <v>100000</v>
      </c>
      <c r="DV118" s="29">
        <v>199958.73933388386</v>
      </c>
      <c r="DW118" s="30">
        <v>7.4625615812895746E-4</v>
      </c>
      <c r="DX118" s="30">
        <v>0</v>
      </c>
      <c r="DY118" s="30">
        <v>0</v>
      </c>
      <c r="DZ118" s="37" t="s">
        <v>461</v>
      </c>
      <c r="EA118" s="37" t="s">
        <v>461</v>
      </c>
      <c r="EB118" s="37" t="s">
        <v>461</v>
      </c>
      <c r="EC118" s="37" t="s">
        <v>461</v>
      </c>
      <c r="ED118" s="38">
        <v>2</v>
      </c>
      <c r="EE118" s="38">
        <v>4</v>
      </c>
      <c r="EF118" s="38">
        <v>3</v>
      </c>
      <c r="EG118" s="38">
        <v>2</v>
      </c>
      <c r="EH118" s="44">
        <v>5</v>
      </c>
      <c r="EI118" s="44">
        <v>120</v>
      </c>
      <c r="EJ118" s="44">
        <v>69.2</v>
      </c>
      <c r="EK118" s="44">
        <v>62.5</v>
      </c>
      <c r="EL118" s="29">
        <v>0</v>
      </c>
      <c r="EM118" s="30">
        <v>0</v>
      </c>
      <c r="EN118" s="29">
        <v>70000</v>
      </c>
      <c r="EO118" s="30">
        <v>2.6124355075974958E-4</v>
      </c>
      <c r="EP118" s="30">
        <v>0</v>
      </c>
      <c r="EQ118" s="29">
        <v>3152272.2000000011</v>
      </c>
      <c r="ER118" s="30">
        <v>1.1764439749846397E-2</v>
      </c>
      <c r="ES118" s="30">
        <v>0</v>
      </c>
      <c r="ET118" s="29">
        <v>379821</v>
      </c>
      <c r="EU118" s="30">
        <v>1.4175112384731262E-3</v>
      </c>
      <c r="EV118" s="30">
        <v>0</v>
      </c>
      <c r="EW118" s="29">
        <v>0</v>
      </c>
      <c r="EX118" s="30">
        <v>0</v>
      </c>
      <c r="EY118" s="30">
        <v>0</v>
      </c>
      <c r="EZ118" s="29">
        <v>0</v>
      </c>
      <c r="FA118" s="30">
        <v>0</v>
      </c>
      <c r="FB118" s="30">
        <v>0</v>
      </c>
      <c r="FC118" s="30">
        <v>0</v>
      </c>
      <c r="FD118" s="29">
        <v>33199</v>
      </c>
      <c r="FE118" s="30">
        <v>1.2390035202389894E-4</v>
      </c>
      <c r="FF118" s="30">
        <v>0</v>
      </c>
      <c r="FG118" s="37" t="s">
        <v>495</v>
      </c>
      <c r="FH118" s="29">
        <v>-58000</v>
      </c>
      <c r="FI118" s="30">
        <v>-2.1645894205807821E-4</v>
      </c>
      <c r="FJ118" s="30">
        <v>0</v>
      </c>
      <c r="FK118" s="37" t="s">
        <v>496</v>
      </c>
      <c r="FL118" s="29">
        <v>363403</v>
      </c>
      <c r="FM118" s="30">
        <v>1.3562384296677895E-3</v>
      </c>
      <c r="FN118" s="30">
        <v>0</v>
      </c>
      <c r="FO118" s="37" t="s">
        <v>215</v>
      </c>
      <c r="FP118" s="29">
        <v>0</v>
      </c>
      <c r="FQ118" s="30">
        <v>0</v>
      </c>
      <c r="FR118" s="30">
        <v>0</v>
      </c>
      <c r="FS118" s="37" t="s">
        <v>216</v>
      </c>
      <c r="FT118" s="29">
        <v>0</v>
      </c>
      <c r="FU118" s="30">
        <v>0</v>
      </c>
      <c r="FV118" s="30">
        <v>0</v>
      </c>
      <c r="FW118" s="29">
        <v>267949198.3493017</v>
      </c>
      <c r="FX118" s="30">
        <v>1</v>
      </c>
      <c r="FY118" s="29">
        <v>28925144.862550542</v>
      </c>
      <c r="FZ118" s="29">
        <v>795070.05839742906</v>
      </c>
      <c r="GA118" s="37" t="s">
        <v>162</v>
      </c>
      <c r="GB118" s="30">
        <v>0.04</v>
      </c>
      <c r="GC118" s="30">
        <v>1</v>
      </c>
      <c r="GD118" s="29">
        <v>-455200.95574091491</v>
      </c>
      <c r="GE118" s="29">
        <v>339869.10265651438</v>
      </c>
      <c r="GF118" s="30">
        <v>1.266801908420565E-3</v>
      </c>
      <c r="GG118" s="29">
        <v>0</v>
      </c>
      <c r="GH118" s="29">
        <v>100000</v>
      </c>
      <c r="GI118" s="29">
        <v>1000000</v>
      </c>
      <c r="GJ118" s="29">
        <v>0</v>
      </c>
      <c r="GK118" s="29">
        <v>268289067.45195821</v>
      </c>
      <c r="GL118" s="30">
        <v>0.78174153675159119</v>
      </c>
      <c r="GM118" s="30">
        <v>0.88746898790857121</v>
      </c>
      <c r="GN118" s="24" t="s">
        <v>229</v>
      </c>
      <c r="GO118" s="29">
        <v>1.2110220546131798</v>
      </c>
    </row>
    <row r="119" spans="1:197">
      <c r="A119" s="15">
        <v>803</v>
      </c>
      <c r="B119" s="15" t="s">
        <v>81</v>
      </c>
      <c r="C119" s="24" t="s">
        <v>445</v>
      </c>
      <c r="D119" s="42">
        <v>0</v>
      </c>
      <c r="E119" s="29">
        <v>2511.81</v>
      </c>
      <c r="F119" s="29">
        <v>22841</v>
      </c>
      <c r="G119" s="29">
        <v>57372252.210000001</v>
      </c>
      <c r="H119" s="30">
        <v>0.39604439373268768</v>
      </c>
      <c r="I119" s="33">
        <v>0.04</v>
      </c>
      <c r="J119" s="29">
        <v>3976.85</v>
      </c>
      <c r="K119" s="29">
        <v>7746</v>
      </c>
      <c r="L119" s="29">
        <v>30804680.099999998</v>
      </c>
      <c r="M119" s="30">
        <v>0.21264671307791924</v>
      </c>
      <c r="N119" s="33">
        <v>0.04</v>
      </c>
      <c r="O119" s="29">
        <v>4233.5600000000004</v>
      </c>
      <c r="P119" s="29">
        <v>5355.5</v>
      </c>
      <c r="Q119" s="29">
        <v>22672830.580000002</v>
      </c>
      <c r="R119" s="30">
        <v>0.15651202620375643</v>
      </c>
      <c r="S119" s="33">
        <v>0.04</v>
      </c>
      <c r="T119" s="31">
        <v>110849762.89</v>
      </c>
      <c r="U119" s="37" t="s">
        <v>231</v>
      </c>
      <c r="V119" s="29">
        <v>638.40000000000009</v>
      </c>
      <c r="W119" s="29">
        <v>1816.8737656931435</v>
      </c>
      <c r="X119" s="29">
        <v>1159892.2120185029</v>
      </c>
      <c r="Y119" s="30">
        <v>0.01</v>
      </c>
      <c r="Z119" s="37" t="s">
        <v>230</v>
      </c>
      <c r="AA119" s="29">
        <v>845.52</v>
      </c>
      <c r="AB119" s="29">
        <v>1188.8215950694498</v>
      </c>
      <c r="AC119" s="29">
        <v>1005172.4350631211</v>
      </c>
      <c r="AD119" s="30">
        <v>0.01</v>
      </c>
      <c r="AE119" s="32">
        <v>0</v>
      </c>
      <c r="AF119" s="32">
        <v>0</v>
      </c>
      <c r="AG119" s="29">
        <v>2695.8980900111737</v>
      </c>
      <c r="AH119" s="29">
        <v>1574.7965422633874</v>
      </c>
      <c r="AI119" s="29">
        <v>0</v>
      </c>
      <c r="AJ119" s="33">
        <v>0</v>
      </c>
      <c r="AK119" s="33">
        <v>0</v>
      </c>
      <c r="AL119" s="32">
        <v>0</v>
      </c>
      <c r="AM119" s="32">
        <v>0</v>
      </c>
      <c r="AN119" s="29">
        <v>1538.2841475832718</v>
      </c>
      <c r="AO119" s="29">
        <v>862.27670819555044</v>
      </c>
      <c r="AP119" s="29">
        <v>0</v>
      </c>
      <c r="AQ119" s="33">
        <v>0</v>
      </c>
      <c r="AR119" s="33">
        <v>0</v>
      </c>
      <c r="AS119" s="32">
        <v>0</v>
      </c>
      <c r="AT119" s="32">
        <v>0</v>
      </c>
      <c r="AU119" s="29">
        <v>762.18114971258103</v>
      </c>
      <c r="AV119" s="29">
        <v>499.36126467795873</v>
      </c>
      <c r="AW119" s="29">
        <v>0</v>
      </c>
      <c r="AX119" s="33">
        <v>0</v>
      </c>
      <c r="AY119" s="30">
        <v>0</v>
      </c>
      <c r="AZ119" s="29">
        <v>0</v>
      </c>
      <c r="BA119" s="29">
        <v>0</v>
      </c>
      <c r="BB119" s="29">
        <v>75.538758020406078</v>
      </c>
      <c r="BC119" s="29">
        <v>124.80652246348612</v>
      </c>
      <c r="BD119" s="29">
        <v>0</v>
      </c>
      <c r="BE119" s="30">
        <v>0</v>
      </c>
      <c r="BF119" s="30">
        <v>0</v>
      </c>
      <c r="BG119" s="29">
        <v>0</v>
      </c>
      <c r="BH119" s="29">
        <v>0</v>
      </c>
      <c r="BI119" s="29">
        <v>0</v>
      </c>
      <c r="BJ119" s="29">
        <v>10.938374337357072</v>
      </c>
      <c r="BK119" s="29">
        <v>0</v>
      </c>
      <c r="BL119" s="30">
        <v>0</v>
      </c>
      <c r="BM119" s="30">
        <v>0</v>
      </c>
      <c r="BN119" s="29">
        <v>0</v>
      </c>
      <c r="BO119" s="29">
        <v>0</v>
      </c>
      <c r="BP119" s="29">
        <v>0</v>
      </c>
      <c r="BQ119" s="29">
        <v>0</v>
      </c>
      <c r="BR119" s="29">
        <v>0</v>
      </c>
      <c r="BS119" s="30">
        <v>0</v>
      </c>
      <c r="BT119" s="30">
        <v>0</v>
      </c>
      <c r="BU119" s="31">
        <v>2165064.6470816238</v>
      </c>
      <c r="BV119" s="34">
        <v>1.4945582272192223E-2</v>
      </c>
      <c r="BW119" s="37" t="s">
        <v>434</v>
      </c>
      <c r="BX119" s="29">
        <v>526.88</v>
      </c>
      <c r="BY119" s="29">
        <v>123.92637246790433</v>
      </c>
      <c r="BZ119" s="36">
        <v>65294.327125889431</v>
      </c>
      <c r="CA119" s="30">
        <v>4.5073099285179101E-4</v>
      </c>
      <c r="CB119" s="30">
        <v>0</v>
      </c>
      <c r="CC119" s="37" t="s">
        <v>188</v>
      </c>
      <c r="CD119" s="29">
        <v>948.38</v>
      </c>
      <c r="CE119" s="29">
        <v>1128.282800898641</v>
      </c>
      <c r="CF119" s="29">
        <v>1070040.8427162531</v>
      </c>
      <c r="CG119" s="30">
        <v>0</v>
      </c>
      <c r="CH119" s="37" t="s">
        <v>189</v>
      </c>
      <c r="CI119" s="29">
        <v>948.38</v>
      </c>
      <c r="CJ119" s="29">
        <v>156.24166921336794</v>
      </c>
      <c r="CK119" s="29">
        <v>148176.47424857388</v>
      </c>
      <c r="CL119" s="30">
        <v>0</v>
      </c>
      <c r="CM119" s="30">
        <v>8.4094334830366307E-3</v>
      </c>
      <c r="CN119" s="29">
        <v>0</v>
      </c>
      <c r="CO119" s="29">
        <v>0</v>
      </c>
      <c r="CP119" s="29">
        <v>366.56763005780334</v>
      </c>
      <c r="CQ119" s="29">
        <v>1329.318750000001</v>
      </c>
      <c r="CR119" s="29">
        <v>0</v>
      </c>
      <c r="CS119" s="30">
        <v>0</v>
      </c>
      <c r="CT119" s="30">
        <v>0</v>
      </c>
      <c r="CU119" s="30">
        <v>0</v>
      </c>
      <c r="CV119" s="31">
        <v>1283511.6440907165</v>
      </c>
      <c r="CW119" s="37" t="s">
        <v>337</v>
      </c>
      <c r="CX119" s="37" t="s">
        <v>254</v>
      </c>
      <c r="CY119" s="30">
        <v>0.63839999999999997</v>
      </c>
      <c r="CZ119" s="29">
        <v>1112.83</v>
      </c>
      <c r="DA119" s="30">
        <v>0.18033187606274981</v>
      </c>
      <c r="DB119" s="30">
        <v>0.18032733958117891</v>
      </c>
      <c r="DC119" s="29">
        <v>4108.5946670036392</v>
      </c>
      <c r="DD119" s="29">
        <v>4572167.4032816598</v>
      </c>
      <c r="DE119" s="30">
        <v>1</v>
      </c>
      <c r="DF119" s="29">
        <v>1806.06</v>
      </c>
      <c r="DG119" s="29">
        <v>2901.06954092464</v>
      </c>
      <c r="DH119" s="29">
        <v>5239505.6550823553</v>
      </c>
      <c r="DI119" s="30">
        <v>1</v>
      </c>
      <c r="DJ119" s="29">
        <v>9811673.0583640151</v>
      </c>
      <c r="DK119" s="30">
        <v>6.7730618168512752E-2</v>
      </c>
      <c r="DL119" s="29">
        <v>169484</v>
      </c>
      <c r="DM119" s="29">
        <v>169484</v>
      </c>
      <c r="DN119" s="29">
        <v>18643240</v>
      </c>
      <c r="DO119" s="30">
        <v>0.12869549997770591</v>
      </c>
      <c r="DP119" s="30">
        <v>0.13500000000000001</v>
      </c>
      <c r="DQ119" s="30">
        <v>0.13500000000000001</v>
      </c>
      <c r="DR119" s="29">
        <v>0</v>
      </c>
      <c r="DS119" s="29">
        <v>0</v>
      </c>
      <c r="DT119" s="29">
        <v>0</v>
      </c>
      <c r="DU119" s="29">
        <v>0</v>
      </c>
      <c r="DV119" s="29">
        <v>0</v>
      </c>
      <c r="DW119" s="30">
        <v>0</v>
      </c>
      <c r="DX119" s="30">
        <v>0</v>
      </c>
      <c r="DY119" s="30">
        <v>0</v>
      </c>
      <c r="DZ119" s="37" t="s">
        <v>202</v>
      </c>
      <c r="EA119" s="37" t="s">
        <v>202</v>
      </c>
      <c r="EB119" s="37" t="s">
        <v>202</v>
      </c>
      <c r="EC119" s="37" t="s">
        <v>202</v>
      </c>
      <c r="ED119" s="38">
        <v>0</v>
      </c>
      <c r="EE119" s="38">
        <v>0</v>
      </c>
      <c r="EF119" s="38">
        <v>0</v>
      </c>
      <c r="EG119" s="38">
        <v>0</v>
      </c>
      <c r="EH119" s="44">
        <v>0</v>
      </c>
      <c r="EI119" s="44">
        <v>0</v>
      </c>
      <c r="EJ119" s="44">
        <v>0</v>
      </c>
      <c r="EK119" s="44">
        <v>0</v>
      </c>
      <c r="EL119" s="29">
        <v>0</v>
      </c>
      <c r="EM119" s="30">
        <v>0</v>
      </c>
      <c r="EN119" s="29">
        <v>93436</v>
      </c>
      <c r="EO119" s="30">
        <v>6.4499479360438032E-4</v>
      </c>
      <c r="EP119" s="30">
        <v>0</v>
      </c>
      <c r="EQ119" s="29">
        <v>2010396.5899999999</v>
      </c>
      <c r="ER119" s="30">
        <v>1.3877898600432381E-2</v>
      </c>
      <c r="ES119" s="30">
        <v>0</v>
      </c>
      <c r="ET119" s="29">
        <v>0</v>
      </c>
      <c r="EU119" s="30">
        <v>0</v>
      </c>
      <c r="EV119" s="30">
        <v>0</v>
      </c>
      <c r="EW119" s="29">
        <v>0</v>
      </c>
      <c r="EX119" s="30">
        <v>0</v>
      </c>
      <c r="EY119" s="30">
        <v>0</v>
      </c>
      <c r="EZ119" s="29">
        <v>0</v>
      </c>
      <c r="FA119" s="30">
        <v>0</v>
      </c>
      <c r="FB119" s="30">
        <v>0.13500000000000001</v>
      </c>
      <c r="FC119" s="30">
        <v>0.13500000000000001</v>
      </c>
      <c r="FD119" s="29">
        <v>0</v>
      </c>
      <c r="FE119" s="30">
        <v>0</v>
      </c>
      <c r="FF119" s="30">
        <v>0</v>
      </c>
      <c r="FG119" s="37" t="s">
        <v>497</v>
      </c>
      <c r="FH119" s="29">
        <v>6100</v>
      </c>
      <c r="FI119" s="30">
        <v>4.2108697300684103E-5</v>
      </c>
      <c r="FJ119" s="30">
        <v>0</v>
      </c>
      <c r="FK119" s="37" t="s">
        <v>214</v>
      </c>
      <c r="FL119" s="29">
        <v>0</v>
      </c>
      <c r="FM119" s="30">
        <v>0</v>
      </c>
      <c r="FN119" s="30">
        <v>0</v>
      </c>
      <c r="FO119" s="37" t="s">
        <v>215</v>
      </c>
      <c r="FP119" s="29">
        <v>0</v>
      </c>
      <c r="FQ119" s="30">
        <v>0</v>
      </c>
      <c r="FR119" s="30">
        <v>0</v>
      </c>
      <c r="FS119" s="37" t="s">
        <v>216</v>
      </c>
      <c r="FT119" s="29">
        <v>0</v>
      </c>
      <c r="FU119" s="30">
        <v>0</v>
      </c>
      <c r="FV119" s="30">
        <v>0</v>
      </c>
      <c r="FW119" s="29">
        <v>144863184.82953635</v>
      </c>
      <c r="FX119" s="30">
        <v>1</v>
      </c>
      <c r="FY119" s="29">
        <v>16784151.620434824</v>
      </c>
      <c r="FZ119" s="29">
        <v>348791.92904876481</v>
      </c>
      <c r="GA119" s="37" t="s">
        <v>162</v>
      </c>
      <c r="GB119" s="30">
        <v>0.16</v>
      </c>
      <c r="GC119" s="30">
        <v>1</v>
      </c>
      <c r="GD119" s="29">
        <v>0</v>
      </c>
      <c r="GE119" s="29">
        <v>348791.92904876481</v>
      </c>
      <c r="GF119" s="30">
        <v>2.4019501478767919E-3</v>
      </c>
      <c r="GG119" s="29">
        <v>0</v>
      </c>
      <c r="GH119" s="29">
        <v>937900</v>
      </c>
      <c r="GI119" s="29">
        <v>702400</v>
      </c>
      <c r="GJ119" s="29">
        <v>0</v>
      </c>
      <c r="GK119" s="29">
        <v>145211976.75858513</v>
      </c>
      <c r="GL119" s="30">
        <v>0.76520313301436327</v>
      </c>
      <c r="GM119" s="30">
        <v>0.85673949793095672</v>
      </c>
      <c r="GN119" s="24" t="s">
        <v>229</v>
      </c>
      <c r="GO119" s="29">
        <v>1.3576228100044936</v>
      </c>
    </row>
    <row r="120" spans="1:197">
      <c r="A120" s="15">
        <v>393</v>
      </c>
      <c r="B120" s="15" t="s">
        <v>78</v>
      </c>
      <c r="C120" s="24" t="s">
        <v>445</v>
      </c>
      <c r="D120" s="42">
        <v>0</v>
      </c>
      <c r="E120" s="29">
        <v>2644.5</v>
      </c>
      <c r="F120" s="29">
        <v>11073</v>
      </c>
      <c r="G120" s="29">
        <v>29282548.5</v>
      </c>
      <c r="H120" s="30">
        <v>0.3511205833365314</v>
      </c>
      <c r="I120" s="33">
        <v>7.0000000000000007E-2</v>
      </c>
      <c r="J120" s="29">
        <v>4028.17</v>
      </c>
      <c r="K120" s="29">
        <v>4470</v>
      </c>
      <c r="L120" s="29">
        <v>18005919.899999999</v>
      </c>
      <c r="M120" s="30">
        <v>0.21590501587656752</v>
      </c>
      <c r="N120" s="33">
        <v>7.0000000000000007E-2</v>
      </c>
      <c r="O120" s="29">
        <v>4486.2950000000001</v>
      </c>
      <c r="P120" s="29">
        <v>2927</v>
      </c>
      <c r="Q120" s="29">
        <v>13131385.465</v>
      </c>
      <c r="R120" s="30">
        <v>0.15745554812237908</v>
      </c>
      <c r="S120" s="33">
        <v>7.0000000000000007E-2</v>
      </c>
      <c r="T120" s="31">
        <v>60419853.864999995</v>
      </c>
      <c r="U120" s="37" t="s">
        <v>231</v>
      </c>
      <c r="V120" s="29">
        <v>751.61590000000001</v>
      </c>
      <c r="W120" s="29">
        <v>2434.5624553268904</v>
      </c>
      <c r="X120" s="29">
        <v>1829855.8509667306</v>
      </c>
      <c r="Y120" s="30">
        <v>0.05</v>
      </c>
      <c r="Z120" s="37" t="s">
        <v>230</v>
      </c>
      <c r="AA120" s="29">
        <v>751.61590000000001</v>
      </c>
      <c r="AB120" s="29">
        <v>1558.2429181422353</v>
      </c>
      <c r="AC120" s="29">
        <v>1171200.1533381026</v>
      </c>
      <c r="AD120" s="30">
        <v>0.05</v>
      </c>
      <c r="AE120" s="32">
        <v>356.97334999999998</v>
      </c>
      <c r="AF120" s="32">
        <v>356.97334999999998</v>
      </c>
      <c r="AG120" s="29">
        <v>1154.7157210783027</v>
      </c>
      <c r="AH120" s="29">
        <v>770.12992849030741</v>
      </c>
      <c r="AI120" s="29">
        <v>687118.59975943272</v>
      </c>
      <c r="AJ120" s="33">
        <v>0.05</v>
      </c>
      <c r="AK120" s="33">
        <v>0.05</v>
      </c>
      <c r="AL120" s="32">
        <v>356.97334999999998</v>
      </c>
      <c r="AM120" s="32">
        <v>356.97334999999998</v>
      </c>
      <c r="AN120" s="29">
        <v>798.16750292953668</v>
      </c>
      <c r="AO120" s="29">
        <v>548.19606849404386</v>
      </c>
      <c r="AP120" s="29">
        <v>480615.91440903977</v>
      </c>
      <c r="AQ120" s="33">
        <v>0.05</v>
      </c>
      <c r="AR120" s="33">
        <v>0.05</v>
      </c>
      <c r="AS120" s="32">
        <v>535.46002999999996</v>
      </c>
      <c r="AT120" s="32">
        <v>535.46002999999996</v>
      </c>
      <c r="AU120" s="29">
        <v>3389.9283152021108</v>
      </c>
      <c r="AV120" s="29">
        <v>2069.9275081719379</v>
      </c>
      <c r="AW120" s="29">
        <v>2923534.5629795427</v>
      </c>
      <c r="AX120" s="33">
        <v>0.05</v>
      </c>
      <c r="AY120" s="30">
        <v>0.05</v>
      </c>
      <c r="AZ120" s="29">
        <v>713.94669999999996</v>
      </c>
      <c r="BA120" s="29">
        <v>713.94669999999996</v>
      </c>
      <c r="BB120" s="29">
        <v>1740.6508878351467</v>
      </c>
      <c r="BC120" s="29">
        <v>1009.4355316251106</v>
      </c>
      <c r="BD120" s="29">
        <v>1963415.1238884663</v>
      </c>
      <c r="BE120" s="30">
        <v>0.05</v>
      </c>
      <c r="BF120" s="30">
        <v>0.05</v>
      </c>
      <c r="BG120" s="29">
        <v>892.43338000000006</v>
      </c>
      <c r="BH120" s="29">
        <v>892.43338000000006</v>
      </c>
      <c r="BI120" s="29">
        <v>359.5295570559677</v>
      </c>
      <c r="BJ120" s="29">
        <v>234.03931632167459</v>
      </c>
      <c r="BK120" s="29">
        <v>529720.67593120132</v>
      </c>
      <c r="BL120" s="30">
        <v>0.05</v>
      </c>
      <c r="BM120" s="30">
        <v>0.05</v>
      </c>
      <c r="BN120" s="29">
        <v>1070.9200599999999</v>
      </c>
      <c r="BO120" s="29">
        <v>1070.9200599999999</v>
      </c>
      <c r="BP120" s="29">
        <v>240.03334118380783</v>
      </c>
      <c r="BQ120" s="29">
        <v>150.34031919261554</v>
      </c>
      <c r="BR120" s="29">
        <v>418058.98379273887</v>
      </c>
      <c r="BS120" s="30">
        <v>0.05</v>
      </c>
      <c r="BT120" s="30">
        <v>0.05</v>
      </c>
      <c r="BU120" s="31">
        <v>10003519.865065256</v>
      </c>
      <c r="BV120" s="34">
        <v>0.11995000129310099</v>
      </c>
      <c r="BW120" s="37" t="s">
        <v>434</v>
      </c>
      <c r="BX120" s="29">
        <v>965</v>
      </c>
      <c r="BY120" s="29">
        <v>136.79995578948319</v>
      </c>
      <c r="BZ120" s="36">
        <v>132011.95733685128</v>
      </c>
      <c r="CA120" s="30">
        <v>1.5829262766358097E-3</v>
      </c>
      <c r="CB120" s="30">
        <v>0.05</v>
      </c>
      <c r="CC120" s="37" t="s">
        <v>188</v>
      </c>
      <c r="CD120" s="29">
        <v>840.81799999999998</v>
      </c>
      <c r="CE120" s="29">
        <v>345.65138872213652</v>
      </c>
      <c r="CF120" s="29">
        <v>290629.90936256939</v>
      </c>
      <c r="CG120" s="30">
        <v>0</v>
      </c>
      <c r="CH120" s="37" t="s">
        <v>189</v>
      </c>
      <c r="CI120" s="29">
        <v>840.81799999999998</v>
      </c>
      <c r="CJ120" s="29">
        <v>41.834350907059253</v>
      </c>
      <c r="CK120" s="29">
        <v>35175.075260971746</v>
      </c>
      <c r="CL120" s="30">
        <v>0</v>
      </c>
      <c r="CM120" s="30">
        <v>3.9066557425822207E-3</v>
      </c>
      <c r="CN120" s="29">
        <v>0</v>
      </c>
      <c r="CO120" s="29">
        <v>0</v>
      </c>
      <c r="CP120" s="29">
        <v>46.719324446925853</v>
      </c>
      <c r="CQ120" s="29">
        <v>0</v>
      </c>
      <c r="CR120" s="29">
        <v>0</v>
      </c>
      <c r="CS120" s="30">
        <v>0</v>
      </c>
      <c r="CT120" s="30">
        <v>0</v>
      </c>
      <c r="CU120" s="30">
        <v>0</v>
      </c>
      <c r="CV120" s="31">
        <v>457816.9419603924</v>
      </c>
      <c r="CW120" s="37" t="s">
        <v>337</v>
      </c>
      <c r="CX120" s="37" t="s">
        <v>254</v>
      </c>
      <c r="CY120" s="30">
        <v>0.73860000000000003</v>
      </c>
      <c r="CZ120" s="29">
        <v>382.06740000000002</v>
      </c>
      <c r="DA120" s="30">
        <v>0.32604923951779319</v>
      </c>
      <c r="DB120" s="30">
        <v>0.32604066850695779</v>
      </c>
      <c r="DC120" s="29">
        <v>3600.1083945564487</v>
      </c>
      <c r="DD120" s="29">
        <v>1375484.0540263567</v>
      </c>
      <c r="DE120" s="30">
        <v>1</v>
      </c>
      <c r="DF120" s="29">
        <v>761.00008000000003</v>
      </c>
      <c r="DG120" s="29">
        <v>1478.8381885587414</v>
      </c>
      <c r="DH120" s="29">
        <v>1125395.9798002574</v>
      </c>
      <c r="DI120" s="30">
        <v>1</v>
      </c>
      <c r="DJ120" s="29">
        <v>2500880.0338266138</v>
      </c>
      <c r="DK120" s="30">
        <v>2.9987501133375907E-2</v>
      </c>
      <c r="DL120" s="29">
        <v>135000</v>
      </c>
      <c r="DM120" s="29">
        <v>150000</v>
      </c>
      <c r="DN120" s="29">
        <v>7425000</v>
      </c>
      <c r="DO120" s="30">
        <v>8.9031538060075119E-2</v>
      </c>
      <c r="DP120" s="30">
        <v>0</v>
      </c>
      <c r="DQ120" s="30">
        <v>0</v>
      </c>
      <c r="DR120" s="29">
        <v>0</v>
      </c>
      <c r="DS120" s="29">
        <v>0</v>
      </c>
      <c r="DT120" s="29">
        <v>0</v>
      </c>
      <c r="DU120" s="29">
        <v>0</v>
      </c>
      <c r="DV120" s="29">
        <v>0</v>
      </c>
      <c r="DW120" s="30">
        <v>0</v>
      </c>
      <c r="DX120" s="30">
        <v>0</v>
      </c>
      <c r="DY120" s="30">
        <v>0</v>
      </c>
      <c r="DZ120" s="37" t="s">
        <v>202</v>
      </c>
      <c r="EA120" s="37" t="s">
        <v>202</v>
      </c>
      <c r="EB120" s="37" t="s">
        <v>202</v>
      </c>
      <c r="EC120" s="37" t="s">
        <v>202</v>
      </c>
      <c r="ED120" s="38">
        <v>0</v>
      </c>
      <c r="EE120" s="38">
        <v>0</v>
      </c>
      <c r="EF120" s="38">
        <v>0</v>
      </c>
      <c r="EG120" s="38">
        <v>0</v>
      </c>
      <c r="EH120" s="44">
        <v>0</v>
      </c>
      <c r="EI120" s="44">
        <v>0</v>
      </c>
      <c r="EJ120" s="44">
        <v>0</v>
      </c>
      <c r="EK120" s="44">
        <v>0</v>
      </c>
      <c r="EL120" s="29">
        <v>0</v>
      </c>
      <c r="EM120" s="30">
        <v>0</v>
      </c>
      <c r="EN120" s="29">
        <v>5167</v>
      </c>
      <c r="EO120" s="30">
        <v>6.195635786618291E-5</v>
      </c>
      <c r="EP120" s="30">
        <v>0</v>
      </c>
      <c r="EQ120" s="29">
        <v>2101987.8600000003</v>
      </c>
      <c r="ER120" s="30">
        <v>2.5204473018101803E-2</v>
      </c>
      <c r="ES120" s="30">
        <v>0</v>
      </c>
      <c r="ET120" s="29">
        <v>483188</v>
      </c>
      <c r="EU120" s="30">
        <v>5.7938007827840502E-3</v>
      </c>
      <c r="EV120" s="30">
        <v>0</v>
      </c>
      <c r="EW120" s="29">
        <v>0</v>
      </c>
      <c r="EX120" s="30">
        <v>0</v>
      </c>
      <c r="EY120" s="30">
        <v>0</v>
      </c>
      <c r="EZ120" s="29">
        <v>0</v>
      </c>
      <c r="FA120" s="30">
        <v>0</v>
      </c>
      <c r="FB120" s="30">
        <v>0</v>
      </c>
      <c r="FC120" s="30">
        <v>0</v>
      </c>
      <c r="FD120" s="29">
        <v>0</v>
      </c>
      <c r="FE120" s="30">
        <v>0</v>
      </c>
      <c r="FF120" s="30">
        <v>0</v>
      </c>
      <c r="FG120" s="37" t="s">
        <v>213</v>
      </c>
      <c r="FH120" s="29">
        <v>0</v>
      </c>
      <c r="FI120" s="30">
        <v>0</v>
      </c>
      <c r="FJ120" s="30">
        <v>0</v>
      </c>
      <c r="FK120" s="37" t="s">
        <v>214</v>
      </c>
      <c r="FL120" s="29">
        <v>0</v>
      </c>
      <c r="FM120" s="30">
        <v>0</v>
      </c>
      <c r="FN120" s="30">
        <v>0</v>
      </c>
      <c r="FO120" s="37" t="s">
        <v>215</v>
      </c>
      <c r="FP120" s="29">
        <v>0</v>
      </c>
      <c r="FQ120" s="30">
        <v>0</v>
      </c>
      <c r="FR120" s="30">
        <v>0</v>
      </c>
      <c r="FS120" s="37" t="s">
        <v>216</v>
      </c>
      <c r="FT120" s="29">
        <v>0</v>
      </c>
      <c r="FU120" s="30">
        <v>0</v>
      </c>
      <c r="FV120" s="30">
        <v>0</v>
      </c>
      <c r="FW120" s="29">
        <v>83397413.565852255</v>
      </c>
      <c r="FX120" s="30">
        <v>1</v>
      </c>
      <c r="FY120" s="29">
        <v>7237046.3954967214</v>
      </c>
      <c r="FZ120" s="29">
        <v>894261.07616633829</v>
      </c>
      <c r="GA120" s="37" t="s">
        <v>162</v>
      </c>
      <c r="GB120" s="30">
        <v>0</v>
      </c>
      <c r="GC120" s="30">
        <v>0.283939</v>
      </c>
      <c r="GD120" s="29">
        <v>-265090.962119915</v>
      </c>
      <c r="GE120" s="29">
        <v>629170.11404642346</v>
      </c>
      <c r="GF120" s="30">
        <v>7.4877507390192413E-3</v>
      </c>
      <c r="GG120" s="29">
        <v>0</v>
      </c>
      <c r="GH120" s="29">
        <v>0</v>
      </c>
      <c r="GI120" s="29">
        <v>200000</v>
      </c>
      <c r="GJ120" s="29">
        <v>300000</v>
      </c>
      <c r="GK120" s="29">
        <v>84026583.679898679</v>
      </c>
      <c r="GL120" s="30">
        <v>0.72448114733547797</v>
      </c>
      <c r="GM120" s="30">
        <v>0.87990823178117306</v>
      </c>
      <c r="GN120" s="24" t="s">
        <v>229</v>
      </c>
      <c r="GO120" s="29">
        <v>1.3331276777939554</v>
      </c>
    </row>
    <row r="121" spans="1:197">
      <c r="A121" s="15">
        <v>852</v>
      </c>
      <c r="B121" s="15" t="s">
        <v>105</v>
      </c>
      <c r="C121" s="24" t="s">
        <v>162</v>
      </c>
      <c r="D121" s="41">
        <v>25</v>
      </c>
      <c r="E121" s="29">
        <v>2830.0981257999997</v>
      </c>
      <c r="F121" s="29">
        <v>19355.5</v>
      </c>
      <c r="G121" s="29">
        <v>54777964.273921892</v>
      </c>
      <c r="H121" s="30">
        <v>0.41935831839344767</v>
      </c>
      <c r="I121" s="33">
        <v>0</v>
      </c>
      <c r="J121" s="29">
        <v>4342.6988792000002</v>
      </c>
      <c r="K121" s="29">
        <v>6002</v>
      </c>
      <c r="L121" s="29">
        <v>26064878.6729584</v>
      </c>
      <c r="M121" s="30">
        <v>0.1995423494520909</v>
      </c>
      <c r="N121" s="33">
        <v>0</v>
      </c>
      <c r="O121" s="29">
        <v>4342.6988792000002</v>
      </c>
      <c r="P121" s="29">
        <v>3818</v>
      </c>
      <c r="Q121" s="29">
        <v>16580424.320785601</v>
      </c>
      <c r="R121" s="30">
        <v>0.12693313732223976</v>
      </c>
      <c r="S121" s="33">
        <v>0</v>
      </c>
      <c r="T121" s="31">
        <v>97423267.267665893</v>
      </c>
      <c r="U121" s="37" t="s">
        <v>446</v>
      </c>
      <c r="V121" s="29">
        <v>470.55</v>
      </c>
      <c r="W121" s="29">
        <v>6193.7330460616386</v>
      </c>
      <c r="X121" s="29">
        <v>2914461.0848243041</v>
      </c>
      <c r="Y121" s="30">
        <v>0</v>
      </c>
      <c r="Z121" s="37" t="s">
        <v>447</v>
      </c>
      <c r="AA121" s="29">
        <v>679.12</v>
      </c>
      <c r="AB121" s="29">
        <v>3712.0611742740043</v>
      </c>
      <c r="AC121" s="29">
        <v>2520934.9846729618</v>
      </c>
      <c r="AD121" s="30">
        <v>0</v>
      </c>
      <c r="AE121" s="32">
        <v>0</v>
      </c>
      <c r="AF121" s="32">
        <v>0</v>
      </c>
      <c r="AG121" s="29">
        <v>2841.6652579932129</v>
      </c>
      <c r="AH121" s="29">
        <v>1492.4399664858161</v>
      </c>
      <c r="AI121" s="29">
        <v>0</v>
      </c>
      <c r="AJ121" s="33">
        <v>0</v>
      </c>
      <c r="AK121" s="33">
        <v>0</v>
      </c>
      <c r="AL121" s="32">
        <v>0</v>
      </c>
      <c r="AM121" s="32">
        <v>0</v>
      </c>
      <c r="AN121" s="29">
        <v>2313.8922576788427</v>
      </c>
      <c r="AO121" s="29">
        <v>1101.0485657738375</v>
      </c>
      <c r="AP121" s="29">
        <v>0</v>
      </c>
      <c r="AQ121" s="33">
        <v>0</v>
      </c>
      <c r="AR121" s="33">
        <v>0</v>
      </c>
      <c r="AS121" s="32">
        <v>500</v>
      </c>
      <c r="AT121" s="32">
        <v>500</v>
      </c>
      <c r="AU121" s="29">
        <v>3079.9721690211113</v>
      </c>
      <c r="AV121" s="29">
        <v>1619.6076408194683</v>
      </c>
      <c r="AW121" s="29">
        <v>2349789.9049202898</v>
      </c>
      <c r="AX121" s="33">
        <v>0</v>
      </c>
      <c r="AY121" s="30">
        <v>0</v>
      </c>
      <c r="AZ121" s="29">
        <v>800</v>
      </c>
      <c r="BA121" s="29">
        <v>800</v>
      </c>
      <c r="BB121" s="29">
        <v>2940.6897378928356</v>
      </c>
      <c r="BC121" s="29">
        <v>1406.7646836757228</v>
      </c>
      <c r="BD121" s="29">
        <v>3477963.5372548467</v>
      </c>
      <c r="BE121" s="30">
        <v>0</v>
      </c>
      <c r="BF121" s="30">
        <v>0</v>
      </c>
      <c r="BG121" s="29">
        <v>1200</v>
      </c>
      <c r="BH121" s="29">
        <v>1200</v>
      </c>
      <c r="BI121" s="29">
        <v>652.03411413077663</v>
      </c>
      <c r="BJ121" s="29">
        <v>275.70022454562479</v>
      </c>
      <c r="BK121" s="29">
        <v>1113281.2064116816</v>
      </c>
      <c r="BL121" s="30">
        <v>0</v>
      </c>
      <c r="BM121" s="30">
        <v>0</v>
      </c>
      <c r="BN121" s="29">
        <v>1500</v>
      </c>
      <c r="BO121" s="29">
        <v>1500</v>
      </c>
      <c r="BP121" s="29">
        <v>0</v>
      </c>
      <c r="BQ121" s="29">
        <v>0</v>
      </c>
      <c r="BR121" s="29">
        <v>0</v>
      </c>
      <c r="BS121" s="30">
        <v>0</v>
      </c>
      <c r="BT121" s="30">
        <v>0</v>
      </c>
      <c r="BU121" s="31">
        <v>12376430.718084086</v>
      </c>
      <c r="BV121" s="34">
        <v>9.4749033529156326E-2</v>
      </c>
      <c r="BW121" s="37" t="s">
        <v>434</v>
      </c>
      <c r="BX121" s="29">
        <v>679.12</v>
      </c>
      <c r="BY121" s="29">
        <v>187.55397770720558</v>
      </c>
      <c r="BZ121" s="36">
        <v>127371.65734051746</v>
      </c>
      <c r="CA121" s="30">
        <v>9.7510677407073297E-4</v>
      </c>
      <c r="CB121" s="30">
        <v>0</v>
      </c>
      <c r="CC121" s="37" t="s">
        <v>188</v>
      </c>
      <c r="CD121" s="29">
        <v>702.91</v>
      </c>
      <c r="CE121" s="29">
        <v>3478.1425715049249</v>
      </c>
      <c r="CF121" s="29">
        <v>2444821.1949365265</v>
      </c>
      <c r="CG121" s="30">
        <v>0</v>
      </c>
      <c r="CH121" s="37" t="s">
        <v>189</v>
      </c>
      <c r="CI121" s="29">
        <v>702.91</v>
      </c>
      <c r="CJ121" s="29">
        <v>389.8305178236219</v>
      </c>
      <c r="CK121" s="29">
        <v>274015.76928340207</v>
      </c>
      <c r="CL121" s="30">
        <v>0</v>
      </c>
      <c r="CM121" s="30">
        <v>2.0814334968705911E-2</v>
      </c>
      <c r="CN121" s="29">
        <v>1028</v>
      </c>
      <c r="CO121" s="29">
        <v>1988</v>
      </c>
      <c r="CP121" s="29">
        <v>147.40618341125733</v>
      </c>
      <c r="CQ121" s="29">
        <v>33.799999999999521</v>
      </c>
      <c r="CR121" s="29">
        <v>218727.95654677157</v>
      </c>
      <c r="CS121" s="30">
        <v>1.6744942835847016E-3</v>
      </c>
      <c r="CT121" s="30">
        <v>0</v>
      </c>
      <c r="CU121" s="30">
        <v>0</v>
      </c>
      <c r="CV121" s="31">
        <v>3064936.5781072173</v>
      </c>
      <c r="CW121" s="37" t="s">
        <v>337</v>
      </c>
      <c r="CX121" s="37" t="s">
        <v>254</v>
      </c>
      <c r="CY121" s="30">
        <v>1</v>
      </c>
      <c r="CZ121" s="29">
        <v>847.33</v>
      </c>
      <c r="DA121" s="30">
        <v>0.39969244504904367</v>
      </c>
      <c r="DB121" s="30">
        <v>0.23675187029339892</v>
      </c>
      <c r="DC121" s="29">
        <v>6328.489316314909</v>
      </c>
      <c r="DD121" s="29">
        <v>5362318.8523931121</v>
      </c>
      <c r="DE121" s="30">
        <v>1</v>
      </c>
      <c r="DF121" s="29">
        <v>1075.54</v>
      </c>
      <c r="DG121" s="29">
        <v>2248.9530518514994</v>
      </c>
      <c r="DH121" s="29">
        <v>2418838.9653883614</v>
      </c>
      <c r="DI121" s="30">
        <v>1</v>
      </c>
      <c r="DJ121" s="29">
        <v>7781157.8177814735</v>
      </c>
      <c r="DK121" s="30">
        <v>5.956945098035208E-2</v>
      </c>
      <c r="DL121" s="29">
        <v>114200</v>
      </c>
      <c r="DM121" s="29">
        <v>114200</v>
      </c>
      <c r="DN121" s="29">
        <v>7537200</v>
      </c>
      <c r="DO121" s="30">
        <v>5.7701806908874997E-2</v>
      </c>
      <c r="DP121" s="30">
        <v>0</v>
      </c>
      <c r="DQ121" s="30">
        <v>0</v>
      </c>
      <c r="DR121" s="29">
        <v>0</v>
      </c>
      <c r="DS121" s="29">
        <v>0</v>
      </c>
      <c r="DT121" s="29">
        <v>0</v>
      </c>
      <c r="DU121" s="29">
        <v>0</v>
      </c>
      <c r="DV121" s="29">
        <v>0</v>
      </c>
      <c r="DW121" s="30">
        <v>0</v>
      </c>
      <c r="DX121" s="30">
        <v>0</v>
      </c>
      <c r="DY121" s="30">
        <v>0</v>
      </c>
      <c r="DZ121" s="37" t="s">
        <v>202</v>
      </c>
      <c r="EA121" s="37" t="s">
        <v>202</v>
      </c>
      <c r="EB121" s="37" t="s">
        <v>202</v>
      </c>
      <c r="EC121" s="37" t="s">
        <v>202</v>
      </c>
      <c r="ED121" s="38">
        <v>0</v>
      </c>
      <c r="EE121" s="38">
        <v>0</v>
      </c>
      <c r="EF121" s="38">
        <v>0</v>
      </c>
      <c r="EG121" s="38">
        <v>0</v>
      </c>
      <c r="EH121" s="44">
        <v>0</v>
      </c>
      <c r="EI121" s="44">
        <v>0</v>
      </c>
      <c r="EJ121" s="44">
        <v>0</v>
      </c>
      <c r="EK121" s="44">
        <v>0</v>
      </c>
      <c r="EL121" s="29">
        <v>0</v>
      </c>
      <c r="EM121" s="30">
        <v>0</v>
      </c>
      <c r="EN121" s="29">
        <v>85356</v>
      </c>
      <c r="EO121" s="30">
        <v>6.5345160411212837E-4</v>
      </c>
      <c r="EP121" s="30">
        <v>0</v>
      </c>
      <c r="EQ121" s="29">
        <v>1904944.0899999999</v>
      </c>
      <c r="ER121" s="30">
        <v>1.4583494673536935E-2</v>
      </c>
      <c r="ES121" s="30">
        <v>0</v>
      </c>
      <c r="ET121" s="29">
        <v>450000</v>
      </c>
      <c r="EU121" s="30">
        <v>3.445021109827754E-3</v>
      </c>
      <c r="EV121" s="30">
        <v>0</v>
      </c>
      <c r="EW121" s="29">
        <v>0</v>
      </c>
      <c r="EX121" s="30">
        <v>0</v>
      </c>
      <c r="EY121" s="30">
        <v>0</v>
      </c>
      <c r="EZ121" s="29">
        <v>0</v>
      </c>
      <c r="FA121" s="30">
        <v>0</v>
      </c>
      <c r="FB121" s="30">
        <v>0</v>
      </c>
      <c r="FC121" s="30">
        <v>0</v>
      </c>
      <c r="FD121" s="29">
        <v>0</v>
      </c>
      <c r="FE121" s="30">
        <v>0</v>
      </c>
      <c r="FF121" s="30">
        <v>0</v>
      </c>
      <c r="FG121" s="37" t="s">
        <v>213</v>
      </c>
      <c r="FH121" s="29">
        <v>0</v>
      </c>
      <c r="FI121" s="30">
        <v>0</v>
      </c>
      <c r="FJ121" s="30">
        <v>0</v>
      </c>
      <c r="FK121" s="37" t="s">
        <v>214</v>
      </c>
      <c r="FL121" s="29">
        <v>0</v>
      </c>
      <c r="FM121" s="30">
        <v>0</v>
      </c>
      <c r="FN121" s="30">
        <v>0</v>
      </c>
      <c r="FO121" s="37" t="s">
        <v>215</v>
      </c>
      <c r="FP121" s="29">
        <v>0</v>
      </c>
      <c r="FQ121" s="30">
        <v>0</v>
      </c>
      <c r="FR121" s="30">
        <v>0</v>
      </c>
      <c r="FS121" s="37" t="s">
        <v>216</v>
      </c>
      <c r="FT121" s="29">
        <v>0</v>
      </c>
      <c r="FU121" s="30">
        <v>0</v>
      </c>
      <c r="FV121" s="30">
        <v>0</v>
      </c>
      <c r="FW121" s="29">
        <v>130623292.47163868</v>
      </c>
      <c r="FX121" s="30">
        <v>1</v>
      </c>
      <c r="FY121" s="29">
        <v>7781157.8177814754</v>
      </c>
      <c r="FZ121" s="29">
        <v>2260811.8365052585</v>
      </c>
      <c r="GA121" s="37" t="s">
        <v>162</v>
      </c>
      <c r="GB121" s="30">
        <v>1.5499999999999999E-3</v>
      </c>
      <c r="GC121" s="30">
        <v>0.98543126564442096</v>
      </c>
      <c r="GD121" s="29">
        <v>-2254766.3081439398</v>
      </c>
      <c r="GE121" s="29">
        <v>6045.5283613190986</v>
      </c>
      <c r="GF121" s="30">
        <v>4.6280019893533399E-5</v>
      </c>
      <c r="GG121" s="29">
        <v>0</v>
      </c>
      <c r="GH121" s="29">
        <v>0</v>
      </c>
      <c r="GI121" s="29">
        <v>0</v>
      </c>
      <c r="GJ121" s="29">
        <v>0</v>
      </c>
      <c r="GK121" s="29">
        <v>130629338</v>
      </c>
      <c r="GL121" s="30">
        <v>0.74583380516777831</v>
      </c>
      <c r="GM121" s="30">
        <v>0.92361622570364821</v>
      </c>
      <c r="GN121" s="24" t="s">
        <v>229</v>
      </c>
      <c r="GO121" s="29">
        <v>1.3500839671956464</v>
      </c>
    </row>
    <row r="122" spans="1:197">
      <c r="A122" s="15">
        <v>882</v>
      </c>
      <c r="B122" s="15" t="s">
        <v>349</v>
      </c>
      <c r="C122" s="24" t="s">
        <v>162</v>
      </c>
      <c r="D122" s="41">
        <v>22</v>
      </c>
      <c r="E122" s="29">
        <v>2988.38</v>
      </c>
      <c r="F122" s="29">
        <v>14505</v>
      </c>
      <c r="G122" s="29">
        <v>43346451.899999999</v>
      </c>
      <c r="H122" s="30">
        <v>0.38827388006831853</v>
      </c>
      <c r="I122" s="33">
        <v>8.5000000000000006E-3</v>
      </c>
      <c r="J122" s="29">
        <v>3916.39</v>
      </c>
      <c r="K122" s="29">
        <v>6303</v>
      </c>
      <c r="L122" s="29">
        <v>24685006.169999998</v>
      </c>
      <c r="M122" s="30">
        <v>0.22111482497455076</v>
      </c>
      <c r="N122" s="33">
        <v>8.3999999999999995E-3</v>
      </c>
      <c r="O122" s="29">
        <v>4765.8999999999996</v>
      </c>
      <c r="P122" s="29">
        <v>4103</v>
      </c>
      <c r="Q122" s="29">
        <v>19554487.699999999</v>
      </c>
      <c r="R122" s="30">
        <v>0.17515843810107121</v>
      </c>
      <c r="S122" s="33">
        <v>8.3999999999999995E-3</v>
      </c>
      <c r="T122" s="31">
        <v>87585945.769999996</v>
      </c>
      <c r="U122" s="37" t="s">
        <v>231</v>
      </c>
      <c r="V122" s="29">
        <v>1267</v>
      </c>
      <c r="W122" s="29">
        <v>2259.8488740322191</v>
      </c>
      <c r="X122" s="29">
        <v>2863228.5233988217</v>
      </c>
      <c r="Y122" s="30">
        <v>0.64200000000000002</v>
      </c>
      <c r="Z122" s="37" t="s">
        <v>230</v>
      </c>
      <c r="AA122" s="29">
        <v>2454</v>
      </c>
      <c r="AB122" s="29">
        <v>1108.0868078127332</v>
      </c>
      <c r="AC122" s="29">
        <v>2719245.0263724471</v>
      </c>
      <c r="AD122" s="30">
        <v>0.59409999999999996</v>
      </c>
      <c r="AE122" s="32">
        <v>115</v>
      </c>
      <c r="AF122" s="32">
        <v>184</v>
      </c>
      <c r="AG122" s="29">
        <v>1529.8684547925343</v>
      </c>
      <c r="AH122" s="29">
        <v>1032.8531550605949</v>
      </c>
      <c r="AI122" s="29">
        <v>365979.85283229093</v>
      </c>
      <c r="AJ122" s="33">
        <v>0.94</v>
      </c>
      <c r="AK122" s="33">
        <v>0.78879999999999995</v>
      </c>
      <c r="AL122" s="32">
        <v>224.47</v>
      </c>
      <c r="AM122" s="32">
        <v>366.85</v>
      </c>
      <c r="AN122" s="29">
        <v>2242.6961608520774</v>
      </c>
      <c r="AO122" s="29">
        <v>1376.1055245680423</v>
      </c>
      <c r="AP122" s="29">
        <v>1008242.3189142521</v>
      </c>
      <c r="AQ122" s="33">
        <v>0.94</v>
      </c>
      <c r="AR122" s="33">
        <v>0.78879999999999995</v>
      </c>
      <c r="AS122" s="32">
        <v>333.94</v>
      </c>
      <c r="AT122" s="32">
        <v>550.85</v>
      </c>
      <c r="AU122" s="29">
        <v>2344.2370091549624</v>
      </c>
      <c r="AV122" s="29">
        <v>1447.1195439944306</v>
      </c>
      <c r="AW122" s="29">
        <v>1579980.3076465405</v>
      </c>
      <c r="AX122" s="33">
        <v>0.94</v>
      </c>
      <c r="AY122" s="30">
        <v>0.78879999999999995</v>
      </c>
      <c r="AZ122" s="29">
        <v>440.1</v>
      </c>
      <c r="BA122" s="29">
        <v>733.7</v>
      </c>
      <c r="BB122" s="29">
        <v>1032.2766560604152</v>
      </c>
      <c r="BC122" s="29">
        <v>677.21748475246352</v>
      </c>
      <c r="BD122" s="29">
        <v>951179.42489507119</v>
      </c>
      <c r="BE122" s="30">
        <v>0.94</v>
      </c>
      <c r="BF122" s="30">
        <v>0.78879999999999995</v>
      </c>
      <c r="BG122" s="29">
        <v>566.15</v>
      </c>
      <c r="BH122" s="29">
        <v>944.15</v>
      </c>
      <c r="BI122" s="29">
        <v>759.61270088266349</v>
      </c>
      <c r="BJ122" s="29">
        <v>428.59055529332909</v>
      </c>
      <c r="BK122" s="29">
        <v>834708.50338491658</v>
      </c>
      <c r="BL122" s="30">
        <v>0.94</v>
      </c>
      <c r="BM122" s="30">
        <v>0.78879999999999995</v>
      </c>
      <c r="BN122" s="29">
        <v>687.79</v>
      </c>
      <c r="BO122" s="29">
        <v>1145.4000000000001</v>
      </c>
      <c r="BP122" s="29">
        <v>222.26584727676973</v>
      </c>
      <c r="BQ122" s="29">
        <v>109.98383537250103</v>
      </c>
      <c r="BR122" s="29">
        <v>278847.71213415213</v>
      </c>
      <c r="BS122" s="30">
        <v>0.94</v>
      </c>
      <c r="BT122" s="30">
        <v>0.78879999999999995</v>
      </c>
      <c r="BU122" s="31">
        <v>10601411.669578493</v>
      </c>
      <c r="BV122" s="34">
        <v>9.4961664974216556E-2</v>
      </c>
      <c r="BW122" s="37" t="s">
        <v>434</v>
      </c>
      <c r="BX122" s="29">
        <v>300</v>
      </c>
      <c r="BY122" s="29">
        <v>113.54294133190243</v>
      </c>
      <c r="BZ122" s="36">
        <v>34062.882399570728</v>
      </c>
      <c r="CA122" s="30">
        <v>3.0511672664936538E-4</v>
      </c>
      <c r="CB122" s="30">
        <v>0</v>
      </c>
      <c r="CC122" s="37" t="s">
        <v>188</v>
      </c>
      <c r="CD122" s="29">
        <v>284</v>
      </c>
      <c r="CE122" s="29">
        <v>1171.7637202287049</v>
      </c>
      <c r="CF122" s="29">
        <v>332780.89654495218</v>
      </c>
      <c r="CG122" s="30">
        <v>0</v>
      </c>
      <c r="CH122" s="37" t="s">
        <v>189</v>
      </c>
      <c r="CI122" s="29">
        <v>910</v>
      </c>
      <c r="CJ122" s="29">
        <v>198.55389966587038</v>
      </c>
      <c r="CK122" s="29">
        <v>180684.04869594204</v>
      </c>
      <c r="CL122" s="30">
        <v>0</v>
      </c>
      <c r="CM122" s="30">
        <v>4.5993389961347378E-3</v>
      </c>
      <c r="CN122" s="29">
        <v>539</v>
      </c>
      <c r="CO122" s="29">
        <v>918</v>
      </c>
      <c r="CP122" s="29">
        <v>158.88007993355754</v>
      </c>
      <c r="CQ122" s="29">
        <v>9.3799999999999955</v>
      </c>
      <c r="CR122" s="29">
        <v>94247.203084187509</v>
      </c>
      <c r="CS122" s="30">
        <v>8.4421505389889321E-4</v>
      </c>
      <c r="CT122" s="30">
        <v>0</v>
      </c>
      <c r="CU122" s="30">
        <v>0</v>
      </c>
      <c r="CV122" s="31">
        <v>641775.03072465246</v>
      </c>
      <c r="CW122" s="37" t="s">
        <v>337</v>
      </c>
      <c r="CX122" s="37" t="s">
        <v>453</v>
      </c>
      <c r="CY122" s="30">
        <v>0.34</v>
      </c>
      <c r="CZ122" s="29">
        <v>999</v>
      </c>
      <c r="DA122" s="30">
        <v>0.13732873954813932</v>
      </c>
      <c r="DB122" s="30">
        <v>0.13643654222257454</v>
      </c>
      <c r="DC122" s="29">
        <v>1979.9464878884971</v>
      </c>
      <c r="DD122" s="29">
        <v>1977966.5414006086</v>
      </c>
      <c r="DE122" s="30">
        <v>0</v>
      </c>
      <c r="DF122" s="29">
        <v>1222</v>
      </c>
      <c r="DG122" s="29">
        <v>1887.1467129049422</v>
      </c>
      <c r="DH122" s="29">
        <v>2306093.2831698395</v>
      </c>
      <c r="DI122" s="30">
        <v>0</v>
      </c>
      <c r="DJ122" s="29">
        <v>4284059.8245704481</v>
      </c>
      <c r="DK122" s="30">
        <v>3.8374271886617045E-2</v>
      </c>
      <c r="DL122" s="29">
        <v>150000</v>
      </c>
      <c r="DM122" s="29">
        <v>160000</v>
      </c>
      <c r="DN122" s="29">
        <v>7020000</v>
      </c>
      <c r="DO122" s="30">
        <v>6.2881332118433345E-2</v>
      </c>
      <c r="DP122" s="30">
        <v>0</v>
      </c>
      <c r="DQ122" s="30">
        <v>0</v>
      </c>
      <c r="DR122" s="29">
        <v>0</v>
      </c>
      <c r="DS122" s="29">
        <v>0</v>
      </c>
      <c r="DT122" s="29">
        <v>0</v>
      </c>
      <c r="DU122" s="29">
        <v>0</v>
      </c>
      <c r="DV122" s="29">
        <v>0</v>
      </c>
      <c r="DW122" s="30">
        <v>0</v>
      </c>
      <c r="DX122" s="30">
        <v>0</v>
      </c>
      <c r="DY122" s="30">
        <v>0</v>
      </c>
      <c r="DZ122" s="37" t="s">
        <v>202</v>
      </c>
      <c r="EA122" s="37" t="s">
        <v>202</v>
      </c>
      <c r="EB122" s="37" t="s">
        <v>202</v>
      </c>
      <c r="EC122" s="37" t="s">
        <v>202</v>
      </c>
      <c r="ED122" s="38">
        <v>0</v>
      </c>
      <c r="EE122" s="38">
        <v>0</v>
      </c>
      <c r="EF122" s="38">
        <v>0</v>
      </c>
      <c r="EG122" s="38">
        <v>0</v>
      </c>
      <c r="EH122" s="44">
        <v>0</v>
      </c>
      <c r="EI122" s="44">
        <v>0</v>
      </c>
      <c r="EJ122" s="44">
        <v>0</v>
      </c>
      <c r="EK122" s="44">
        <v>0</v>
      </c>
      <c r="EL122" s="29">
        <v>0</v>
      </c>
      <c r="EM122" s="30">
        <v>0</v>
      </c>
      <c r="EN122" s="29">
        <v>59000</v>
      </c>
      <c r="EO122" s="30">
        <v>5.2848982834580735E-4</v>
      </c>
      <c r="EP122" s="30">
        <v>0</v>
      </c>
      <c r="EQ122" s="29">
        <v>1179164</v>
      </c>
      <c r="ER122" s="30">
        <v>1.0562308134772129E-2</v>
      </c>
      <c r="ES122" s="30">
        <v>0</v>
      </c>
      <c r="ET122" s="29">
        <v>0</v>
      </c>
      <c r="EU122" s="30">
        <v>0</v>
      </c>
      <c r="EV122" s="30">
        <v>0</v>
      </c>
      <c r="EW122" s="29">
        <v>0</v>
      </c>
      <c r="EX122" s="30">
        <v>0</v>
      </c>
      <c r="EY122" s="30">
        <v>0</v>
      </c>
      <c r="EZ122" s="29">
        <v>210000</v>
      </c>
      <c r="FA122" s="30">
        <v>1.8810654907223652E-3</v>
      </c>
      <c r="FB122" s="30">
        <v>0</v>
      </c>
      <c r="FC122" s="30">
        <v>0</v>
      </c>
      <c r="FD122" s="29">
        <v>0</v>
      </c>
      <c r="FE122" s="30">
        <v>0</v>
      </c>
      <c r="FF122" s="30">
        <v>0</v>
      </c>
      <c r="FG122" s="37" t="s">
        <v>498</v>
      </c>
      <c r="FH122" s="29">
        <v>57500</v>
      </c>
      <c r="FI122" s="30">
        <v>5.1505364626921904E-4</v>
      </c>
      <c r="FJ122" s="30">
        <v>0</v>
      </c>
      <c r="FK122" s="37" t="s">
        <v>214</v>
      </c>
      <c r="FL122" s="29">
        <v>0</v>
      </c>
      <c r="FM122" s="30">
        <v>0</v>
      </c>
      <c r="FN122" s="30">
        <v>0</v>
      </c>
      <c r="FO122" s="37" t="s">
        <v>215</v>
      </c>
      <c r="FP122" s="29">
        <v>0</v>
      </c>
      <c r="FQ122" s="30">
        <v>0</v>
      </c>
      <c r="FR122" s="30">
        <v>0</v>
      </c>
      <c r="FS122" s="37" t="s">
        <v>216</v>
      </c>
      <c r="FT122" s="29">
        <v>0</v>
      </c>
      <c r="FU122" s="30">
        <v>0</v>
      </c>
      <c r="FV122" s="30">
        <v>0</v>
      </c>
      <c r="FW122" s="29">
        <v>111638856.2948736</v>
      </c>
      <c r="FX122" s="30">
        <v>1</v>
      </c>
      <c r="FY122" s="29">
        <v>8530603.3589723669</v>
      </c>
      <c r="FZ122" s="29">
        <v>1027459.991133611</v>
      </c>
      <c r="GA122" s="37" t="s">
        <v>445</v>
      </c>
      <c r="GB122" s="30">
        <v>0</v>
      </c>
      <c r="GC122" s="30">
        <v>0</v>
      </c>
      <c r="GD122" s="29">
        <v>0</v>
      </c>
      <c r="GE122" s="29">
        <v>1027459.991133611</v>
      </c>
      <c r="GF122" s="30">
        <v>9.1194957375314318E-3</v>
      </c>
      <c r="GG122" s="29">
        <v>0</v>
      </c>
      <c r="GH122" s="29">
        <v>100000</v>
      </c>
      <c r="GI122" s="29">
        <v>690000</v>
      </c>
      <c r="GJ122" s="29">
        <v>0</v>
      </c>
      <c r="GK122" s="29">
        <v>112666316.28600721</v>
      </c>
      <c r="GL122" s="30">
        <v>0.78454714314394047</v>
      </c>
      <c r="GM122" s="30">
        <v>0.92363175078145709</v>
      </c>
      <c r="GN122" s="24" t="s">
        <v>229</v>
      </c>
      <c r="GO122" s="29">
        <v>1.3206662207636761</v>
      </c>
    </row>
    <row r="123" spans="1:197">
      <c r="A123" s="15">
        <v>210</v>
      </c>
      <c r="B123" s="15" t="s">
        <v>338</v>
      </c>
      <c r="C123" s="24" t="s">
        <v>445</v>
      </c>
      <c r="D123" s="42">
        <v>0</v>
      </c>
      <c r="E123" s="29">
        <v>4142.6135814301206</v>
      </c>
      <c r="F123" s="29">
        <v>23710</v>
      </c>
      <c r="G123" s="29">
        <v>98221368.015708163</v>
      </c>
      <c r="H123" s="30">
        <v>0.42066393969155391</v>
      </c>
      <c r="I123" s="33">
        <v>2.9555785880886281E-3</v>
      </c>
      <c r="J123" s="29">
        <v>5929.185037041032</v>
      </c>
      <c r="K123" s="29">
        <v>7780</v>
      </c>
      <c r="L123" s="29">
        <v>46129059.588179231</v>
      </c>
      <c r="M123" s="30">
        <v>0.19756222431687762</v>
      </c>
      <c r="N123" s="33">
        <v>2.9557316714719905E-3</v>
      </c>
      <c r="O123" s="29">
        <v>5929.185037041032</v>
      </c>
      <c r="P123" s="29">
        <v>5122</v>
      </c>
      <c r="Q123" s="29">
        <v>30369285.759724166</v>
      </c>
      <c r="R123" s="30">
        <v>0.13006602994229399</v>
      </c>
      <c r="S123" s="33">
        <v>2.9557316714719905E-3</v>
      </c>
      <c r="T123" s="31">
        <v>174719713.36361155</v>
      </c>
      <c r="U123" s="37" t="s">
        <v>446</v>
      </c>
      <c r="V123" s="29">
        <v>1223.1016791259478</v>
      </c>
      <c r="W123" s="29">
        <v>9273.0025241781568</v>
      </c>
      <c r="X123" s="29">
        <v>11341824.957861457</v>
      </c>
      <c r="Y123" s="30">
        <v>0.17</v>
      </c>
      <c r="Z123" s="37" t="s">
        <v>447</v>
      </c>
      <c r="AA123" s="29">
        <v>1491.5317067871813</v>
      </c>
      <c r="AB123" s="29">
        <v>6807.2258334410863</v>
      </c>
      <c r="AC123" s="29">
        <v>10153193.165838176</v>
      </c>
      <c r="AD123" s="30">
        <v>0.21</v>
      </c>
      <c r="AE123" s="32">
        <v>122.89004347896092</v>
      </c>
      <c r="AF123" s="32">
        <v>101.57127213338966</v>
      </c>
      <c r="AG123" s="29">
        <v>1227.0686961431197</v>
      </c>
      <c r="AH123" s="29">
        <v>640.81801563539841</v>
      </c>
      <c r="AI123" s="29">
        <v>215883.2264747817</v>
      </c>
      <c r="AJ123" s="33">
        <v>0.25</v>
      </c>
      <c r="AK123" s="33">
        <v>0.27</v>
      </c>
      <c r="AL123" s="32">
        <v>128.15616945022336</v>
      </c>
      <c r="AM123" s="32">
        <v>138.9186492691729</v>
      </c>
      <c r="AN123" s="29">
        <v>3071.477484682614</v>
      </c>
      <c r="AO123" s="29">
        <v>1784.8954253233189</v>
      </c>
      <c r="AP123" s="29">
        <v>641584.0505621722</v>
      </c>
      <c r="AQ123" s="33">
        <v>0.25</v>
      </c>
      <c r="AR123" s="33">
        <v>0.27</v>
      </c>
      <c r="AS123" s="32">
        <v>244.86294899476852</v>
      </c>
      <c r="AT123" s="32">
        <v>483.88914685490204</v>
      </c>
      <c r="AU123" s="29">
        <v>10720.915745274386</v>
      </c>
      <c r="AV123" s="29">
        <v>6009.5449849197894</v>
      </c>
      <c r="AW123" s="29">
        <v>5533108.6410513241</v>
      </c>
      <c r="AX123" s="33">
        <v>0.25</v>
      </c>
      <c r="AY123" s="30">
        <v>0.27</v>
      </c>
      <c r="AZ123" s="29">
        <v>471.70412448013747</v>
      </c>
      <c r="BA123" s="29">
        <v>939.42040009769778</v>
      </c>
      <c r="BB123" s="29">
        <v>3865.6220177461137</v>
      </c>
      <c r="BC123" s="29">
        <v>2365.4694436165082</v>
      </c>
      <c r="BD123" s="29">
        <v>4045600.100593172</v>
      </c>
      <c r="BE123" s="30">
        <v>0.25</v>
      </c>
      <c r="BF123" s="30">
        <v>0.27</v>
      </c>
      <c r="BG123" s="29">
        <v>1038.52475</v>
      </c>
      <c r="BH123" s="29">
        <v>2072.4366199999999</v>
      </c>
      <c r="BI123" s="29">
        <v>443.12195959694378</v>
      </c>
      <c r="BJ123" s="29">
        <v>286.59343481163171</v>
      </c>
      <c r="BK123" s="29">
        <v>1054139.8516651345</v>
      </c>
      <c r="BL123" s="30">
        <v>0.25</v>
      </c>
      <c r="BM123" s="30">
        <v>0.27</v>
      </c>
      <c r="BN123" s="29">
        <v>534.85934166187542</v>
      </c>
      <c r="BO123" s="29">
        <v>1355.4057531311735</v>
      </c>
      <c r="BP123" s="29">
        <v>0</v>
      </c>
      <c r="BQ123" s="29">
        <v>2.0049364177878499</v>
      </c>
      <c r="BR123" s="29">
        <v>2717.5023553318579</v>
      </c>
      <c r="BS123" s="30">
        <v>0.25</v>
      </c>
      <c r="BT123" s="30">
        <v>0.27</v>
      </c>
      <c r="BU123" s="31">
        <v>32988051.496401556</v>
      </c>
      <c r="BV123" s="34">
        <v>0.14128171889241925</v>
      </c>
      <c r="BW123" s="37" t="s">
        <v>434</v>
      </c>
      <c r="BX123" s="29">
        <v>0</v>
      </c>
      <c r="BY123" s="29">
        <v>157.68818881095379</v>
      </c>
      <c r="BZ123" s="36">
        <v>0</v>
      </c>
      <c r="CA123" s="30">
        <v>0</v>
      </c>
      <c r="CB123" s="30">
        <v>0</v>
      </c>
      <c r="CC123" s="37" t="s">
        <v>188</v>
      </c>
      <c r="CD123" s="29">
        <v>263.5692218505971</v>
      </c>
      <c r="CE123" s="29">
        <v>5905.214986257507</v>
      </c>
      <c r="CF123" s="29">
        <v>1556432.9187883756</v>
      </c>
      <c r="CG123" s="30">
        <v>0</v>
      </c>
      <c r="CH123" s="37" t="s">
        <v>189</v>
      </c>
      <c r="CI123" s="29">
        <v>1432.0840639449386</v>
      </c>
      <c r="CJ123" s="29">
        <v>739.95232843595886</v>
      </c>
      <c r="CK123" s="29">
        <v>1059673.9376320879</v>
      </c>
      <c r="CL123" s="30">
        <v>0</v>
      </c>
      <c r="CM123" s="30">
        <v>1.12043014581096E-2</v>
      </c>
      <c r="CN123" s="29">
        <v>0</v>
      </c>
      <c r="CO123" s="29">
        <v>0</v>
      </c>
      <c r="CP123" s="29">
        <v>487.04859889801185</v>
      </c>
      <c r="CQ123" s="29">
        <v>67.601153212521098</v>
      </c>
      <c r="CR123" s="29">
        <v>0</v>
      </c>
      <c r="CS123" s="30">
        <v>0</v>
      </c>
      <c r="CT123" s="30">
        <v>0</v>
      </c>
      <c r="CU123" s="30">
        <v>0</v>
      </c>
      <c r="CV123" s="31">
        <v>2616106.8564204634</v>
      </c>
      <c r="CW123" s="37" t="s">
        <v>337</v>
      </c>
      <c r="CX123" s="37" t="s">
        <v>254</v>
      </c>
      <c r="CY123" s="30">
        <v>0.61330657629629637</v>
      </c>
      <c r="CZ123" s="29">
        <v>663.53546880118381</v>
      </c>
      <c r="DA123" s="30">
        <v>0.20486419294382432</v>
      </c>
      <c r="DB123" s="30">
        <v>0.21135811856294062</v>
      </c>
      <c r="DC123" s="29">
        <v>4900.9335961526567</v>
      </c>
      <c r="DD123" s="29">
        <v>3251943.2712866249</v>
      </c>
      <c r="DE123" s="30">
        <v>1</v>
      </c>
      <c r="DF123" s="29">
        <v>1529.9072664725811</v>
      </c>
      <c r="DG123" s="29">
        <v>2520.7236169740977</v>
      </c>
      <c r="DH123" s="29">
        <v>3856473.3783777193</v>
      </c>
      <c r="DI123" s="30">
        <v>1</v>
      </c>
      <c r="DJ123" s="29">
        <v>7108416.6496643443</v>
      </c>
      <c r="DK123" s="30">
        <v>3.044403283345249E-2</v>
      </c>
      <c r="DL123" s="29">
        <v>150000</v>
      </c>
      <c r="DM123" s="29">
        <v>150000</v>
      </c>
      <c r="DN123" s="29">
        <v>13650000</v>
      </c>
      <c r="DO123" s="30">
        <v>5.8460423559478475E-2</v>
      </c>
      <c r="DP123" s="30">
        <v>0</v>
      </c>
      <c r="DQ123" s="30">
        <v>0</v>
      </c>
      <c r="DR123" s="29">
        <v>0</v>
      </c>
      <c r="DS123" s="29">
        <v>0</v>
      </c>
      <c r="DT123" s="29">
        <v>0</v>
      </c>
      <c r="DU123" s="29">
        <v>0</v>
      </c>
      <c r="DV123" s="29">
        <v>0</v>
      </c>
      <c r="DW123" s="30">
        <v>0</v>
      </c>
      <c r="DX123" s="30">
        <v>0</v>
      </c>
      <c r="DY123" s="30">
        <v>0</v>
      </c>
      <c r="DZ123" s="37" t="s">
        <v>202</v>
      </c>
      <c r="EA123" s="37" t="s">
        <v>202</v>
      </c>
      <c r="EB123" s="37" t="s">
        <v>202</v>
      </c>
      <c r="EC123" s="37" t="s">
        <v>202</v>
      </c>
      <c r="ED123" s="38">
        <v>0</v>
      </c>
      <c r="EE123" s="38">
        <v>0</v>
      </c>
      <c r="EF123" s="38">
        <v>0</v>
      </c>
      <c r="EG123" s="38">
        <v>0</v>
      </c>
      <c r="EH123" s="44">
        <v>0</v>
      </c>
      <c r="EI123" s="44">
        <v>0</v>
      </c>
      <c r="EJ123" s="44">
        <v>0</v>
      </c>
      <c r="EK123" s="44">
        <v>0</v>
      </c>
      <c r="EL123" s="29">
        <v>0</v>
      </c>
      <c r="EM123" s="30">
        <v>0</v>
      </c>
      <c r="EN123" s="29">
        <v>217856</v>
      </c>
      <c r="EO123" s="30">
        <v>9.3303692563910209E-4</v>
      </c>
      <c r="EP123" s="30">
        <v>0</v>
      </c>
      <c r="EQ123" s="29">
        <v>2191150.58</v>
      </c>
      <c r="ER123" s="30">
        <v>9.3842923801756E-3</v>
      </c>
      <c r="ES123" s="30">
        <v>0</v>
      </c>
      <c r="ET123" s="29">
        <v>0</v>
      </c>
      <c r="EU123" s="30">
        <v>0</v>
      </c>
      <c r="EV123" s="30">
        <v>0</v>
      </c>
      <c r="EW123" s="29">
        <v>0</v>
      </c>
      <c r="EX123" s="30">
        <v>0</v>
      </c>
      <c r="EY123" s="30">
        <v>0</v>
      </c>
      <c r="EZ123" s="29">
        <v>0</v>
      </c>
      <c r="FA123" s="30">
        <v>0</v>
      </c>
      <c r="FB123" s="30">
        <v>0</v>
      </c>
      <c r="FC123" s="30">
        <v>0</v>
      </c>
      <c r="FD123" s="29">
        <v>0</v>
      </c>
      <c r="FE123" s="30">
        <v>0</v>
      </c>
      <c r="FF123" s="30">
        <v>0</v>
      </c>
      <c r="FG123" s="37" t="s">
        <v>213</v>
      </c>
      <c r="FH123" s="29">
        <v>0</v>
      </c>
      <c r="FI123" s="30">
        <v>0</v>
      </c>
      <c r="FJ123" s="30">
        <v>0</v>
      </c>
      <c r="FK123" s="37" t="s">
        <v>214</v>
      </c>
      <c r="FL123" s="29">
        <v>0</v>
      </c>
      <c r="FM123" s="30">
        <v>0</v>
      </c>
      <c r="FN123" s="30">
        <v>0</v>
      </c>
      <c r="FO123" s="37" t="s">
        <v>215</v>
      </c>
      <c r="FP123" s="29">
        <v>0</v>
      </c>
      <c r="FQ123" s="30">
        <v>0</v>
      </c>
      <c r="FR123" s="30">
        <v>0</v>
      </c>
      <c r="FS123" s="37" t="s">
        <v>216</v>
      </c>
      <c r="FT123" s="29">
        <v>0</v>
      </c>
      <c r="FU123" s="30">
        <v>0</v>
      </c>
      <c r="FV123" s="30">
        <v>0</v>
      </c>
      <c r="FW123" s="29">
        <v>233491294.94609791</v>
      </c>
      <c r="FX123" s="30">
        <v>1</v>
      </c>
      <c r="FY123" s="29">
        <v>14679161.995686635</v>
      </c>
      <c r="FZ123" s="29">
        <v>2143925.8118429133</v>
      </c>
      <c r="GA123" s="37" t="s">
        <v>162</v>
      </c>
      <c r="GB123" s="30">
        <v>1.27072E-2</v>
      </c>
      <c r="GC123" s="30">
        <v>1</v>
      </c>
      <c r="GD123" s="29">
        <v>-365560.23636566446</v>
      </c>
      <c r="GE123" s="29">
        <v>1778365.5754772485</v>
      </c>
      <c r="GF123" s="30">
        <v>7.5588393825822917E-3</v>
      </c>
      <c r="GG123" s="29">
        <v>0</v>
      </c>
      <c r="GH123" s="29">
        <v>0</v>
      </c>
      <c r="GI123" s="29">
        <v>700000</v>
      </c>
      <c r="GJ123" s="29">
        <v>0</v>
      </c>
      <c r="GK123" s="29">
        <v>235269660.52157515</v>
      </c>
      <c r="GL123" s="30">
        <v>0.74829219395072555</v>
      </c>
      <c r="GM123" s="30">
        <v>0.9312222471347068</v>
      </c>
      <c r="GN123" s="24" t="s">
        <v>229</v>
      </c>
      <c r="GO123" s="29">
        <v>1.4034115020095126</v>
      </c>
    </row>
    <row r="124" spans="1:197">
      <c r="A124" s="15">
        <v>342</v>
      </c>
      <c r="B124" s="15" t="s">
        <v>55</v>
      </c>
      <c r="C124" s="24" t="s">
        <v>445</v>
      </c>
      <c r="D124" s="42">
        <v>0</v>
      </c>
      <c r="E124" s="29">
        <v>2889.72</v>
      </c>
      <c r="F124" s="29">
        <v>14276</v>
      </c>
      <c r="G124" s="29">
        <v>41253642.719999999</v>
      </c>
      <c r="H124" s="30">
        <v>0.41192422257597744</v>
      </c>
      <c r="I124" s="33">
        <v>8.8000000000000005E-3</v>
      </c>
      <c r="J124" s="29">
        <v>3783.83</v>
      </c>
      <c r="K124" s="29">
        <v>5434</v>
      </c>
      <c r="L124" s="29">
        <v>20561332.219999999</v>
      </c>
      <c r="M124" s="30">
        <v>0.20530819174772491</v>
      </c>
      <c r="N124" s="33">
        <v>3.5000000000000001E-3</v>
      </c>
      <c r="O124" s="29">
        <v>4655.8599999999997</v>
      </c>
      <c r="P124" s="29">
        <v>3447</v>
      </c>
      <c r="Q124" s="29">
        <v>16048749.419999998</v>
      </c>
      <c r="R124" s="30">
        <v>0.16024933053839585</v>
      </c>
      <c r="S124" s="33">
        <v>3.5000000000000001E-3</v>
      </c>
      <c r="T124" s="31">
        <v>77863724.359999999</v>
      </c>
      <c r="U124" s="37" t="s">
        <v>446</v>
      </c>
      <c r="V124" s="29">
        <v>1132.81</v>
      </c>
      <c r="W124" s="29">
        <v>4637.2586383407561</v>
      </c>
      <c r="X124" s="29">
        <v>5253132.9580987915</v>
      </c>
      <c r="Y124" s="30">
        <v>0.11409999999999999</v>
      </c>
      <c r="Z124" s="37" t="s">
        <v>447</v>
      </c>
      <c r="AA124" s="29">
        <v>1888.26</v>
      </c>
      <c r="AB124" s="29">
        <v>2954.9549763038663</v>
      </c>
      <c r="AC124" s="29">
        <v>5579723.2835555384</v>
      </c>
      <c r="AD124" s="30">
        <v>4.6699999999999998E-2</v>
      </c>
      <c r="AE124" s="32">
        <v>0</v>
      </c>
      <c r="AF124" s="32">
        <v>0</v>
      </c>
      <c r="AG124" s="29">
        <v>1392.4472529849706</v>
      </c>
      <c r="AH124" s="29">
        <v>909.10650049942637</v>
      </c>
      <c r="AI124" s="29">
        <v>0</v>
      </c>
      <c r="AJ124" s="33">
        <v>0</v>
      </c>
      <c r="AK124" s="33">
        <v>0</v>
      </c>
      <c r="AL124" s="32">
        <v>0</v>
      </c>
      <c r="AM124" s="32">
        <v>0</v>
      </c>
      <c r="AN124" s="29">
        <v>1060.6509497925258</v>
      </c>
      <c r="AO124" s="29">
        <v>628.49940410956992</v>
      </c>
      <c r="AP124" s="29">
        <v>0</v>
      </c>
      <c r="AQ124" s="33">
        <v>0</v>
      </c>
      <c r="AR124" s="33">
        <v>0</v>
      </c>
      <c r="AS124" s="32">
        <v>0</v>
      </c>
      <c r="AT124" s="32">
        <v>0</v>
      </c>
      <c r="AU124" s="29">
        <v>2267.8434674758537</v>
      </c>
      <c r="AV124" s="29">
        <v>1250.8834857603442</v>
      </c>
      <c r="AW124" s="29">
        <v>0</v>
      </c>
      <c r="AX124" s="33">
        <v>0</v>
      </c>
      <c r="AY124" s="30">
        <v>0</v>
      </c>
      <c r="AZ124" s="29">
        <v>242.57</v>
      </c>
      <c r="BA124" s="29">
        <v>0</v>
      </c>
      <c r="BB124" s="29">
        <v>2470.0639618207751</v>
      </c>
      <c r="BC124" s="29">
        <v>1466.3320492134478</v>
      </c>
      <c r="BD124" s="29">
        <v>599163.41521886538</v>
      </c>
      <c r="BE124" s="30">
        <v>0.11409999999999999</v>
      </c>
      <c r="BF124" s="30">
        <v>0</v>
      </c>
      <c r="BG124" s="29">
        <v>368.04</v>
      </c>
      <c r="BH124" s="29">
        <v>0</v>
      </c>
      <c r="BI124" s="29">
        <v>911.9249936784654</v>
      </c>
      <c r="BJ124" s="29">
        <v>532.30372966093137</v>
      </c>
      <c r="BK124" s="29">
        <v>335624.87467342243</v>
      </c>
      <c r="BL124" s="30">
        <v>0.11409999999999999</v>
      </c>
      <c r="BM124" s="30">
        <v>0</v>
      </c>
      <c r="BN124" s="29">
        <v>1157.28</v>
      </c>
      <c r="BO124" s="29">
        <v>1179.6300000000001</v>
      </c>
      <c r="BP124" s="29">
        <v>330.01232209733132</v>
      </c>
      <c r="BQ124" s="29">
        <v>184.73984608149971</v>
      </c>
      <c r="BR124" s="29">
        <v>599841.32474991912</v>
      </c>
      <c r="BS124" s="30">
        <v>0.11409999999999999</v>
      </c>
      <c r="BT124" s="30">
        <v>4.6699999999999998E-2</v>
      </c>
      <c r="BU124" s="31">
        <v>12367485.856296536</v>
      </c>
      <c r="BV124" s="34">
        <v>0.12349132490315869</v>
      </c>
      <c r="BW124" s="37" t="s">
        <v>434</v>
      </c>
      <c r="BX124" s="29">
        <v>0</v>
      </c>
      <c r="BY124" s="29">
        <v>189.93554393587274</v>
      </c>
      <c r="BZ124" s="36">
        <v>0</v>
      </c>
      <c r="CA124" s="30">
        <v>0</v>
      </c>
      <c r="CB124" s="30">
        <v>0</v>
      </c>
      <c r="CC124" s="37" t="s">
        <v>450</v>
      </c>
      <c r="CD124" s="29">
        <v>0</v>
      </c>
      <c r="CE124" s="29">
        <v>0</v>
      </c>
      <c r="CF124" s="29">
        <v>0</v>
      </c>
      <c r="CG124" s="30">
        <v>0</v>
      </c>
      <c r="CH124" s="37" t="s">
        <v>450</v>
      </c>
      <c r="CI124" s="29">
        <v>0</v>
      </c>
      <c r="CJ124" s="29">
        <v>0</v>
      </c>
      <c r="CK124" s="29">
        <v>0</v>
      </c>
      <c r="CL124" s="30">
        <v>0</v>
      </c>
      <c r="CM124" s="30">
        <v>0</v>
      </c>
      <c r="CN124" s="29">
        <v>0</v>
      </c>
      <c r="CO124" s="29">
        <v>0</v>
      </c>
      <c r="CP124" s="29">
        <v>50.870886075949741</v>
      </c>
      <c r="CQ124" s="29">
        <v>0</v>
      </c>
      <c r="CR124" s="29">
        <v>0</v>
      </c>
      <c r="CS124" s="30">
        <v>0</v>
      </c>
      <c r="CT124" s="30">
        <v>0</v>
      </c>
      <c r="CU124" s="30">
        <v>0</v>
      </c>
      <c r="CV124" s="31">
        <v>0</v>
      </c>
      <c r="CW124" s="37" t="s">
        <v>337</v>
      </c>
      <c r="CX124" s="37" t="s">
        <v>453</v>
      </c>
      <c r="CY124" s="30">
        <v>0.38</v>
      </c>
      <c r="CZ124" s="29">
        <v>656.29</v>
      </c>
      <c r="DA124" s="30">
        <v>0.146192929677053</v>
      </c>
      <c r="DB124" s="30">
        <v>0.14591781152159747</v>
      </c>
      <c r="DC124" s="29">
        <v>2076.068552021703</v>
      </c>
      <c r="DD124" s="29">
        <v>1362503.0300063235</v>
      </c>
      <c r="DE124" s="30">
        <v>1</v>
      </c>
      <c r="DF124" s="29">
        <v>645.04999999999995</v>
      </c>
      <c r="DG124" s="29">
        <v>1493.920617347188</v>
      </c>
      <c r="DH124" s="29">
        <v>963653.4942198036</v>
      </c>
      <c r="DI124" s="30">
        <v>1</v>
      </c>
      <c r="DJ124" s="29">
        <v>2326156.5242261272</v>
      </c>
      <c r="DK124" s="30">
        <v>2.3227045047523629E-2</v>
      </c>
      <c r="DL124" s="29">
        <v>100000</v>
      </c>
      <c r="DM124" s="29">
        <v>100000</v>
      </c>
      <c r="DN124" s="29">
        <v>6300000</v>
      </c>
      <c r="DO124" s="30">
        <v>6.2906507913555176E-2</v>
      </c>
      <c r="DP124" s="30">
        <v>0</v>
      </c>
      <c r="DQ124" s="30">
        <v>0</v>
      </c>
      <c r="DR124" s="29">
        <v>0</v>
      </c>
      <c r="DS124" s="29">
        <v>0</v>
      </c>
      <c r="DT124" s="29">
        <v>0</v>
      </c>
      <c r="DU124" s="29">
        <v>0</v>
      </c>
      <c r="DV124" s="29">
        <v>0</v>
      </c>
      <c r="DW124" s="30">
        <v>0</v>
      </c>
      <c r="DX124" s="30">
        <v>0</v>
      </c>
      <c r="DY124" s="30">
        <v>0</v>
      </c>
      <c r="DZ124" s="37" t="s">
        <v>202</v>
      </c>
      <c r="EA124" s="37" t="s">
        <v>202</v>
      </c>
      <c r="EB124" s="37" t="s">
        <v>202</v>
      </c>
      <c r="EC124" s="37" t="s">
        <v>202</v>
      </c>
      <c r="ED124" s="38">
        <v>0</v>
      </c>
      <c r="EE124" s="38">
        <v>0</v>
      </c>
      <c r="EF124" s="38">
        <v>0</v>
      </c>
      <c r="EG124" s="38">
        <v>0</v>
      </c>
      <c r="EH124" s="44">
        <v>0</v>
      </c>
      <c r="EI124" s="44">
        <v>0</v>
      </c>
      <c r="EJ124" s="44">
        <v>0</v>
      </c>
      <c r="EK124" s="44">
        <v>0</v>
      </c>
      <c r="EL124" s="29">
        <v>0</v>
      </c>
      <c r="EM124" s="30">
        <v>0</v>
      </c>
      <c r="EN124" s="29">
        <v>17660</v>
      </c>
      <c r="EO124" s="30">
        <v>1.7633792535768006E-4</v>
      </c>
      <c r="EP124" s="30">
        <v>0</v>
      </c>
      <c r="EQ124" s="29">
        <v>1211593.95</v>
      </c>
      <c r="ER124" s="30">
        <v>1.2097959429157234E-2</v>
      </c>
      <c r="ES124" s="30">
        <v>0</v>
      </c>
      <c r="ET124" s="29">
        <v>62000</v>
      </c>
      <c r="EU124" s="30">
        <v>6.190799191492731E-4</v>
      </c>
      <c r="EV124" s="30">
        <v>0</v>
      </c>
      <c r="EW124" s="29">
        <v>0</v>
      </c>
      <c r="EX124" s="30">
        <v>0</v>
      </c>
      <c r="EY124" s="30">
        <v>0</v>
      </c>
      <c r="EZ124" s="29">
        <v>0</v>
      </c>
      <c r="FA124" s="30">
        <v>0</v>
      </c>
      <c r="FB124" s="30">
        <v>0</v>
      </c>
      <c r="FC124" s="30">
        <v>0</v>
      </c>
      <c r="FD124" s="29">
        <v>0</v>
      </c>
      <c r="FE124" s="30">
        <v>0</v>
      </c>
      <c r="FF124" s="30">
        <v>0</v>
      </c>
      <c r="FG124" s="37" t="s">
        <v>213</v>
      </c>
      <c r="FH124" s="29">
        <v>0</v>
      </c>
      <c r="FI124" s="30">
        <v>0</v>
      </c>
      <c r="FJ124" s="30">
        <v>0</v>
      </c>
      <c r="FK124" s="37" t="s">
        <v>214</v>
      </c>
      <c r="FL124" s="29">
        <v>0</v>
      </c>
      <c r="FM124" s="30">
        <v>0</v>
      </c>
      <c r="FN124" s="30">
        <v>0</v>
      </c>
      <c r="FO124" s="37" t="s">
        <v>215</v>
      </c>
      <c r="FP124" s="29">
        <v>0</v>
      </c>
      <c r="FQ124" s="30">
        <v>0</v>
      </c>
      <c r="FR124" s="30">
        <v>0</v>
      </c>
      <c r="FS124" s="37" t="s">
        <v>216</v>
      </c>
      <c r="FT124" s="29">
        <v>0</v>
      </c>
      <c r="FU124" s="30">
        <v>0</v>
      </c>
      <c r="FV124" s="30">
        <v>0</v>
      </c>
      <c r="FW124" s="29">
        <v>100148620.69052267</v>
      </c>
      <c r="FX124" s="30">
        <v>1</v>
      </c>
      <c r="FY124" s="29">
        <v>3837692.5303976466</v>
      </c>
      <c r="FZ124" s="29">
        <v>200984.34145507572</v>
      </c>
      <c r="GA124" s="37" t="s">
        <v>162</v>
      </c>
      <c r="GB124" s="30">
        <v>1.4999999999999999E-2</v>
      </c>
      <c r="GC124" s="30">
        <v>1</v>
      </c>
      <c r="GD124" s="29">
        <v>-38743.90836366779</v>
      </c>
      <c r="GE124" s="29">
        <v>162240.43309140793</v>
      </c>
      <c r="GF124" s="30">
        <v>1.6173765360410718E-3</v>
      </c>
      <c r="GG124" s="29">
        <v>0</v>
      </c>
      <c r="GH124" s="29">
        <v>0</v>
      </c>
      <c r="GI124" s="29">
        <v>555711</v>
      </c>
      <c r="GJ124" s="29">
        <v>0</v>
      </c>
      <c r="GK124" s="29">
        <v>100310861.12361407</v>
      </c>
      <c r="GL124" s="30">
        <v>0.7774817448620982</v>
      </c>
      <c r="GM124" s="30">
        <v>0.92420011481278064</v>
      </c>
      <c r="GN124" s="24" t="s">
        <v>229</v>
      </c>
      <c r="GO124" s="29">
        <v>1.3135744914310654</v>
      </c>
    </row>
    <row r="125" spans="1:197">
      <c r="A125" s="43">
        <v>860</v>
      </c>
      <c r="B125" s="43" t="s">
        <v>108</v>
      </c>
      <c r="C125" s="24" t="s">
        <v>445</v>
      </c>
      <c r="D125" s="42">
        <v>0</v>
      </c>
      <c r="E125" s="29">
        <v>2941.6436781221751</v>
      </c>
      <c r="F125" s="29">
        <v>64928.583333333328</v>
      </c>
      <c r="G125" s="29">
        <v>190996756.6919288</v>
      </c>
      <c r="H125" s="30">
        <v>0.42221882156273205</v>
      </c>
      <c r="I125" s="33">
        <v>0</v>
      </c>
      <c r="J125" s="29">
        <v>3737.419304396386</v>
      </c>
      <c r="K125" s="29">
        <v>25548.75</v>
      </c>
      <c r="L125" s="29">
        <v>95486391.453197166</v>
      </c>
      <c r="M125" s="30">
        <v>0.21108291246890232</v>
      </c>
      <c r="N125" s="33">
        <v>0</v>
      </c>
      <c r="O125" s="29">
        <v>4373.1593043963867</v>
      </c>
      <c r="P125" s="29">
        <v>17102.833333333336</v>
      </c>
      <c r="Q125" s="29">
        <v>74793414.72320734</v>
      </c>
      <c r="R125" s="30">
        <v>0.16533886738203329</v>
      </c>
      <c r="S125" s="33">
        <v>0</v>
      </c>
      <c r="T125" s="31">
        <v>361276562.86833334</v>
      </c>
      <c r="U125" s="37" t="s">
        <v>446</v>
      </c>
      <c r="V125" s="29">
        <v>1250.907569433195</v>
      </c>
      <c r="W125" s="29">
        <v>13147.125367641143</v>
      </c>
      <c r="X125" s="29">
        <v>16445838.638669483</v>
      </c>
      <c r="Y125" s="30">
        <v>0.5</v>
      </c>
      <c r="Z125" s="37" t="s">
        <v>447</v>
      </c>
      <c r="AA125" s="29">
        <v>1221.0055322921264</v>
      </c>
      <c r="AB125" s="29">
        <v>9673.9503727830252</v>
      </c>
      <c r="AC125" s="29">
        <v>11811946.924287552</v>
      </c>
      <c r="AD125" s="30">
        <v>0.5</v>
      </c>
      <c r="AE125" s="32">
        <v>48.13</v>
      </c>
      <c r="AF125" s="32">
        <v>48.13</v>
      </c>
      <c r="AG125" s="29">
        <v>6816.9714899237879</v>
      </c>
      <c r="AH125" s="29">
        <v>4243.2340018157311</v>
      </c>
      <c r="AI125" s="29">
        <v>532327.69031742308</v>
      </c>
      <c r="AJ125" s="33">
        <v>0.5</v>
      </c>
      <c r="AK125" s="33">
        <v>0.5</v>
      </c>
      <c r="AL125" s="32">
        <v>54.01</v>
      </c>
      <c r="AM125" s="32">
        <v>54.01</v>
      </c>
      <c r="AN125" s="29">
        <v>5146.1044952837128</v>
      </c>
      <c r="AO125" s="29">
        <v>3104.6947913949025</v>
      </c>
      <c r="AP125" s="29">
        <v>445625.66947351198</v>
      </c>
      <c r="AQ125" s="33">
        <v>0.5</v>
      </c>
      <c r="AR125" s="33">
        <v>0.5</v>
      </c>
      <c r="AS125" s="32">
        <v>125.82</v>
      </c>
      <c r="AT125" s="32">
        <v>125.82</v>
      </c>
      <c r="AU125" s="29">
        <v>6107.6293911109642</v>
      </c>
      <c r="AV125" s="29">
        <v>3805.9480303234964</v>
      </c>
      <c r="AW125" s="29">
        <v>1247326.3111648837</v>
      </c>
      <c r="AX125" s="33">
        <v>0.5</v>
      </c>
      <c r="AY125" s="30">
        <v>0.5</v>
      </c>
      <c r="AZ125" s="29">
        <v>159.38999999999999</v>
      </c>
      <c r="BA125" s="29">
        <v>159.38999999999999</v>
      </c>
      <c r="BB125" s="29">
        <v>1586.7570170079603</v>
      </c>
      <c r="BC125" s="29">
        <v>1141.8308273879247</v>
      </c>
      <c r="BD125" s="29">
        <v>434909.6165182601</v>
      </c>
      <c r="BE125" s="30">
        <v>0.5</v>
      </c>
      <c r="BF125" s="30">
        <v>0.5</v>
      </c>
      <c r="BG125" s="29">
        <v>443.29</v>
      </c>
      <c r="BH125" s="29">
        <v>443.29</v>
      </c>
      <c r="BI125" s="29">
        <v>438.40970031407454</v>
      </c>
      <c r="BJ125" s="29">
        <v>404.30066407315718</v>
      </c>
      <c r="BK125" s="29">
        <v>373565.07742921601</v>
      </c>
      <c r="BL125" s="30">
        <v>0.5</v>
      </c>
      <c r="BM125" s="30">
        <v>0.5</v>
      </c>
      <c r="BN125" s="29">
        <v>588.61</v>
      </c>
      <c r="BO125" s="29">
        <v>588.61</v>
      </c>
      <c r="BP125" s="29">
        <v>9.0108256181882123</v>
      </c>
      <c r="BQ125" s="29">
        <v>26.009864445113024</v>
      </c>
      <c r="BR125" s="29">
        <v>20613.528378159743</v>
      </c>
      <c r="BS125" s="30">
        <v>0.5</v>
      </c>
      <c r="BT125" s="30">
        <v>0.5</v>
      </c>
      <c r="BU125" s="31">
        <v>31312153.456238482</v>
      </c>
      <c r="BV125" s="34">
        <v>6.9218874507951889E-2</v>
      </c>
      <c r="BW125" s="37" t="s">
        <v>434</v>
      </c>
      <c r="BX125" s="29">
        <v>1208.43</v>
      </c>
      <c r="BY125" s="29">
        <v>684.65878403378485</v>
      </c>
      <c r="BZ125" s="36">
        <v>827362.21438994666</v>
      </c>
      <c r="CA125" s="30">
        <v>1.8289729376332272E-3</v>
      </c>
      <c r="CB125" s="30">
        <v>0</v>
      </c>
      <c r="CC125" s="37" t="s">
        <v>188</v>
      </c>
      <c r="CD125" s="29">
        <v>323.3330089741869</v>
      </c>
      <c r="CE125" s="29">
        <v>2724.8188021264423</v>
      </c>
      <c r="CF125" s="29">
        <v>881023.86220098217</v>
      </c>
      <c r="CG125" s="30">
        <v>0</v>
      </c>
      <c r="CH125" s="37" t="s">
        <v>189</v>
      </c>
      <c r="CI125" s="29">
        <v>769.8471574223795</v>
      </c>
      <c r="CJ125" s="29">
        <v>409.09913658079307</v>
      </c>
      <c r="CK125" s="29">
        <v>314943.80740067334</v>
      </c>
      <c r="CL125" s="30">
        <v>0</v>
      </c>
      <c r="CM125" s="30">
        <v>2.6438148418447814E-3</v>
      </c>
      <c r="CN125" s="29">
        <v>0</v>
      </c>
      <c r="CO125" s="29">
        <v>0</v>
      </c>
      <c r="CP125" s="29">
        <v>1446.2814652712034</v>
      </c>
      <c r="CQ125" s="29">
        <v>892.40000000000009</v>
      </c>
      <c r="CR125" s="29">
        <v>0</v>
      </c>
      <c r="CS125" s="30">
        <v>0</v>
      </c>
      <c r="CT125" s="30">
        <v>0</v>
      </c>
      <c r="CU125" s="30">
        <v>0</v>
      </c>
      <c r="CV125" s="31">
        <v>2023329.8839916021</v>
      </c>
      <c r="CW125" s="37" t="s">
        <v>337</v>
      </c>
      <c r="CX125" s="37" t="s">
        <v>453</v>
      </c>
      <c r="CY125" s="30">
        <v>0.25718121232411068</v>
      </c>
      <c r="CZ125" s="29">
        <v>903.24</v>
      </c>
      <c r="DA125" s="30">
        <v>9.5287385256764265E-2</v>
      </c>
      <c r="DB125" s="30">
        <v>9.526720634166494E-2</v>
      </c>
      <c r="DC125" s="29">
        <v>6182.2837785164857</v>
      </c>
      <c r="DD125" s="29">
        <v>5584086.0001072306</v>
      </c>
      <c r="DE125" s="30">
        <v>1</v>
      </c>
      <c r="DF125" s="29">
        <v>588.39</v>
      </c>
      <c r="DG125" s="29">
        <v>9377.1853568524475</v>
      </c>
      <c r="DH125" s="29">
        <v>5517442.0921184113</v>
      </c>
      <c r="DI125" s="30">
        <v>1</v>
      </c>
      <c r="DJ125" s="29">
        <v>11101528.092225641</v>
      </c>
      <c r="DK125" s="30">
        <v>2.4541118864156879E-2</v>
      </c>
      <c r="DL125" s="29">
        <v>96400</v>
      </c>
      <c r="DM125" s="29">
        <v>175000</v>
      </c>
      <c r="DN125" s="29">
        <v>40330600</v>
      </c>
      <c r="DO125" s="30">
        <v>8.9155118127916932E-2</v>
      </c>
      <c r="DP125" s="30">
        <v>0</v>
      </c>
      <c r="DQ125" s="30">
        <v>0</v>
      </c>
      <c r="DR125" s="29">
        <v>26000</v>
      </c>
      <c r="DS125" s="29">
        <v>26000</v>
      </c>
      <c r="DT125" s="29">
        <v>26000</v>
      </c>
      <c r="DU125" s="29">
        <v>0</v>
      </c>
      <c r="DV125" s="29">
        <v>582542.94301272021</v>
      </c>
      <c r="DW125" s="30">
        <v>1.2877736730642106E-3</v>
      </c>
      <c r="DX125" s="30">
        <v>0</v>
      </c>
      <c r="DY125" s="30">
        <v>0</v>
      </c>
      <c r="DZ125" s="37" t="s">
        <v>461</v>
      </c>
      <c r="EA125" s="37" t="s">
        <v>461</v>
      </c>
      <c r="EB125" s="37" t="s">
        <v>461</v>
      </c>
      <c r="EC125" s="37" t="s">
        <v>202</v>
      </c>
      <c r="ED125" s="38">
        <v>2</v>
      </c>
      <c r="EE125" s="38">
        <v>3</v>
      </c>
      <c r="EF125" s="38">
        <v>2</v>
      </c>
      <c r="EG125" s="38">
        <v>2</v>
      </c>
      <c r="EH125" s="44">
        <v>21.4</v>
      </c>
      <c r="EI125" s="44">
        <v>120</v>
      </c>
      <c r="EJ125" s="44">
        <v>69.2</v>
      </c>
      <c r="EK125" s="44">
        <v>62.5</v>
      </c>
      <c r="EL125" s="29">
        <v>0</v>
      </c>
      <c r="EM125" s="30">
        <v>0</v>
      </c>
      <c r="EN125" s="29">
        <v>55000</v>
      </c>
      <c r="EO125" s="30">
        <v>1.2158340061976344E-4</v>
      </c>
      <c r="EP125" s="30">
        <v>0</v>
      </c>
      <c r="EQ125" s="29">
        <v>5682665.7199999969</v>
      </c>
      <c r="ER125" s="30">
        <v>1.2562142233144656E-2</v>
      </c>
      <c r="ES125" s="30">
        <v>0</v>
      </c>
      <c r="ET125" s="29">
        <v>0</v>
      </c>
      <c r="EU125" s="30">
        <v>0</v>
      </c>
      <c r="EV125" s="30">
        <v>0</v>
      </c>
      <c r="EW125" s="29">
        <v>0</v>
      </c>
      <c r="EX125" s="30">
        <v>0</v>
      </c>
      <c r="EY125" s="30">
        <v>0</v>
      </c>
      <c r="EZ125" s="29">
        <v>0</v>
      </c>
      <c r="FA125" s="30">
        <v>0</v>
      </c>
      <c r="FB125" s="30">
        <v>0</v>
      </c>
      <c r="FC125" s="30">
        <v>0</v>
      </c>
      <c r="FD125" s="29">
        <v>0</v>
      </c>
      <c r="FE125" s="30">
        <v>0</v>
      </c>
      <c r="FF125" s="30">
        <v>0</v>
      </c>
      <c r="FG125" s="37" t="s">
        <v>213</v>
      </c>
      <c r="FH125" s="29">
        <v>0</v>
      </c>
      <c r="FI125" s="30">
        <v>0</v>
      </c>
      <c r="FJ125" s="30">
        <v>0</v>
      </c>
      <c r="FK125" s="37" t="s">
        <v>214</v>
      </c>
      <c r="FL125" s="29">
        <v>0</v>
      </c>
      <c r="FM125" s="30">
        <v>0</v>
      </c>
      <c r="FN125" s="30">
        <v>0</v>
      </c>
      <c r="FO125" s="37" t="s">
        <v>215</v>
      </c>
      <c r="FP125" s="29">
        <v>0</v>
      </c>
      <c r="FQ125" s="30">
        <v>0</v>
      </c>
      <c r="FR125" s="30">
        <v>0</v>
      </c>
      <c r="FS125" s="37" t="s">
        <v>216</v>
      </c>
      <c r="FT125" s="29">
        <v>0</v>
      </c>
      <c r="FU125" s="30">
        <v>0</v>
      </c>
      <c r="FV125" s="30">
        <v>0</v>
      </c>
      <c r="FW125" s="29">
        <v>452364382.96380174</v>
      </c>
      <c r="FX125" s="30">
        <v>1</v>
      </c>
      <c r="FY125" s="29">
        <v>26757604.820344888</v>
      </c>
      <c r="FZ125" s="29">
        <v>3185104.1306068855</v>
      </c>
      <c r="GA125" s="37" t="s">
        <v>162</v>
      </c>
      <c r="GB125" s="30">
        <v>0</v>
      </c>
      <c r="GC125" s="30">
        <v>0.92849999999999999</v>
      </c>
      <c r="GD125" s="29">
        <v>-3183814.1446302664</v>
      </c>
      <c r="GE125" s="29">
        <v>1289.9859766203836</v>
      </c>
      <c r="GF125" s="30">
        <v>2.8516442642711259E-6</v>
      </c>
      <c r="GG125" s="29">
        <v>0</v>
      </c>
      <c r="GH125" s="29">
        <v>250000</v>
      </c>
      <c r="GI125" s="29">
        <v>500000</v>
      </c>
      <c r="GJ125" s="29">
        <v>0</v>
      </c>
      <c r="GK125" s="29">
        <v>452365672.94977838</v>
      </c>
      <c r="GL125" s="30">
        <v>0.79864060141366777</v>
      </c>
      <c r="GM125" s="30">
        <v>0.89687338256525462</v>
      </c>
      <c r="GN125" s="24" t="s">
        <v>229</v>
      </c>
      <c r="GO125" s="29">
        <v>1.2426967406042997</v>
      </c>
    </row>
    <row r="126" spans="1:197">
      <c r="A126" s="15">
        <v>356</v>
      </c>
      <c r="B126" s="15" t="s">
        <v>64</v>
      </c>
      <c r="C126" s="24" t="s">
        <v>445</v>
      </c>
      <c r="D126" s="42">
        <v>0</v>
      </c>
      <c r="E126" s="29">
        <v>2815</v>
      </c>
      <c r="F126" s="29">
        <v>23718</v>
      </c>
      <c r="G126" s="29">
        <v>66766170</v>
      </c>
      <c r="H126" s="30">
        <v>0.42907459515953505</v>
      </c>
      <c r="I126" s="33">
        <v>2.3800000000000002E-2</v>
      </c>
      <c r="J126" s="29">
        <v>3688</v>
      </c>
      <c r="K126" s="29">
        <v>8057</v>
      </c>
      <c r="L126" s="29">
        <v>29714216</v>
      </c>
      <c r="M126" s="30">
        <v>0.19095921183861497</v>
      </c>
      <c r="N126" s="33">
        <v>0</v>
      </c>
      <c r="O126" s="29">
        <v>4714</v>
      </c>
      <c r="P126" s="29">
        <v>5423</v>
      </c>
      <c r="Q126" s="29">
        <v>25564022</v>
      </c>
      <c r="R126" s="30">
        <v>0.16428787798220937</v>
      </c>
      <c r="S126" s="33">
        <v>0</v>
      </c>
      <c r="T126" s="31">
        <v>122044408</v>
      </c>
      <c r="U126" s="37" t="s">
        <v>446</v>
      </c>
      <c r="V126" s="29">
        <v>932</v>
      </c>
      <c r="W126" s="29">
        <v>5052.6918948379898</v>
      </c>
      <c r="X126" s="29">
        <v>4709108.8459890066</v>
      </c>
      <c r="Y126" s="30">
        <v>1</v>
      </c>
      <c r="Z126" s="37" t="s">
        <v>447</v>
      </c>
      <c r="AA126" s="29">
        <v>2242</v>
      </c>
      <c r="AB126" s="29">
        <v>3429.0056870463154</v>
      </c>
      <c r="AC126" s="29">
        <v>7687830.7503578393</v>
      </c>
      <c r="AD126" s="30">
        <v>1</v>
      </c>
      <c r="AE126" s="32">
        <v>106</v>
      </c>
      <c r="AF126" s="32">
        <v>0</v>
      </c>
      <c r="AG126" s="29">
        <v>2103.0897486290223</v>
      </c>
      <c r="AH126" s="29">
        <v>1081.1612701211875</v>
      </c>
      <c r="AI126" s="29">
        <v>222927.51335467637</v>
      </c>
      <c r="AJ126" s="33">
        <v>1</v>
      </c>
      <c r="AK126" s="33">
        <v>0</v>
      </c>
      <c r="AL126" s="32">
        <v>106</v>
      </c>
      <c r="AM126" s="32">
        <v>0</v>
      </c>
      <c r="AN126" s="29">
        <v>2573.4225791899289</v>
      </c>
      <c r="AO126" s="29">
        <v>1440.7907031635732</v>
      </c>
      <c r="AP126" s="29">
        <v>272782.79339413246</v>
      </c>
      <c r="AQ126" s="33">
        <v>1</v>
      </c>
      <c r="AR126" s="33">
        <v>0</v>
      </c>
      <c r="AS126" s="32">
        <v>158</v>
      </c>
      <c r="AT126" s="32">
        <v>0</v>
      </c>
      <c r="AU126" s="29">
        <v>1326.589912647283</v>
      </c>
      <c r="AV126" s="29">
        <v>856.61192485339757</v>
      </c>
      <c r="AW126" s="29">
        <v>209601.20619827072</v>
      </c>
      <c r="AX126" s="33">
        <v>1</v>
      </c>
      <c r="AY126" s="30">
        <v>0</v>
      </c>
      <c r="AZ126" s="29">
        <v>211</v>
      </c>
      <c r="BA126" s="29">
        <v>0</v>
      </c>
      <c r="BB126" s="29">
        <v>1156.9831267256359</v>
      </c>
      <c r="BC126" s="29">
        <v>701.03830138307126</v>
      </c>
      <c r="BD126" s="29">
        <v>244123.43973910916</v>
      </c>
      <c r="BE126" s="30">
        <v>1</v>
      </c>
      <c r="BF126" s="30">
        <v>0</v>
      </c>
      <c r="BG126" s="29">
        <v>217</v>
      </c>
      <c r="BH126" s="29">
        <v>0</v>
      </c>
      <c r="BI126" s="29">
        <v>995.844356249513</v>
      </c>
      <c r="BJ126" s="29">
        <v>539.68743459445682</v>
      </c>
      <c r="BK126" s="29">
        <v>216098.22530614433</v>
      </c>
      <c r="BL126" s="30">
        <v>1</v>
      </c>
      <c r="BM126" s="30">
        <v>0</v>
      </c>
      <c r="BN126" s="29">
        <v>0</v>
      </c>
      <c r="BO126" s="29">
        <v>0</v>
      </c>
      <c r="BP126" s="29">
        <v>0</v>
      </c>
      <c r="BQ126" s="29">
        <v>0</v>
      </c>
      <c r="BR126" s="29">
        <v>0</v>
      </c>
      <c r="BS126" s="30">
        <v>1</v>
      </c>
      <c r="BT126" s="30">
        <v>0</v>
      </c>
      <c r="BU126" s="31">
        <v>13562472.774339179</v>
      </c>
      <c r="BV126" s="34">
        <v>8.7159597667678099E-2</v>
      </c>
      <c r="BW126" s="37" t="s">
        <v>434</v>
      </c>
      <c r="BX126" s="29">
        <v>175</v>
      </c>
      <c r="BY126" s="29">
        <v>216.67570746694389</v>
      </c>
      <c r="BZ126" s="36">
        <v>37918.248806715179</v>
      </c>
      <c r="CA126" s="30">
        <v>2.4368265029879412E-4</v>
      </c>
      <c r="CB126" s="30">
        <v>1</v>
      </c>
      <c r="CC126" s="37" t="s">
        <v>188</v>
      </c>
      <c r="CD126" s="29">
        <v>622</v>
      </c>
      <c r="CE126" s="29">
        <v>1213.3459897676976</v>
      </c>
      <c r="CF126" s="29">
        <v>754701.20563550794</v>
      </c>
      <c r="CG126" s="30">
        <v>1</v>
      </c>
      <c r="CH126" s="37" t="s">
        <v>189</v>
      </c>
      <c r="CI126" s="29">
        <v>923</v>
      </c>
      <c r="CJ126" s="29">
        <v>142.700474124453</v>
      </c>
      <c r="CK126" s="29">
        <v>131712.5376168701</v>
      </c>
      <c r="CL126" s="30">
        <v>1</v>
      </c>
      <c r="CM126" s="30">
        <v>5.6965618670332925E-3</v>
      </c>
      <c r="CN126" s="29">
        <v>0</v>
      </c>
      <c r="CO126" s="29">
        <v>0</v>
      </c>
      <c r="CP126" s="29">
        <v>220.0751948956941</v>
      </c>
      <c r="CQ126" s="29">
        <v>0</v>
      </c>
      <c r="CR126" s="29">
        <v>0</v>
      </c>
      <c r="CS126" s="30">
        <v>0</v>
      </c>
      <c r="CT126" s="30">
        <v>0</v>
      </c>
      <c r="CU126" s="30">
        <v>0</v>
      </c>
      <c r="CV126" s="31">
        <v>924331.9920590932</v>
      </c>
      <c r="CW126" s="37" t="s">
        <v>337</v>
      </c>
      <c r="CX126" s="37" t="s">
        <v>453</v>
      </c>
      <c r="CY126" s="30">
        <v>0.3135</v>
      </c>
      <c r="CZ126" s="29">
        <v>1089</v>
      </c>
      <c r="DA126" s="30">
        <v>0.11983721017985148</v>
      </c>
      <c r="DB126" s="30">
        <v>0.11980912830075906</v>
      </c>
      <c r="DC126" s="29">
        <v>2849.9478214534429</v>
      </c>
      <c r="DD126" s="29">
        <v>3103593.1775627993</v>
      </c>
      <c r="DE126" s="30">
        <v>1</v>
      </c>
      <c r="DF126" s="29">
        <v>515.58000000000004</v>
      </c>
      <c r="DG126" s="29">
        <v>2631.9157485296269</v>
      </c>
      <c r="DH126" s="29">
        <v>1356963.1216269052</v>
      </c>
      <c r="DI126" s="30">
        <v>1</v>
      </c>
      <c r="DJ126" s="29">
        <v>4460556.2991897045</v>
      </c>
      <c r="DK126" s="30">
        <v>2.8665885556429797E-2</v>
      </c>
      <c r="DL126" s="29">
        <v>132990</v>
      </c>
      <c r="DM126" s="29">
        <v>90000</v>
      </c>
      <c r="DN126" s="29">
        <v>12341160</v>
      </c>
      <c r="DO126" s="30">
        <v>7.9310798130236435E-2</v>
      </c>
      <c r="DP126" s="30">
        <v>0</v>
      </c>
      <c r="DQ126" s="30">
        <v>0</v>
      </c>
      <c r="DR126" s="29">
        <v>0</v>
      </c>
      <c r="DS126" s="29">
        <v>0</v>
      </c>
      <c r="DT126" s="29">
        <v>0</v>
      </c>
      <c r="DU126" s="29">
        <v>0</v>
      </c>
      <c r="DV126" s="29">
        <v>0</v>
      </c>
      <c r="DW126" s="30">
        <v>0</v>
      </c>
      <c r="DX126" s="30">
        <v>0</v>
      </c>
      <c r="DY126" s="30">
        <v>0</v>
      </c>
      <c r="DZ126" s="37" t="s">
        <v>202</v>
      </c>
      <c r="EA126" s="37" t="s">
        <v>202</v>
      </c>
      <c r="EB126" s="37" t="s">
        <v>202</v>
      </c>
      <c r="EC126" s="37" t="s">
        <v>202</v>
      </c>
      <c r="ED126" s="38">
        <v>0</v>
      </c>
      <c r="EE126" s="38">
        <v>0</v>
      </c>
      <c r="EF126" s="38">
        <v>0</v>
      </c>
      <c r="EG126" s="38">
        <v>0</v>
      </c>
      <c r="EH126" s="44">
        <v>0</v>
      </c>
      <c r="EI126" s="44">
        <v>0</v>
      </c>
      <c r="EJ126" s="44">
        <v>0</v>
      </c>
      <c r="EK126" s="44">
        <v>0</v>
      </c>
      <c r="EL126" s="29">
        <v>0</v>
      </c>
      <c r="EM126" s="30">
        <v>0</v>
      </c>
      <c r="EN126" s="29">
        <v>23239</v>
      </c>
      <c r="EO126" s="30">
        <v>1.4934606128990828E-4</v>
      </c>
      <c r="EP126" s="30">
        <v>0</v>
      </c>
      <c r="EQ126" s="29">
        <v>2248873</v>
      </c>
      <c r="ER126" s="30">
        <v>1.4452443086674122E-2</v>
      </c>
      <c r="ES126" s="30">
        <v>0</v>
      </c>
      <c r="ET126" s="29">
        <v>0</v>
      </c>
      <c r="EU126" s="30">
        <v>0</v>
      </c>
      <c r="EV126" s="30">
        <v>0</v>
      </c>
      <c r="EW126" s="29">
        <v>0</v>
      </c>
      <c r="EX126" s="30">
        <v>0</v>
      </c>
      <c r="EY126" s="30">
        <v>0</v>
      </c>
      <c r="EZ126" s="29">
        <v>0</v>
      </c>
      <c r="FA126" s="30">
        <v>0</v>
      </c>
      <c r="FB126" s="30">
        <v>0</v>
      </c>
      <c r="FC126" s="30">
        <v>0</v>
      </c>
      <c r="FD126" s="29">
        <v>0</v>
      </c>
      <c r="FE126" s="30">
        <v>0</v>
      </c>
      <c r="FF126" s="30">
        <v>0</v>
      </c>
      <c r="FG126" s="37" t="s">
        <v>213</v>
      </c>
      <c r="FH126" s="29">
        <v>0</v>
      </c>
      <c r="FI126" s="30">
        <v>0</v>
      </c>
      <c r="FJ126" s="30">
        <v>0</v>
      </c>
      <c r="FK126" s="37" t="s">
        <v>214</v>
      </c>
      <c r="FL126" s="29">
        <v>0</v>
      </c>
      <c r="FM126" s="30">
        <v>0</v>
      </c>
      <c r="FN126" s="30">
        <v>0</v>
      </c>
      <c r="FO126" s="37" t="s">
        <v>215</v>
      </c>
      <c r="FP126" s="29">
        <v>0</v>
      </c>
      <c r="FQ126" s="30">
        <v>0</v>
      </c>
      <c r="FR126" s="30">
        <v>0</v>
      </c>
      <c r="FS126" s="37" t="s">
        <v>216</v>
      </c>
      <c r="FT126" s="29">
        <v>0</v>
      </c>
      <c r="FU126" s="30">
        <v>0</v>
      </c>
      <c r="FV126" s="30">
        <v>0</v>
      </c>
      <c r="FW126" s="29">
        <v>155605041.065588</v>
      </c>
      <c r="FX126" s="30">
        <v>1</v>
      </c>
      <c r="FY126" s="29">
        <v>20536395.911587983</v>
      </c>
      <c r="FZ126" s="29">
        <v>749025.58777992881</v>
      </c>
      <c r="GA126" s="37" t="s">
        <v>162</v>
      </c>
      <c r="GB126" s="30">
        <v>0</v>
      </c>
      <c r="GC126" s="30">
        <v>0.89873999999999998</v>
      </c>
      <c r="GD126" s="29">
        <v>-749021.10076815181</v>
      </c>
      <c r="GE126" s="29">
        <v>4.4870117770697107</v>
      </c>
      <c r="GF126" s="30">
        <v>2.8835901568197853E-8</v>
      </c>
      <c r="GG126" s="29">
        <v>0</v>
      </c>
      <c r="GH126" s="29">
        <v>0</v>
      </c>
      <c r="GI126" s="29">
        <v>0</v>
      </c>
      <c r="GJ126" s="29">
        <v>0</v>
      </c>
      <c r="GK126" s="29">
        <v>155605045.55259979</v>
      </c>
      <c r="GL126" s="30">
        <v>0.78432168498035937</v>
      </c>
      <c r="GM126" s="30">
        <v>0.90608741272179938</v>
      </c>
      <c r="GN126" s="24" t="s">
        <v>229</v>
      </c>
      <c r="GO126" s="29">
        <v>1.3134161060495047</v>
      </c>
    </row>
    <row r="127" spans="1:197">
      <c r="A127" s="15">
        <v>808</v>
      </c>
      <c r="B127" s="15" t="s">
        <v>85</v>
      </c>
      <c r="C127" s="24" t="s">
        <v>445</v>
      </c>
      <c r="D127" s="42">
        <v>0</v>
      </c>
      <c r="E127" s="29">
        <v>2566.4820514276198</v>
      </c>
      <c r="F127" s="29">
        <v>16522.666666666664</v>
      </c>
      <c r="G127" s="29">
        <v>42405127.441721417</v>
      </c>
      <c r="H127" s="30">
        <v>0.37030729113696254</v>
      </c>
      <c r="I127" s="33">
        <v>5.6578658850946498E-2</v>
      </c>
      <c r="J127" s="29">
        <v>3286.9624710714802</v>
      </c>
      <c r="K127" s="29">
        <v>5997.5</v>
      </c>
      <c r="L127" s="29">
        <v>19713557.420251202</v>
      </c>
      <c r="M127" s="30">
        <v>0.17215073948307055</v>
      </c>
      <c r="N127" s="33">
        <v>3.8571483497941803E-2</v>
      </c>
      <c r="O127" s="29">
        <v>4789.6716356237002</v>
      </c>
      <c r="P127" s="29">
        <v>3763</v>
      </c>
      <c r="Q127" s="29">
        <v>18023534.364851985</v>
      </c>
      <c r="R127" s="30">
        <v>0.15739243318004176</v>
      </c>
      <c r="S127" s="33">
        <v>3.85714834979419E-2</v>
      </c>
      <c r="T127" s="31">
        <v>80142219.226824597</v>
      </c>
      <c r="U127" s="37" t="s">
        <v>446</v>
      </c>
      <c r="V127" s="29">
        <v>1565.4411930430342</v>
      </c>
      <c r="W127" s="29">
        <v>4877.4450092646175</v>
      </c>
      <c r="X127" s="29">
        <v>7635353.3343049958</v>
      </c>
      <c r="Y127" s="30">
        <v>0.14362655930739901</v>
      </c>
      <c r="Z127" s="37" t="s">
        <v>447</v>
      </c>
      <c r="AA127" s="29">
        <v>2331.6463260381101</v>
      </c>
      <c r="AB127" s="29">
        <v>2904.9611568413811</v>
      </c>
      <c r="AC127" s="29">
        <v>6773342.0086326245</v>
      </c>
      <c r="AD127" s="30">
        <v>0.12929937696355501</v>
      </c>
      <c r="AE127" s="32">
        <v>0</v>
      </c>
      <c r="AF127" s="32">
        <v>0</v>
      </c>
      <c r="AG127" s="29">
        <v>743.28296721993195</v>
      </c>
      <c r="AH127" s="29">
        <v>403.95393325776354</v>
      </c>
      <c r="AI127" s="29">
        <v>0</v>
      </c>
      <c r="AJ127" s="33">
        <v>0</v>
      </c>
      <c r="AK127" s="33">
        <v>0</v>
      </c>
      <c r="AL127" s="32">
        <v>0</v>
      </c>
      <c r="AM127" s="32">
        <v>0</v>
      </c>
      <c r="AN127" s="29">
        <v>1236.5695773281666</v>
      </c>
      <c r="AO127" s="29">
        <v>752.89341294042595</v>
      </c>
      <c r="AP127" s="29">
        <v>0</v>
      </c>
      <c r="AQ127" s="33">
        <v>0</v>
      </c>
      <c r="AR127" s="33">
        <v>0</v>
      </c>
      <c r="AS127" s="32">
        <v>0</v>
      </c>
      <c r="AT127" s="32">
        <v>0</v>
      </c>
      <c r="AU127" s="29">
        <v>2550.2660643106728</v>
      </c>
      <c r="AV127" s="29">
        <v>1375.1495809799781</v>
      </c>
      <c r="AW127" s="29">
        <v>0</v>
      </c>
      <c r="AX127" s="33">
        <v>0</v>
      </c>
      <c r="AY127" s="30">
        <v>0</v>
      </c>
      <c r="AZ127" s="29">
        <v>0</v>
      </c>
      <c r="BA127" s="29">
        <v>0</v>
      </c>
      <c r="BB127" s="29">
        <v>2066.9601875525627</v>
      </c>
      <c r="BC127" s="29">
        <v>1015.1453719584688</v>
      </c>
      <c r="BD127" s="29">
        <v>0</v>
      </c>
      <c r="BE127" s="30">
        <v>0</v>
      </c>
      <c r="BF127" s="30">
        <v>0</v>
      </c>
      <c r="BG127" s="29">
        <v>0</v>
      </c>
      <c r="BH127" s="29">
        <v>0</v>
      </c>
      <c r="BI127" s="29">
        <v>909.28945395108428</v>
      </c>
      <c r="BJ127" s="29">
        <v>505.22918734663892</v>
      </c>
      <c r="BK127" s="29">
        <v>0</v>
      </c>
      <c r="BL127" s="30">
        <v>0</v>
      </c>
      <c r="BM127" s="30">
        <v>0</v>
      </c>
      <c r="BN127" s="29">
        <v>0</v>
      </c>
      <c r="BO127" s="29">
        <v>0</v>
      </c>
      <c r="BP127" s="29">
        <v>367.60402263030181</v>
      </c>
      <c r="BQ127" s="29">
        <v>170.78462959174141</v>
      </c>
      <c r="BR127" s="29">
        <v>0</v>
      </c>
      <c r="BS127" s="30">
        <v>0</v>
      </c>
      <c r="BT127" s="30">
        <v>0</v>
      </c>
      <c r="BU127" s="31">
        <v>14408695.34293762</v>
      </c>
      <c r="BV127" s="34">
        <v>0.12582546647440049</v>
      </c>
      <c r="BW127" s="37" t="s">
        <v>434</v>
      </c>
      <c r="BX127" s="29">
        <v>1295.0882233824</v>
      </c>
      <c r="BY127" s="29">
        <v>227.39797539400075</v>
      </c>
      <c r="BZ127" s="36">
        <v>294500.43995377113</v>
      </c>
      <c r="CA127" s="30">
        <v>2.5717564534572619E-3</v>
      </c>
      <c r="CB127" s="30">
        <v>0</v>
      </c>
      <c r="CC127" s="37" t="s">
        <v>188</v>
      </c>
      <c r="CD127" s="29">
        <v>601.04096380134001</v>
      </c>
      <c r="CE127" s="29">
        <v>561.1377384365901</v>
      </c>
      <c r="CF127" s="29">
        <v>337266.76713523234</v>
      </c>
      <c r="CG127" s="30">
        <v>0</v>
      </c>
      <c r="CH127" s="37" t="s">
        <v>189</v>
      </c>
      <c r="CI127" s="29">
        <v>2623.7737136958699</v>
      </c>
      <c r="CJ127" s="29">
        <v>61.676399193980998</v>
      </c>
      <c r="CK127" s="29">
        <v>161824.91496058047</v>
      </c>
      <c r="CL127" s="30">
        <v>0</v>
      </c>
      <c r="CM127" s="30">
        <v>4.3583712625292828E-3</v>
      </c>
      <c r="CN127" s="29">
        <v>0</v>
      </c>
      <c r="CO127" s="29">
        <v>0</v>
      </c>
      <c r="CP127" s="29">
        <v>89.618681499813107</v>
      </c>
      <c r="CQ127" s="29">
        <v>1623.6178674351597</v>
      </c>
      <c r="CR127" s="29">
        <v>0</v>
      </c>
      <c r="CS127" s="30">
        <v>0</v>
      </c>
      <c r="CT127" s="30">
        <v>0</v>
      </c>
      <c r="CU127" s="30">
        <v>0</v>
      </c>
      <c r="CV127" s="31">
        <v>793592.12204958382</v>
      </c>
      <c r="CW127" s="37" t="s">
        <v>337</v>
      </c>
      <c r="CX127" s="37" t="s">
        <v>254</v>
      </c>
      <c r="CY127" s="30">
        <v>0.35343044000000001</v>
      </c>
      <c r="CZ127" s="29">
        <v>1037.06241233632</v>
      </c>
      <c r="DA127" s="30">
        <v>0.17298393507001689</v>
      </c>
      <c r="DB127" s="30">
        <v>0.17298393439455972</v>
      </c>
      <c r="DC127" s="29">
        <v>2857.7711598539431</v>
      </c>
      <c r="DD127" s="29">
        <v>2963687.0529432935</v>
      </c>
      <c r="DE127" s="30">
        <v>1</v>
      </c>
      <c r="DF127" s="29">
        <v>1032.7492684576901</v>
      </c>
      <c r="DG127" s="29">
        <v>1852.4995469359749</v>
      </c>
      <c r="DH127" s="29">
        <v>1913167.5519163304</v>
      </c>
      <c r="DI127" s="30">
        <v>0.71338342331280302</v>
      </c>
      <c r="DJ127" s="29">
        <v>4876854.6048596241</v>
      </c>
      <c r="DK127" s="30">
        <v>4.2587652176646264E-2</v>
      </c>
      <c r="DL127" s="29">
        <v>169409.67250359501</v>
      </c>
      <c r="DM127" s="29">
        <v>169409.67250359501</v>
      </c>
      <c r="DN127" s="29">
        <v>12366906.092762427</v>
      </c>
      <c r="DO127" s="30">
        <v>0.10799532441565862</v>
      </c>
      <c r="DP127" s="30">
        <v>0</v>
      </c>
      <c r="DQ127" s="30">
        <v>0</v>
      </c>
      <c r="DR127" s="29">
        <v>0</v>
      </c>
      <c r="DS127" s="29">
        <v>0</v>
      </c>
      <c r="DT127" s="29">
        <v>0</v>
      </c>
      <c r="DU127" s="29">
        <v>0</v>
      </c>
      <c r="DV127" s="29">
        <v>0</v>
      </c>
      <c r="DW127" s="30">
        <v>0</v>
      </c>
      <c r="DX127" s="30">
        <v>0</v>
      </c>
      <c r="DY127" s="30">
        <v>0</v>
      </c>
      <c r="DZ127" s="37" t="s">
        <v>202</v>
      </c>
      <c r="EA127" s="37" t="s">
        <v>202</v>
      </c>
      <c r="EB127" s="37" t="s">
        <v>202</v>
      </c>
      <c r="EC127" s="37" t="s">
        <v>202</v>
      </c>
      <c r="ED127" s="38">
        <v>0</v>
      </c>
      <c r="EE127" s="38">
        <v>0</v>
      </c>
      <c r="EF127" s="38">
        <v>0</v>
      </c>
      <c r="EG127" s="38">
        <v>0</v>
      </c>
      <c r="EH127" s="44">
        <v>0</v>
      </c>
      <c r="EI127" s="44">
        <v>0</v>
      </c>
      <c r="EJ127" s="44">
        <v>0</v>
      </c>
      <c r="EK127" s="44">
        <v>0</v>
      </c>
      <c r="EL127" s="29">
        <v>0</v>
      </c>
      <c r="EM127" s="30">
        <v>0</v>
      </c>
      <c r="EN127" s="29">
        <v>0</v>
      </c>
      <c r="EO127" s="30">
        <v>0</v>
      </c>
      <c r="EP127" s="30">
        <v>0</v>
      </c>
      <c r="EQ127" s="29">
        <v>1577394.2559999998</v>
      </c>
      <c r="ER127" s="30">
        <v>1.3774763318354321E-2</v>
      </c>
      <c r="ES127" s="30">
        <v>0</v>
      </c>
      <c r="ET127" s="29">
        <v>347685.66545497801</v>
      </c>
      <c r="EU127" s="30">
        <v>3.0362020988789779E-3</v>
      </c>
      <c r="EV127" s="30">
        <v>0</v>
      </c>
      <c r="EW127" s="29">
        <v>0</v>
      </c>
      <c r="EX127" s="30">
        <v>0</v>
      </c>
      <c r="EY127" s="30">
        <v>0</v>
      </c>
      <c r="EZ127" s="29">
        <v>0</v>
      </c>
      <c r="FA127" s="30">
        <v>0</v>
      </c>
      <c r="FB127" s="30">
        <v>0</v>
      </c>
      <c r="FC127" s="30">
        <v>0</v>
      </c>
      <c r="FD127" s="29">
        <v>0</v>
      </c>
      <c r="FE127" s="30">
        <v>0</v>
      </c>
      <c r="FF127" s="30">
        <v>0</v>
      </c>
      <c r="FG127" s="37" t="s">
        <v>213</v>
      </c>
      <c r="FH127" s="29">
        <v>0</v>
      </c>
      <c r="FI127" s="30">
        <v>0</v>
      </c>
      <c r="FJ127" s="30">
        <v>0</v>
      </c>
      <c r="FK127" s="37" t="s">
        <v>214</v>
      </c>
      <c r="FL127" s="29">
        <v>0</v>
      </c>
      <c r="FM127" s="30">
        <v>0</v>
      </c>
      <c r="FN127" s="30">
        <v>0</v>
      </c>
      <c r="FO127" s="37" t="s">
        <v>215</v>
      </c>
      <c r="FP127" s="29">
        <v>0</v>
      </c>
      <c r="FQ127" s="30">
        <v>0</v>
      </c>
      <c r="FR127" s="30">
        <v>0</v>
      </c>
      <c r="FS127" s="37" t="s">
        <v>216</v>
      </c>
      <c r="FT127" s="29">
        <v>0</v>
      </c>
      <c r="FU127" s="30">
        <v>0</v>
      </c>
      <c r="FV127" s="30">
        <v>0</v>
      </c>
      <c r="FW127" s="29">
        <v>114513347.31088883</v>
      </c>
      <c r="FX127" s="30">
        <v>1</v>
      </c>
      <c r="FY127" s="29">
        <v>10155738.352785604</v>
      </c>
      <c r="FZ127" s="29">
        <v>682185.41402724036</v>
      </c>
      <c r="GA127" s="37" t="s">
        <v>162</v>
      </c>
      <c r="GB127" s="30">
        <v>5.3916949989999997E-3</v>
      </c>
      <c r="GC127" s="30">
        <v>1</v>
      </c>
      <c r="GD127" s="29">
        <v>-682185.41377182817</v>
      </c>
      <c r="GE127" s="29">
        <v>2.5541211653035134E-4</v>
      </c>
      <c r="GF127" s="30">
        <v>2.2304135066139584E-12</v>
      </c>
      <c r="GG127" s="29">
        <v>0</v>
      </c>
      <c r="GH127" s="29">
        <v>0</v>
      </c>
      <c r="GI127" s="29">
        <v>650000</v>
      </c>
      <c r="GJ127" s="29">
        <v>0</v>
      </c>
      <c r="GK127" s="29">
        <v>114513347.31114423</v>
      </c>
      <c r="GL127" s="30">
        <v>0.69985046380007487</v>
      </c>
      <c r="GM127" s="30">
        <v>0.87519371016710812</v>
      </c>
      <c r="GN127" s="24" t="s">
        <v>229</v>
      </c>
      <c r="GO127" s="29">
        <v>1.2976125428067875</v>
      </c>
    </row>
    <row r="128" spans="1:197">
      <c r="A128" s="15">
        <v>861</v>
      </c>
      <c r="B128" s="15" t="s">
        <v>346</v>
      </c>
      <c r="C128" s="24" t="s">
        <v>445</v>
      </c>
      <c r="D128" s="42">
        <v>0</v>
      </c>
      <c r="E128" s="29">
        <v>3002.53</v>
      </c>
      <c r="F128" s="29">
        <v>21755</v>
      </c>
      <c r="G128" s="29">
        <v>65320040.150000006</v>
      </c>
      <c r="H128" s="30">
        <v>0.42653870302200902</v>
      </c>
      <c r="I128" s="33">
        <v>0.01</v>
      </c>
      <c r="J128" s="29">
        <v>4084.42</v>
      </c>
      <c r="K128" s="29">
        <v>7168</v>
      </c>
      <c r="L128" s="29">
        <v>29277122.560000002</v>
      </c>
      <c r="M128" s="30">
        <v>0.19117909077033535</v>
      </c>
      <c r="N128" s="33">
        <v>0.01</v>
      </c>
      <c r="O128" s="29">
        <v>4655.22</v>
      </c>
      <c r="P128" s="29">
        <v>4553</v>
      </c>
      <c r="Q128" s="29">
        <v>21195216.66</v>
      </c>
      <c r="R128" s="30">
        <v>0.13840438866335994</v>
      </c>
      <c r="S128" s="33">
        <v>0.01</v>
      </c>
      <c r="T128" s="31">
        <v>115792379.37</v>
      </c>
      <c r="U128" s="37" t="s">
        <v>231</v>
      </c>
      <c r="V128" s="29">
        <v>865</v>
      </c>
      <c r="W128" s="29">
        <v>5122.0000000000009</v>
      </c>
      <c r="X128" s="29">
        <v>4430530.0000000009</v>
      </c>
      <c r="Y128" s="30">
        <v>0.5</v>
      </c>
      <c r="Z128" s="37" t="s">
        <v>230</v>
      </c>
      <c r="AA128" s="29">
        <v>1032</v>
      </c>
      <c r="AB128" s="29">
        <v>2474.0000000000014</v>
      </c>
      <c r="AC128" s="29">
        <v>2553168.0000000014</v>
      </c>
      <c r="AD128" s="30">
        <v>0.5</v>
      </c>
      <c r="AE128" s="32">
        <v>206</v>
      </c>
      <c r="AF128" s="32">
        <v>285</v>
      </c>
      <c r="AG128" s="29">
        <v>1653.9349574554244</v>
      </c>
      <c r="AH128" s="29">
        <v>790.35731284121584</v>
      </c>
      <c r="AI128" s="29">
        <v>565962.43539556395</v>
      </c>
      <c r="AJ128" s="33">
        <v>0.5</v>
      </c>
      <c r="AK128" s="33">
        <v>0.5</v>
      </c>
      <c r="AL128" s="32">
        <v>256</v>
      </c>
      <c r="AM128" s="32">
        <v>374</v>
      </c>
      <c r="AN128" s="29">
        <v>1981.4761290936792</v>
      </c>
      <c r="AO128" s="29">
        <v>1108.4795258162328</v>
      </c>
      <c r="AP128" s="29">
        <v>921829.231703253</v>
      </c>
      <c r="AQ128" s="33">
        <v>0.5</v>
      </c>
      <c r="AR128" s="33">
        <v>0.5</v>
      </c>
      <c r="AS128" s="32">
        <v>342</v>
      </c>
      <c r="AT128" s="32">
        <v>464</v>
      </c>
      <c r="AU128" s="29">
        <v>6867.2504997089309</v>
      </c>
      <c r="AV128" s="29">
        <v>3540.6139297358318</v>
      </c>
      <c r="AW128" s="29">
        <v>3991444.5342978803</v>
      </c>
      <c r="AX128" s="33">
        <v>0.5</v>
      </c>
      <c r="AY128" s="30">
        <v>0.5</v>
      </c>
      <c r="AZ128" s="29">
        <v>415</v>
      </c>
      <c r="BA128" s="29">
        <v>547</v>
      </c>
      <c r="BB128" s="29">
        <v>2520.2343096228055</v>
      </c>
      <c r="BC128" s="29">
        <v>1270.9953871145265</v>
      </c>
      <c r="BD128" s="29">
        <v>1741131.7152451104</v>
      </c>
      <c r="BE128" s="30">
        <v>0.5</v>
      </c>
      <c r="BF128" s="30">
        <v>0.5</v>
      </c>
      <c r="BG128" s="29">
        <v>470</v>
      </c>
      <c r="BH128" s="29">
        <v>606</v>
      </c>
      <c r="BI128" s="29">
        <v>2242.6268126428035</v>
      </c>
      <c r="BJ128" s="29">
        <v>1047.6940088528142</v>
      </c>
      <c r="BK128" s="29">
        <v>1688937.171306923</v>
      </c>
      <c r="BL128" s="30">
        <v>0.5</v>
      </c>
      <c r="BM128" s="30">
        <v>0.5</v>
      </c>
      <c r="BN128" s="29">
        <v>680</v>
      </c>
      <c r="BO128" s="29">
        <v>808</v>
      </c>
      <c r="BP128" s="29">
        <v>397.03965346534682</v>
      </c>
      <c r="BQ128" s="29">
        <v>199.16399081113408</v>
      </c>
      <c r="BR128" s="29">
        <v>430911.46893183212</v>
      </c>
      <c r="BS128" s="30">
        <v>0.5</v>
      </c>
      <c r="BT128" s="30">
        <v>0.5</v>
      </c>
      <c r="BU128" s="31">
        <v>16323914.556880563</v>
      </c>
      <c r="BV128" s="34">
        <v>0.10659487237522661</v>
      </c>
      <c r="BW128" s="37" t="s">
        <v>434</v>
      </c>
      <c r="BX128" s="29">
        <v>0</v>
      </c>
      <c r="BY128" s="29">
        <v>250.32458701501764</v>
      </c>
      <c r="BZ128" s="36">
        <v>0</v>
      </c>
      <c r="CA128" s="30">
        <v>0</v>
      </c>
      <c r="CB128" s="30">
        <v>0</v>
      </c>
      <c r="CC128" s="37" t="s">
        <v>188</v>
      </c>
      <c r="CD128" s="29">
        <v>460</v>
      </c>
      <c r="CE128" s="29">
        <v>2636.5958851099745</v>
      </c>
      <c r="CF128" s="29">
        <v>1212834.1071505882</v>
      </c>
      <c r="CG128" s="30">
        <v>0</v>
      </c>
      <c r="CH128" s="37" t="s">
        <v>189</v>
      </c>
      <c r="CI128" s="29">
        <v>1101</v>
      </c>
      <c r="CJ128" s="29">
        <v>321.60938319951782</v>
      </c>
      <c r="CK128" s="29">
        <v>354091.93090266915</v>
      </c>
      <c r="CL128" s="30">
        <v>0</v>
      </c>
      <c r="CM128" s="30">
        <v>1.0231999222104757E-2</v>
      </c>
      <c r="CN128" s="29">
        <v>0</v>
      </c>
      <c r="CO128" s="29">
        <v>0</v>
      </c>
      <c r="CP128" s="29">
        <v>1192.7000000000003</v>
      </c>
      <c r="CQ128" s="29">
        <v>20.900000000000279</v>
      </c>
      <c r="CR128" s="29">
        <v>0</v>
      </c>
      <c r="CS128" s="30">
        <v>0</v>
      </c>
      <c r="CT128" s="30">
        <v>0</v>
      </c>
      <c r="CU128" s="30">
        <v>0</v>
      </c>
      <c r="CV128" s="31">
        <v>1566926.0380532574</v>
      </c>
      <c r="CW128" s="37" t="s">
        <v>337</v>
      </c>
      <c r="CX128" s="37" t="s">
        <v>254</v>
      </c>
      <c r="CY128" s="30">
        <v>1</v>
      </c>
      <c r="CZ128" s="29">
        <v>657</v>
      </c>
      <c r="DA128" s="30">
        <v>0.43056761808813032</v>
      </c>
      <c r="DB128" s="30">
        <v>0.27976519680122297</v>
      </c>
      <c r="DC128" s="29">
        <v>7833.2735202767853</v>
      </c>
      <c r="DD128" s="29">
        <v>5146460.702821848</v>
      </c>
      <c r="DE128" s="30">
        <v>1</v>
      </c>
      <c r="DF128" s="29">
        <v>926</v>
      </c>
      <c r="DG128" s="29">
        <v>2918.7789384384027</v>
      </c>
      <c r="DH128" s="29">
        <v>2702789.2969939611</v>
      </c>
      <c r="DI128" s="30">
        <v>1</v>
      </c>
      <c r="DJ128" s="29">
        <v>7849249.9998158086</v>
      </c>
      <c r="DK128" s="30">
        <v>5.125546320744169E-2</v>
      </c>
      <c r="DL128" s="29">
        <v>114317</v>
      </c>
      <c r="DM128" s="29">
        <v>120950</v>
      </c>
      <c r="DN128" s="29">
        <v>10051707</v>
      </c>
      <c r="DO128" s="30">
        <v>6.5637468334245178E-2</v>
      </c>
      <c r="DP128" s="30">
        <v>0</v>
      </c>
      <c r="DQ128" s="30">
        <v>0</v>
      </c>
      <c r="DR128" s="29">
        <v>0</v>
      </c>
      <c r="DS128" s="29">
        <v>0</v>
      </c>
      <c r="DT128" s="29">
        <v>0</v>
      </c>
      <c r="DU128" s="29">
        <v>0</v>
      </c>
      <c r="DV128" s="29">
        <v>0</v>
      </c>
      <c r="DW128" s="30">
        <v>0</v>
      </c>
      <c r="DX128" s="30">
        <v>0</v>
      </c>
      <c r="DY128" s="30">
        <v>0</v>
      </c>
      <c r="DZ128" s="37" t="s">
        <v>202</v>
      </c>
      <c r="EA128" s="37" t="s">
        <v>202</v>
      </c>
      <c r="EB128" s="37" t="s">
        <v>202</v>
      </c>
      <c r="EC128" s="37" t="s">
        <v>202</v>
      </c>
      <c r="ED128" s="38">
        <v>0</v>
      </c>
      <c r="EE128" s="38">
        <v>0</v>
      </c>
      <c r="EF128" s="38">
        <v>0</v>
      </c>
      <c r="EG128" s="38">
        <v>0</v>
      </c>
      <c r="EH128" s="44">
        <v>0</v>
      </c>
      <c r="EI128" s="44">
        <v>0</v>
      </c>
      <c r="EJ128" s="44">
        <v>0</v>
      </c>
      <c r="EK128" s="44">
        <v>0</v>
      </c>
      <c r="EL128" s="29">
        <v>0</v>
      </c>
      <c r="EM128" s="30">
        <v>0</v>
      </c>
      <c r="EN128" s="29">
        <v>0</v>
      </c>
      <c r="EO128" s="30">
        <v>0</v>
      </c>
      <c r="EP128" s="30">
        <v>0</v>
      </c>
      <c r="EQ128" s="29">
        <v>1555596.02</v>
      </c>
      <c r="ER128" s="30">
        <v>1.0158014405277416E-2</v>
      </c>
      <c r="ES128" s="30">
        <v>0</v>
      </c>
      <c r="ET128" s="29">
        <v>0</v>
      </c>
      <c r="EU128" s="30">
        <v>0</v>
      </c>
      <c r="EV128" s="30">
        <v>0</v>
      </c>
      <c r="EW128" s="29">
        <v>0</v>
      </c>
      <c r="EX128" s="30">
        <v>0</v>
      </c>
      <c r="EY128" s="30">
        <v>0</v>
      </c>
      <c r="EZ128" s="29">
        <v>0</v>
      </c>
      <c r="FA128" s="30">
        <v>0</v>
      </c>
      <c r="FB128" s="30">
        <v>0</v>
      </c>
      <c r="FC128" s="30">
        <v>0</v>
      </c>
      <c r="FD128" s="29">
        <v>0</v>
      </c>
      <c r="FE128" s="30">
        <v>0</v>
      </c>
      <c r="FF128" s="30">
        <v>0</v>
      </c>
      <c r="FG128" s="37" t="s">
        <v>213</v>
      </c>
      <c r="FH128" s="29">
        <v>0</v>
      </c>
      <c r="FI128" s="30">
        <v>0</v>
      </c>
      <c r="FJ128" s="30">
        <v>0</v>
      </c>
      <c r="FK128" s="37" t="s">
        <v>214</v>
      </c>
      <c r="FL128" s="29">
        <v>0</v>
      </c>
      <c r="FM128" s="30">
        <v>0</v>
      </c>
      <c r="FN128" s="30">
        <v>0</v>
      </c>
      <c r="FO128" s="37" t="s">
        <v>215</v>
      </c>
      <c r="FP128" s="29">
        <v>0</v>
      </c>
      <c r="FQ128" s="30">
        <v>0</v>
      </c>
      <c r="FR128" s="30">
        <v>0</v>
      </c>
      <c r="FS128" s="37" t="s">
        <v>216</v>
      </c>
      <c r="FT128" s="29">
        <v>0</v>
      </c>
      <c r="FU128" s="30">
        <v>0</v>
      </c>
      <c r="FV128" s="30">
        <v>0</v>
      </c>
      <c r="FW128" s="29">
        <v>153139772.98474964</v>
      </c>
      <c r="FX128" s="30">
        <v>1</v>
      </c>
      <c r="FY128" s="29">
        <v>17169131.071956094</v>
      </c>
      <c r="FZ128" s="29">
        <v>354066.20974677202</v>
      </c>
      <c r="GA128" s="37" t="s">
        <v>162</v>
      </c>
      <c r="GB128" s="30">
        <v>1.378976E-2</v>
      </c>
      <c r="GC128" s="30">
        <v>1</v>
      </c>
      <c r="GD128" s="29">
        <v>-354066.16757881269</v>
      </c>
      <c r="GE128" s="29">
        <v>4.2167959225480445E-2</v>
      </c>
      <c r="GF128" s="30">
        <v>2.7535602536167086E-10</v>
      </c>
      <c r="GG128" s="29">
        <v>0</v>
      </c>
      <c r="GH128" s="29">
        <v>0</v>
      </c>
      <c r="GI128" s="29">
        <v>532160</v>
      </c>
      <c r="GJ128" s="29">
        <v>0</v>
      </c>
      <c r="GK128" s="29">
        <v>153139773.02691761</v>
      </c>
      <c r="GL128" s="30">
        <v>0.75612218245570428</v>
      </c>
      <c r="GM128" s="30">
        <v>0.92420451726047737</v>
      </c>
      <c r="GN128" s="24" t="s">
        <v>229</v>
      </c>
      <c r="GO128" s="29">
        <v>1.2700035276521255</v>
      </c>
    </row>
    <row r="129" spans="1:197">
      <c r="A129" s="43">
        <v>935</v>
      </c>
      <c r="B129" s="43" t="s">
        <v>145</v>
      </c>
      <c r="C129" s="24" t="s">
        <v>445</v>
      </c>
      <c r="D129" s="42">
        <v>0</v>
      </c>
      <c r="E129" s="29">
        <v>2743</v>
      </c>
      <c r="F129" s="29">
        <v>54397.326666666668</v>
      </c>
      <c r="G129" s="29">
        <v>149211867.04666668</v>
      </c>
      <c r="H129" s="30">
        <v>0.38874416546148949</v>
      </c>
      <c r="I129" s="33">
        <v>0</v>
      </c>
      <c r="J129" s="29">
        <v>3947</v>
      </c>
      <c r="K129" s="29">
        <v>21538.916666666668</v>
      </c>
      <c r="L129" s="29">
        <v>85014104.083333343</v>
      </c>
      <c r="M129" s="30">
        <v>0.221488663056508</v>
      </c>
      <c r="N129" s="33">
        <v>0</v>
      </c>
      <c r="O129" s="29">
        <v>4351</v>
      </c>
      <c r="P129" s="29">
        <v>13940.17</v>
      </c>
      <c r="Q129" s="29">
        <v>60653679.670000002</v>
      </c>
      <c r="R129" s="30">
        <v>0.15802204310001897</v>
      </c>
      <c r="S129" s="33">
        <v>0</v>
      </c>
      <c r="T129" s="31">
        <v>294879650.80000001</v>
      </c>
      <c r="U129" s="37" t="s">
        <v>231</v>
      </c>
      <c r="V129" s="29">
        <v>400</v>
      </c>
      <c r="W129" s="29">
        <v>7379.0133989013802</v>
      </c>
      <c r="X129" s="29">
        <v>2951605.3595605521</v>
      </c>
      <c r="Y129" s="30">
        <v>0.5</v>
      </c>
      <c r="Z129" s="37" t="s">
        <v>230</v>
      </c>
      <c r="AA129" s="29">
        <v>400</v>
      </c>
      <c r="AB129" s="29">
        <v>4104.6333921551632</v>
      </c>
      <c r="AC129" s="29">
        <v>1641853.3568620654</v>
      </c>
      <c r="AD129" s="30">
        <v>0.5</v>
      </c>
      <c r="AE129" s="32">
        <v>165</v>
      </c>
      <c r="AF129" s="32">
        <v>165</v>
      </c>
      <c r="AG129" s="29">
        <v>4809.9949766458167</v>
      </c>
      <c r="AH129" s="29">
        <v>2854.8290824073342</v>
      </c>
      <c r="AI129" s="29">
        <v>1264695.9697437698</v>
      </c>
      <c r="AJ129" s="33">
        <v>0.5</v>
      </c>
      <c r="AK129" s="33">
        <v>0.5</v>
      </c>
      <c r="AL129" s="32">
        <v>540</v>
      </c>
      <c r="AM129" s="32">
        <v>540</v>
      </c>
      <c r="AN129" s="29">
        <v>3104.8819378929006</v>
      </c>
      <c r="AO129" s="29">
        <v>1796.5755591763304</v>
      </c>
      <c r="AP129" s="29">
        <v>2646787.0484173847</v>
      </c>
      <c r="AQ129" s="33">
        <v>0.5</v>
      </c>
      <c r="AR129" s="33">
        <v>0.5</v>
      </c>
      <c r="AS129" s="32">
        <v>1230</v>
      </c>
      <c r="AT129" s="32">
        <v>1230</v>
      </c>
      <c r="AU129" s="29">
        <v>5589.4637278661012</v>
      </c>
      <c r="AV129" s="29">
        <v>3149.9884763745199</v>
      </c>
      <c r="AW129" s="29">
        <v>10749526.211215964</v>
      </c>
      <c r="AX129" s="33">
        <v>0.5</v>
      </c>
      <c r="AY129" s="30">
        <v>0.5</v>
      </c>
      <c r="AZ129" s="29">
        <v>1280</v>
      </c>
      <c r="BA129" s="29">
        <v>1280</v>
      </c>
      <c r="BB129" s="29">
        <v>1881.4979591263348</v>
      </c>
      <c r="BC129" s="29">
        <v>1068.2445670027232</v>
      </c>
      <c r="BD129" s="29">
        <v>3775670.4334451943</v>
      </c>
      <c r="BE129" s="30">
        <v>0.5</v>
      </c>
      <c r="BF129" s="30">
        <v>0.5</v>
      </c>
      <c r="BG129" s="29">
        <v>1365</v>
      </c>
      <c r="BH129" s="29">
        <v>1365</v>
      </c>
      <c r="BI129" s="29">
        <v>350.30023368418028</v>
      </c>
      <c r="BJ129" s="29">
        <v>178.16262280255614</v>
      </c>
      <c r="BK129" s="29">
        <v>721351.79910439521</v>
      </c>
      <c r="BL129" s="30">
        <v>0.5</v>
      </c>
      <c r="BM129" s="30">
        <v>0.5</v>
      </c>
      <c r="BN129" s="29">
        <v>1605</v>
      </c>
      <c r="BO129" s="29">
        <v>1605</v>
      </c>
      <c r="BP129" s="29">
        <v>24.076655894224789</v>
      </c>
      <c r="BQ129" s="29">
        <v>3.0020661157024833</v>
      </c>
      <c r="BR129" s="29">
        <v>43461.348825933273</v>
      </c>
      <c r="BS129" s="30">
        <v>0.5</v>
      </c>
      <c r="BT129" s="30">
        <v>0.5</v>
      </c>
      <c r="BU129" s="31">
        <v>23794951.527175259</v>
      </c>
      <c r="BV129" s="34">
        <v>6.1993384016402094E-2</v>
      </c>
      <c r="BW129" s="37" t="s">
        <v>434</v>
      </c>
      <c r="BX129" s="29">
        <v>925</v>
      </c>
      <c r="BY129" s="29">
        <v>423.19753692752556</v>
      </c>
      <c r="BZ129" s="36">
        <v>391457.72165796114</v>
      </c>
      <c r="CA129" s="30">
        <v>1.0198713301522199E-3</v>
      </c>
      <c r="CB129" s="30">
        <v>0</v>
      </c>
      <c r="CC129" s="37" t="s">
        <v>451</v>
      </c>
      <c r="CD129" s="29">
        <v>1500</v>
      </c>
      <c r="CE129" s="29">
        <v>1261.8516012846267</v>
      </c>
      <c r="CF129" s="29">
        <v>1892777.4019269401</v>
      </c>
      <c r="CG129" s="30">
        <v>0</v>
      </c>
      <c r="CH129" s="37" t="s">
        <v>452</v>
      </c>
      <c r="CI129" s="29">
        <v>1500</v>
      </c>
      <c r="CJ129" s="29">
        <v>228.12075822716926</v>
      </c>
      <c r="CK129" s="29">
        <v>342181.13734075392</v>
      </c>
      <c r="CL129" s="30">
        <v>0</v>
      </c>
      <c r="CM129" s="30">
        <v>5.8227747523386976E-3</v>
      </c>
      <c r="CN129" s="29">
        <v>0</v>
      </c>
      <c r="CO129" s="29">
        <v>0</v>
      </c>
      <c r="CP129" s="29">
        <v>3487.4719342494222</v>
      </c>
      <c r="CQ129" s="29">
        <v>1423.2</v>
      </c>
      <c r="CR129" s="29">
        <v>0</v>
      </c>
      <c r="CS129" s="30">
        <v>0</v>
      </c>
      <c r="CT129" s="30">
        <v>0</v>
      </c>
      <c r="CU129" s="30">
        <v>0</v>
      </c>
      <c r="CV129" s="31">
        <v>2626416.2609256548</v>
      </c>
      <c r="CW129" s="37" t="s">
        <v>337</v>
      </c>
      <c r="CX129" s="37" t="s">
        <v>254</v>
      </c>
      <c r="CY129" s="30">
        <v>0.52</v>
      </c>
      <c r="CZ129" s="29">
        <v>885</v>
      </c>
      <c r="DA129" s="30">
        <v>0.21264052657221028</v>
      </c>
      <c r="DB129" s="30">
        <v>0.21172943053114446</v>
      </c>
      <c r="DC129" s="29">
        <v>11534.449582510515</v>
      </c>
      <c r="DD129" s="29">
        <v>10207987.880521806</v>
      </c>
      <c r="DE129" s="30">
        <v>1</v>
      </c>
      <c r="DF129" s="29">
        <v>1110</v>
      </c>
      <c r="DG129" s="29">
        <v>9625.9003915929425</v>
      </c>
      <c r="DH129" s="29">
        <v>10684749.434668167</v>
      </c>
      <c r="DI129" s="30">
        <v>1</v>
      </c>
      <c r="DJ129" s="29">
        <v>20892737.315189973</v>
      </c>
      <c r="DK129" s="30">
        <v>5.4432196932831592E-2</v>
      </c>
      <c r="DL129" s="29">
        <v>114000</v>
      </c>
      <c r="DM129" s="29">
        <v>114000</v>
      </c>
      <c r="DN129" s="29">
        <v>34114500</v>
      </c>
      <c r="DO129" s="30">
        <v>8.8879075740593005E-2</v>
      </c>
      <c r="DP129" s="30">
        <v>8.77E-2</v>
      </c>
      <c r="DQ129" s="30">
        <v>8.77E-2</v>
      </c>
      <c r="DR129" s="29">
        <v>100000</v>
      </c>
      <c r="DS129" s="29">
        <v>100000</v>
      </c>
      <c r="DT129" s="29">
        <v>100000</v>
      </c>
      <c r="DU129" s="29">
        <v>100000</v>
      </c>
      <c r="DV129" s="29">
        <v>2038339.1647994809</v>
      </c>
      <c r="DW129" s="30">
        <v>5.310519017228163E-3</v>
      </c>
      <c r="DX129" s="30">
        <v>0</v>
      </c>
      <c r="DY129" s="30">
        <v>0</v>
      </c>
      <c r="DZ129" s="37" t="s">
        <v>461</v>
      </c>
      <c r="EA129" s="37" t="s">
        <v>461</v>
      </c>
      <c r="EB129" s="37" t="s">
        <v>461</v>
      </c>
      <c r="EC129" s="37" t="s">
        <v>461</v>
      </c>
      <c r="ED129" s="38">
        <v>2</v>
      </c>
      <c r="EE129" s="38">
        <v>3</v>
      </c>
      <c r="EF129" s="38">
        <v>2</v>
      </c>
      <c r="EG129" s="38">
        <v>2</v>
      </c>
      <c r="EH129" s="44">
        <v>21.4</v>
      </c>
      <c r="EI129" s="44">
        <v>120</v>
      </c>
      <c r="EJ129" s="44">
        <v>69.2</v>
      </c>
      <c r="EK129" s="44">
        <v>62.5</v>
      </c>
      <c r="EL129" s="29">
        <v>0</v>
      </c>
      <c r="EM129" s="30">
        <v>0</v>
      </c>
      <c r="EN129" s="29">
        <v>70000</v>
      </c>
      <c r="EO129" s="30">
        <v>1.823721673142362E-4</v>
      </c>
      <c r="EP129" s="30">
        <v>0</v>
      </c>
      <c r="EQ129" s="29">
        <v>4931212.9599999972</v>
      </c>
      <c r="ER129" s="30">
        <v>1.2847371357189278E-2</v>
      </c>
      <c r="ES129" s="30">
        <v>0</v>
      </c>
      <c r="ET129" s="29">
        <v>0</v>
      </c>
      <c r="EU129" s="30">
        <v>0</v>
      </c>
      <c r="EV129" s="30">
        <v>0</v>
      </c>
      <c r="EW129" s="29">
        <v>330280</v>
      </c>
      <c r="EX129" s="30">
        <v>8.6048399172208476E-4</v>
      </c>
      <c r="EY129" s="30">
        <v>0</v>
      </c>
      <c r="EZ129" s="29">
        <v>0</v>
      </c>
      <c r="FA129" s="30">
        <v>0</v>
      </c>
      <c r="FB129" s="30">
        <v>8.77E-2</v>
      </c>
      <c r="FC129" s="30">
        <v>8.77E-2</v>
      </c>
      <c r="FD129" s="29">
        <v>0</v>
      </c>
      <c r="FE129" s="30">
        <v>0</v>
      </c>
      <c r="FF129" s="30">
        <v>0</v>
      </c>
      <c r="FG129" s="37" t="s">
        <v>456</v>
      </c>
      <c r="FH129" s="29">
        <v>152411.06</v>
      </c>
      <c r="FI129" s="30">
        <v>3.9707907621228702E-4</v>
      </c>
      <c r="FJ129" s="30">
        <v>0</v>
      </c>
      <c r="FK129" s="37" t="s">
        <v>214</v>
      </c>
      <c r="FL129" s="29">
        <v>0</v>
      </c>
      <c r="FM129" s="30">
        <v>0</v>
      </c>
      <c r="FN129" s="30">
        <v>0</v>
      </c>
      <c r="FO129" s="37" t="s">
        <v>215</v>
      </c>
      <c r="FP129" s="29">
        <v>0</v>
      </c>
      <c r="FQ129" s="30">
        <v>0</v>
      </c>
      <c r="FR129" s="30">
        <v>0</v>
      </c>
      <c r="FS129" s="37" t="s">
        <v>216</v>
      </c>
      <c r="FT129" s="29">
        <v>0</v>
      </c>
      <c r="FU129" s="30">
        <v>0</v>
      </c>
      <c r="FV129" s="30">
        <v>0</v>
      </c>
      <c r="FW129" s="29">
        <v>383830499.08809036</v>
      </c>
      <c r="FX129" s="30">
        <v>1</v>
      </c>
      <c r="FY129" s="29">
        <v>35782054.728777602</v>
      </c>
      <c r="FZ129" s="29">
        <v>1400645.6529755956</v>
      </c>
      <c r="GA129" s="37" t="s">
        <v>162</v>
      </c>
      <c r="GB129" s="30">
        <v>4.5400000000000003E-2</v>
      </c>
      <c r="GC129" s="30">
        <v>1</v>
      </c>
      <c r="GD129" s="29">
        <v>-1399556.7520356721</v>
      </c>
      <c r="GE129" s="29">
        <v>1088.9009399233328</v>
      </c>
      <c r="GF129" s="30">
        <v>2.8369237290455965E-6</v>
      </c>
      <c r="GG129" s="29">
        <v>0</v>
      </c>
      <c r="GH129" s="29">
        <v>295200</v>
      </c>
      <c r="GI129" s="29">
        <v>1780800</v>
      </c>
      <c r="GJ129" s="29">
        <v>0</v>
      </c>
      <c r="GK129" s="29">
        <v>383831587.9890303</v>
      </c>
      <c r="GL129" s="30">
        <v>0.76825487161801642</v>
      </c>
      <c r="GM129" s="30">
        <v>0.89152309864974089</v>
      </c>
      <c r="GN129" s="24" t="s">
        <v>229</v>
      </c>
      <c r="GO129" s="29">
        <v>1.2615311618626857</v>
      </c>
    </row>
    <row r="130" spans="1:197">
      <c r="A130" s="15">
        <v>394</v>
      </c>
      <c r="B130" s="15" t="s">
        <v>79</v>
      </c>
      <c r="C130" s="24" t="s">
        <v>445</v>
      </c>
      <c r="D130" s="42">
        <v>0</v>
      </c>
      <c r="E130" s="29">
        <v>2918.6101549999998</v>
      </c>
      <c r="F130" s="29">
        <v>21693</v>
      </c>
      <c r="G130" s="29">
        <v>63313410.092414998</v>
      </c>
      <c r="H130" s="30">
        <v>0.39464121724627488</v>
      </c>
      <c r="I130" s="33">
        <v>2.7E-2</v>
      </c>
      <c r="J130" s="29">
        <v>4316.72</v>
      </c>
      <c r="K130" s="29">
        <v>8145</v>
      </c>
      <c r="L130" s="29">
        <v>35159684.399999999</v>
      </c>
      <c r="M130" s="30">
        <v>0.219155162063734</v>
      </c>
      <c r="N130" s="33">
        <v>1.7999999999999999E-2</v>
      </c>
      <c r="O130" s="29">
        <v>4596.3301549999996</v>
      </c>
      <c r="P130" s="29">
        <v>5528</v>
      </c>
      <c r="Q130" s="29">
        <v>25408513.096839998</v>
      </c>
      <c r="R130" s="30">
        <v>0.15837476645656345</v>
      </c>
      <c r="S130" s="33">
        <v>1.7000000000000001E-2</v>
      </c>
      <c r="T130" s="31">
        <v>123881607.58925499</v>
      </c>
      <c r="U130" s="37" t="s">
        <v>446</v>
      </c>
      <c r="V130" s="29">
        <v>436.77</v>
      </c>
      <c r="W130" s="29">
        <v>7220.2369173118868</v>
      </c>
      <c r="X130" s="29">
        <v>3153582.8783743125</v>
      </c>
      <c r="Y130" s="30">
        <v>1</v>
      </c>
      <c r="Z130" s="37" t="s">
        <v>447</v>
      </c>
      <c r="AA130" s="29">
        <v>402.12</v>
      </c>
      <c r="AB130" s="29">
        <v>4835.0350197844309</v>
      </c>
      <c r="AC130" s="29">
        <v>1944264.2821557154</v>
      </c>
      <c r="AD130" s="30">
        <v>1</v>
      </c>
      <c r="AE130" s="32">
        <v>193.64</v>
      </c>
      <c r="AF130" s="32">
        <v>203.72</v>
      </c>
      <c r="AG130" s="29">
        <v>2525.051204014323</v>
      </c>
      <c r="AH130" s="29">
        <v>1540.4086687904969</v>
      </c>
      <c r="AI130" s="29">
        <v>802762.96915133356</v>
      </c>
      <c r="AJ130" s="33">
        <v>0.25</v>
      </c>
      <c r="AK130" s="33">
        <v>0.25</v>
      </c>
      <c r="AL130" s="32">
        <v>193.64</v>
      </c>
      <c r="AM130" s="32">
        <v>203.72</v>
      </c>
      <c r="AN130" s="29">
        <v>1729.2630092254403</v>
      </c>
      <c r="AO130" s="29">
        <v>1131.1079227443422</v>
      </c>
      <c r="AP130" s="29">
        <v>565283.7951278917</v>
      </c>
      <c r="AQ130" s="33">
        <v>0.25</v>
      </c>
      <c r="AR130" s="33">
        <v>0.25</v>
      </c>
      <c r="AS130" s="32">
        <v>387.29</v>
      </c>
      <c r="AT130" s="32">
        <v>407.44</v>
      </c>
      <c r="AU130" s="29">
        <v>5749.3788665344227</v>
      </c>
      <c r="AV130" s="29">
        <v>3480.3643332928668</v>
      </c>
      <c r="AW130" s="29">
        <v>3644716.5851769624</v>
      </c>
      <c r="AX130" s="33">
        <v>0.25</v>
      </c>
      <c r="AY130" s="30">
        <v>0.25</v>
      </c>
      <c r="AZ130" s="29">
        <v>580.92999999999995</v>
      </c>
      <c r="BA130" s="29">
        <v>611.16999999999996</v>
      </c>
      <c r="BB130" s="29">
        <v>2903.5517764813944</v>
      </c>
      <c r="BC130" s="29">
        <v>1643.5935486939447</v>
      </c>
      <c r="BD130" s="29">
        <v>2691275.4026666144</v>
      </c>
      <c r="BE130" s="30">
        <v>0.25</v>
      </c>
      <c r="BF130" s="30">
        <v>0.25</v>
      </c>
      <c r="BG130" s="29">
        <v>774.58</v>
      </c>
      <c r="BH130" s="29">
        <v>814.89</v>
      </c>
      <c r="BI130" s="29">
        <v>936.66757858570827</v>
      </c>
      <c r="BJ130" s="29">
        <v>537.33506203304455</v>
      </c>
      <c r="BK130" s="29">
        <v>1163392.9417210256</v>
      </c>
      <c r="BL130" s="30">
        <v>0.25</v>
      </c>
      <c r="BM130" s="30">
        <v>0.25</v>
      </c>
      <c r="BN130" s="29">
        <v>968.22</v>
      </c>
      <c r="BO130" s="29">
        <v>1018.61</v>
      </c>
      <c r="BP130" s="29">
        <v>295.99738958560744</v>
      </c>
      <c r="BQ130" s="29">
        <v>202.1443439913528</v>
      </c>
      <c r="BR130" s="29">
        <v>492496.84277760872</v>
      </c>
      <c r="BS130" s="30">
        <v>0.25</v>
      </c>
      <c r="BT130" s="30">
        <v>0.25</v>
      </c>
      <c r="BU130" s="31">
        <v>14457775.697151465</v>
      </c>
      <c r="BV130" s="34">
        <v>9.0117309926432229E-2</v>
      </c>
      <c r="BW130" s="37" t="s">
        <v>434</v>
      </c>
      <c r="BX130" s="29">
        <v>650</v>
      </c>
      <c r="BY130" s="29">
        <v>309.58715858310779</v>
      </c>
      <c r="BZ130" s="36">
        <v>201231.65307902006</v>
      </c>
      <c r="CA130" s="30">
        <v>1.2543046473672483E-3</v>
      </c>
      <c r="CB130" s="30">
        <v>0</v>
      </c>
      <c r="CC130" s="37" t="s">
        <v>188</v>
      </c>
      <c r="CD130" s="29">
        <v>1041.6300000000001</v>
      </c>
      <c r="CE130" s="29">
        <v>733.31437172525432</v>
      </c>
      <c r="CF130" s="29">
        <v>763842.24902017671</v>
      </c>
      <c r="CG130" s="30">
        <v>0</v>
      </c>
      <c r="CH130" s="37" t="s">
        <v>189</v>
      </c>
      <c r="CI130" s="29">
        <v>1437.19</v>
      </c>
      <c r="CJ130" s="29">
        <v>81.962226777710271</v>
      </c>
      <c r="CK130" s="29">
        <v>117795.29270265743</v>
      </c>
      <c r="CL130" s="30">
        <v>0</v>
      </c>
      <c r="CM130" s="30">
        <v>5.4953683923778269E-3</v>
      </c>
      <c r="CN130" s="29">
        <v>0</v>
      </c>
      <c r="CO130" s="29">
        <v>0</v>
      </c>
      <c r="CP130" s="29">
        <v>492.77042253521154</v>
      </c>
      <c r="CQ130" s="29">
        <v>6.600000000000084</v>
      </c>
      <c r="CR130" s="29">
        <v>0</v>
      </c>
      <c r="CS130" s="30">
        <v>0</v>
      </c>
      <c r="CT130" s="30">
        <v>0</v>
      </c>
      <c r="CU130" s="30">
        <v>0</v>
      </c>
      <c r="CV130" s="31">
        <v>1082869.1948018542</v>
      </c>
      <c r="CW130" s="37" t="s">
        <v>337</v>
      </c>
      <c r="CX130" s="37" t="s">
        <v>453</v>
      </c>
      <c r="CY130" s="30">
        <v>1</v>
      </c>
      <c r="CZ130" s="29">
        <v>317.60000000000002</v>
      </c>
      <c r="DA130" s="30">
        <v>0.40120498418195738</v>
      </c>
      <c r="DB130" s="30">
        <v>0.15477141469127548</v>
      </c>
      <c r="DC130" s="29">
        <v>6120.8905050760113</v>
      </c>
      <c r="DD130" s="29">
        <v>1943994.8244121412</v>
      </c>
      <c r="DE130" s="30">
        <v>1</v>
      </c>
      <c r="DF130" s="29">
        <v>378.12</v>
      </c>
      <c r="DG130" s="29">
        <v>2827.8775889176109</v>
      </c>
      <c r="DH130" s="29">
        <v>1069277.073921527</v>
      </c>
      <c r="DI130" s="30">
        <v>1</v>
      </c>
      <c r="DJ130" s="29">
        <v>3013271.8983336682</v>
      </c>
      <c r="DK130" s="30">
        <v>1.8782139330619545E-2</v>
      </c>
      <c r="DL130" s="29">
        <v>150000</v>
      </c>
      <c r="DM130" s="29">
        <v>150000</v>
      </c>
      <c r="DN130" s="29">
        <v>14850000</v>
      </c>
      <c r="DO130" s="30">
        <v>9.2562098101382564E-2</v>
      </c>
      <c r="DP130" s="30">
        <v>0</v>
      </c>
      <c r="DQ130" s="30">
        <v>0</v>
      </c>
      <c r="DR130" s="29">
        <v>0</v>
      </c>
      <c r="DS130" s="29">
        <v>0</v>
      </c>
      <c r="DT130" s="29">
        <v>0</v>
      </c>
      <c r="DU130" s="29">
        <v>0</v>
      </c>
      <c r="DV130" s="29">
        <v>0</v>
      </c>
      <c r="DW130" s="30">
        <v>0</v>
      </c>
      <c r="DX130" s="30">
        <v>0</v>
      </c>
      <c r="DY130" s="30">
        <v>0</v>
      </c>
      <c r="DZ130" s="37" t="s">
        <v>202</v>
      </c>
      <c r="EA130" s="37" t="s">
        <v>202</v>
      </c>
      <c r="EB130" s="37" t="s">
        <v>202</v>
      </c>
      <c r="EC130" s="37" t="s">
        <v>202</v>
      </c>
      <c r="ED130" s="38">
        <v>0</v>
      </c>
      <c r="EE130" s="38">
        <v>0</v>
      </c>
      <c r="EF130" s="38">
        <v>0</v>
      </c>
      <c r="EG130" s="38">
        <v>0</v>
      </c>
      <c r="EH130" s="44">
        <v>0</v>
      </c>
      <c r="EI130" s="44">
        <v>0</v>
      </c>
      <c r="EJ130" s="44">
        <v>0</v>
      </c>
      <c r="EK130" s="44">
        <v>0</v>
      </c>
      <c r="EL130" s="29">
        <v>0</v>
      </c>
      <c r="EM130" s="30">
        <v>0</v>
      </c>
      <c r="EN130" s="29">
        <v>0</v>
      </c>
      <c r="EO130" s="30">
        <v>0</v>
      </c>
      <c r="EP130" s="30">
        <v>0</v>
      </c>
      <c r="EQ130" s="29">
        <v>2366921.1336479816</v>
      </c>
      <c r="ER130" s="30">
        <v>1.4753345870098323E-2</v>
      </c>
      <c r="ES130" s="30">
        <v>0</v>
      </c>
      <c r="ET130" s="29">
        <v>780391.51838757715</v>
      </c>
      <c r="EU130" s="30">
        <v>4.8642879651500208E-3</v>
      </c>
      <c r="EV130" s="30">
        <v>0</v>
      </c>
      <c r="EW130" s="29">
        <v>0</v>
      </c>
      <c r="EX130" s="30">
        <v>0</v>
      </c>
      <c r="EY130" s="30">
        <v>0</v>
      </c>
      <c r="EZ130" s="29">
        <v>0</v>
      </c>
      <c r="FA130" s="30">
        <v>0</v>
      </c>
      <c r="FB130" s="30">
        <v>0</v>
      </c>
      <c r="FC130" s="30">
        <v>0</v>
      </c>
      <c r="FD130" s="29">
        <v>0</v>
      </c>
      <c r="FE130" s="30">
        <v>0</v>
      </c>
      <c r="FF130" s="30">
        <v>0</v>
      </c>
      <c r="FG130" s="37" t="s">
        <v>213</v>
      </c>
      <c r="FH130" s="29">
        <v>0</v>
      </c>
      <c r="FI130" s="30">
        <v>0</v>
      </c>
      <c r="FJ130" s="30">
        <v>0</v>
      </c>
      <c r="FK130" s="37" t="s">
        <v>214</v>
      </c>
      <c r="FL130" s="29">
        <v>0</v>
      </c>
      <c r="FM130" s="30">
        <v>0</v>
      </c>
      <c r="FN130" s="30">
        <v>0</v>
      </c>
      <c r="FO130" s="37" t="s">
        <v>215</v>
      </c>
      <c r="FP130" s="29">
        <v>0</v>
      </c>
      <c r="FQ130" s="30">
        <v>0</v>
      </c>
      <c r="FR130" s="30">
        <v>0</v>
      </c>
      <c r="FS130" s="37" t="s">
        <v>216</v>
      </c>
      <c r="FT130" s="29">
        <v>0</v>
      </c>
      <c r="FU130" s="30">
        <v>0</v>
      </c>
      <c r="FV130" s="30">
        <v>0</v>
      </c>
      <c r="FW130" s="29">
        <v>160432837.03157753</v>
      </c>
      <c r="FX130" s="30">
        <v>1</v>
      </c>
      <c r="FY130" s="29">
        <v>13225382.307360543</v>
      </c>
      <c r="FZ130" s="29">
        <v>450359.8142038018</v>
      </c>
      <c r="GA130" s="37" t="s">
        <v>445</v>
      </c>
      <c r="GB130" s="30">
        <v>0</v>
      </c>
      <c r="GC130" s="30">
        <v>0</v>
      </c>
      <c r="GD130" s="29">
        <v>0</v>
      </c>
      <c r="GE130" s="29">
        <v>450359.8142038018</v>
      </c>
      <c r="GF130" s="30">
        <v>2.7992967757565486E-3</v>
      </c>
      <c r="GG130" s="29">
        <v>0</v>
      </c>
      <c r="GH130" s="29">
        <v>30000</v>
      </c>
      <c r="GI130" s="29">
        <v>104867</v>
      </c>
      <c r="GJ130" s="29">
        <v>50000</v>
      </c>
      <c r="GK130" s="29">
        <v>160883196.84578133</v>
      </c>
      <c r="GL130" s="30">
        <v>0.77217114576657231</v>
      </c>
      <c r="GM130" s="30">
        <v>0.88782026806336922</v>
      </c>
      <c r="GN130" s="24" t="s">
        <v>229</v>
      </c>
      <c r="GO130" s="29">
        <v>1.281266809665812</v>
      </c>
    </row>
    <row r="131" spans="1:197">
      <c r="A131" s="15">
        <v>936</v>
      </c>
      <c r="B131" s="15" t="s">
        <v>146</v>
      </c>
      <c r="C131" s="24" t="s">
        <v>162</v>
      </c>
      <c r="D131" s="41">
        <v>106</v>
      </c>
      <c r="E131" s="29">
        <v>2760.8177999999998</v>
      </c>
      <c r="F131" s="29">
        <v>86543.833333666669</v>
      </c>
      <c r="G131" s="29">
        <v>238931755.54782027</v>
      </c>
      <c r="H131" s="30">
        <v>0.4189895017891484</v>
      </c>
      <c r="I131" s="33">
        <v>4.1183400000000002E-2</v>
      </c>
      <c r="J131" s="29">
        <v>3661.6660000000002</v>
      </c>
      <c r="K131" s="29">
        <v>30985.500000000004</v>
      </c>
      <c r="L131" s="29">
        <v>113458551.84300002</v>
      </c>
      <c r="M131" s="30">
        <v>0.19896033493506271</v>
      </c>
      <c r="N131" s="33">
        <v>3.9214400000000003E-2</v>
      </c>
      <c r="O131" s="29">
        <v>4521.7187999999996</v>
      </c>
      <c r="P131" s="29">
        <v>20199.5</v>
      </c>
      <c r="Q131" s="29">
        <v>91336458.900599986</v>
      </c>
      <c r="R131" s="30">
        <v>0.1601671461468343</v>
      </c>
      <c r="S131" s="33">
        <v>3.9215199999999999E-2</v>
      </c>
      <c r="T131" s="31">
        <v>443726766.29142022</v>
      </c>
      <c r="U131" s="37" t="s">
        <v>231</v>
      </c>
      <c r="V131" s="29">
        <v>3959.7527</v>
      </c>
      <c r="W131" s="29">
        <v>6530.9669085580399</v>
      </c>
      <c r="X131" s="29">
        <v>25861013.849773351</v>
      </c>
      <c r="Y131" s="30">
        <v>0.15003</v>
      </c>
      <c r="Z131" s="37" t="s">
        <v>230</v>
      </c>
      <c r="AA131" s="29">
        <v>2607.1421</v>
      </c>
      <c r="AB131" s="29">
        <v>3587.4190680443435</v>
      </c>
      <c r="AC131" s="29">
        <v>9352911.2826411724</v>
      </c>
      <c r="AD131" s="30">
        <v>8.6025000000000004E-2</v>
      </c>
      <c r="AE131" s="32">
        <v>0</v>
      </c>
      <c r="AF131" s="32">
        <v>863.68219999999997</v>
      </c>
      <c r="AG131" s="29">
        <v>5143.4406460878145</v>
      </c>
      <c r="AH131" s="29">
        <v>3062.9913708269742</v>
      </c>
      <c r="AI131" s="29">
        <v>2645451.1257368568</v>
      </c>
      <c r="AJ131" s="33">
        <v>0</v>
      </c>
      <c r="AK131" s="33">
        <v>0</v>
      </c>
      <c r="AL131" s="32">
        <v>0</v>
      </c>
      <c r="AM131" s="32">
        <v>1557.7077999999999</v>
      </c>
      <c r="AN131" s="29">
        <v>4028.7009541449493</v>
      </c>
      <c r="AO131" s="29">
        <v>2609.6265346142955</v>
      </c>
      <c r="AP131" s="29">
        <v>4065035.6080556577</v>
      </c>
      <c r="AQ131" s="33">
        <v>0</v>
      </c>
      <c r="AR131" s="33">
        <v>0</v>
      </c>
      <c r="AS131" s="32">
        <v>0</v>
      </c>
      <c r="AT131" s="32">
        <v>1557.7077999999999</v>
      </c>
      <c r="AU131" s="29">
        <v>2467.1311523545378</v>
      </c>
      <c r="AV131" s="29">
        <v>1402.9289768367255</v>
      </c>
      <c r="AW131" s="29">
        <v>2185353.4100645864</v>
      </c>
      <c r="AX131" s="33">
        <v>0</v>
      </c>
      <c r="AY131" s="30">
        <v>0</v>
      </c>
      <c r="AZ131" s="29">
        <v>0</v>
      </c>
      <c r="BA131" s="29">
        <v>1557.7077999999999</v>
      </c>
      <c r="BB131" s="29">
        <v>365.24110135686249</v>
      </c>
      <c r="BC131" s="29">
        <v>185.66052379677851</v>
      </c>
      <c r="BD131" s="29">
        <v>289204.84607032751</v>
      </c>
      <c r="BE131" s="30">
        <v>0</v>
      </c>
      <c r="BF131" s="30">
        <v>0</v>
      </c>
      <c r="BG131" s="29">
        <v>0</v>
      </c>
      <c r="BH131" s="29">
        <v>1557.7077999999999</v>
      </c>
      <c r="BI131" s="29">
        <v>4.081300813008129</v>
      </c>
      <c r="BJ131" s="29">
        <v>6.9998270558561977</v>
      </c>
      <c r="BK131" s="29">
        <v>10903.685203558234</v>
      </c>
      <c r="BL131" s="30">
        <v>0</v>
      </c>
      <c r="BM131" s="30">
        <v>0</v>
      </c>
      <c r="BN131" s="29">
        <v>0</v>
      </c>
      <c r="BO131" s="29">
        <v>1557.7077999999999</v>
      </c>
      <c r="BP131" s="29">
        <v>0</v>
      </c>
      <c r="BQ131" s="29">
        <v>0</v>
      </c>
      <c r="BR131" s="29">
        <v>0</v>
      </c>
      <c r="BS131" s="30">
        <v>0</v>
      </c>
      <c r="BT131" s="30">
        <v>0</v>
      </c>
      <c r="BU131" s="31">
        <v>44409873.807545505</v>
      </c>
      <c r="BV131" s="34">
        <v>7.7876927068483981E-2</v>
      </c>
      <c r="BW131" s="37" t="s">
        <v>434</v>
      </c>
      <c r="BX131" s="29">
        <v>796.17229999999995</v>
      </c>
      <c r="BY131" s="29">
        <v>318.84580834273248</v>
      </c>
      <c r="BZ131" s="36">
        <v>253856.2005735925</v>
      </c>
      <c r="CA131" s="30">
        <v>4.4516093208517835E-4</v>
      </c>
      <c r="CB131" s="30">
        <v>0</v>
      </c>
      <c r="CC131" s="37" t="s">
        <v>188</v>
      </c>
      <c r="CD131" s="29">
        <v>275.94560000000001</v>
      </c>
      <c r="CE131" s="29">
        <v>6873.2255014430521</v>
      </c>
      <c r="CF131" s="29">
        <v>1896636.3349310039</v>
      </c>
      <c r="CG131" s="30">
        <v>0</v>
      </c>
      <c r="CH131" s="37" t="s">
        <v>189</v>
      </c>
      <c r="CI131" s="29">
        <v>672.95410000000004</v>
      </c>
      <c r="CJ131" s="29">
        <v>903.50902040914832</v>
      </c>
      <c r="CK131" s="29">
        <v>608020.09967132006</v>
      </c>
      <c r="CL131" s="30">
        <v>0</v>
      </c>
      <c r="CM131" s="30">
        <v>4.3921526851083579E-3</v>
      </c>
      <c r="CN131" s="29">
        <v>629</v>
      </c>
      <c r="CO131" s="29">
        <v>774</v>
      </c>
      <c r="CP131" s="29">
        <v>230.78552325477207</v>
      </c>
      <c r="CQ131" s="29">
        <v>18.147526041666872</v>
      </c>
      <c r="CR131" s="29">
        <v>159210.27928350179</v>
      </c>
      <c r="CS131" s="30">
        <v>2.7919032965609562E-4</v>
      </c>
      <c r="CT131" s="30">
        <v>0</v>
      </c>
      <c r="CU131" s="30">
        <v>0</v>
      </c>
      <c r="CV131" s="31">
        <v>2917722.914459418</v>
      </c>
      <c r="CW131" s="37" t="s">
        <v>337</v>
      </c>
      <c r="CX131" s="37" t="s">
        <v>254</v>
      </c>
      <c r="CY131" s="30">
        <v>0.34699999999999998</v>
      </c>
      <c r="CZ131" s="29">
        <v>857.89419999999996</v>
      </c>
      <c r="DA131" s="30">
        <v>0.12898157381193051</v>
      </c>
      <c r="DB131" s="30">
        <v>0.12886612182958176</v>
      </c>
      <c r="DC131" s="29">
        <v>11086.292024875152</v>
      </c>
      <c r="DD131" s="29">
        <v>9510865.6276466493</v>
      </c>
      <c r="DE131" s="30">
        <v>0.929952</v>
      </c>
      <c r="DF131" s="29">
        <v>1080.1175000000001</v>
      </c>
      <c r="DG131" s="29">
        <v>9836.4016270351767</v>
      </c>
      <c r="DH131" s="29">
        <v>10624469.534389168</v>
      </c>
      <c r="DI131" s="30">
        <v>0.840696</v>
      </c>
      <c r="DJ131" s="29">
        <v>20135335.162035815</v>
      </c>
      <c r="DK131" s="30">
        <v>3.5309220528496943E-2</v>
      </c>
      <c r="DL131" s="29">
        <v>135000</v>
      </c>
      <c r="DM131" s="29">
        <v>175000</v>
      </c>
      <c r="DN131" s="29">
        <v>50260000</v>
      </c>
      <c r="DO131" s="30">
        <v>8.8135678372429346E-2</v>
      </c>
      <c r="DP131" s="30">
        <v>0</v>
      </c>
      <c r="DQ131" s="30">
        <v>0</v>
      </c>
      <c r="DR131" s="29">
        <v>0</v>
      </c>
      <c r="DS131" s="29">
        <v>0</v>
      </c>
      <c r="DT131" s="29">
        <v>0</v>
      </c>
      <c r="DU131" s="29">
        <v>0</v>
      </c>
      <c r="DV131" s="29">
        <v>0</v>
      </c>
      <c r="DW131" s="30">
        <v>0</v>
      </c>
      <c r="DX131" s="30">
        <v>0</v>
      </c>
      <c r="DY131" s="30">
        <v>0</v>
      </c>
      <c r="DZ131" s="37" t="s">
        <v>202</v>
      </c>
      <c r="EA131" s="37" t="s">
        <v>202</v>
      </c>
      <c r="EB131" s="37" t="s">
        <v>202</v>
      </c>
      <c r="EC131" s="37" t="s">
        <v>202</v>
      </c>
      <c r="ED131" s="38">
        <v>0</v>
      </c>
      <c r="EE131" s="38">
        <v>0</v>
      </c>
      <c r="EF131" s="38">
        <v>0</v>
      </c>
      <c r="EG131" s="38">
        <v>0</v>
      </c>
      <c r="EH131" s="44">
        <v>0</v>
      </c>
      <c r="EI131" s="44">
        <v>0</v>
      </c>
      <c r="EJ131" s="44">
        <v>0</v>
      </c>
      <c r="EK131" s="44">
        <v>0</v>
      </c>
      <c r="EL131" s="29">
        <v>0</v>
      </c>
      <c r="EM131" s="30">
        <v>0</v>
      </c>
      <c r="EN131" s="29">
        <v>730300.83484749997</v>
      </c>
      <c r="EO131" s="30">
        <v>1.2806518005419002E-3</v>
      </c>
      <c r="EP131" s="30">
        <v>0</v>
      </c>
      <c r="EQ131" s="29">
        <v>5976959.2419710755</v>
      </c>
      <c r="ER131" s="30">
        <v>1.0481165089444525E-2</v>
      </c>
      <c r="ES131" s="30">
        <v>0</v>
      </c>
      <c r="ET131" s="29">
        <v>0</v>
      </c>
      <c r="EU131" s="30">
        <v>0</v>
      </c>
      <c r="EV131" s="30">
        <v>0</v>
      </c>
      <c r="EW131" s="29">
        <v>1327523.31</v>
      </c>
      <c r="EX131" s="30">
        <v>2.3279380716685798E-3</v>
      </c>
      <c r="EY131" s="30">
        <v>0</v>
      </c>
      <c r="EZ131" s="29">
        <v>94500</v>
      </c>
      <c r="FA131" s="30">
        <v>1.6571471560275714E-4</v>
      </c>
      <c r="FB131" s="30">
        <v>0</v>
      </c>
      <c r="FC131" s="30">
        <v>0</v>
      </c>
      <c r="FD131" s="29">
        <v>0</v>
      </c>
      <c r="FE131" s="30">
        <v>0</v>
      </c>
      <c r="FF131" s="30">
        <v>0</v>
      </c>
      <c r="FG131" s="37" t="s">
        <v>499</v>
      </c>
      <c r="FH131" s="29">
        <v>278162</v>
      </c>
      <c r="FI131" s="30">
        <v>4.8778345737030828E-4</v>
      </c>
      <c r="FJ131" s="30">
        <v>0</v>
      </c>
      <c r="FK131" s="37" t="s">
        <v>500</v>
      </c>
      <c r="FL131" s="29">
        <v>399997.79220690683</v>
      </c>
      <c r="FM131" s="30">
        <v>7.0143407806664876E-4</v>
      </c>
      <c r="FN131" s="30">
        <v>0</v>
      </c>
      <c r="FO131" s="37" t="s">
        <v>215</v>
      </c>
      <c r="FP131" s="29">
        <v>0</v>
      </c>
      <c r="FQ131" s="30">
        <v>0</v>
      </c>
      <c r="FR131" s="30">
        <v>0</v>
      </c>
      <c r="FS131" s="37" t="s">
        <v>216</v>
      </c>
      <c r="FT131" s="29">
        <v>0</v>
      </c>
      <c r="FU131" s="30">
        <v>0</v>
      </c>
      <c r="FV131" s="30">
        <v>0</v>
      </c>
      <c r="FW131" s="29">
        <v>570257141.35448647</v>
      </c>
      <c r="FX131" s="30">
        <v>1</v>
      </c>
      <c r="FY131" s="29">
        <v>40332118.252713859</v>
      </c>
      <c r="FZ131" s="29">
        <v>5562445.8443258461</v>
      </c>
      <c r="GA131" s="37" t="s">
        <v>162</v>
      </c>
      <c r="GB131" s="30">
        <v>6.7970000000000001E-3</v>
      </c>
      <c r="GC131" s="30">
        <v>1</v>
      </c>
      <c r="GD131" s="29">
        <v>-5479174.7137184618</v>
      </c>
      <c r="GE131" s="29">
        <v>83271.130607384606</v>
      </c>
      <c r="GF131" s="30">
        <v>1.4602500024009192E-4</v>
      </c>
      <c r="GG131" s="29">
        <v>0</v>
      </c>
      <c r="GH131" s="29">
        <v>1922089</v>
      </c>
      <c r="GI131" s="29">
        <v>6753000</v>
      </c>
      <c r="GJ131" s="29">
        <v>1283000</v>
      </c>
      <c r="GK131" s="29">
        <v>570252562.71509385</v>
      </c>
      <c r="GL131" s="30">
        <v>0.77811698287104536</v>
      </c>
      <c r="GM131" s="30">
        <v>0.89641963441487582</v>
      </c>
      <c r="GN131" s="24" t="s">
        <v>229</v>
      </c>
      <c r="GO131" s="29">
        <v>1.2955499520589797</v>
      </c>
    </row>
    <row r="132" spans="1:197">
      <c r="A132" s="15">
        <v>319</v>
      </c>
      <c r="B132" s="15" t="s">
        <v>44</v>
      </c>
      <c r="C132" s="24" t="s">
        <v>162</v>
      </c>
      <c r="D132" s="41">
        <v>18</v>
      </c>
      <c r="E132" s="29">
        <v>3532</v>
      </c>
      <c r="F132" s="29">
        <v>16171</v>
      </c>
      <c r="G132" s="29">
        <v>57115972</v>
      </c>
      <c r="H132" s="30">
        <v>0.42433614571522366</v>
      </c>
      <c r="I132" s="33">
        <v>7.0000000000000007E-2</v>
      </c>
      <c r="J132" s="29">
        <v>4464</v>
      </c>
      <c r="K132" s="29">
        <v>8446</v>
      </c>
      <c r="L132" s="29">
        <v>37702944</v>
      </c>
      <c r="M132" s="30">
        <v>0.28010942261609273</v>
      </c>
      <c r="N132" s="33">
        <v>0.03</v>
      </c>
      <c r="O132" s="29">
        <v>4464</v>
      </c>
      <c r="P132" s="29">
        <v>5374</v>
      </c>
      <c r="Q132" s="29">
        <v>23989536</v>
      </c>
      <c r="R132" s="30">
        <v>0.17822733094232562</v>
      </c>
      <c r="S132" s="33">
        <v>0.03</v>
      </c>
      <c r="T132" s="31">
        <v>118808452</v>
      </c>
      <c r="U132" s="37" t="s">
        <v>231</v>
      </c>
      <c r="V132" s="29">
        <v>600</v>
      </c>
      <c r="W132" s="29">
        <v>1867.3853966993624</v>
      </c>
      <c r="X132" s="29">
        <v>1120431.2380196175</v>
      </c>
      <c r="Y132" s="30">
        <v>0.3</v>
      </c>
      <c r="Z132" s="37" t="s">
        <v>230</v>
      </c>
      <c r="AA132" s="29">
        <v>800</v>
      </c>
      <c r="AB132" s="29">
        <v>1274.4174500012011</v>
      </c>
      <c r="AC132" s="29">
        <v>1019533.9600009609</v>
      </c>
      <c r="AD132" s="30">
        <v>0.5</v>
      </c>
      <c r="AE132" s="32">
        <v>0</v>
      </c>
      <c r="AF132" s="32">
        <v>0</v>
      </c>
      <c r="AG132" s="29">
        <v>976.25000077987875</v>
      </c>
      <c r="AH132" s="29">
        <v>1106.3506564486356</v>
      </c>
      <c r="AI132" s="29">
        <v>0</v>
      </c>
      <c r="AJ132" s="33">
        <v>0.75</v>
      </c>
      <c r="AK132" s="33">
        <v>0.75</v>
      </c>
      <c r="AL132" s="32">
        <v>0</v>
      </c>
      <c r="AM132" s="32">
        <v>0</v>
      </c>
      <c r="AN132" s="29">
        <v>2045.8266240127798</v>
      </c>
      <c r="AO132" s="29">
        <v>1776.5199884041592</v>
      </c>
      <c r="AP132" s="29">
        <v>0</v>
      </c>
      <c r="AQ132" s="33">
        <v>0.75</v>
      </c>
      <c r="AR132" s="33">
        <v>0.75</v>
      </c>
      <c r="AS132" s="32">
        <v>100</v>
      </c>
      <c r="AT132" s="32">
        <v>100</v>
      </c>
      <c r="AU132" s="29">
        <v>1045.981170087138</v>
      </c>
      <c r="AV132" s="29">
        <v>984.40199519747375</v>
      </c>
      <c r="AW132" s="29">
        <v>203038.31652846118</v>
      </c>
      <c r="AX132" s="33">
        <v>0.75</v>
      </c>
      <c r="AY132" s="30">
        <v>0.75</v>
      </c>
      <c r="AZ132" s="29">
        <v>200</v>
      </c>
      <c r="BA132" s="29">
        <v>200</v>
      </c>
      <c r="BB132" s="29">
        <v>717.12794174333374</v>
      </c>
      <c r="BC132" s="29">
        <v>513.60936249132385</v>
      </c>
      <c r="BD132" s="29">
        <v>246147.46084693153</v>
      </c>
      <c r="BE132" s="30">
        <v>0.75</v>
      </c>
      <c r="BF132" s="30">
        <v>0.75</v>
      </c>
      <c r="BG132" s="29">
        <v>300</v>
      </c>
      <c r="BH132" s="29">
        <v>300</v>
      </c>
      <c r="BI132" s="29">
        <v>1.8142292490118561</v>
      </c>
      <c r="BJ132" s="29">
        <v>15.996577160934779</v>
      </c>
      <c r="BK132" s="29">
        <v>5343.2419229839907</v>
      </c>
      <c r="BL132" s="30">
        <v>0.75</v>
      </c>
      <c r="BM132" s="30">
        <v>0.75</v>
      </c>
      <c r="BN132" s="29">
        <v>400</v>
      </c>
      <c r="BO132" s="29">
        <v>400</v>
      </c>
      <c r="BP132" s="29">
        <v>0</v>
      </c>
      <c r="BQ132" s="29">
        <v>0</v>
      </c>
      <c r="BR132" s="29">
        <v>0</v>
      </c>
      <c r="BS132" s="30">
        <v>0.75</v>
      </c>
      <c r="BT132" s="30">
        <v>0.75</v>
      </c>
      <c r="BU132" s="31">
        <v>2594494.2173189549</v>
      </c>
      <c r="BV132" s="34">
        <v>1.9275478254271172E-2</v>
      </c>
      <c r="BW132" s="37" t="s">
        <v>434</v>
      </c>
      <c r="BX132" s="29">
        <v>500</v>
      </c>
      <c r="BY132" s="29">
        <v>105.69192632184293</v>
      </c>
      <c r="BZ132" s="36">
        <v>52845.963160921463</v>
      </c>
      <c r="CA132" s="30">
        <v>3.9261263599460607E-4</v>
      </c>
      <c r="CB132" s="30">
        <v>0</v>
      </c>
      <c r="CC132" s="37" t="s">
        <v>451</v>
      </c>
      <c r="CD132" s="29">
        <v>150</v>
      </c>
      <c r="CE132" s="29">
        <v>1033.5072349305465</v>
      </c>
      <c r="CF132" s="29">
        <v>155026.08523958197</v>
      </c>
      <c r="CG132" s="30">
        <v>0</v>
      </c>
      <c r="CH132" s="37" t="s">
        <v>452</v>
      </c>
      <c r="CI132" s="29">
        <v>75</v>
      </c>
      <c r="CJ132" s="29">
        <v>117.57893306841288</v>
      </c>
      <c r="CK132" s="29">
        <v>8818.419980130966</v>
      </c>
      <c r="CL132" s="30">
        <v>0</v>
      </c>
      <c r="CM132" s="30">
        <v>1.2172627621841196E-3</v>
      </c>
      <c r="CN132" s="29">
        <v>10</v>
      </c>
      <c r="CO132" s="29">
        <v>10</v>
      </c>
      <c r="CP132" s="29">
        <v>231.25203956567267</v>
      </c>
      <c r="CQ132" s="29">
        <v>0</v>
      </c>
      <c r="CR132" s="29">
        <v>2312.5203956567266</v>
      </c>
      <c r="CS132" s="30">
        <v>1.7180588147581894E-5</v>
      </c>
      <c r="CT132" s="30">
        <v>0</v>
      </c>
      <c r="CU132" s="30">
        <v>0</v>
      </c>
      <c r="CV132" s="31">
        <v>219002.98877629114</v>
      </c>
      <c r="CW132" s="37" t="s">
        <v>337</v>
      </c>
      <c r="CX132" s="37" t="s">
        <v>453</v>
      </c>
      <c r="CY132" s="30">
        <v>1</v>
      </c>
      <c r="CZ132" s="29">
        <v>500</v>
      </c>
      <c r="DA132" s="30">
        <v>0.44435947697110734</v>
      </c>
      <c r="DB132" s="30">
        <v>9.4883489860921849E-2</v>
      </c>
      <c r="DC132" s="29">
        <v>4590.5671462406808</v>
      </c>
      <c r="DD132" s="29">
        <v>2295283.5731203402</v>
      </c>
      <c r="DE132" s="30">
        <v>1</v>
      </c>
      <c r="DF132" s="29">
        <v>1917</v>
      </c>
      <c r="DG132" s="29">
        <v>1688.8123806278229</v>
      </c>
      <c r="DH132" s="29">
        <v>3237453.3336635367</v>
      </c>
      <c r="DI132" s="30">
        <v>1</v>
      </c>
      <c r="DJ132" s="29">
        <v>5532736.9067838769</v>
      </c>
      <c r="DK132" s="30">
        <v>4.1104793844374023E-2</v>
      </c>
      <c r="DL132" s="29">
        <v>100000</v>
      </c>
      <c r="DM132" s="29">
        <v>100000</v>
      </c>
      <c r="DN132" s="29">
        <v>5500000</v>
      </c>
      <c r="DO132" s="30">
        <v>4.0861578989388997E-2</v>
      </c>
      <c r="DP132" s="30">
        <v>0</v>
      </c>
      <c r="DQ132" s="30">
        <v>0</v>
      </c>
      <c r="DR132" s="29">
        <v>0</v>
      </c>
      <c r="DS132" s="29">
        <v>0</v>
      </c>
      <c r="DT132" s="29">
        <v>0</v>
      </c>
      <c r="DU132" s="29">
        <v>0</v>
      </c>
      <c r="DV132" s="29">
        <v>0</v>
      </c>
      <c r="DW132" s="30">
        <v>0</v>
      </c>
      <c r="DX132" s="30">
        <v>0</v>
      </c>
      <c r="DY132" s="30">
        <v>0</v>
      </c>
      <c r="DZ132" s="37" t="s">
        <v>202</v>
      </c>
      <c r="EA132" s="37" t="s">
        <v>202</v>
      </c>
      <c r="EB132" s="37" t="s">
        <v>202</v>
      </c>
      <c r="EC132" s="37" t="s">
        <v>202</v>
      </c>
      <c r="ED132" s="38">
        <v>0</v>
      </c>
      <c r="EE132" s="38">
        <v>0</v>
      </c>
      <c r="EF132" s="38">
        <v>0</v>
      </c>
      <c r="EG132" s="38">
        <v>0</v>
      </c>
      <c r="EH132" s="44">
        <v>0</v>
      </c>
      <c r="EI132" s="44">
        <v>0</v>
      </c>
      <c r="EJ132" s="44">
        <v>0</v>
      </c>
      <c r="EK132" s="44">
        <v>0</v>
      </c>
      <c r="EL132" s="29">
        <v>0</v>
      </c>
      <c r="EM132" s="30">
        <v>0</v>
      </c>
      <c r="EN132" s="29">
        <v>50000</v>
      </c>
      <c r="EO132" s="30">
        <v>3.7146889990353631E-4</v>
      </c>
      <c r="EP132" s="30">
        <v>0</v>
      </c>
      <c r="EQ132" s="29">
        <v>1848684</v>
      </c>
      <c r="ER132" s="30">
        <v>1.3734572234985382E-2</v>
      </c>
      <c r="ES132" s="30">
        <v>0</v>
      </c>
      <c r="ET132" s="29">
        <v>0</v>
      </c>
      <c r="EU132" s="30">
        <v>0</v>
      </c>
      <c r="EV132" s="30">
        <v>0</v>
      </c>
      <c r="EW132" s="29">
        <v>0</v>
      </c>
      <c r="EX132" s="30">
        <v>0</v>
      </c>
      <c r="EY132" s="30">
        <v>0</v>
      </c>
      <c r="EZ132" s="29">
        <v>0</v>
      </c>
      <c r="FA132" s="30">
        <v>0</v>
      </c>
      <c r="FB132" s="30">
        <v>0</v>
      </c>
      <c r="FC132" s="30">
        <v>0</v>
      </c>
      <c r="FD132" s="29">
        <v>0</v>
      </c>
      <c r="FE132" s="30">
        <v>0</v>
      </c>
      <c r="FF132" s="30">
        <v>0</v>
      </c>
      <c r="FG132" s="37" t="s">
        <v>213</v>
      </c>
      <c r="FH132" s="29">
        <v>47400</v>
      </c>
      <c r="FI132" s="30">
        <v>3.5215251710855243E-4</v>
      </c>
      <c r="FJ132" s="30">
        <v>0</v>
      </c>
      <c r="FK132" s="37" t="s">
        <v>214</v>
      </c>
      <c r="FL132" s="29">
        <v>0</v>
      </c>
      <c r="FM132" s="30">
        <v>0</v>
      </c>
      <c r="FN132" s="30">
        <v>0</v>
      </c>
      <c r="FO132" s="37" t="s">
        <v>215</v>
      </c>
      <c r="FP132" s="29">
        <v>0</v>
      </c>
      <c r="FQ132" s="30">
        <v>0</v>
      </c>
      <c r="FR132" s="30">
        <v>0</v>
      </c>
      <c r="FS132" s="37" t="s">
        <v>216</v>
      </c>
      <c r="FT132" s="29">
        <v>0</v>
      </c>
      <c r="FU132" s="30">
        <v>0</v>
      </c>
      <c r="FV132" s="30">
        <v>0</v>
      </c>
      <c r="FW132" s="29">
        <v>134600770.11287913</v>
      </c>
      <c r="FX132" s="30">
        <v>1</v>
      </c>
      <c r="FY132" s="29">
        <v>12568422.462664023</v>
      </c>
      <c r="FZ132" s="29">
        <v>470365.04620315996</v>
      </c>
      <c r="GA132" s="37" t="s">
        <v>445</v>
      </c>
      <c r="GB132" s="30">
        <v>0</v>
      </c>
      <c r="GC132" s="30">
        <v>0</v>
      </c>
      <c r="GD132" s="29">
        <v>0</v>
      </c>
      <c r="GE132" s="29">
        <v>470365.04620315996</v>
      </c>
      <c r="GF132" s="30">
        <v>3.4823505825221624E-3</v>
      </c>
      <c r="GG132" s="29">
        <v>0</v>
      </c>
      <c r="GH132" s="29">
        <v>91500</v>
      </c>
      <c r="GI132" s="29">
        <v>1878669</v>
      </c>
      <c r="GJ132" s="29">
        <v>0</v>
      </c>
      <c r="GK132" s="29">
        <v>135071135.15908229</v>
      </c>
      <c r="GL132" s="30">
        <v>0.88267289927364201</v>
      </c>
      <c r="GM132" s="30">
        <v>0.94468022735861357</v>
      </c>
      <c r="GN132" s="24" t="s">
        <v>229</v>
      </c>
      <c r="GO132" s="29">
        <v>1.210916967257341</v>
      </c>
    </row>
    <row r="133" spans="1:197">
      <c r="A133" s="15">
        <v>866</v>
      </c>
      <c r="B133" s="15" t="s">
        <v>110</v>
      </c>
      <c r="C133" s="24" t="s">
        <v>445</v>
      </c>
      <c r="D133" s="42">
        <v>0</v>
      </c>
      <c r="E133" s="29">
        <v>2725.0106417369998</v>
      </c>
      <c r="F133" s="29">
        <v>19448</v>
      </c>
      <c r="G133" s="29">
        <v>52996006.960501172</v>
      </c>
      <c r="H133" s="30">
        <v>0.43522507647025344</v>
      </c>
      <c r="I133" s="33">
        <v>0</v>
      </c>
      <c r="J133" s="29">
        <v>3544.3520013585717</v>
      </c>
      <c r="K133" s="29">
        <v>6258.67</v>
      </c>
      <c r="L133" s="29">
        <v>22182929.540342852</v>
      </c>
      <c r="M133" s="30">
        <v>0.18217537054679753</v>
      </c>
      <c r="N133" s="33">
        <v>0</v>
      </c>
      <c r="O133" s="29">
        <v>4325.4737535449713</v>
      </c>
      <c r="P133" s="29">
        <v>4120</v>
      </c>
      <c r="Q133" s="29">
        <v>17820951.864605282</v>
      </c>
      <c r="R133" s="30">
        <v>0.14635301002632731</v>
      </c>
      <c r="S133" s="33">
        <v>0</v>
      </c>
      <c r="T133" s="31">
        <v>92999888.365449309</v>
      </c>
      <c r="U133" s="37" t="s">
        <v>446</v>
      </c>
      <c r="V133" s="29">
        <v>852.80283120000001</v>
      </c>
      <c r="W133" s="29">
        <v>4234.0598385655749</v>
      </c>
      <c r="X133" s="29">
        <v>3610818.2177989371</v>
      </c>
      <c r="Y133" s="30">
        <v>0.4</v>
      </c>
      <c r="Z133" s="37" t="s">
        <v>447</v>
      </c>
      <c r="AA133" s="29">
        <v>852.80283120000001</v>
      </c>
      <c r="AB133" s="29">
        <v>2573.9461742338231</v>
      </c>
      <c r="AC133" s="29">
        <v>2195068.5847430127</v>
      </c>
      <c r="AD133" s="30">
        <v>0.4</v>
      </c>
      <c r="AE133" s="32">
        <v>427.45528000000002</v>
      </c>
      <c r="AF133" s="32">
        <v>427.45528000000002</v>
      </c>
      <c r="AG133" s="29">
        <v>1033.828031332132</v>
      </c>
      <c r="AH133" s="29">
        <v>609.10128599644804</v>
      </c>
      <c r="AI133" s="29">
        <v>702278.81135889702</v>
      </c>
      <c r="AJ133" s="33">
        <v>0.4</v>
      </c>
      <c r="AK133" s="33">
        <v>0.4</v>
      </c>
      <c r="AL133" s="32">
        <v>521.02268000000004</v>
      </c>
      <c r="AM133" s="32">
        <v>521.02268000000004</v>
      </c>
      <c r="AN133" s="29">
        <v>955.22989792287899</v>
      </c>
      <c r="AO133" s="29">
        <v>483.10168284962839</v>
      </c>
      <c r="AP133" s="29">
        <v>749403.37494272832</v>
      </c>
      <c r="AQ133" s="33">
        <v>0.4</v>
      </c>
      <c r="AR133" s="33">
        <v>0.4</v>
      </c>
      <c r="AS133" s="32">
        <v>598.83136000000002</v>
      </c>
      <c r="AT133" s="32">
        <v>598.83136000000002</v>
      </c>
      <c r="AU133" s="29">
        <v>2785.6029656140031</v>
      </c>
      <c r="AV133" s="29">
        <v>1609.582782198125</v>
      </c>
      <c r="AW133" s="29">
        <v>2631975.0588149535</v>
      </c>
      <c r="AX133" s="33">
        <v>0.4</v>
      </c>
      <c r="AY133" s="30">
        <v>0.4</v>
      </c>
      <c r="AZ133" s="29">
        <v>769.22252000000003</v>
      </c>
      <c r="BA133" s="29">
        <v>769.22252000000003</v>
      </c>
      <c r="BB133" s="29">
        <v>601.62269457076138</v>
      </c>
      <c r="BC133" s="29">
        <v>329.79467398094897</v>
      </c>
      <c r="BD133" s="29">
        <v>716467.21540911542</v>
      </c>
      <c r="BE133" s="30">
        <v>0.4</v>
      </c>
      <c r="BF133" s="30">
        <v>0.4</v>
      </c>
      <c r="BG133" s="29">
        <v>940.59860000000003</v>
      </c>
      <c r="BH133" s="29">
        <v>940.59860000000003</v>
      </c>
      <c r="BI133" s="29">
        <v>467.16500102907145</v>
      </c>
      <c r="BJ133" s="29">
        <v>188.21829648733504</v>
      </c>
      <c r="BK133" s="29">
        <v>616452.61210731545</v>
      </c>
      <c r="BL133" s="30">
        <v>0.4</v>
      </c>
      <c r="BM133" s="30">
        <v>0.4</v>
      </c>
      <c r="BN133" s="29">
        <v>1196.6777999999999</v>
      </c>
      <c r="BO133" s="29">
        <v>1196.6777999999999</v>
      </c>
      <c r="BP133" s="29">
        <v>0</v>
      </c>
      <c r="BQ133" s="29">
        <v>0</v>
      </c>
      <c r="BR133" s="29">
        <v>0</v>
      </c>
      <c r="BS133" s="30">
        <v>0.4</v>
      </c>
      <c r="BT133" s="30">
        <v>0.4</v>
      </c>
      <c r="BU133" s="31">
        <v>11222463.87517496</v>
      </c>
      <c r="BV133" s="34">
        <v>9.2163503976781289E-2</v>
      </c>
      <c r="BW133" s="37" t="s">
        <v>434</v>
      </c>
      <c r="BX133" s="29">
        <v>0</v>
      </c>
      <c r="BY133" s="29">
        <v>130.5186104561146</v>
      </c>
      <c r="BZ133" s="36">
        <v>0</v>
      </c>
      <c r="CA133" s="30">
        <v>0</v>
      </c>
      <c r="CB133" s="30">
        <v>0</v>
      </c>
      <c r="CC133" s="37" t="s">
        <v>188</v>
      </c>
      <c r="CD133" s="29">
        <v>565.4524212</v>
      </c>
      <c r="CE133" s="29">
        <v>2142.0643400225822</v>
      </c>
      <c r="CF133" s="29">
        <v>1211235.4674319492</v>
      </c>
      <c r="CG133" s="30">
        <v>0</v>
      </c>
      <c r="CH133" s="37" t="s">
        <v>189</v>
      </c>
      <c r="CI133" s="29">
        <v>689.44399999999996</v>
      </c>
      <c r="CJ133" s="29">
        <v>377.5586378323265</v>
      </c>
      <c r="CK133" s="29">
        <v>260305.53750167051</v>
      </c>
      <c r="CL133" s="30">
        <v>0</v>
      </c>
      <c r="CM133" s="30">
        <v>1.2084901922491776E-2</v>
      </c>
      <c r="CN133" s="29">
        <v>0</v>
      </c>
      <c r="CO133" s="29">
        <v>0</v>
      </c>
      <c r="CP133" s="29">
        <v>272.71590401805992</v>
      </c>
      <c r="CQ133" s="29">
        <v>62.099999999999902</v>
      </c>
      <c r="CR133" s="29">
        <v>0</v>
      </c>
      <c r="CS133" s="30">
        <v>0</v>
      </c>
      <c r="CT133" s="30">
        <v>0</v>
      </c>
      <c r="CU133" s="30">
        <v>0</v>
      </c>
      <c r="CV133" s="31">
        <v>1471541.0049336196</v>
      </c>
      <c r="CW133" s="37" t="s">
        <v>337</v>
      </c>
      <c r="CX133" s="37" t="s">
        <v>254</v>
      </c>
      <c r="CY133" s="30">
        <v>0.52</v>
      </c>
      <c r="CZ133" s="29">
        <v>690.99032440000008</v>
      </c>
      <c r="DA133" s="30">
        <v>0.19953917084861733</v>
      </c>
      <c r="DB133" s="30">
        <v>0.19815038809201921</v>
      </c>
      <c r="DC133" s="29">
        <v>3857.1699227984354</v>
      </c>
      <c r="DD133" s="29">
        <v>2665267.0962204142</v>
      </c>
      <c r="DE133" s="30">
        <v>1</v>
      </c>
      <c r="DF133" s="29">
        <v>984.92000000000007</v>
      </c>
      <c r="DG133" s="29">
        <v>2343.3176593620969</v>
      </c>
      <c r="DH133" s="29">
        <v>2307980.4290589169</v>
      </c>
      <c r="DI133" s="30">
        <v>1</v>
      </c>
      <c r="DJ133" s="29">
        <v>4973247.525279331</v>
      </c>
      <c r="DK133" s="30">
        <v>4.0842360748205443E-2</v>
      </c>
      <c r="DL133" s="29">
        <v>105100</v>
      </c>
      <c r="DM133" s="29">
        <v>172400</v>
      </c>
      <c r="DN133" s="29">
        <v>8585000</v>
      </c>
      <c r="DO133" s="30">
        <v>7.0503562358611924E-2</v>
      </c>
      <c r="DP133" s="30">
        <v>0</v>
      </c>
      <c r="DQ133" s="30">
        <v>0</v>
      </c>
      <c r="DR133" s="29">
        <v>0</v>
      </c>
      <c r="DS133" s="29">
        <v>0</v>
      </c>
      <c r="DT133" s="29">
        <v>0</v>
      </c>
      <c r="DU133" s="29">
        <v>0</v>
      </c>
      <c r="DV133" s="29">
        <v>0</v>
      </c>
      <c r="DW133" s="30">
        <v>0</v>
      </c>
      <c r="DX133" s="30">
        <v>0</v>
      </c>
      <c r="DY133" s="30">
        <v>0</v>
      </c>
      <c r="DZ133" s="37" t="s">
        <v>202</v>
      </c>
      <c r="EA133" s="37" t="s">
        <v>202</v>
      </c>
      <c r="EB133" s="37" t="s">
        <v>202</v>
      </c>
      <c r="EC133" s="37" t="s">
        <v>202</v>
      </c>
      <c r="ED133" s="38">
        <v>0</v>
      </c>
      <c r="EE133" s="38">
        <v>0</v>
      </c>
      <c r="EF133" s="38">
        <v>0</v>
      </c>
      <c r="EG133" s="38">
        <v>0</v>
      </c>
      <c r="EH133" s="44">
        <v>0</v>
      </c>
      <c r="EI133" s="44">
        <v>0</v>
      </c>
      <c r="EJ133" s="44">
        <v>0</v>
      </c>
      <c r="EK133" s="44">
        <v>0</v>
      </c>
      <c r="EL133" s="29">
        <v>0</v>
      </c>
      <c r="EM133" s="30">
        <v>0</v>
      </c>
      <c r="EN133" s="29">
        <v>0</v>
      </c>
      <c r="EO133" s="30">
        <v>0</v>
      </c>
      <c r="EP133" s="30">
        <v>0</v>
      </c>
      <c r="EQ133" s="29">
        <v>1453044.11</v>
      </c>
      <c r="ER133" s="30">
        <v>1.1932997789073823E-2</v>
      </c>
      <c r="ES133" s="30">
        <v>0</v>
      </c>
      <c r="ET133" s="29">
        <v>1061711.8942922391</v>
      </c>
      <c r="EU133" s="30">
        <v>8.7192161614575263E-3</v>
      </c>
      <c r="EV133" s="30">
        <v>0</v>
      </c>
      <c r="EW133" s="29">
        <v>0</v>
      </c>
      <c r="EX133" s="30">
        <v>0</v>
      </c>
      <c r="EY133" s="30">
        <v>0</v>
      </c>
      <c r="EZ133" s="29">
        <v>0</v>
      </c>
      <c r="FA133" s="30">
        <v>0</v>
      </c>
      <c r="FB133" s="30">
        <v>0</v>
      </c>
      <c r="FC133" s="30">
        <v>0</v>
      </c>
      <c r="FD133" s="29">
        <v>0</v>
      </c>
      <c r="FE133" s="30">
        <v>0</v>
      </c>
      <c r="FF133" s="30">
        <v>0</v>
      </c>
      <c r="FG133" s="37" t="s">
        <v>213</v>
      </c>
      <c r="FH133" s="29">
        <v>0</v>
      </c>
      <c r="FI133" s="30">
        <v>0</v>
      </c>
      <c r="FJ133" s="30">
        <v>0</v>
      </c>
      <c r="FK133" s="37" t="s">
        <v>214</v>
      </c>
      <c r="FL133" s="29">
        <v>0</v>
      </c>
      <c r="FM133" s="30">
        <v>0</v>
      </c>
      <c r="FN133" s="30">
        <v>0</v>
      </c>
      <c r="FO133" s="37" t="s">
        <v>215</v>
      </c>
      <c r="FP133" s="29">
        <v>0</v>
      </c>
      <c r="FQ133" s="30">
        <v>0</v>
      </c>
      <c r="FR133" s="30">
        <v>0</v>
      </c>
      <c r="FS133" s="37" t="s">
        <v>216</v>
      </c>
      <c r="FT133" s="29">
        <v>0</v>
      </c>
      <c r="FU133" s="30">
        <v>0</v>
      </c>
      <c r="FV133" s="30">
        <v>0</v>
      </c>
      <c r="FW133" s="29">
        <v>121766896.77512945</v>
      </c>
      <c r="FX133" s="30">
        <v>1</v>
      </c>
      <c r="FY133" s="29">
        <v>9462233.075349316</v>
      </c>
      <c r="FZ133" s="29">
        <v>1084960.7480975187</v>
      </c>
      <c r="GA133" s="37" t="s">
        <v>445</v>
      </c>
      <c r="GB133" s="30">
        <v>0</v>
      </c>
      <c r="GC133" s="30">
        <v>0</v>
      </c>
      <c r="GD133" s="29">
        <v>0</v>
      </c>
      <c r="GE133" s="29">
        <v>1084960.7480975187</v>
      </c>
      <c r="GF133" s="30">
        <v>8.8314557872467715E-3</v>
      </c>
      <c r="GG133" s="29">
        <v>0</v>
      </c>
      <c r="GH133" s="29">
        <v>400000</v>
      </c>
      <c r="GI133" s="29">
        <v>482195.95947877405</v>
      </c>
      <c r="GJ133" s="29">
        <v>0</v>
      </c>
      <c r="GK133" s="29">
        <v>122851857.52322698</v>
      </c>
      <c r="GL133" s="30">
        <v>0.76375345704337827</v>
      </c>
      <c r="GM133" s="30">
        <v>0.90884422369085682</v>
      </c>
      <c r="GN133" s="24" t="s">
        <v>229</v>
      </c>
      <c r="GO133" s="29">
        <v>1.2945872575692774</v>
      </c>
    </row>
    <row r="134" spans="1:197">
      <c r="A134" s="15">
        <v>357</v>
      </c>
      <c r="B134" s="15" t="s">
        <v>65</v>
      </c>
      <c r="C134" s="24" t="s">
        <v>162</v>
      </c>
      <c r="D134" s="41">
        <v>37</v>
      </c>
      <c r="E134" s="29">
        <v>3264</v>
      </c>
      <c r="F134" s="29">
        <v>20069.666666666668</v>
      </c>
      <c r="G134" s="29">
        <v>65507392.000000007</v>
      </c>
      <c r="H134" s="30">
        <v>0.44357663499281408</v>
      </c>
      <c r="I134" s="33">
        <v>1.5381397123063483E-2</v>
      </c>
      <c r="J134" s="29">
        <v>4678</v>
      </c>
      <c r="K134" s="29">
        <v>7716</v>
      </c>
      <c r="L134" s="29">
        <v>36095448</v>
      </c>
      <c r="M134" s="30">
        <v>0.24441665090861958</v>
      </c>
      <c r="N134" s="33">
        <v>1.3710720926844734E-2</v>
      </c>
      <c r="O134" s="29">
        <v>4678</v>
      </c>
      <c r="P134" s="29">
        <v>4883</v>
      </c>
      <c r="Q134" s="29">
        <v>22842674</v>
      </c>
      <c r="R134" s="30">
        <v>0.15467684115951133</v>
      </c>
      <c r="S134" s="33">
        <v>1.3710720926844734E-2</v>
      </c>
      <c r="T134" s="31">
        <v>124445514</v>
      </c>
      <c r="U134" s="37" t="s">
        <v>231</v>
      </c>
      <c r="V134" s="29">
        <v>352</v>
      </c>
      <c r="W134" s="29">
        <v>3917.4795569772209</v>
      </c>
      <c r="X134" s="29">
        <v>1378952.8040559818</v>
      </c>
      <c r="Y134" s="30">
        <v>0</v>
      </c>
      <c r="Z134" s="37" t="s">
        <v>230</v>
      </c>
      <c r="AA134" s="29">
        <v>447</v>
      </c>
      <c r="AB134" s="29">
        <v>2442.4339875516794</v>
      </c>
      <c r="AC134" s="29">
        <v>1091767.9924356006</v>
      </c>
      <c r="AD134" s="30">
        <v>0</v>
      </c>
      <c r="AE134" s="32">
        <v>0</v>
      </c>
      <c r="AF134" s="32">
        <v>0</v>
      </c>
      <c r="AG134" s="29">
        <v>2825.0343015929334</v>
      </c>
      <c r="AH134" s="29">
        <v>1681.8135240550409</v>
      </c>
      <c r="AI134" s="29">
        <v>0</v>
      </c>
      <c r="AJ134" s="33">
        <v>0</v>
      </c>
      <c r="AK134" s="33">
        <v>0</v>
      </c>
      <c r="AL134" s="32">
        <v>104</v>
      </c>
      <c r="AM134" s="32">
        <v>130</v>
      </c>
      <c r="AN134" s="29">
        <v>2730.5042952894159</v>
      </c>
      <c r="AO134" s="29">
        <v>1638.1725767170287</v>
      </c>
      <c r="AP134" s="29">
        <v>496934.88168331294</v>
      </c>
      <c r="AQ134" s="33">
        <v>0</v>
      </c>
      <c r="AR134" s="33">
        <v>0</v>
      </c>
      <c r="AS134" s="32">
        <v>156</v>
      </c>
      <c r="AT134" s="32">
        <v>195</v>
      </c>
      <c r="AU134" s="29">
        <v>5214.1801428258714</v>
      </c>
      <c r="AV134" s="29">
        <v>3207.593745760706</v>
      </c>
      <c r="AW134" s="29">
        <v>1438892.8827041737</v>
      </c>
      <c r="AX134" s="33">
        <v>0</v>
      </c>
      <c r="AY134" s="30">
        <v>0</v>
      </c>
      <c r="AZ134" s="29">
        <v>260</v>
      </c>
      <c r="BA134" s="29">
        <v>325</v>
      </c>
      <c r="BB134" s="29">
        <v>1844.2429319716041</v>
      </c>
      <c r="BC134" s="29">
        <v>1137.0767172072781</v>
      </c>
      <c r="BD134" s="29">
        <v>849053.09540498245</v>
      </c>
      <c r="BE134" s="30">
        <v>0</v>
      </c>
      <c r="BF134" s="30">
        <v>0</v>
      </c>
      <c r="BG134" s="29">
        <v>312</v>
      </c>
      <c r="BH134" s="29">
        <v>390</v>
      </c>
      <c r="BI134" s="29">
        <v>850.93395555112193</v>
      </c>
      <c r="BJ134" s="29">
        <v>626.04709473657408</v>
      </c>
      <c r="BK134" s="29">
        <v>509649.76107921393</v>
      </c>
      <c r="BL134" s="30">
        <v>0</v>
      </c>
      <c r="BM134" s="30">
        <v>0</v>
      </c>
      <c r="BN134" s="29">
        <v>364</v>
      </c>
      <c r="BO134" s="29">
        <v>455</v>
      </c>
      <c r="BP134" s="29">
        <v>0</v>
      </c>
      <c r="BQ134" s="29">
        <v>4.9999999999999956</v>
      </c>
      <c r="BR134" s="29">
        <v>2274.9999999999982</v>
      </c>
      <c r="BS134" s="30">
        <v>0</v>
      </c>
      <c r="BT134" s="30">
        <v>0</v>
      </c>
      <c r="BU134" s="31">
        <v>5767526.4173632646</v>
      </c>
      <c r="BV134" s="34">
        <v>3.9054217888053869E-2</v>
      </c>
      <c r="BW134" s="37" t="s">
        <v>434</v>
      </c>
      <c r="BX134" s="29">
        <v>832.25</v>
      </c>
      <c r="BY134" s="29">
        <v>287.1061023920937</v>
      </c>
      <c r="BZ134" s="36">
        <v>238944.05371581999</v>
      </c>
      <c r="CA134" s="30">
        <v>1.6179853305533156E-3</v>
      </c>
      <c r="CB134" s="30">
        <v>0</v>
      </c>
      <c r="CC134" s="37" t="s">
        <v>448</v>
      </c>
      <c r="CD134" s="29">
        <v>950.93</v>
      </c>
      <c r="CE134" s="29">
        <v>1137.4990049496744</v>
      </c>
      <c r="CF134" s="29">
        <v>1081681.9287767939</v>
      </c>
      <c r="CG134" s="30">
        <v>0</v>
      </c>
      <c r="CH134" s="37" t="s">
        <v>449</v>
      </c>
      <c r="CI134" s="29">
        <v>1426.4</v>
      </c>
      <c r="CJ134" s="29">
        <v>133.9939593151438</v>
      </c>
      <c r="CK134" s="29">
        <v>191128.98356712112</v>
      </c>
      <c r="CL134" s="30">
        <v>0</v>
      </c>
      <c r="CM134" s="30">
        <v>8.6187094958634202E-3</v>
      </c>
      <c r="CN134" s="29">
        <v>0</v>
      </c>
      <c r="CO134" s="29">
        <v>0</v>
      </c>
      <c r="CP134" s="29">
        <v>246.3479009109318</v>
      </c>
      <c r="CQ134" s="29">
        <v>0</v>
      </c>
      <c r="CR134" s="29">
        <v>0</v>
      </c>
      <c r="CS134" s="30">
        <v>0</v>
      </c>
      <c r="CT134" s="30">
        <v>0</v>
      </c>
      <c r="CU134" s="30">
        <v>0</v>
      </c>
      <c r="CV134" s="31">
        <v>1511754.966059735</v>
      </c>
      <c r="CW134" s="37" t="s">
        <v>337</v>
      </c>
      <c r="CX134" s="37" t="s">
        <v>453</v>
      </c>
      <c r="CY134" s="30">
        <v>1</v>
      </c>
      <c r="CZ134" s="29">
        <v>418</v>
      </c>
      <c r="DA134" s="30">
        <v>0.48279619712550476</v>
      </c>
      <c r="DB134" s="30">
        <v>0.14190248442184986</v>
      </c>
      <c r="DC134" s="29">
        <v>6450.3155225301425</v>
      </c>
      <c r="DD134" s="29">
        <v>2696231.8884175997</v>
      </c>
      <c r="DE134" s="30">
        <v>1</v>
      </c>
      <c r="DF134" s="29">
        <v>559</v>
      </c>
      <c r="DG134" s="29">
        <v>2698.2533871168184</v>
      </c>
      <c r="DH134" s="29">
        <v>1508323.6433983014</v>
      </c>
      <c r="DI134" s="30">
        <v>1</v>
      </c>
      <c r="DJ134" s="29">
        <v>4204555.5318159014</v>
      </c>
      <c r="DK134" s="30">
        <v>2.8470719677610109E-2</v>
      </c>
      <c r="DL134" s="29">
        <v>100000</v>
      </c>
      <c r="DM134" s="29">
        <v>100000</v>
      </c>
      <c r="DN134" s="29">
        <v>9058333.333333334</v>
      </c>
      <c r="DO134" s="30">
        <v>6.1337581850964856E-2</v>
      </c>
      <c r="DP134" s="30">
        <v>0</v>
      </c>
      <c r="DQ134" s="30">
        <v>0</v>
      </c>
      <c r="DR134" s="29">
        <v>0</v>
      </c>
      <c r="DS134" s="29">
        <v>0</v>
      </c>
      <c r="DT134" s="29">
        <v>0</v>
      </c>
      <c r="DU134" s="29">
        <v>0</v>
      </c>
      <c r="DV134" s="29">
        <v>0</v>
      </c>
      <c r="DW134" s="30">
        <v>0</v>
      </c>
      <c r="DX134" s="30">
        <v>0</v>
      </c>
      <c r="DY134" s="30">
        <v>0</v>
      </c>
      <c r="DZ134" s="37" t="s">
        <v>202</v>
      </c>
      <c r="EA134" s="37" t="s">
        <v>202</v>
      </c>
      <c r="EB134" s="37" t="s">
        <v>202</v>
      </c>
      <c r="EC134" s="37" t="s">
        <v>202</v>
      </c>
      <c r="ED134" s="38">
        <v>0</v>
      </c>
      <c r="EE134" s="38">
        <v>0</v>
      </c>
      <c r="EF134" s="38">
        <v>0</v>
      </c>
      <c r="EG134" s="38">
        <v>0</v>
      </c>
      <c r="EH134" s="44">
        <v>0</v>
      </c>
      <c r="EI134" s="44">
        <v>0</v>
      </c>
      <c r="EJ134" s="44">
        <v>0</v>
      </c>
      <c r="EK134" s="44">
        <v>0</v>
      </c>
      <c r="EL134" s="29">
        <v>0</v>
      </c>
      <c r="EM134" s="30">
        <v>0</v>
      </c>
      <c r="EN134" s="29">
        <v>0</v>
      </c>
      <c r="EO134" s="30">
        <v>0</v>
      </c>
      <c r="EP134" s="30">
        <v>0</v>
      </c>
      <c r="EQ134" s="29">
        <v>2292302.4519999996</v>
      </c>
      <c r="ER134" s="30">
        <v>1.5522092652443503E-2</v>
      </c>
      <c r="ES134" s="30">
        <v>0</v>
      </c>
      <c r="ET134" s="29">
        <v>400001</v>
      </c>
      <c r="EU134" s="30">
        <v>2.7085660435659017E-3</v>
      </c>
      <c r="EV134" s="30">
        <v>0</v>
      </c>
      <c r="EW134" s="29">
        <v>0</v>
      </c>
      <c r="EX134" s="30">
        <v>0</v>
      </c>
      <c r="EY134" s="30">
        <v>0</v>
      </c>
      <c r="EZ134" s="29">
        <v>0</v>
      </c>
      <c r="FA134" s="30">
        <v>0</v>
      </c>
      <c r="FB134" s="30">
        <v>0</v>
      </c>
      <c r="FC134" s="30">
        <v>0</v>
      </c>
      <c r="FD134" s="29">
        <v>0</v>
      </c>
      <c r="FE134" s="30">
        <v>0</v>
      </c>
      <c r="FF134" s="30">
        <v>0</v>
      </c>
      <c r="FG134" s="37" t="s">
        <v>213</v>
      </c>
      <c r="FH134" s="29">
        <v>0</v>
      </c>
      <c r="FI134" s="30">
        <v>0</v>
      </c>
      <c r="FJ134" s="30">
        <v>0</v>
      </c>
      <c r="FK134" s="37" t="s">
        <v>214</v>
      </c>
      <c r="FL134" s="29">
        <v>0</v>
      </c>
      <c r="FM134" s="30">
        <v>0</v>
      </c>
      <c r="FN134" s="30">
        <v>0</v>
      </c>
      <c r="FO134" s="37" t="s">
        <v>215</v>
      </c>
      <c r="FP134" s="29">
        <v>0</v>
      </c>
      <c r="FQ134" s="30">
        <v>0</v>
      </c>
      <c r="FR134" s="30">
        <v>0</v>
      </c>
      <c r="FS134" s="37" t="s">
        <v>216</v>
      </c>
      <c r="FT134" s="29">
        <v>0</v>
      </c>
      <c r="FU134" s="30">
        <v>0</v>
      </c>
      <c r="FV134" s="30">
        <v>0</v>
      </c>
      <c r="FW134" s="29">
        <v>147679987.70057225</v>
      </c>
      <c r="FX134" s="30">
        <v>1</v>
      </c>
      <c r="FY134" s="29">
        <v>6020234.8853584202</v>
      </c>
      <c r="FZ134" s="29">
        <v>1946445.3714956217</v>
      </c>
      <c r="GA134" s="37" t="s">
        <v>162</v>
      </c>
      <c r="GB134" s="30">
        <v>0</v>
      </c>
      <c r="GC134" s="30">
        <v>1</v>
      </c>
      <c r="GD134" s="29">
        <v>-1537525.5553011096</v>
      </c>
      <c r="GE134" s="29">
        <v>408919.81619451212</v>
      </c>
      <c r="GF134" s="30">
        <v>2.76131293728542E-3</v>
      </c>
      <c r="GG134" s="29">
        <v>0</v>
      </c>
      <c r="GH134" s="29">
        <v>0</v>
      </c>
      <c r="GI134" s="29">
        <v>227850</v>
      </c>
      <c r="GJ134" s="29">
        <v>0</v>
      </c>
      <c r="GK134" s="29">
        <v>148088907.51676676</v>
      </c>
      <c r="GL134" s="30">
        <v>0.84267012706094491</v>
      </c>
      <c r="GM134" s="30">
        <v>0.92043175945302569</v>
      </c>
      <c r="GN134" s="24" t="s">
        <v>229</v>
      </c>
      <c r="GO134" s="29">
        <v>1.2958624483122825</v>
      </c>
    </row>
    <row r="135" spans="1:197">
      <c r="A135" s="43">
        <v>894</v>
      </c>
      <c r="B135" s="43" t="s">
        <v>132</v>
      </c>
      <c r="C135" s="24" t="s">
        <v>445</v>
      </c>
      <c r="D135" s="42">
        <v>0</v>
      </c>
      <c r="E135" s="29">
        <v>2696.284823</v>
      </c>
      <c r="F135" s="29">
        <v>15139.5</v>
      </c>
      <c r="G135" s="29">
        <v>40820404.077808499</v>
      </c>
      <c r="H135" s="30">
        <v>0.39630715816428608</v>
      </c>
      <c r="I135" s="33">
        <v>2.1000000000000001E-2</v>
      </c>
      <c r="J135" s="29">
        <v>3940.7777300000002</v>
      </c>
      <c r="K135" s="29">
        <v>5404</v>
      </c>
      <c r="L135" s="29">
        <v>21295962.85292</v>
      </c>
      <c r="M135" s="30">
        <v>0.20675303709698178</v>
      </c>
      <c r="N135" s="33">
        <v>2.1999999999999999E-2</v>
      </c>
      <c r="O135" s="29">
        <v>4334.8555130000004</v>
      </c>
      <c r="P135" s="29">
        <v>3426</v>
      </c>
      <c r="Q135" s="29">
        <v>14851214.987538001</v>
      </c>
      <c r="R135" s="30">
        <v>0.14418384481886337</v>
      </c>
      <c r="S135" s="33">
        <v>2.1999999999999999E-2</v>
      </c>
      <c r="T135" s="31">
        <v>76967581.91826649</v>
      </c>
      <c r="U135" s="37" t="s">
        <v>231</v>
      </c>
      <c r="V135" s="29">
        <v>2164.7024999999999</v>
      </c>
      <c r="W135" s="29">
        <v>2477.0634947219542</v>
      </c>
      <c r="X135" s="29">
        <v>5362105.5396833504</v>
      </c>
      <c r="Y135" s="30">
        <v>0.34499999999999997</v>
      </c>
      <c r="Z135" s="37" t="s">
        <v>230</v>
      </c>
      <c r="AA135" s="29">
        <v>2898.2307999999998</v>
      </c>
      <c r="AB135" s="29">
        <v>1392.6576445252283</v>
      </c>
      <c r="AC135" s="29">
        <v>4036243.2792184679</v>
      </c>
      <c r="AD135" s="30">
        <v>0.34499999999999997</v>
      </c>
      <c r="AE135" s="32">
        <v>0</v>
      </c>
      <c r="AF135" s="32">
        <v>0</v>
      </c>
      <c r="AG135" s="29">
        <v>1894.4620572313809</v>
      </c>
      <c r="AH135" s="29">
        <v>1130.0416073841918</v>
      </c>
      <c r="AI135" s="29">
        <v>0</v>
      </c>
      <c r="AJ135" s="33">
        <v>0</v>
      </c>
      <c r="AK135" s="33">
        <v>0</v>
      </c>
      <c r="AL135" s="32">
        <v>0</v>
      </c>
      <c r="AM135" s="32">
        <v>0</v>
      </c>
      <c r="AN135" s="29">
        <v>1276.5414612341708</v>
      </c>
      <c r="AO135" s="29">
        <v>642.39341021541031</v>
      </c>
      <c r="AP135" s="29">
        <v>0</v>
      </c>
      <c r="AQ135" s="33">
        <v>0</v>
      </c>
      <c r="AR135" s="33">
        <v>0</v>
      </c>
      <c r="AS135" s="32">
        <v>0</v>
      </c>
      <c r="AT135" s="32">
        <v>0</v>
      </c>
      <c r="AU135" s="29">
        <v>3413.2227589783283</v>
      </c>
      <c r="AV135" s="29">
        <v>1800.2284629287394</v>
      </c>
      <c r="AW135" s="29">
        <v>0</v>
      </c>
      <c r="AX135" s="33">
        <v>0</v>
      </c>
      <c r="AY135" s="30">
        <v>0</v>
      </c>
      <c r="AZ135" s="29">
        <v>0</v>
      </c>
      <c r="BA135" s="29">
        <v>0</v>
      </c>
      <c r="BB135" s="29">
        <v>528.55561213104204</v>
      </c>
      <c r="BC135" s="29">
        <v>287.13083662265728</v>
      </c>
      <c r="BD135" s="29">
        <v>0</v>
      </c>
      <c r="BE135" s="30">
        <v>0</v>
      </c>
      <c r="BF135" s="30">
        <v>0</v>
      </c>
      <c r="BG135" s="29">
        <v>0</v>
      </c>
      <c r="BH135" s="29">
        <v>0</v>
      </c>
      <c r="BI135" s="29">
        <v>1120.4244284976842</v>
      </c>
      <c r="BJ135" s="29">
        <v>562.45693368247976</v>
      </c>
      <c r="BK135" s="29">
        <v>0</v>
      </c>
      <c r="BL135" s="30">
        <v>0</v>
      </c>
      <c r="BM135" s="30">
        <v>0</v>
      </c>
      <c r="BN135" s="29">
        <v>0</v>
      </c>
      <c r="BO135" s="29">
        <v>0</v>
      </c>
      <c r="BP135" s="29">
        <v>620.48037818614739</v>
      </c>
      <c r="BQ135" s="29">
        <v>316.04631281666423</v>
      </c>
      <c r="BR135" s="29">
        <v>0</v>
      </c>
      <c r="BS135" s="30">
        <v>0</v>
      </c>
      <c r="BT135" s="30">
        <v>0</v>
      </c>
      <c r="BU135" s="31">
        <v>9398348.8189018182</v>
      </c>
      <c r="BV135" s="34">
        <v>9.1244391034348032E-2</v>
      </c>
      <c r="BW135" s="37" t="s">
        <v>434</v>
      </c>
      <c r="BX135" s="29">
        <v>900</v>
      </c>
      <c r="BY135" s="29">
        <v>135.98231423690527</v>
      </c>
      <c r="BZ135" s="36">
        <v>122384.08281321474</v>
      </c>
      <c r="CA135" s="30">
        <v>1.1881726592367348E-3</v>
      </c>
      <c r="CB135" s="30">
        <v>0.5</v>
      </c>
      <c r="CC135" s="37" t="s">
        <v>188</v>
      </c>
      <c r="CD135" s="29">
        <v>793.83592446296905</v>
      </c>
      <c r="CE135" s="29">
        <v>960.75830108485457</v>
      </c>
      <c r="CF135" s="29">
        <v>762684.45412716712</v>
      </c>
      <c r="CG135" s="30">
        <v>0.5</v>
      </c>
      <c r="CH135" s="37" t="s">
        <v>189</v>
      </c>
      <c r="CI135" s="29">
        <v>1193.1882415557691</v>
      </c>
      <c r="CJ135" s="29">
        <v>141.17336072120949</v>
      </c>
      <c r="CK135" s="29">
        <v>168446.39403345823</v>
      </c>
      <c r="CL135" s="30">
        <v>0.5</v>
      </c>
      <c r="CM135" s="30">
        <v>9.0399355089737701E-3</v>
      </c>
      <c r="CN135" s="29">
        <v>297.68847167361344</v>
      </c>
      <c r="CO135" s="29">
        <v>497.16176731490373</v>
      </c>
      <c r="CP135" s="29">
        <v>235.21052631578976</v>
      </c>
      <c r="CQ135" s="29">
        <v>17.406629834254126</v>
      </c>
      <c r="CR135" s="29">
        <v>78673.37295188781</v>
      </c>
      <c r="CS135" s="30">
        <v>7.6380480698650505E-4</v>
      </c>
      <c r="CT135" s="30">
        <v>0</v>
      </c>
      <c r="CU135" s="30">
        <v>0</v>
      </c>
      <c r="CV135" s="31">
        <v>1132188.303925728</v>
      </c>
      <c r="CW135" s="37" t="s">
        <v>337</v>
      </c>
      <c r="CX135" s="37" t="s">
        <v>254</v>
      </c>
      <c r="CY135" s="30">
        <v>1</v>
      </c>
      <c r="CZ135" s="29">
        <v>684.36379999999997</v>
      </c>
      <c r="DA135" s="30">
        <v>0.41882127404317615</v>
      </c>
      <c r="DB135" s="30">
        <v>0.22757740813020005</v>
      </c>
      <c r="DC135" s="29">
        <v>4938.7270714906172</v>
      </c>
      <c r="DD135" s="29">
        <v>3379886.0258081905</v>
      </c>
      <c r="DE135" s="30">
        <v>0.34</v>
      </c>
      <c r="DF135" s="29">
        <v>544.1703</v>
      </c>
      <c r="DG135" s="29">
        <v>1982.4900438465734</v>
      </c>
      <c r="DH135" s="29">
        <v>1078812.2019070031</v>
      </c>
      <c r="DI135" s="30">
        <v>0.82499999999999996</v>
      </c>
      <c r="DJ135" s="29">
        <v>4458698.2277151933</v>
      </c>
      <c r="DK135" s="30">
        <v>4.3287519162471054E-2</v>
      </c>
      <c r="DL135" s="29">
        <v>100000</v>
      </c>
      <c r="DM135" s="29">
        <v>150000</v>
      </c>
      <c r="DN135" s="29">
        <v>7200000</v>
      </c>
      <c r="DO135" s="30">
        <v>6.9901599536935519E-2</v>
      </c>
      <c r="DP135" s="30">
        <v>2.1000000000000001E-2</v>
      </c>
      <c r="DQ135" s="30">
        <v>2.1000000000000001E-2</v>
      </c>
      <c r="DR135" s="29">
        <v>100000</v>
      </c>
      <c r="DS135" s="29">
        <v>100000</v>
      </c>
      <c r="DT135" s="29">
        <v>0</v>
      </c>
      <c r="DU135" s="29">
        <v>0</v>
      </c>
      <c r="DV135" s="29">
        <v>29639.51935914551</v>
      </c>
      <c r="DW135" s="30">
        <v>2.877569184319774E-4</v>
      </c>
      <c r="DX135" s="30">
        <v>0</v>
      </c>
      <c r="DY135" s="30">
        <v>0</v>
      </c>
      <c r="DZ135" s="37" t="s">
        <v>461</v>
      </c>
      <c r="EA135" s="37" t="s">
        <v>461</v>
      </c>
      <c r="EB135" s="37" t="s">
        <v>461</v>
      </c>
      <c r="EC135" s="37" t="s">
        <v>461</v>
      </c>
      <c r="ED135" s="38">
        <v>2</v>
      </c>
      <c r="EE135" s="38">
        <v>3</v>
      </c>
      <c r="EF135" s="38">
        <v>2</v>
      </c>
      <c r="EG135" s="38">
        <v>2</v>
      </c>
      <c r="EH135" s="44">
        <v>21.4</v>
      </c>
      <c r="EI135" s="44">
        <v>120</v>
      </c>
      <c r="EJ135" s="44">
        <v>69.2</v>
      </c>
      <c r="EK135" s="44">
        <v>62.5</v>
      </c>
      <c r="EL135" s="29">
        <v>0</v>
      </c>
      <c r="EM135" s="30">
        <v>0</v>
      </c>
      <c r="EN135" s="29">
        <v>20000</v>
      </c>
      <c r="EO135" s="30">
        <v>1.941711098248209E-4</v>
      </c>
      <c r="EP135" s="30">
        <v>0</v>
      </c>
      <c r="EQ135" s="29">
        <v>1638535.0416000003</v>
      </c>
      <c r="ER135" s="30">
        <v>1.5907808375716558E-2</v>
      </c>
      <c r="ES135" s="30">
        <v>0</v>
      </c>
      <c r="ET135" s="29">
        <v>1506804</v>
      </c>
      <c r="EU135" s="30">
        <v>1.4628890248423971E-2</v>
      </c>
      <c r="EV135" s="30">
        <v>0</v>
      </c>
      <c r="EW135" s="29">
        <v>0</v>
      </c>
      <c r="EX135" s="30">
        <v>0</v>
      </c>
      <c r="EY135" s="30">
        <v>0</v>
      </c>
      <c r="EZ135" s="29">
        <v>105000</v>
      </c>
      <c r="FA135" s="30">
        <v>1.0193983265803098E-3</v>
      </c>
      <c r="FB135" s="30">
        <v>2.1000000000000001E-2</v>
      </c>
      <c r="FC135" s="30">
        <v>2.1000000000000001E-2</v>
      </c>
      <c r="FD135" s="29">
        <v>0</v>
      </c>
      <c r="FE135" s="30">
        <v>0</v>
      </c>
      <c r="FF135" s="30">
        <v>0</v>
      </c>
      <c r="FG135" s="37" t="s">
        <v>458</v>
      </c>
      <c r="FH135" s="29">
        <v>541522</v>
      </c>
      <c r="FI135" s="30">
        <v>5.257396386727833E-3</v>
      </c>
      <c r="FJ135" s="30">
        <v>0</v>
      </c>
      <c r="FK135" s="37" t="s">
        <v>456</v>
      </c>
      <c r="FL135" s="29">
        <v>3617</v>
      </c>
      <c r="FM135" s="30">
        <v>3.5115845211818861E-5</v>
      </c>
      <c r="FN135" s="30">
        <v>0</v>
      </c>
      <c r="FO135" s="37" t="s">
        <v>215</v>
      </c>
      <c r="FP135" s="29">
        <v>0</v>
      </c>
      <c r="FQ135" s="30">
        <v>0</v>
      </c>
      <c r="FR135" s="30">
        <v>0</v>
      </c>
      <c r="FS135" s="37" t="s">
        <v>216</v>
      </c>
      <c r="FT135" s="29">
        <v>0</v>
      </c>
      <c r="FU135" s="30">
        <v>0</v>
      </c>
      <c r="FV135" s="30">
        <v>0</v>
      </c>
      <c r="FW135" s="29">
        <v>103001934.82976837</v>
      </c>
      <c r="FX135" s="30">
        <v>1</v>
      </c>
      <c r="FY135" s="29">
        <v>7614240.5214801636</v>
      </c>
      <c r="FZ135" s="29">
        <v>1034400.4451154167</v>
      </c>
      <c r="GA135" s="37" t="s">
        <v>445</v>
      </c>
      <c r="GB135" s="30">
        <v>0</v>
      </c>
      <c r="GC135" s="30">
        <v>0</v>
      </c>
      <c r="GD135" s="29">
        <v>0</v>
      </c>
      <c r="GE135" s="29">
        <v>1034400.4451154167</v>
      </c>
      <c r="GF135" s="30">
        <v>9.9426843744768005E-3</v>
      </c>
      <c r="GG135" s="29">
        <v>0</v>
      </c>
      <c r="GH135" s="29">
        <v>100000</v>
      </c>
      <c r="GI135" s="29">
        <v>100000</v>
      </c>
      <c r="GJ135" s="29">
        <v>75000</v>
      </c>
      <c r="GK135" s="29">
        <v>104036335.27488379</v>
      </c>
      <c r="GL135" s="30">
        <v>0.74724404008013112</v>
      </c>
      <c r="GM135" s="30">
        <v>0.89276786325214719</v>
      </c>
      <c r="GN135" s="24" t="s">
        <v>229</v>
      </c>
      <c r="GO135" s="29">
        <v>1.3712319874657044</v>
      </c>
    </row>
    <row r="136" spans="1:197">
      <c r="A136" s="15">
        <v>883</v>
      </c>
      <c r="B136" s="15" t="s">
        <v>350</v>
      </c>
      <c r="C136" s="24" t="s">
        <v>445</v>
      </c>
      <c r="D136" s="42">
        <v>0</v>
      </c>
      <c r="E136" s="29">
        <v>3131</v>
      </c>
      <c r="F136" s="29">
        <v>16235.5</v>
      </c>
      <c r="G136" s="29">
        <v>50833350.5</v>
      </c>
      <c r="H136" s="30">
        <v>0.48172697689397886</v>
      </c>
      <c r="I136" s="33">
        <v>0.05</v>
      </c>
      <c r="J136" s="29">
        <v>4015</v>
      </c>
      <c r="K136" s="29">
        <v>5290</v>
      </c>
      <c r="L136" s="29">
        <v>21239350</v>
      </c>
      <c r="M136" s="30">
        <v>0.2012766769464297</v>
      </c>
      <c r="N136" s="33">
        <v>0.05</v>
      </c>
      <c r="O136" s="29">
        <v>4830</v>
      </c>
      <c r="P136" s="29">
        <v>3313</v>
      </c>
      <c r="Q136" s="29">
        <v>16001790</v>
      </c>
      <c r="R136" s="30">
        <v>0.1516424521651844</v>
      </c>
      <c r="S136" s="33">
        <v>0.05</v>
      </c>
      <c r="T136" s="31">
        <v>88074490.5</v>
      </c>
      <c r="U136" s="37" t="s">
        <v>231</v>
      </c>
      <c r="V136" s="29">
        <v>1600</v>
      </c>
      <c r="W136" s="29">
        <v>2345.6656201207288</v>
      </c>
      <c r="X136" s="29">
        <v>3753064.9921931662</v>
      </c>
      <c r="Y136" s="30">
        <v>1</v>
      </c>
      <c r="Z136" s="37" t="s">
        <v>230</v>
      </c>
      <c r="AA136" s="29">
        <v>1600</v>
      </c>
      <c r="AB136" s="29">
        <v>1246.8960295456434</v>
      </c>
      <c r="AC136" s="29">
        <v>1995033.6472730294</v>
      </c>
      <c r="AD136" s="30">
        <v>1</v>
      </c>
      <c r="AE136" s="32">
        <v>0</v>
      </c>
      <c r="AF136" s="32">
        <v>0</v>
      </c>
      <c r="AG136" s="29">
        <v>2363.9867966882634</v>
      </c>
      <c r="AH136" s="29">
        <v>1136.2160418658832</v>
      </c>
      <c r="AI136" s="29">
        <v>0</v>
      </c>
      <c r="AJ136" s="33">
        <v>1</v>
      </c>
      <c r="AK136" s="33">
        <v>1</v>
      </c>
      <c r="AL136" s="32">
        <v>0</v>
      </c>
      <c r="AM136" s="32">
        <v>0</v>
      </c>
      <c r="AN136" s="29">
        <v>3295.9535673541254</v>
      </c>
      <c r="AO136" s="29">
        <v>1620.2639053536143</v>
      </c>
      <c r="AP136" s="29">
        <v>0</v>
      </c>
      <c r="AQ136" s="33">
        <v>1</v>
      </c>
      <c r="AR136" s="33">
        <v>1</v>
      </c>
      <c r="AS136" s="32">
        <v>110</v>
      </c>
      <c r="AT136" s="32">
        <v>200</v>
      </c>
      <c r="AU136" s="29">
        <v>2174.1862258695041</v>
      </c>
      <c r="AV136" s="29">
        <v>1038.1817751887086</v>
      </c>
      <c r="AW136" s="29">
        <v>446796.83988338721</v>
      </c>
      <c r="AX136" s="33">
        <v>1</v>
      </c>
      <c r="AY136" s="30">
        <v>1</v>
      </c>
      <c r="AZ136" s="29">
        <v>110</v>
      </c>
      <c r="BA136" s="29">
        <v>200</v>
      </c>
      <c r="BB136" s="29">
        <v>1155.5411155502725</v>
      </c>
      <c r="BC136" s="29">
        <v>581.90494081117367</v>
      </c>
      <c r="BD136" s="29">
        <v>243490.51087276469</v>
      </c>
      <c r="BE136" s="30">
        <v>1</v>
      </c>
      <c r="BF136" s="30">
        <v>1</v>
      </c>
      <c r="BG136" s="29">
        <v>110</v>
      </c>
      <c r="BH136" s="29">
        <v>200</v>
      </c>
      <c r="BI136" s="29">
        <v>216.05375362186919</v>
      </c>
      <c r="BJ136" s="29">
        <v>132.58697366824376</v>
      </c>
      <c r="BK136" s="29">
        <v>50283.307632054362</v>
      </c>
      <c r="BL136" s="30">
        <v>1</v>
      </c>
      <c r="BM136" s="30">
        <v>1</v>
      </c>
      <c r="BN136" s="29">
        <v>110</v>
      </c>
      <c r="BO136" s="29">
        <v>200</v>
      </c>
      <c r="BP136" s="29">
        <v>0</v>
      </c>
      <c r="BQ136" s="29">
        <v>0</v>
      </c>
      <c r="BR136" s="29">
        <v>0</v>
      </c>
      <c r="BS136" s="30">
        <v>1</v>
      </c>
      <c r="BT136" s="30">
        <v>1</v>
      </c>
      <c r="BU136" s="31">
        <v>6488669.2978544012</v>
      </c>
      <c r="BV136" s="34">
        <v>6.1490478478694363E-2</v>
      </c>
      <c r="BW136" s="37" t="s">
        <v>434</v>
      </c>
      <c r="BX136" s="29">
        <v>0</v>
      </c>
      <c r="BY136" s="29">
        <v>89.59062773997654</v>
      </c>
      <c r="BZ136" s="36">
        <v>0</v>
      </c>
      <c r="CA136" s="30">
        <v>0</v>
      </c>
      <c r="CB136" s="30">
        <v>0</v>
      </c>
      <c r="CC136" s="37" t="s">
        <v>188</v>
      </c>
      <c r="CD136" s="29">
        <v>300</v>
      </c>
      <c r="CE136" s="29">
        <v>1660.6744259801305</v>
      </c>
      <c r="CF136" s="29">
        <v>498202.32779403916</v>
      </c>
      <c r="CG136" s="30">
        <v>1</v>
      </c>
      <c r="CH136" s="37" t="s">
        <v>189</v>
      </c>
      <c r="CI136" s="29">
        <v>450</v>
      </c>
      <c r="CJ136" s="29">
        <v>165.62520399117776</v>
      </c>
      <c r="CK136" s="29">
        <v>74531.341796029985</v>
      </c>
      <c r="CL136" s="30">
        <v>1</v>
      </c>
      <c r="CM136" s="30">
        <v>5.4275639221738675E-3</v>
      </c>
      <c r="CN136" s="29">
        <v>0</v>
      </c>
      <c r="CO136" s="29">
        <v>0</v>
      </c>
      <c r="CP136" s="29">
        <v>1888.4339775656172</v>
      </c>
      <c r="CQ136" s="29">
        <v>214.8727272727273</v>
      </c>
      <c r="CR136" s="29">
        <v>0</v>
      </c>
      <c r="CS136" s="30">
        <v>0</v>
      </c>
      <c r="CT136" s="30">
        <v>0</v>
      </c>
      <c r="CU136" s="30">
        <v>0</v>
      </c>
      <c r="CV136" s="31">
        <v>572733.6695900691</v>
      </c>
      <c r="CW136" s="37" t="s">
        <v>337</v>
      </c>
      <c r="CX136" s="37" t="s">
        <v>453</v>
      </c>
      <c r="CY136" s="30">
        <v>1</v>
      </c>
      <c r="CZ136" s="29">
        <v>300</v>
      </c>
      <c r="DA136" s="30">
        <v>0.35340656603103998</v>
      </c>
      <c r="DB136" s="30">
        <v>0.16214972128285268</v>
      </c>
      <c r="DC136" s="29">
        <v>4251.6577738926671</v>
      </c>
      <c r="DD136" s="29">
        <v>1275497.3321678001</v>
      </c>
      <c r="DE136" s="30">
        <v>1</v>
      </c>
      <c r="DF136" s="29">
        <v>700</v>
      </c>
      <c r="DG136" s="29">
        <v>2185.4291293120377</v>
      </c>
      <c r="DH136" s="29">
        <v>1529800.3905184264</v>
      </c>
      <c r="DI136" s="30">
        <v>1</v>
      </c>
      <c r="DJ136" s="29">
        <v>2805297.7226862265</v>
      </c>
      <c r="DK136" s="30">
        <v>2.6584664948205595E-2</v>
      </c>
      <c r="DL136" s="29">
        <v>125000</v>
      </c>
      <c r="DM136" s="29">
        <v>175000</v>
      </c>
      <c r="DN136" s="29">
        <v>6625000</v>
      </c>
      <c r="DO136" s="30">
        <v>6.2782429065394968E-2</v>
      </c>
      <c r="DP136" s="30">
        <v>0</v>
      </c>
      <c r="DQ136" s="30">
        <v>0</v>
      </c>
      <c r="DR136" s="29">
        <v>0</v>
      </c>
      <c r="DS136" s="29">
        <v>0</v>
      </c>
      <c r="DT136" s="29">
        <v>0</v>
      </c>
      <c r="DU136" s="29">
        <v>0</v>
      </c>
      <c r="DV136" s="29">
        <v>0</v>
      </c>
      <c r="DW136" s="30">
        <v>0</v>
      </c>
      <c r="DX136" s="30">
        <v>0</v>
      </c>
      <c r="DY136" s="30">
        <v>0</v>
      </c>
      <c r="DZ136" s="37" t="s">
        <v>202</v>
      </c>
      <c r="EA136" s="37" t="s">
        <v>202</v>
      </c>
      <c r="EB136" s="37" t="s">
        <v>202</v>
      </c>
      <c r="EC136" s="37" t="s">
        <v>202</v>
      </c>
      <c r="ED136" s="38">
        <v>0</v>
      </c>
      <c r="EE136" s="38">
        <v>0</v>
      </c>
      <c r="EF136" s="38">
        <v>0</v>
      </c>
      <c r="EG136" s="38">
        <v>0</v>
      </c>
      <c r="EH136" s="44">
        <v>0</v>
      </c>
      <c r="EI136" s="44">
        <v>0</v>
      </c>
      <c r="EJ136" s="44">
        <v>0</v>
      </c>
      <c r="EK136" s="44">
        <v>0</v>
      </c>
      <c r="EL136" s="29">
        <v>0</v>
      </c>
      <c r="EM136" s="30">
        <v>0</v>
      </c>
      <c r="EN136" s="29">
        <v>0</v>
      </c>
      <c r="EO136" s="30">
        <v>0</v>
      </c>
      <c r="EP136" s="30">
        <v>0</v>
      </c>
      <c r="EQ136" s="29">
        <v>869463.91269776877</v>
      </c>
      <c r="ER136" s="30">
        <v>8.239555686621651E-3</v>
      </c>
      <c r="ES136" s="30">
        <v>0</v>
      </c>
      <c r="ET136" s="29">
        <v>0</v>
      </c>
      <c r="EU136" s="30">
        <v>0</v>
      </c>
      <c r="EV136" s="30">
        <v>0</v>
      </c>
      <c r="EW136" s="29">
        <v>0</v>
      </c>
      <c r="EX136" s="30">
        <v>0</v>
      </c>
      <c r="EY136" s="30">
        <v>0</v>
      </c>
      <c r="EZ136" s="29">
        <v>87500</v>
      </c>
      <c r="FA136" s="30">
        <v>8.2920189331653739E-4</v>
      </c>
      <c r="FB136" s="30">
        <v>0</v>
      </c>
      <c r="FC136" s="30">
        <v>0</v>
      </c>
      <c r="FD136" s="29">
        <v>0</v>
      </c>
      <c r="FE136" s="30">
        <v>0</v>
      </c>
      <c r="FF136" s="30">
        <v>0</v>
      </c>
      <c r="FG136" s="37" t="s">
        <v>213</v>
      </c>
      <c r="FH136" s="29">
        <v>0</v>
      </c>
      <c r="FI136" s="30">
        <v>0</v>
      </c>
      <c r="FJ136" s="30">
        <v>0</v>
      </c>
      <c r="FK136" s="37" t="s">
        <v>214</v>
      </c>
      <c r="FL136" s="29">
        <v>0</v>
      </c>
      <c r="FM136" s="30">
        <v>0</v>
      </c>
      <c r="FN136" s="30">
        <v>0</v>
      </c>
      <c r="FO136" s="37" t="s">
        <v>215</v>
      </c>
      <c r="FP136" s="29">
        <v>0</v>
      </c>
      <c r="FQ136" s="30">
        <v>0</v>
      </c>
      <c r="FR136" s="30">
        <v>0</v>
      </c>
      <c r="FS136" s="37" t="s">
        <v>216</v>
      </c>
      <c r="FT136" s="29">
        <v>0</v>
      </c>
      <c r="FU136" s="30">
        <v>0</v>
      </c>
      <c r="FV136" s="30">
        <v>0</v>
      </c>
      <c r="FW136" s="29">
        <v>105523155.10282847</v>
      </c>
      <c r="FX136" s="30">
        <v>1</v>
      </c>
      <c r="FY136" s="29">
        <v>14270425.215130698</v>
      </c>
      <c r="FZ136" s="29">
        <v>790941.1343096093</v>
      </c>
      <c r="GA136" s="37" t="s">
        <v>445</v>
      </c>
      <c r="GB136" s="30">
        <v>0</v>
      </c>
      <c r="GC136" s="30">
        <v>0</v>
      </c>
      <c r="GD136" s="29">
        <v>0</v>
      </c>
      <c r="GE136" s="29">
        <v>790941.1343096093</v>
      </c>
      <c r="GF136" s="30">
        <v>7.4396638103886217E-3</v>
      </c>
      <c r="GG136" s="29">
        <v>0</v>
      </c>
      <c r="GH136" s="29">
        <v>435000</v>
      </c>
      <c r="GI136" s="29">
        <v>750000</v>
      </c>
      <c r="GJ136" s="29">
        <v>0</v>
      </c>
      <c r="GK136" s="29">
        <v>106314096.23713808</v>
      </c>
      <c r="GL136" s="30">
        <v>0.83464610600559297</v>
      </c>
      <c r="GM136" s="30">
        <v>0.92814881335466681</v>
      </c>
      <c r="GN136" s="24" t="s">
        <v>229</v>
      </c>
      <c r="GO136" s="29">
        <v>1.3143128506026904</v>
      </c>
    </row>
    <row r="137" spans="1:197">
      <c r="A137" s="15">
        <v>880</v>
      </c>
      <c r="B137" s="15" t="s">
        <v>121</v>
      </c>
      <c r="C137" s="24" t="s">
        <v>445</v>
      </c>
      <c r="D137" s="42">
        <v>0</v>
      </c>
      <c r="E137" s="29">
        <v>2806.18</v>
      </c>
      <c r="F137" s="29">
        <v>9585</v>
      </c>
      <c r="G137" s="29">
        <v>26897235.299999997</v>
      </c>
      <c r="H137" s="30">
        <v>0.39073390933929508</v>
      </c>
      <c r="I137" s="33">
        <v>0.05</v>
      </c>
      <c r="J137" s="29">
        <v>3817.03</v>
      </c>
      <c r="K137" s="29">
        <v>4281</v>
      </c>
      <c r="L137" s="29">
        <v>16340705.430000002</v>
      </c>
      <c r="M137" s="30">
        <v>0.23738007430175356</v>
      </c>
      <c r="N137" s="33">
        <v>0.05</v>
      </c>
      <c r="O137" s="29">
        <v>4000.65</v>
      </c>
      <c r="P137" s="29">
        <v>2619</v>
      </c>
      <c r="Q137" s="29">
        <v>10477702.35</v>
      </c>
      <c r="R137" s="30">
        <v>0.15220871418368487</v>
      </c>
      <c r="S137" s="33">
        <v>0.05</v>
      </c>
      <c r="T137" s="31">
        <v>53715643.079999998</v>
      </c>
      <c r="U137" s="37" t="s">
        <v>231</v>
      </c>
      <c r="V137" s="29">
        <v>1530.87</v>
      </c>
      <c r="W137" s="29">
        <v>1887.9548339109658</v>
      </c>
      <c r="X137" s="29">
        <v>2890213.4165892801</v>
      </c>
      <c r="Y137" s="30">
        <v>0.5</v>
      </c>
      <c r="Z137" s="37" t="s">
        <v>230</v>
      </c>
      <c r="AA137" s="29">
        <v>1988.03</v>
      </c>
      <c r="AB137" s="29">
        <v>967.07180625028388</v>
      </c>
      <c r="AC137" s="29">
        <v>1922567.7629797519</v>
      </c>
      <c r="AD137" s="30">
        <v>0.5</v>
      </c>
      <c r="AE137" s="32">
        <v>0</v>
      </c>
      <c r="AF137" s="32">
        <v>0</v>
      </c>
      <c r="AG137" s="29">
        <v>1567.7000461324496</v>
      </c>
      <c r="AH137" s="29">
        <v>1099.9773148785644</v>
      </c>
      <c r="AI137" s="29">
        <v>0</v>
      </c>
      <c r="AJ137" s="33">
        <v>0.5</v>
      </c>
      <c r="AK137" s="33">
        <v>0.5</v>
      </c>
      <c r="AL137" s="32">
        <v>181.92</v>
      </c>
      <c r="AM137" s="32">
        <v>255.6</v>
      </c>
      <c r="AN137" s="29">
        <v>1267.9048993603296</v>
      </c>
      <c r="AO137" s="29">
        <v>790.99038022460877</v>
      </c>
      <c r="AP137" s="29">
        <v>432834.40047704114</v>
      </c>
      <c r="AQ137" s="33">
        <v>0.5</v>
      </c>
      <c r="AR137" s="33">
        <v>0.5</v>
      </c>
      <c r="AS137" s="32">
        <v>272.88</v>
      </c>
      <c r="AT137" s="32">
        <v>383.4</v>
      </c>
      <c r="AU137" s="29">
        <v>1420.6932488386033</v>
      </c>
      <c r="AV137" s="29">
        <v>841.23723600085623</v>
      </c>
      <c r="AW137" s="29">
        <v>710209.13002580637</v>
      </c>
      <c r="AX137" s="33">
        <v>0.5</v>
      </c>
      <c r="AY137" s="30">
        <v>0.5</v>
      </c>
      <c r="AZ137" s="29">
        <v>363.84</v>
      </c>
      <c r="BA137" s="29">
        <v>511.2</v>
      </c>
      <c r="BB137" s="29">
        <v>1553.4509598821223</v>
      </c>
      <c r="BC137" s="29">
        <v>821.30757091719147</v>
      </c>
      <c r="BD137" s="29">
        <v>985060.02749637957</v>
      </c>
      <c r="BE137" s="30">
        <v>0.5</v>
      </c>
      <c r="BF137" s="30">
        <v>0.5</v>
      </c>
      <c r="BG137" s="29">
        <v>454.8</v>
      </c>
      <c r="BH137" s="29">
        <v>639</v>
      </c>
      <c r="BI137" s="29">
        <v>0</v>
      </c>
      <c r="BJ137" s="29">
        <v>0</v>
      </c>
      <c r="BK137" s="29">
        <v>0</v>
      </c>
      <c r="BL137" s="30">
        <v>0.5</v>
      </c>
      <c r="BM137" s="30">
        <v>0.5</v>
      </c>
      <c r="BN137" s="29">
        <v>545.76</v>
      </c>
      <c r="BO137" s="29">
        <v>766.8</v>
      </c>
      <c r="BP137" s="29">
        <v>0</v>
      </c>
      <c r="BQ137" s="29">
        <v>0</v>
      </c>
      <c r="BR137" s="29">
        <v>0</v>
      </c>
      <c r="BS137" s="30">
        <v>0.5</v>
      </c>
      <c r="BT137" s="30">
        <v>0.5</v>
      </c>
      <c r="BU137" s="31">
        <v>6940884.7375682602</v>
      </c>
      <c r="BV137" s="34">
        <v>0.1008296576779954</v>
      </c>
      <c r="BW137" s="37" t="s">
        <v>434</v>
      </c>
      <c r="BX137" s="29">
        <v>0</v>
      </c>
      <c r="BY137" s="29">
        <v>100.1242982907649</v>
      </c>
      <c r="BZ137" s="36">
        <v>0</v>
      </c>
      <c r="CA137" s="30">
        <v>0</v>
      </c>
      <c r="CB137" s="30">
        <v>0</v>
      </c>
      <c r="CC137" s="37" t="s">
        <v>188</v>
      </c>
      <c r="CD137" s="29">
        <v>642.07000000000005</v>
      </c>
      <c r="CE137" s="29">
        <v>364.87192925460135</v>
      </c>
      <c r="CF137" s="29">
        <v>234273.31961650192</v>
      </c>
      <c r="CG137" s="30">
        <v>0</v>
      </c>
      <c r="CH137" s="37" t="s">
        <v>189</v>
      </c>
      <c r="CI137" s="29">
        <v>573</v>
      </c>
      <c r="CJ137" s="29">
        <v>103.75442582325</v>
      </c>
      <c r="CK137" s="29">
        <v>59451.285996722254</v>
      </c>
      <c r="CL137" s="30">
        <v>0</v>
      </c>
      <c r="CM137" s="30">
        <v>4.2669130169076426E-3</v>
      </c>
      <c r="CN137" s="29">
        <v>0</v>
      </c>
      <c r="CO137" s="29">
        <v>0</v>
      </c>
      <c r="CP137" s="29">
        <v>306.60616246498603</v>
      </c>
      <c r="CQ137" s="29">
        <v>289</v>
      </c>
      <c r="CR137" s="29">
        <v>0</v>
      </c>
      <c r="CS137" s="30">
        <v>0</v>
      </c>
      <c r="CT137" s="30">
        <v>0</v>
      </c>
      <c r="CU137" s="30">
        <v>0</v>
      </c>
      <c r="CV137" s="31">
        <v>293724.60561322415</v>
      </c>
      <c r="CW137" s="37" t="s">
        <v>337</v>
      </c>
      <c r="CX137" s="37" t="s">
        <v>254</v>
      </c>
      <c r="CY137" s="30">
        <v>1</v>
      </c>
      <c r="CZ137" s="29">
        <v>631.11</v>
      </c>
      <c r="DA137" s="30">
        <v>0.4050219844862249</v>
      </c>
      <c r="DB137" s="30">
        <v>0.21545124309939084</v>
      </c>
      <c r="DC137" s="29">
        <v>2988.4449811376253</v>
      </c>
      <c r="DD137" s="29">
        <v>1886037.5120457667</v>
      </c>
      <c r="DE137" s="30">
        <v>1</v>
      </c>
      <c r="DF137" s="29">
        <v>1264.08</v>
      </c>
      <c r="DG137" s="29">
        <v>1234.3798883589343</v>
      </c>
      <c r="DH137" s="29">
        <v>1560354.9292767616</v>
      </c>
      <c r="DI137" s="30">
        <v>1</v>
      </c>
      <c r="DJ137" s="29">
        <v>3446392.4413225283</v>
      </c>
      <c r="DK137" s="30">
        <v>5.006545753478793E-2</v>
      </c>
      <c r="DL137" s="29">
        <v>72000</v>
      </c>
      <c r="DM137" s="29">
        <v>122000</v>
      </c>
      <c r="DN137" s="29">
        <v>3258000</v>
      </c>
      <c r="DO137" s="30">
        <v>4.7328696144001967E-2</v>
      </c>
      <c r="DP137" s="30">
        <v>0</v>
      </c>
      <c r="DQ137" s="30">
        <v>0</v>
      </c>
      <c r="DR137" s="29">
        <v>0</v>
      </c>
      <c r="DS137" s="29">
        <v>0</v>
      </c>
      <c r="DT137" s="29">
        <v>0</v>
      </c>
      <c r="DU137" s="29">
        <v>0</v>
      </c>
      <c r="DV137" s="29">
        <v>0</v>
      </c>
      <c r="DW137" s="30">
        <v>0</v>
      </c>
      <c r="DX137" s="30">
        <v>0</v>
      </c>
      <c r="DY137" s="30">
        <v>0</v>
      </c>
      <c r="DZ137" s="37" t="s">
        <v>202</v>
      </c>
      <c r="EA137" s="37" t="s">
        <v>202</v>
      </c>
      <c r="EB137" s="37" t="s">
        <v>202</v>
      </c>
      <c r="EC137" s="37" t="s">
        <v>202</v>
      </c>
      <c r="ED137" s="38">
        <v>0</v>
      </c>
      <c r="EE137" s="38">
        <v>0</v>
      </c>
      <c r="EF137" s="38">
        <v>0</v>
      </c>
      <c r="EG137" s="38">
        <v>0</v>
      </c>
      <c r="EH137" s="44">
        <v>0</v>
      </c>
      <c r="EI137" s="44">
        <v>0</v>
      </c>
      <c r="EJ137" s="44">
        <v>0</v>
      </c>
      <c r="EK137" s="44">
        <v>0</v>
      </c>
      <c r="EL137" s="29">
        <v>0</v>
      </c>
      <c r="EM137" s="30">
        <v>0</v>
      </c>
      <c r="EN137" s="29">
        <v>287125</v>
      </c>
      <c r="EO137" s="30">
        <v>4.1710410928012783E-3</v>
      </c>
      <c r="EP137" s="30">
        <v>0</v>
      </c>
      <c r="EQ137" s="29">
        <v>643879</v>
      </c>
      <c r="ER137" s="30">
        <v>9.353576901321008E-3</v>
      </c>
      <c r="ES137" s="30">
        <v>0</v>
      </c>
      <c r="ET137" s="29">
        <v>252081</v>
      </c>
      <c r="EU137" s="30">
        <v>3.6619598074512463E-3</v>
      </c>
      <c r="EV137" s="30">
        <v>0</v>
      </c>
      <c r="EW137" s="29">
        <v>0</v>
      </c>
      <c r="EX137" s="30">
        <v>0</v>
      </c>
      <c r="EY137" s="30">
        <v>0</v>
      </c>
      <c r="EZ137" s="29">
        <v>0</v>
      </c>
      <c r="FA137" s="30">
        <v>0</v>
      </c>
      <c r="FB137" s="30">
        <v>0</v>
      </c>
      <c r="FC137" s="30">
        <v>0</v>
      </c>
      <c r="FD137" s="29">
        <v>0</v>
      </c>
      <c r="FE137" s="30">
        <v>0</v>
      </c>
      <c r="FF137" s="30">
        <v>0</v>
      </c>
      <c r="FG137" s="37" t="s">
        <v>213</v>
      </c>
      <c r="FH137" s="29">
        <v>0</v>
      </c>
      <c r="FI137" s="30">
        <v>0</v>
      </c>
      <c r="FJ137" s="30">
        <v>0</v>
      </c>
      <c r="FK137" s="37" t="s">
        <v>214</v>
      </c>
      <c r="FL137" s="29">
        <v>0</v>
      </c>
      <c r="FM137" s="30">
        <v>0</v>
      </c>
      <c r="FN137" s="30">
        <v>0</v>
      </c>
      <c r="FO137" s="37" t="s">
        <v>215</v>
      </c>
      <c r="FP137" s="29">
        <v>0</v>
      </c>
      <c r="FQ137" s="30">
        <v>0</v>
      </c>
      <c r="FR137" s="30">
        <v>0</v>
      </c>
      <c r="FS137" s="37" t="s">
        <v>216</v>
      </c>
      <c r="FT137" s="29">
        <v>0</v>
      </c>
      <c r="FU137" s="30">
        <v>0</v>
      </c>
      <c r="FV137" s="30">
        <v>0</v>
      </c>
      <c r="FW137" s="29">
        <v>68837729.864504009</v>
      </c>
      <c r="FX137" s="30">
        <v>1</v>
      </c>
      <c r="FY137" s="29">
        <v>9602616.9641066585</v>
      </c>
      <c r="FZ137" s="29">
        <v>552347.10409767821</v>
      </c>
      <c r="GA137" s="37" t="s">
        <v>445</v>
      </c>
      <c r="GB137" s="30">
        <v>0</v>
      </c>
      <c r="GC137" s="30">
        <v>0</v>
      </c>
      <c r="GD137" s="29">
        <v>0</v>
      </c>
      <c r="GE137" s="29">
        <v>552347.10409767821</v>
      </c>
      <c r="GF137" s="30">
        <v>7.960030140154041E-3</v>
      </c>
      <c r="GG137" s="29">
        <v>0</v>
      </c>
      <c r="GH137" s="29">
        <v>0</v>
      </c>
      <c r="GI137" s="29">
        <v>147300</v>
      </c>
      <c r="GJ137" s="29">
        <v>0</v>
      </c>
      <c r="GK137" s="29">
        <v>69390076.968601689</v>
      </c>
      <c r="GL137" s="30">
        <v>0.78032269782473351</v>
      </c>
      <c r="GM137" s="30">
        <v>0.93548472605442445</v>
      </c>
      <c r="GN137" s="24" t="s">
        <v>229</v>
      </c>
      <c r="GO137" s="29">
        <v>1.2950756794827245</v>
      </c>
    </row>
    <row r="138" spans="1:197">
      <c r="A138" s="15">
        <v>211</v>
      </c>
      <c r="B138" s="15" t="s">
        <v>23</v>
      </c>
      <c r="C138" s="24" t="s">
        <v>162</v>
      </c>
      <c r="D138" s="41">
        <v>139.5</v>
      </c>
      <c r="E138" s="29">
        <v>4524.7237717695898</v>
      </c>
      <c r="F138" s="29">
        <v>23087.83</v>
      </c>
      <c r="G138" s="29">
        <v>104466053.2395751</v>
      </c>
      <c r="H138" s="30">
        <v>0.42768863229088999</v>
      </c>
      <c r="I138" s="33">
        <v>2.5000000000000001E-2</v>
      </c>
      <c r="J138" s="29">
        <v>6358.7977817479396</v>
      </c>
      <c r="K138" s="29">
        <v>8535.5</v>
      </c>
      <c r="L138" s="29">
        <v>54275518.466109537</v>
      </c>
      <c r="M138" s="30">
        <v>0.22220636790416706</v>
      </c>
      <c r="N138" s="33">
        <v>2.5000000000000001E-2</v>
      </c>
      <c r="O138" s="29">
        <v>6358.7977817479396</v>
      </c>
      <c r="P138" s="29">
        <v>5189</v>
      </c>
      <c r="Q138" s="29">
        <v>32995801.689490058</v>
      </c>
      <c r="R138" s="30">
        <v>0.1350862682976654</v>
      </c>
      <c r="S138" s="33">
        <v>2.5000000000000001E-2</v>
      </c>
      <c r="T138" s="31">
        <v>191737373.39517468</v>
      </c>
      <c r="U138" s="37" t="s">
        <v>446</v>
      </c>
      <c r="V138" s="29">
        <v>734.82814726228503</v>
      </c>
      <c r="W138" s="29">
        <v>12478.754747494198</v>
      </c>
      <c r="X138" s="29">
        <v>9169740.2312416062</v>
      </c>
      <c r="Y138" s="30">
        <v>0.5</v>
      </c>
      <c r="Z138" s="37" t="s">
        <v>447</v>
      </c>
      <c r="AA138" s="29">
        <v>771.62527784191502</v>
      </c>
      <c r="AB138" s="29">
        <v>9678.5140946669617</v>
      </c>
      <c r="AC138" s="29">
        <v>7468186.1273942851</v>
      </c>
      <c r="AD138" s="30">
        <v>0.5</v>
      </c>
      <c r="AE138" s="32">
        <v>0</v>
      </c>
      <c r="AF138" s="32">
        <v>0</v>
      </c>
      <c r="AG138" s="29">
        <v>514.23784530623686</v>
      </c>
      <c r="AH138" s="29">
        <v>303.97432474300297</v>
      </c>
      <c r="AI138" s="29">
        <v>0</v>
      </c>
      <c r="AJ138" s="33">
        <v>0</v>
      </c>
      <c r="AK138" s="33">
        <v>0</v>
      </c>
      <c r="AL138" s="32">
        <v>0</v>
      </c>
      <c r="AM138" s="32">
        <v>0</v>
      </c>
      <c r="AN138" s="29">
        <v>794.16581438930029</v>
      </c>
      <c r="AO138" s="29">
        <v>545.98351652211363</v>
      </c>
      <c r="AP138" s="29">
        <v>0</v>
      </c>
      <c r="AQ138" s="33">
        <v>0</v>
      </c>
      <c r="AR138" s="33">
        <v>0</v>
      </c>
      <c r="AS138" s="32">
        <v>0</v>
      </c>
      <c r="AT138" s="32">
        <v>0</v>
      </c>
      <c r="AU138" s="29">
        <v>8293.4946733364632</v>
      </c>
      <c r="AV138" s="29">
        <v>5063.7732755696497</v>
      </c>
      <c r="AW138" s="29">
        <v>0</v>
      </c>
      <c r="AX138" s="33">
        <v>0</v>
      </c>
      <c r="AY138" s="30">
        <v>0</v>
      </c>
      <c r="AZ138" s="29">
        <v>0</v>
      </c>
      <c r="BA138" s="29">
        <v>0</v>
      </c>
      <c r="BB138" s="29">
        <v>9632.9994340134053</v>
      </c>
      <c r="BC138" s="29">
        <v>5742.6018759508715</v>
      </c>
      <c r="BD138" s="29">
        <v>0</v>
      </c>
      <c r="BE138" s="30">
        <v>0</v>
      </c>
      <c r="BF138" s="30">
        <v>0</v>
      </c>
      <c r="BG138" s="29">
        <v>0</v>
      </c>
      <c r="BH138" s="29">
        <v>0</v>
      </c>
      <c r="BI138" s="29">
        <v>2559.354764251977</v>
      </c>
      <c r="BJ138" s="29">
        <v>1493.2801390316067</v>
      </c>
      <c r="BK138" s="29">
        <v>0</v>
      </c>
      <c r="BL138" s="30">
        <v>0</v>
      </c>
      <c r="BM138" s="30">
        <v>0</v>
      </c>
      <c r="BN138" s="29">
        <v>0</v>
      </c>
      <c r="BO138" s="29">
        <v>0</v>
      </c>
      <c r="BP138" s="29">
        <v>236.34195684946295</v>
      </c>
      <c r="BQ138" s="29">
        <v>128.0796176971804</v>
      </c>
      <c r="BR138" s="29">
        <v>0</v>
      </c>
      <c r="BS138" s="30">
        <v>0</v>
      </c>
      <c r="BT138" s="30">
        <v>0</v>
      </c>
      <c r="BU138" s="31">
        <v>16637926.358635891</v>
      </c>
      <c r="BV138" s="34">
        <v>6.8116404782351037E-2</v>
      </c>
      <c r="BW138" s="37" t="s">
        <v>434</v>
      </c>
      <c r="BX138" s="29">
        <v>0</v>
      </c>
      <c r="BY138" s="29">
        <v>64.937071331837871</v>
      </c>
      <c r="BZ138" s="36">
        <v>0</v>
      </c>
      <c r="CA138" s="30">
        <v>0</v>
      </c>
      <c r="CB138" s="30">
        <v>0</v>
      </c>
      <c r="CC138" s="37" t="s">
        <v>188</v>
      </c>
      <c r="CD138" s="29">
        <v>862.97967543155005</v>
      </c>
      <c r="CE138" s="29">
        <v>9574.0691597299501</v>
      </c>
      <c r="CF138" s="29">
        <v>8262227.0960229654</v>
      </c>
      <c r="CG138" s="30">
        <v>0</v>
      </c>
      <c r="CH138" s="37" t="s">
        <v>189</v>
      </c>
      <c r="CI138" s="29">
        <v>3547.9138900028802</v>
      </c>
      <c r="CJ138" s="29">
        <v>859.15736420797657</v>
      </c>
      <c r="CK138" s="29">
        <v>3048216.3461717432</v>
      </c>
      <c r="CL138" s="30">
        <v>0</v>
      </c>
      <c r="CM138" s="30">
        <v>4.630545460832225E-2</v>
      </c>
      <c r="CN138" s="29">
        <v>0</v>
      </c>
      <c r="CO138" s="29">
        <v>0</v>
      </c>
      <c r="CP138" s="29">
        <v>325.02767877076053</v>
      </c>
      <c r="CQ138" s="29">
        <v>110.33716032608721</v>
      </c>
      <c r="CR138" s="29">
        <v>0</v>
      </c>
      <c r="CS138" s="30">
        <v>0</v>
      </c>
      <c r="CT138" s="30">
        <v>0</v>
      </c>
      <c r="CU138" s="30">
        <v>0</v>
      </c>
      <c r="CV138" s="31">
        <v>11310443.442194708</v>
      </c>
      <c r="CW138" s="37" t="s">
        <v>337</v>
      </c>
      <c r="CX138" s="37" t="s">
        <v>254</v>
      </c>
      <c r="CY138" s="30">
        <v>1</v>
      </c>
      <c r="CZ138" s="29">
        <v>524.59664076175602</v>
      </c>
      <c r="DA138" s="30">
        <v>0.45056871687954658</v>
      </c>
      <c r="DB138" s="30">
        <v>0.28969281296224375</v>
      </c>
      <c r="DC138" s="29">
        <v>8626.2349484881834</v>
      </c>
      <c r="DD138" s="29">
        <v>4525293.8763985606</v>
      </c>
      <c r="DE138" s="30">
        <v>1</v>
      </c>
      <c r="DF138" s="29">
        <v>1338.68330575972</v>
      </c>
      <c r="DG138" s="29">
        <v>2849.2882682290606</v>
      </c>
      <c r="DH138" s="29">
        <v>3814294.6379752667</v>
      </c>
      <c r="DI138" s="30">
        <v>1</v>
      </c>
      <c r="DJ138" s="29">
        <v>8339588.5143738277</v>
      </c>
      <c r="DK138" s="30">
        <v>3.4142643423137949E-2</v>
      </c>
      <c r="DL138" s="29">
        <v>100000</v>
      </c>
      <c r="DM138" s="29">
        <v>100000</v>
      </c>
      <c r="DN138" s="29">
        <v>8700000</v>
      </c>
      <c r="DO138" s="30">
        <v>3.5618183951082294E-2</v>
      </c>
      <c r="DP138" s="30">
        <v>0</v>
      </c>
      <c r="DQ138" s="30">
        <v>0</v>
      </c>
      <c r="DR138" s="29">
        <v>0</v>
      </c>
      <c r="DS138" s="29">
        <v>0</v>
      </c>
      <c r="DT138" s="29">
        <v>0</v>
      </c>
      <c r="DU138" s="29">
        <v>0</v>
      </c>
      <c r="DV138" s="29">
        <v>0</v>
      </c>
      <c r="DW138" s="30">
        <v>0</v>
      </c>
      <c r="DX138" s="30">
        <v>0</v>
      </c>
      <c r="DY138" s="30">
        <v>0</v>
      </c>
      <c r="DZ138" s="37" t="s">
        <v>202</v>
      </c>
      <c r="EA138" s="37" t="s">
        <v>202</v>
      </c>
      <c r="EB138" s="37" t="s">
        <v>202</v>
      </c>
      <c r="EC138" s="37" t="s">
        <v>202</v>
      </c>
      <c r="ED138" s="38">
        <v>0</v>
      </c>
      <c r="EE138" s="38">
        <v>0</v>
      </c>
      <c r="EF138" s="38">
        <v>0</v>
      </c>
      <c r="EG138" s="38">
        <v>0</v>
      </c>
      <c r="EH138" s="44">
        <v>0</v>
      </c>
      <c r="EI138" s="44">
        <v>0</v>
      </c>
      <c r="EJ138" s="44">
        <v>0</v>
      </c>
      <c r="EK138" s="44">
        <v>0</v>
      </c>
      <c r="EL138" s="29">
        <v>0</v>
      </c>
      <c r="EM138" s="30">
        <v>0</v>
      </c>
      <c r="EN138" s="29">
        <v>364769.461953716</v>
      </c>
      <c r="EO138" s="30">
        <v>1.4933822753568702E-3</v>
      </c>
      <c r="EP138" s="30">
        <v>0</v>
      </c>
      <c r="EQ138" s="29">
        <v>4791185.07</v>
      </c>
      <c r="ER138" s="30">
        <v>1.9615323122636679E-2</v>
      </c>
      <c r="ES138" s="30">
        <v>0</v>
      </c>
      <c r="ET138" s="29">
        <v>2375973.2504168181</v>
      </c>
      <c r="EU138" s="30">
        <v>9.7273393443904777E-3</v>
      </c>
      <c r="EV138" s="30">
        <v>0</v>
      </c>
      <c r="EW138" s="29">
        <v>0</v>
      </c>
      <c r="EX138" s="30">
        <v>0</v>
      </c>
      <c r="EY138" s="30">
        <v>0</v>
      </c>
      <c r="EZ138" s="29">
        <v>0</v>
      </c>
      <c r="FA138" s="30">
        <v>0</v>
      </c>
      <c r="FB138" s="30">
        <v>0</v>
      </c>
      <c r="FC138" s="30">
        <v>0</v>
      </c>
      <c r="FD138" s="29">
        <v>0</v>
      </c>
      <c r="FE138" s="30">
        <v>0</v>
      </c>
      <c r="FF138" s="30">
        <v>0</v>
      </c>
      <c r="FG138" s="37" t="s">
        <v>213</v>
      </c>
      <c r="FH138" s="29">
        <v>0</v>
      </c>
      <c r="FI138" s="30">
        <v>0</v>
      </c>
      <c r="FJ138" s="30">
        <v>0</v>
      </c>
      <c r="FK138" s="37" t="s">
        <v>214</v>
      </c>
      <c r="FL138" s="29">
        <v>0</v>
      </c>
      <c r="FM138" s="30">
        <v>0</v>
      </c>
      <c r="FN138" s="30">
        <v>0</v>
      </c>
      <c r="FO138" s="37" t="s">
        <v>215</v>
      </c>
      <c r="FP138" s="29">
        <v>0</v>
      </c>
      <c r="FQ138" s="30">
        <v>0</v>
      </c>
      <c r="FR138" s="30">
        <v>0</v>
      </c>
      <c r="FS138" s="37" t="s">
        <v>216</v>
      </c>
      <c r="FT138" s="29">
        <v>0</v>
      </c>
      <c r="FU138" s="30">
        <v>0</v>
      </c>
      <c r="FV138" s="30">
        <v>0</v>
      </c>
      <c r="FW138" s="29">
        <v>244257259.49274966</v>
      </c>
      <c r="FX138" s="30">
        <v>1</v>
      </c>
      <c r="FY138" s="29">
        <v>21451986.028571136</v>
      </c>
      <c r="FZ138" s="29">
        <v>5904726.0165763339</v>
      </c>
      <c r="GA138" s="37" t="s">
        <v>162</v>
      </c>
      <c r="GB138" s="30">
        <v>0.03</v>
      </c>
      <c r="GC138" s="30">
        <v>1</v>
      </c>
      <c r="GD138" s="29">
        <v>-153139.87676091189</v>
      </c>
      <c r="GE138" s="29">
        <v>5751586.1398154227</v>
      </c>
      <c r="GF138" s="30">
        <v>2.3005530565380305E-2</v>
      </c>
      <c r="GG138" s="29">
        <v>0</v>
      </c>
      <c r="GH138" s="29">
        <v>0</v>
      </c>
      <c r="GI138" s="29">
        <v>2611000</v>
      </c>
      <c r="GJ138" s="29">
        <v>0</v>
      </c>
      <c r="GK138" s="29">
        <v>250008845.63256508</v>
      </c>
      <c r="GL138" s="30">
        <v>0.78498126849272232</v>
      </c>
      <c r="GM138" s="30">
        <v>0.93354577130653371</v>
      </c>
      <c r="GN138" s="24" t="s">
        <v>229</v>
      </c>
      <c r="GO138" s="29">
        <v>1.3120236899995656</v>
      </c>
    </row>
    <row r="139" spans="1:197">
      <c r="A139" s="15">
        <v>358</v>
      </c>
      <c r="B139" s="15" t="s">
        <v>66</v>
      </c>
      <c r="C139" s="24" t="s">
        <v>445</v>
      </c>
      <c r="D139" s="42">
        <v>0</v>
      </c>
      <c r="E139" s="29">
        <v>2642.02</v>
      </c>
      <c r="F139" s="29">
        <v>19979</v>
      </c>
      <c r="G139" s="29">
        <v>52784917.579999998</v>
      </c>
      <c r="H139" s="30">
        <v>0.37253586609558381</v>
      </c>
      <c r="I139" s="33">
        <v>6.0999999999999999E-5</v>
      </c>
      <c r="J139" s="29">
        <v>4211.74</v>
      </c>
      <c r="K139" s="29">
        <v>8686</v>
      </c>
      <c r="L139" s="29">
        <v>36583173.640000001</v>
      </c>
      <c r="M139" s="30">
        <v>0.25819012137031988</v>
      </c>
      <c r="N139" s="33">
        <v>0</v>
      </c>
      <c r="O139" s="29">
        <v>4211.74</v>
      </c>
      <c r="P139" s="29">
        <v>5381</v>
      </c>
      <c r="Q139" s="29">
        <v>22663372.939999998</v>
      </c>
      <c r="R139" s="30">
        <v>0.15994946386065981</v>
      </c>
      <c r="S139" s="33">
        <v>0</v>
      </c>
      <c r="T139" s="31">
        <v>112031464.16</v>
      </c>
      <c r="U139" s="37" t="s">
        <v>446</v>
      </c>
      <c r="V139" s="29">
        <v>608.48</v>
      </c>
      <c r="W139" s="29">
        <v>3591.2906766777787</v>
      </c>
      <c r="X139" s="29">
        <v>2185228.550944895</v>
      </c>
      <c r="Y139" s="30">
        <v>0.61519999999999997</v>
      </c>
      <c r="Z139" s="37" t="s">
        <v>447</v>
      </c>
      <c r="AA139" s="29">
        <v>749.52</v>
      </c>
      <c r="AB139" s="29">
        <v>2777.8192542100974</v>
      </c>
      <c r="AC139" s="29">
        <v>2082031.0874155522</v>
      </c>
      <c r="AD139" s="30">
        <v>0.57820000000000005</v>
      </c>
      <c r="AE139" s="32">
        <v>0</v>
      </c>
      <c r="AF139" s="32">
        <v>0</v>
      </c>
      <c r="AG139" s="29">
        <v>1103.2981648628795</v>
      </c>
      <c r="AH139" s="29">
        <v>759.69878987056757</v>
      </c>
      <c r="AI139" s="29">
        <v>0</v>
      </c>
      <c r="AJ139" s="33">
        <v>0.61519999999999997</v>
      </c>
      <c r="AK139" s="33">
        <v>0.57820000000000005</v>
      </c>
      <c r="AL139" s="32">
        <v>146.41999999999999</v>
      </c>
      <c r="AM139" s="32">
        <v>242.79</v>
      </c>
      <c r="AN139" s="29">
        <v>1479.9182155835088</v>
      </c>
      <c r="AO139" s="29">
        <v>931.95945931654296</v>
      </c>
      <c r="AP139" s="29">
        <v>442960.0622532008</v>
      </c>
      <c r="AQ139" s="33">
        <v>0.61519999999999997</v>
      </c>
      <c r="AR139" s="33">
        <v>0.57820000000000005</v>
      </c>
      <c r="AS139" s="32">
        <v>192.98</v>
      </c>
      <c r="AT139" s="32">
        <v>242.79</v>
      </c>
      <c r="AU139" s="29">
        <v>1562.0765019744749</v>
      </c>
      <c r="AV139" s="29">
        <v>1060.3747877006338</v>
      </c>
      <c r="AW139" s="29">
        <v>558897.91805687104</v>
      </c>
      <c r="AX139" s="33">
        <v>0.61519999999999997</v>
      </c>
      <c r="AY139" s="30">
        <v>0.57820000000000005</v>
      </c>
      <c r="AZ139" s="29">
        <v>307.69</v>
      </c>
      <c r="BA139" s="29">
        <v>422.4</v>
      </c>
      <c r="BB139" s="29">
        <v>1215.633992563724</v>
      </c>
      <c r="BC139" s="29">
        <v>741.08153287309108</v>
      </c>
      <c r="BD139" s="29">
        <v>687071.26265752595</v>
      </c>
      <c r="BE139" s="30">
        <v>0.61519999999999997</v>
      </c>
      <c r="BF139" s="30">
        <v>0.57820000000000005</v>
      </c>
      <c r="BG139" s="29">
        <v>422.39</v>
      </c>
      <c r="BH139" s="29">
        <v>422.4</v>
      </c>
      <c r="BI139" s="29">
        <v>347.59396660408083</v>
      </c>
      <c r="BJ139" s="29">
        <v>228.11156653994075</v>
      </c>
      <c r="BK139" s="29">
        <v>243174.54126036866</v>
      </c>
      <c r="BL139" s="30">
        <v>0.61519999999999997</v>
      </c>
      <c r="BM139" s="30">
        <v>0.57820000000000005</v>
      </c>
      <c r="BN139" s="29">
        <v>537.1</v>
      </c>
      <c r="BO139" s="29">
        <v>512.20000000000005</v>
      </c>
      <c r="BP139" s="29">
        <v>4.0246760408050726</v>
      </c>
      <c r="BQ139" s="29">
        <v>4.0045107499485626</v>
      </c>
      <c r="BR139" s="29">
        <v>4212.7639076400583</v>
      </c>
      <c r="BS139" s="30">
        <v>0.61519999999999997</v>
      </c>
      <c r="BT139" s="30">
        <v>0.57820000000000005</v>
      </c>
      <c r="BU139" s="31">
        <v>6203576.1864960538</v>
      </c>
      <c r="BV139" s="34">
        <v>4.3782480554670718E-2</v>
      </c>
      <c r="BW139" s="37" t="s">
        <v>434</v>
      </c>
      <c r="BX139" s="29">
        <v>0</v>
      </c>
      <c r="BY139" s="29">
        <v>185.34732628420156</v>
      </c>
      <c r="BZ139" s="36">
        <v>0</v>
      </c>
      <c r="CA139" s="30">
        <v>0</v>
      </c>
      <c r="CB139" s="30">
        <v>0</v>
      </c>
      <c r="CC139" s="37" t="s">
        <v>188</v>
      </c>
      <c r="CD139" s="29">
        <v>278.69</v>
      </c>
      <c r="CE139" s="29">
        <v>2011.2308948543546</v>
      </c>
      <c r="CF139" s="29">
        <v>560509.93808696012</v>
      </c>
      <c r="CG139" s="30">
        <v>0</v>
      </c>
      <c r="CH139" s="37" t="s">
        <v>189</v>
      </c>
      <c r="CI139" s="29">
        <v>557.39</v>
      </c>
      <c r="CJ139" s="29">
        <v>205.13968484745118</v>
      </c>
      <c r="CK139" s="29">
        <v>114342.8089371208</v>
      </c>
      <c r="CL139" s="30">
        <v>0</v>
      </c>
      <c r="CM139" s="30">
        <v>4.762853938695113E-3</v>
      </c>
      <c r="CN139" s="29">
        <v>0</v>
      </c>
      <c r="CO139" s="29">
        <v>0</v>
      </c>
      <c r="CP139" s="29">
        <v>165.65833333333364</v>
      </c>
      <c r="CQ139" s="29">
        <v>12.699999999999848</v>
      </c>
      <c r="CR139" s="29">
        <v>0</v>
      </c>
      <c r="CS139" s="30">
        <v>0</v>
      </c>
      <c r="CT139" s="30">
        <v>0</v>
      </c>
      <c r="CU139" s="30">
        <v>0</v>
      </c>
      <c r="CV139" s="31">
        <v>674852.74702408095</v>
      </c>
      <c r="CW139" s="37" t="s">
        <v>337</v>
      </c>
      <c r="CX139" s="37" t="s">
        <v>254</v>
      </c>
      <c r="CY139" s="30">
        <v>0.34560000000000002</v>
      </c>
      <c r="CZ139" s="29">
        <v>1800.95</v>
      </c>
      <c r="DA139" s="30">
        <v>0.10791296451189415</v>
      </c>
      <c r="DB139" s="30">
        <v>0.10785156875274365</v>
      </c>
      <c r="DC139" s="29">
        <v>2152.3418625731056</v>
      </c>
      <c r="DD139" s="29">
        <v>3876260.0774010345</v>
      </c>
      <c r="DE139" s="30">
        <v>0.80820000000000003</v>
      </c>
      <c r="DF139" s="29">
        <v>3037.45</v>
      </c>
      <c r="DG139" s="29">
        <v>1621.5588330369692</v>
      </c>
      <c r="DH139" s="29">
        <v>4925403.8774081422</v>
      </c>
      <c r="DI139" s="30">
        <v>0.79790000000000005</v>
      </c>
      <c r="DJ139" s="29">
        <v>8801663.9548091777</v>
      </c>
      <c r="DK139" s="30">
        <v>6.2118795572951586E-2</v>
      </c>
      <c r="DL139" s="29">
        <v>150000</v>
      </c>
      <c r="DM139" s="29">
        <v>150000</v>
      </c>
      <c r="DN139" s="29">
        <v>12750000</v>
      </c>
      <c r="DO139" s="30">
        <v>8.998464922333016E-2</v>
      </c>
      <c r="DP139" s="30">
        <v>0</v>
      </c>
      <c r="DQ139" s="30">
        <v>0</v>
      </c>
      <c r="DR139" s="29">
        <v>0</v>
      </c>
      <c r="DS139" s="29">
        <v>0</v>
      </c>
      <c r="DT139" s="29">
        <v>0</v>
      </c>
      <c r="DU139" s="29">
        <v>0</v>
      </c>
      <c r="DV139" s="29">
        <v>0</v>
      </c>
      <c r="DW139" s="30">
        <v>0</v>
      </c>
      <c r="DX139" s="30">
        <v>0</v>
      </c>
      <c r="DY139" s="30">
        <v>0</v>
      </c>
      <c r="DZ139" s="37" t="s">
        <v>202</v>
      </c>
      <c r="EA139" s="37" t="s">
        <v>202</v>
      </c>
      <c r="EB139" s="37" t="s">
        <v>202</v>
      </c>
      <c r="EC139" s="37" t="s">
        <v>202</v>
      </c>
      <c r="ED139" s="38">
        <v>0</v>
      </c>
      <c r="EE139" s="38">
        <v>0</v>
      </c>
      <c r="EF139" s="38">
        <v>0</v>
      </c>
      <c r="EG139" s="38">
        <v>0</v>
      </c>
      <c r="EH139" s="44">
        <v>0</v>
      </c>
      <c r="EI139" s="44">
        <v>0</v>
      </c>
      <c r="EJ139" s="44">
        <v>0</v>
      </c>
      <c r="EK139" s="44">
        <v>0</v>
      </c>
      <c r="EL139" s="29">
        <v>0</v>
      </c>
      <c r="EM139" s="30">
        <v>0</v>
      </c>
      <c r="EN139" s="29">
        <v>40000</v>
      </c>
      <c r="EO139" s="30">
        <v>2.8230478187711425E-4</v>
      </c>
      <c r="EP139" s="30">
        <v>0</v>
      </c>
      <c r="EQ139" s="29">
        <v>1189277</v>
      </c>
      <c r="ER139" s="30">
        <v>8.3934646019117199E-3</v>
      </c>
      <c r="ES139" s="30">
        <v>0</v>
      </c>
      <c r="ET139" s="29">
        <v>0</v>
      </c>
      <c r="EU139" s="30">
        <v>0</v>
      </c>
      <c r="EV139" s="30">
        <v>0</v>
      </c>
      <c r="EW139" s="29">
        <v>0</v>
      </c>
      <c r="EX139" s="30">
        <v>0</v>
      </c>
      <c r="EY139" s="30">
        <v>0</v>
      </c>
      <c r="EZ139" s="29">
        <v>0</v>
      </c>
      <c r="FA139" s="30">
        <v>0</v>
      </c>
      <c r="FB139" s="30">
        <v>0</v>
      </c>
      <c r="FC139" s="30">
        <v>0</v>
      </c>
      <c r="FD139" s="29">
        <v>0</v>
      </c>
      <c r="FE139" s="30">
        <v>0</v>
      </c>
      <c r="FF139" s="30">
        <v>0</v>
      </c>
      <c r="FG139" s="37" t="s">
        <v>213</v>
      </c>
      <c r="FH139" s="29">
        <v>0</v>
      </c>
      <c r="FI139" s="30">
        <v>0</v>
      </c>
      <c r="FJ139" s="30">
        <v>0</v>
      </c>
      <c r="FK139" s="37" t="s">
        <v>214</v>
      </c>
      <c r="FL139" s="29">
        <v>0</v>
      </c>
      <c r="FM139" s="30">
        <v>0</v>
      </c>
      <c r="FN139" s="30">
        <v>0</v>
      </c>
      <c r="FO139" s="37" t="s">
        <v>215</v>
      </c>
      <c r="FP139" s="29">
        <v>0</v>
      </c>
      <c r="FQ139" s="30">
        <v>0</v>
      </c>
      <c r="FR139" s="30">
        <v>0</v>
      </c>
      <c r="FS139" s="37" t="s">
        <v>216</v>
      </c>
      <c r="FT139" s="29">
        <v>0</v>
      </c>
      <c r="FU139" s="30">
        <v>0</v>
      </c>
      <c r="FV139" s="30">
        <v>0</v>
      </c>
      <c r="FW139" s="29">
        <v>141690834.04832932</v>
      </c>
      <c r="FX139" s="30">
        <v>1</v>
      </c>
      <c r="FY139" s="29">
        <v>10772277.135034885</v>
      </c>
      <c r="FZ139" s="29">
        <v>3280161.1532850959</v>
      </c>
      <c r="GA139" s="37" t="s">
        <v>162</v>
      </c>
      <c r="GB139" s="30">
        <v>0</v>
      </c>
      <c r="GC139" s="30">
        <v>1</v>
      </c>
      <c r="GD139" s="29">
        <v>-2266964.1225463585</v>
      </c>
      <c r="GE139" s="29">
        <v>1013197.0307387378</v>
      </c>
      <c r="GF139" s="30">
        <v>7.0999888586003252E-3</v>
      </c>
      <c r="GG139" s="29">
        <v>0</v>
      </c>
      <c r="GH139" s="29">
        <v>0</v>
      </c>
      <c r="GI139" s="29">
        <v>400000</v>
      </c>
      <c r="GJ139" s="29">
        <v>0</v>
      </c>
      <c r="GK139" s="29">
        <v>142704031.07906806</v>
      </c>
      <c r="GL139" s="30">
        <v>0.79067545132656347</v>
      </c>
      <c r="GM139" s="30">
        <v>0.90133958139288084</v>
      </c>
      <c r="GN139" s="24" t="s">
        <v>229</v>
      </c>
      <c r="GO139" s="29">
        <v>1.403943483188822</v>
      </c>
    </row>
    <row r="140" spans="1:197">
      <c r="A140" s="15">
        <v>384</v>
      </c>
      <c r="B140" s="15" t="s">
        <v>75</v>
      </c>
      <c r="C140" s="24" t="s">
        <v>445</v>
      </c>
      <c r="D140" s="42">
        <v>0</v>
      </c>
      <c r="E140" s="29">
        <v>3024.96</v>
      </c>
      <c r="F140" s="29">
        <v>27248</v>
      </c>
      <c r="G140" s="29">
        <v>82424110.079999998</v>
      </c>
      <c r="H140" s="30">
        <v>0.40572576872005928</v>
      </c>
      <c r="I140" s="33">
        <v>3.6400000000000002E-2</v>
      </c>
      <c r="J140" s="29">
        <v>4193.7700000000004</v>
      </c>
      <c r="K140" s="29">
        <v>10617</v>
      </c>
      <c r="L140" s="29">
        <v>44525256.090000004</v>
      </c>
      <c r="M140" s="30">
        <v>0.21917183864089046</v>
      </c>
      <c r="N140" s="33">
        <v>2.6200000000000001E-2</v>
      </c>
      <c r="O140" s="29">
        <v>4358.97</v>
      </c>
      <c r="P140" s="29">
        <v>7032</v>
      </c>
      <c r="Q140" s="29">
        <v>30652277.040000003</v>
      </c>
      <c r="R140" s="30">
        <v>0.15088326283418244</v>
      </c>
      <c r="S140" s="33">
        <v>2.52E-2</v>
      </c>
      <c r="T140" s="31">
        <v>157601643.21000001</v>
      </c>
      <c r="U140" s="37" t="s">
        <v>446</v>
      </c>
      <c r="V140" s="29">
        <v>771.85</v>
      </c>
      <c r="W140" s="29">
        <v>7717.2817300669012</v>
      </c>
      <c r="X140" s="29">
        <v>5956583.9033521377</v>
      </c>
      <c r="Y140" s="30">
        <v>0.35</v>
      </c>
      <c r="Z140" s="37" t="s">
        <v>447</v>
      </c>
      <c r="AA140" s="29">
        <v>771.85</v>
      </c>
      <c r="AB140" s="29">
        <v>5001.8591789749853</v>
      </c>
      <c r="AC140" s="29">
        <v>3860685.0072918427</v>
      </c>
      <c r="AD140" s="30">
        <v>0.35</v>
      </c>
      <c r="AE140" s="32">
        <v>320.10000000000002</v>
      </c>
      <c r="AF140" s="32">
        <v>451</v>
      </c>
      <c r="AG140" s="29">
        <v>3380.0758019682971</v>
      </c>
      <c r="AH140" s="29">
        <v>2075.3012697900749</v>
      </c>
      <c r="AI140" s="29">
        <v>2017923.1368853757</v>
      </c>
      <c r="AJ140" s="33">
        <v>0</v>
      </c>
      <c r="AK140" s="33">
        <v>0</v>
      </c>
      <c r="AL140" s="32">
        <v>349.76</v>
      </c>
      <c r="AM140" s="32">
        <v>504.2</v>
      </c>
      <c r="AN140" s="29">
        <v>3482.1040598433683</v>
      </c>
      <c r="AO140" s="29">
        <v>2160.025948841203</v>
      </c>
      <c r="AP140" s="29">
        <v>2306985.7993765511</v>
      </c>
      <c r="AQ140" s="33">
        <v>0</v>
      </c>
      <c r="AR140" s="33">
        <v>0</v>
      </c>
      <c r="AS140" s="32">
        <v>378.94</v>
      </c>
      <c r="AT140" s="32">
        <v>546.39</v>
      </c>
      <c r="AU140" s="29">
        <v>4585.8568593368336</v>
      </c>
      <c r="AV140" s="29">
        <v>2722.6542517655903</v>
      </c>
      <c r="AW140" s="29">
        <v>3225395.6548993005</v>
      </c>
      <c r="AX140" s="33">
        <v>0</v>
      </c>
      <c r="AY140" s="30">
        <v>0</v>
      </c>
      <c r="AZ140" s="29">
        <v>422</v>
      </c>
      <c r="BA140" s="29">
        <v>589.15</v>
      </c>
      <c r="BB140" s="29">
        <v>2686.4731114312958</v>
      </c>
      <c r="BC140" s="29">
        <v>1478.7647290808961</v>
      </c>
      <c r="BD140" s="29">
        <v>2004905.8931620168</v>
      </c>
      <c r="BE140" s="30">
        <v>0</v>
      </c>
      <c r="BF140" s="30">
        <v>0</v>
      </c>
      <c r="BG140" s="29">
        <v>477</v>
      </c>
      <c r="BH140" s="29">
        <v>626.28</v>
      </c>
      <c r="BI140" s="29">
        <v>1024.0000000000002</v>
      </c>
      <c r="BJ140" s="29">
        <v>545.37184872954811</v>
      </c>
      <c r="BK140" s="29">
        <v>830003.48142234143</v>
      </c>
      <c r="BL140" s="30">
        <v>0</v>
      </c>
      <c r="BM140" s="30">
        <v>0</v>
      </c>
      <c r="BN140" s="29">
        <v>691</v>
      </c>
      <c r="BO140" s="29">
        <v>819</v>
      </c>
      <c r="BP140" s="29">
        <v>0</v>
      </c>
      <c r="BQ140" s="29">
        <v>0</v>
      </c>
      <c r="BR140" s="29">
        <v>0</v>
      </c>
      <c r="BS140" s="30">
        <v>0</v>
      </c>
      <c r="BT140" s="30">
        <v>0</v>
      </c>
      <c r="BU140" s="31">
        <v>20202482.876389563</v>
      </c>
      <c r="BV140" s="34">
        <v>9.9445027518300019E-2</v>
      </c>
      <c r="BW140" s="37" t="s">
        <v>434</v>
      </c>
      <c r="BX140" s="29">
        <v>1004</v>
      </c>
      <c r="BY140" s="29">
        <v>217.52585923156934</v>
      </c>
      <c r="BZ140" s="36">
        <v>218395.96266849563</v>
      </c>
      <c r="CA140" s="30">
        <v>1.0750358087339967E-3</v>
      </c>
      <c r="CB140" s="30">
        <v>0</v>
      </c>
      <c r="CC140" s="37" t="s">
        <v>188</v>
      </c>
      <c r="CD140" s="29">
        <v>466</v>
      </c>
      <c r="CE140" s="29">
        <v>1680.8015350940118</v>
      </c>
      <c r="CF140" s="29">
        <v>783253.51535380946</v>
      </c>
      <c r="CG140" s="30">
        <v>0</v>
      </c>
      <c r="CH140" s="37" t="s">
        <v>189</v>
      </c>
      <c r="CI140" s="29">
        <v>1130</v>
      </c>
      <c r="CJ140" s="29">
        <v>244.01396839776513</v>
      </c>
      <c r="CK140" s="29">
        <v>275735.7842894746</v>
      </c>
      <c r="CL140" s="30">
        <v>0</v>
      </c>
      <c r="CM140" s="30">
        <v>5.2127860069955964E-3</v>
      </c>
      <c r="CN140" s="29">
        <v>0</v>
      </c>
      <c r="CO140" s="29">
        <v>0</v>
      </c>
      <c r="CP140" s="29">
        <v>1265.1000000000006</v>
      </c>
      <c r="CQ140" s="29">
        <v>0</v>
      </c>
      <c r="CR140" s="29">
        <v>0</v>
      </c>
      <c r="CS140" s="30">
        <v>0</v>
      </c>
      <c r="CT140" s="30">
        <v>0</v>
      </c>
      <c r="CU140" s="30">
        <v>0</v>
      </c>
      <c r="CV140" s="31">
        <v>1277385.2623117797</v>
      </c>
      <c r="CW140" s="37" t="s">
        <v>337</v>
      </c>
      <c r="CX140" s="37" t="s">
        <v>453</v>
      </c>
      <c r="CY140" s="30">
        <v>0.41</v>
      </c>
      <c r="CZ140" s="29">
        <v>716.45</v>
      </c>
      <c r="DA140" s="30">
        <v>0.16018311009315511</v>
      </c>
      <c r="DB140" s="30">
        <v>0.15661828705875752</v>
      </c>
      <c r="DC140" s="29">
        <v>4315.2987615679795</v>
      </c>
      <c r="DD140" s="29">
        <v>3091695.797725379</v>
      </c>
      <c r="DE140" s="30">
        <v>1</v>
      </c>
      <c r="DF140" s="29">
        <v>900</v>
      </c>
      <c r="DG140" s="29">
        <v>4590.905333915427</v>
      </c>
      <c r="DH140" s="29">
        <v>4131814.8005238841</v>
      </c>
      <c r="DI140" s="30">
        <v>1</v>
      </c>
      <c r="DJ140" s="29">
        <v>7223510.5982492631</v>
      </c>
      <c r="DK140" s="30">
        <v>3.5557125063135138E-2</v>
      </c>
      <c r="DL140" s="29">
        <v>116000</v>
      </c>
      <c r="DM140" s="29">
        <v>116000</v>
      </c>
      <c r="DN140" s="29">
        <v>15196000</v>
      </c>
      <c r="DO140" s="30">
        <v>7.4801035467485649E-2</v>
      </c>
      <c r="DP140" s="30">
        <v>0</v>
      </c>
      <c r="DQ140" s="30">
        <v>0</v>
      </c>
      <c r="DR140" s="29">
        <v>0</v>
      </c>
      <c r="DS140" s="29">
        <v>0</v>
      </c>
      <c r="DT140" s="29">
        <v>0</v>
      </c>
      <c r="DU140" s="29">
        <v>0</v>
      </c>
      <c r="DV140" s="29">
        <v>0</v>
      </c>
      <c r="DW140" s="30">
        <v>0</v>
      </c>
      <c r="DX140" s="30">
        <v>0</v>
      </c>
      <c r="DY140" s="30">
        <v>0</v>
      </c>
      <c r="DZ140" s="37" t="s">
        <v>202</v>
      </c>
      <c r="EA140" s="37" t="s">
        <v>202</v>
      </c>
      <c r="EB140" s="37" t="s">
        <v>202</v>
      </c>
      <c r="EC140" s="37" t="s">
        <v>202</v>
      </c>
      <c r="ED140" s="38">
        <v>0</v>
      </c>
      <c r="EE140" s="38">
        <v>0</v>
      </c>
      <c r="EF140" s="38">
        <v>0</v>
      </c>
      <c r="EG140" s="38">
        <v>0</v>
      </c>
      <c r="EH140" s="44">
        <v>0</v>
      </c>
      <c r="EI140" s="44">
        <v>0</v>
      </c>
      <c r="EJ140" s="44">
        <v>0</v>
      </c>
      <c r="EK140" s="44">
        <v>0</v>
      </c>
      <c r="EL140" s="29">
        <v>0</v>
      </c>
      <c r="EM140" s="30">
        <v>0</v>
      </c>
      <c r="EN140" s="29">
        <v>0</v>
      </c>
      <c r="EO140" s="30">
        <v>0</v>
      </c>
      <c r="EP140" s="30">
        <v>0</v>
      </c>
      <c r="EQ140" s="29">
        <v>1570046</v>
      </c>
      <c r="ER140" s="30">
        <v>7.7284197506964965E-3</v>
      </c>
      <c r="ES140" s="30">
        <v>0</v>
      </c>
      <c r="ET140" s="29">
        <v>0</v>
      </c>
      <c r="EU140" s="30">
        <v>0</v>
      </c>
      <c r="EV140" s="30">
        <v>0</v>
      </c>
      <c r="EW140" s="29">
        <v>0</v>
      </c>
      <c r="EX140" s="30">
        <v>0</v>
      </c>
      <c r="EY140" s="30">
        <v>0</v>
      </c>
      <c r="EZ140" s="29">
        <v>81200</v>
      </c>
      <c r="FA140" s="30">
        <v>3.9970018952091568E-4</v>
      </c>
      <c r="FB140" s="30">
        <v>0</v>
      </c>
      <c r="FC140" s="30">
        <v>0</v>
      </c>
      <c r="FD140" s="29">
        <v>0</v>
      </c>
      <c r="FE140" s="30">
        <v>0</v>
      </c>
      <c r="FF140" s="30">
        <v>0</v>
      </c>
      <c r="FG140" s="37" t="s">
        <v>213</v>
      </c>
      <c r="FH140" s="29">
        <v>0</v>
      </c>
      <c r="FI140" s="30">
        <v>0</v>
      </c>
      <c r="FJ140" s="30">
        <v>0</v>
      </c>
      <c r="FK140" s="37" t="s">
        <v>214</v>
      </c>
      <c r="FL140" s="29">
        <v>0</v>
      </c>
      <c r="FM140" s="30">
        <v>0</v>
      </c>
      <c r="FN140" s="30">
        <v>0</v>
      </c>
      <c r="FO140" s="37" t="s">
        <v>215</v>
      </c>
      <c r="FP140" s="29">
        <v>0</v>
      </c>
      <c r="FQ140" s="30">
        <v>0</v>
      </c>
      <c r="FR140" s="30">
        <v>0</v>
      </c>
      <c r="FS140" s="37" t="s">
        <v>216</v>
      </c>
      <c r="FT140" s="29">
        <v>0</v>
      </c>
      <c r="FU140" s="30">
        <v>0</v>
      </c>
      <c r="FV140" s="30">
        <v>0</v>
      </c>
      <c r="FW140" s="29">
        <v>203152267.94695061</v>
      </c>
      <c r="FX140" s="30">
        <v>1</v>
      </c>
      <c r="FY140" s="29">
        <v>15598791.414852653</v>
      </c>
      <c r="FZ140" s="29">
        <v>354875.23160922492</v>
      </c>
      <c r="GA140" s="37" t="s">
        <v>162</v>
      </c>
      <c r="GB140" s="30">
        <v>2.3942600000000001E-2</v>
      </c>
      <c r="GC140" s="30">
        <v>1</v>
      </c>
      <c r="GD140" s="29">
        <v>-354875.00837245909</v>
      </c>
      <c r="GE140" s="29">
        <v>0.22323676568339579</v>
      </c>
      <c r="GF140" s="30">
        <v>1.0988642543551764E-9</v>
      </c>
      <c r="GG140" s="29">
        <v>0</v>
      </c>
      <c r="GH140" s="29">
        <v>100000</v>
      </c>
      <c r="GI140" s="29">
        <v>400000</v>
      </c>
      <c r="GJ140" s="29">
        <v>100000</v>
      </c>
      <c r="GK140" s="29">
        <v>203152268.17018738</v>
      </c>
      <c r="GL140" s="30">
        <v>0.7757808701951322</v>
      </c>
      <c r="GM140" s="30">
        <v>0.91707084459229693</v>
      </c>
      <c r="GN140" s="24" t="s">
        <v>229</v>
      </c>
      <c r="GO140" s="29">
        <v>1.2490974734791007</v>
      </c>
    </row>
    <row r="141" spans="1:197">
      <c r="A141" s="15">
        <v>335</v>
      </c>
      <c r="B141" s="15" t="s">
        <v>51</v>
      </c>
      <c r="C141" s="24" t="s">
        <v>445</v>
      </c>
      <c r="D141" s="42">
        <v>0</v>
      </c>
      <c r="E141" s="29">
        <v>2913.0879</v>
      </c>
      <c r="F141" s="29">
        <v>25335</v>
      </c>
      <c r="G141" s="29">
        <v>73803081.946500003</v>
      </c>
      <c r="H141" s="30">
        <v>0.37969110382293075</v>
      </c>
      <c r="I141" s="33">
        <v>3.56E-2</v>
      </c>
      <c r="J141" s="29">
        <v>4387.7013999999999</v>
      </c>
      <c r="K141" s="29">
        <v>10001</v>
      </c>
      <c r="L141" s="29">
        <v>43881401.701399997</v>
      </c>
      <c r="M141" s="30">
        <v>0.22575449981045317</v>
      </c>
      <c r="N141" s="33">
        <v>3.4500000000000003E-2</v>
      </c>
      <c r="O141" s="29">
        <v>4387.7013999999999</v>
      </c>
      <c r="P141" s="29">
        <v>6436</v>
      </c>
      <c r="Q141" s="29">
        <v>28239246.2104</v>
      </c>
      <c r="R141" s="30">
        <v>0.14528106797121054</v>
      </c>
      <c r="S141" s="33">
        <v>3.4500000000000003E-2</v>
      </c>
      <c r="T141" s="31">
        <v>145923729.8583</v>
      </c>
      <c r="U141" s="37" t="s">
        <v>231</v>
      </c>
      <c r="V141" s="29">
        <v>1241.8493617603049</v>
      </c>
      <c r="W141" s="29">
        <v>5644.9066255574116</v>
      </c>
      <c r="X141" s="29">
        <v>7010123.6901449878</v>
      </c>
      <c r="Y141" s="30">
        <v>0.27927600000000002</v>
      </c>
      <c r="Z141" s="37" t="s">
        <v>230</v>
      </c>
      <c r="AA141" s="29">
        <v>1490.2192341123659</v>
      </c>
      <c r="AB141" s="29">
        <v>3432.0342153925576</v>
      </c>
      <c r="AC141" s="29">
        <v>5114483.3999097319</v>
      </c>
      <c r="AD141" s="30">
        <v>0.27927600000000002</v>
      </c>
      <c r="AE141" s="32">
        <v>222.82</v>
      </c>
      <c r="AF141" s="32">
        <v>267.39</v>
      </c>
      <c r="AG141" s="29">
        <v>2192.2072348229581</v>
      </c>
      <c r="AH141" s="29">
        <v>1473.0156936716205</v>
      </c>
      <c r="AI141" s="29">
        <v>882337.28239410603</v>
      </c>
      <c r="AJ141" s="33">
        <v>0</v>
      </c>
      <c r="AK141" s="33">
        <v>0</v>
      </c>
      <c r="AL141" s="32">
        <v>272.33555555555557</v>
      </c>
      <c r="AM141" s="32">
        <v>326.81</v>
      </c>
      <c r="AN141" s="29">
        <v>2105.46174757578</v>
      </c>
      <c r="AO141" s="29">
        <v>1224.5325096023753</v>
      </c>
      <c r="AP141" s="29">
        <v>973581.56419017329</v>
      </c>
      <c r="AQ141" s="33">
        <v>0</v>
      </c>
      <c r="AR141" s="33">
        <v>0</v>
      </c>
      <c r="AS141" s="32">
        <v>346.60888888888883</v>
      </c>
      <c r="AT141" s="32">
        <v>415.93999999999994</v>
      </c>
      <c r="AU141" s="29">
        <v>7031.5868980965015</v>
      </c>
      <c r="AV141" s="29">
        <v>3823.8814247071605</v>
      </c>
      <c r="AW141" s="29">
        <v>4027715.7616675929</v>
      </c>
      <c r="AX141" s="33">
        <v>0</v>
      </c>
      <c r="AY141" s="30">
        <v>0</v>
      </c>
      <c r="AZ141" s="29">
        <v>445.63999999999993</v>
      </c>
      <c r="BA141" s="29">
        <v>534.78</v>
      </c>
      <c r="BB141" s="29">
        <v>4859.5255705445634</v>
      </c>
      <c r="BC141" s="29">
        <v>2978.8368009906962</v>
      </c>
      <c r="BD141" s="29">
        <v>3758621.3196912832</v>
      </c>
      <c r="BE141" s="30">
        <v>0</v>
      </c>
      <c r="BF141" s="30">
        <v>0</v>
      </c>
      <c r="BG141" s="29">
        <v>544.67111111111103</v>
      </c>
      <c r="BH141" s="29">
        <v>653.62</v>
      </c>
      <c r="BI141" s="29">
        <v>1394.1342577969067</v>
      </c>
      <c r="BJ141" s="29">
        <v>854.29950877290617</v>
      </c>
      <c r="BK141" s="29">
        <v>1317731.9001564523</v>
      </c>
      <c r="BL141" s="30">
        <v>0</v>
      </c>
      <c r="BM141" s="30">
        <v>0</v>
      </c>
      <c r="BN141" s="29">
        <v>792.24888888888881</v>
      </c>
      <c r="BO141" s="29">
        <v>950.72</v>
      </c>
      <c r="BP141" s="29">
        <v>333.93611361348678</v>
      </c>
      <c r="BQ141" s="29">
        <v>161.97805773626948</v>
      </c>
      <c r="BR141" s="29">
        <v>418556.29402118479</v>
      </c>
      <c r="BS141" s="30">
        <v>0</v>
      </c>
      <c r="BT141" s="30">
        <v>0</v>
      </c>
      <c r="BU141" s="31">
        <v>23503151.212175515</v>
      </c>
      <c r="BV141" s="34">
        <v>0.12091551181476612</v>
      </c>
      <c r="BW141" s="37" t="s">
        <v>434</v>
      </c>
      <c r="BX141" s="29">
        <v>1406</v>
      </c>
      <c r="BY141" s="29">
        <v>348.1165658908522</v>
      </c>
      <c r="BZ141" s="36">
        <v>489451.89164253819</v>
      </c>
      <c r="CA141" s="30">
        <v>2.5180591935265381E-3</v>
      </c>
      <c r="CB141" s="30">
        <v>0</v>
      </c>
      <c r="CC141" s="37" t="s">
        <v>188</v>
      </c>
      <c r="CD141" s="29">
        <v>438.85</v>
      </c>
      <c r="CE141" s="29">
        <v>3353.2525585001749</v>
      </c>
      <c r="CF141" s="29">
        <v>1471574.8852978018</v>
      </c>
      <c r="CG141" s="30">
        <v>0</v>
      </c>
      <c r="CH141" s="37" t="s">
        <v>189</v>
      </c>
      <c r="CI141" s="29">
        <v>438.85</v>
      </c>
      <c r="CJ141" s="29">
        <v>321.21376461603325</v>
      </c>
      <c r="CK141" s="29">
        <v>140964.6606017462</v>
      </c>
      <c r="CL141" s="30">
        <v>0</v>
      </c>
      <c r="CM141" s="30">
        <v>8.2959532853189022E-3</v>
      </c>
      <c r="CN141" s="29">
        <v>0</v>
      </c>
      <c r="CO141" s="29">
        <v>0</v>
      </c>
      <c r="CP141" s="29">
        <v>626.77577854671335</v>
      </c>
      <c r="CQ141" s="29">
        <v>25.99999999999979</v>
      </c>
      <c r="CR141" s="29">
        <v>0</v>
      </c>
      <c r="CS141" s="30">
        <v>0</v>
      </c>
      <c r="CT141" s="30">
        <v>0</v>
      </c>
      <c r="CU141" s="30">
        <v>0</v>
      </c>
      <c r="CV141" s="31">
        <v>2101991.437542086</v>
      </c>
      <c r="CW141" s="37" t="s">
        <v>337</v>
      </c>
      <c r="CX141" s="37" t="s">
        <v>254</v>
      </c>
      <c r="CY141" s="30">
        <v>1</v>
      </c>
      <c r="CZ141" s="29">
        <v>214.995</v>
      </c>
      <c r="DA141" s="30">
        <v>0.46252347254444132</v>
      </c>
      <c r="DB141" s="30">
        <v>0.29260787003379896</v>
      </c>
      <c r="DC141" s="29">
        <v>9657.2070714114343</v>
      </c>
      <c r="DD141" s="29">
        <v>2076251.2343181013</v>
      </c>
      <c r="DE141" s="30">
        <v>1</v>
      </c>
      <c r="DF141" s="29">
        <v>214.995</v>
      </c>
      <c r="DG141" s="29">
        <v>3997.3389294346962</v>
      </c>
      <c r="DH141" s="29">
        <v>859407.88313381257</v>
      </c>
      <c r="DI141" s="30">
        <v>1</v>
      </c>
      <c r="DJ141" s="29">
        <v>2935659.1174519137</v>
      </c>
      <c r="DK141" s="30">
        <v>1.5102941792609353E-2</v>
      </c>
      <c r="DL141" s="29">
        <v>175000</v>
      </c>
      <c r="DM141" s="29">
        <v>175000</v>
      </c>
      <c r="DN141" s="29">
        <v>18200000</v>
      </c>
      <c r="DO141" s="30">
        <v>9.3632649305711732E-2</v>
      </c>
      <c r="DP141" s="30">
        <v>0.14285700000000001</v>
      </c>
      <c r="DQ141" s="30">
        <v>0.14285700000000001</v>
      </c>
      <c r="DR141" s="29">
        <v>0</v>
      </c>
      <c r="DS141" s="29">
        <v>0</v>
      </c>
      <c r="DT141" s="29">
        <v>0</v>
      </c>
      <c r="DU141" s="29">
        <v>0</v>
      </c>
      <c r="DV141" s="29">
        <v>0</v>
      </c>
      <c r="DW141" s="30">
        <v>0</v>
      </c>
      <c r="DX141" s="30">
        <v>0</v>
      </c>
      <c r="DY141" s="30">
        <v>0</v>
      </c>
      <c r="DZ141" s="37" t="s">
        <v>202</v>
      </c>
      <c r="EA141" s="37" t="s">
        <v>202</v>
      </c>
      <c r="EB141" s="37" t="s">
        <v>202</v>
      </c>
      <c r="EC141" s="37" t="s">
        <v>202</v>
      </c>
      <c r="ED141" s="38">
        <v>0</v>
      </c>
      <c r="EE141" s="38">
        <v>0</v>
      </c>
      <c r="EF141" s="38">
        <v>0</v>
      </c>
      <c r="EG141" s="38">
        <v>0</v>
      </c>
      <c r="EH141" s="44">
        <v>0</v>
      </c>
      <c r="EI141" s="44">
        <v>0</v>
      </c>
      <c r="EJ141" s="44">
        <v>0</v>
      </c>
      <c r="EK141" s="44">
        <v>0</v>
      </c>
      <c r="EL141" s="29">
        <v>0</v>
      </c>
      <c r="EM141" s="30">
        <v>0</v>
      </c>
      <c r="EN141" s="29">
        <v>49845</v>
      </c>
      <c r="EO141" s="30">
        <v>2.5643513212325283E-4</v>
      </c>
      <c r="EP141" s="30">
        <v>0</v>
      </c>
      <c r="EQ141" s="29">
        <v>1624265.8699999996</v>
      </c>
      <c r="ER141" s="30">
        <v>8.3562811310410288E-3</v>
      </c>
      <c r="ES141" s="30">
        <v>0</v>
      </c>
      <c r="ET141" s="29">
        <v>0</v>
      </c>
      <c r="EU141" s="30">
        <v>0</v>
      </c>
      <c r="EV141" s="30">
        <v>0</v>
      </c>
      <c r="EW141" s="29">
        <v>0</v>
      </c>
      <c r="EX141" s="30">
        <v>0</v>
      </c>
      <c r="EY141" s="30">
        <v>0</v>
      </c>
      <c r="EZ141" s="29">
        <v>0</v>
      </c>
      <c r="FA141" s="30">
        <v>0</v>
      </c>
      <c r="FB141" s="30">
        <v>0.14285700000000001</v>
      </c>
      <c r="FC141" s="30">
        <v>0.14285700000000001</v>
      </c>
      <c r="FD141" s="29">
        <v>0</v>
      </c>
      <c r="FE141" s="30">
        <v>0</v>
      </c>
      <c r="FF141" s="30">
        <v>0</v>
      </c>
      <c r="FG141" s="37" t="s">
        <v>213</v>
      </c>
      <c r="FH141" s="29">
        <v>38000</v>
      </c>
      <c r="FI141" s="30">
        <v>1.9549674030862888E-4</v>
      </c>
      <c r="FJ141" s="30">
        <v>0</v>
      </c>
      <c r="FK141" s="37" t="s">
        <v>214</v>
      </c>
      <c r="FL141" s="29">
        <v>0</v>
      </c>
      <c r="FM141" s="30">
        <v>0</v>
      </c>
      <c r="FN141" s="30">
        <v>0</v>
      </c>
      <c r="FO141" s="37" t="s">
        <v>215</v>
      </c>
      <c r="FP141" s="29">
        <v>0</v>
      </c>
      <c r="FQ141" s="30">
        <v>0</v>
      </c>
      <c r="FR141" s="30">
        <v>0</v>
      </c>
      <c r="FS141" s="37" t="s">
        <v>216</v>
      </c>
      <c r="FT141" s="29">
        <v>0</v>
      </c>
      <c r="FU141" s="30">
        <v>0</v>
      </c>
      <c r="FV141" s="30">
        <v>0</v>
      </c>
      <c r="FW141" s="29">
        <v>194376642.49546951</v>
      </c>
      <c r="FX141" s="30">
        <v>1</v>
      </c>
      <c r="FY141" s="29">
        <v>14037320.357386537</v>
      </c>
      <c r="FZ141" s="29">
        <v>1066503.2416319284</v>
      </c>
      <c r="GA141" s="37" t="s">
        <v>162</v>
      </c>
      <c r="GB141" s="30">
        <v>5.6094854655392755E-3</v>
      </c>
      <c r="GC141" s="30">
        <v>1</v>
      </c>
      <c r="GD141" s="29">
        <v>-1066502.7246938769</v>
      </c>
      <c r="GE141" s="29">
        <v>0.51693805126706138</v>
      </c>
      <c r="GF141" s="30">
        <v>2.6594658867221196E-9</v>
      </c>
      <c r="GG141" s="29">
        <v>0</v>
      </c>
      <c r="GH141" s="29">
        <v>0</v>
      </c>
      <c r="GI141" s="29">
        <v>113200</v>
      </c>
      <c r="GJ141" s="29">
        <v>0</v>
      </c>
      <c r="GK141" s="29">
        <v>194376643.01240757</v>
      </c>
      <c r="GL141" s="30">
        <v>0.7507266716045945</v>
      </c>
      <c r="GM141" s="30">
        <v>0.8975591376908153</v>
      </c>
      <c r="GN141" s="24" t="s">
        <v>229</v>
      </c>
      <c r="GO141" s="29">
        <v>1.2463098205040259</v>
      </c>
    </row>
    <row r="142" spans="1:197">
      <c r="A142" s="15">
        <v>320</v>
      </c>
      <c r="B142" s="15" t="s">
        <v>45</v>
      </c>
      <c r="C142" s="24" t="s">
        <v>162</v>
      </c>
      <c r="D142" s="41">
        <v>58.499999999999986</v>
      </c>
      <c r="E142" s="29">
        <v>3482</v>
      </c>
      <c r="F142" s="29">
        <v>24244</v>
      </c>
      <c r="G142" s="29">
        <v>84417608</v>
      </c>
      <c r="H142" s="30">
        <v>0.43978696157216313</v>
      </c>
      <c r="I142" s="33">
        <v>0.02</v>
      </c>
      <c r="J142" s="29">
        <v>4760</v>
      </c>
      <c r="K142" s="29">
        <v>7941</v>
      </c>
      <c r="L142" s="29">
        <v>37799160</v>
      </c>
      <c r="M142" s="30">
        <v>0.19692073869683735</v>
      </c>
      <c r="N142" s="33">
        <v>0.02</v>
      </c>
      <c r="O142" s="29">
        <v>4760</v>
      </c>
      <c r="P142" s="29">
        <v>5145</v>
      </c>
      <c r="Q142" s="29">
        <v>24490200</v>
      </c>
      <c r="R142" s="30">
        <v>0.12758559382889159</v>
      </c>
      <c r="S142" s="33">
        <v>0.02</v>
      </c>
      <c r="T142" s="31">
        <v>146706968</v>
      </c>
      <c r="U142" s="37" t="s">
        <v>446</v>
      </c>
      <c r="V142" s="29">
        <v>788</v>
      </c>
      <c r="W142" s="29">
        <v>7557.4580042848256</v>
      </c>
      <c r="X142" s="29">
        <v>5955276.907376443</v>
      </c>
      <c r="Y142" s="30">
        <v>0.5</v>
      </c>
      <c r="Z142" s="37" t="s">
        <v>447</v>
      </c>
      <c r="AA142" s="29">
        <v>1437</v>
      </c>
      <c r="AB142" s="29">
        <v>5534.8769933446029</v>
      </c>
      <c r="AC142" s="29">
        <v>7953618.2394361943</v>
      </c>
      <c r="AD142" s="30">
        <v>0.5</v>
      </c>
      <c r="AE142" s="32">
        <v>60</v>
      </c>
      <c r="AF142" s="32">
        <v>100</v>
      </c>
      <c r="AG142" s="29">
        <v>5787.5954137808139</v>
      </c>
      <c r="AH142" s="29">
        <v>2889.7688341945332</v>
      </c>
      <c r="AI142" s="29">
        <v>636232.60824630223</v>
      </c>
      <c r="AJ142" s="33">
        <v>0.5</v>
      </c>
      <c r="AK142" s="33">
        <v>0.5</v>
      </c>
      <c r="AL142" s="32">
        <v>100</v>
      </c>
      <c r="AM142" s="32">
        <v>150</v>
      </c>
      <c r="AN142" s="29">
        <v>4280.6273674572276</v>
      </c>
      <c r="AO142" s="29">
        <v>2241.071661675383</v>
      </c>
      <c r="AP142" s="29">
        <v>764223.48599703028</v>
      </c>
      <c r="AQ142" s="33">
        <v>0.5</v>
      </c>
      <c r="AR142" s="33">
        <v>0.5</v>
      </c>
      <c r="AS142" s="32">
        <v>200</v>
      </c>
      <c r="AT142" s="32">
        <v>500</v>
      </c>
      <c r="AU142" s="29">
        <v>6590.2699238742634</v>
      </c>
      <c r="AV142" s="29">
        <v>3676.6855444488597</v>
      </c>
      <c r="AW142" s="29">
        <v>3156396.7569992822</v>
      </c>
      <c r="AX142" s="33">
        <v>0.5</v>
      </c>
      <c r="AY142" s="30">
        <v>0.5</v>
      </c>
      <c r="AZ142" s="29">
        <v>200</v>
      </c>
      <c r="BA142" s="29">
        <v>500</v>
      </c>
      <c r="BB142" s="29">
        <v>1860.061352930614</v>
      </c>
      <c r="BC142" s="29">
        <v>1237.7809792801563</v>
      </c>
      <c r="BD142" s="29">
        <v>990902.76022620103</v>
      </c>
      <c r="BE142" s="30">
        <v>0.5</v>
      </c>
      <c r="BF142" s="30">
        <v>0.5</v>
      </c>
      <c r="BG142" s="29">
        <v>200</v>
      </c>
      <c r="BH142" s="29">
        <v>500</v>
      </c>
      <c r="BI142" s="29">
        <v>458.0447472454897</v>
      </c>
      <c r="BJ142" s="29">
        <v>334.28175589937211</v>
      </c>
      <c r="BK142" s="29">
        <v>258749.82739878399</v>
      </c>
      <c r="BL142" s="30">
        <v>0.5</v>
      </c>
      <c r="BM142" s="30">
        <v>0.5</v>
      </c>
      <c r="BN142" s="29">
        <v>0</v>
      </c>
      <c r="BO142" s="29">
        <v>0</v>
      </c>
      <c r="BP142" s="29">
        <v>0</v>
      </c>
      <c r="BQ142" s="29">
        <v>0</v>
      </c>
      <c r="BR142" s="29">
        <v>0</v>
      </c>
      <c r="BS142" s="30">
        <v>0.5</v>
      </c>
      <c r="BT142" s="30">
        <v>0.5</v>
      </c>
      <c r="BU142" s="31">
        <v>19715400.585680235</v>
      </c>
      <c r="BV142" s="34">
        <v>0.10271051650449935</v>
      </c>
      <c r="BW142" s="37" t="s">
        <v>434</v>
      </c>
      <c r="BX142" s="29">
        <v>0</v>
      </c>
      <c r="BY142" s="29">
        <v>102.68456533013391</v>
      </c>
      <c r="BZ142" s="36">
        <v>0</v>
      </c>
      <c r="CA142" s="30">
        <v>0</v>
      </c>
      <c r="CB142" s="30">
        <v>0</v>
      </c>
      <c r="CC142" s="37" t="s">
        <v>188</v>
      </c>
      <c r="CD142" s="29">
        <v>800</v>
      </c>
      <c r="CE142" s="29">
        <v>7649.2233778613572</v>
      </c>
      <c r="CF142" s="29">
        <v>6119378.7022890858</v>
      </c>
      <c r="CG142" s="30">
        <v>0.2</v>
      </c>
      <c r="CH142" s="37" t="s">
        <v>189</v>
      </c>
      <c r="CI142" s="29">
        <v>800</v>
      </c>
      <c r="CJ142" s="29">
        <v>947.70803585049316</v>
      </c>
      <c r="CK142" s="29">
        <v>758166.42868039454</v>
      </c>
      <c r="CL142" s="30">
        <v>0.2</v>
      </c>
      <c r="CM142" s="30">
        <v>3.5829665728321664E-2</v>
      </c>
      <c r="CN142" s="29">
        <v>1000</v>
      </c>
      <c r="CO142" s="29">
        <v>1000</v>
      </c>
      <c r="CP142" s="29">
        <v>325.85153344121085</v>
      </c>
      <c r="CQ142" s="29">
        <v>59.05</v>
      </c>
      <c r="CR142" s="29">
        <v>384901.53344121086</v>
      </c>
      <c r="CS142" s="30">
        <v>2.0052057847525892E-3</v>
      </c>
      <c r="CT142" s="30">
        <v>0.2</v>
      </c>
      <c r="CU142" s="30">
        <v>0.2</v>
      </c>
      <c r="CV142" s="31">
        <v>7262446.6644106917</v>
      </c>
      <c r="CW142" s="37" t="s">
        <v>337</v>
      </c>
      <c r="CX142" s="37" t="s">
        <v>453</v>
      </c>
      <c r="CY142" s="30">
        <v>0.5212</v>
      </c>
      <c r="CZ142" s="29">
        <v>600</v>
      </c>
      <c r="DA142" s="30">
        <v>0.19255968679933438</v>
      </c>
      <c r="DB142" s="30">
        <v>0.18519347958480559</v>
      </c>
      <c r="DC142" s="29">
        <v>4582.6602652234942</v>
      </c>
      <c r="DD142" s="29">
        <v>2749596.1591340965</v>
      </c>
      <c r="DE142" s="30">
        <v>1</v>
      </c>
      <c r="DF142" s="29">
        <v>600</v>
      </c>
      <c r="DG142" s="29">
        <v>3220.9015936456603</v>
      </c>
      <c r="DH142" s="29">
        <v>1932540.9561873963</v>
      </c>
      <c r="DI142" s="30">
        <v>1</v>
      </c>
      <c r="DJ142" s="29">
        <v>4682137.1153214928</v>
      </c>
      <c r="DK142" s="30">
        <v>2.4392338333153105E-2</v>
      </c>
      <c r="DL142" s="29">
        <v>90000</v>
      </c>
      <c r="DM142" s="29">
        <v>125000</v>
      </c>
      <c r="DN142" s="29">
        <v>6715000</v>
      </c>
      <c r="DO142" s="30">
        <v>3.4982861004034554E-2</v>
      </c>
      <c r="DP142" s="30">
        <v>0</v>
      </c>
      <c r="DQ142" s="30">
        <v>0</v>
      </c>
      <c r="DR142" s="29">
        <v>0</v>
      </c>
      <c r="DS142" s="29">
        <v>0</v>
      </c>
      <c r="DT142" s="29">
        <v>0</v>
      </c>
      <c r="DU142" s="29">
        <v>0</v>
      </c>
      <c r="DV142" s="29">
        <v>0</v>
      </c>
      <c r="DW142" s="30">
        <v>0</v>
      </c>
      <c r="DX142" s="30">
        <v>0</v>
      </c>
      <c r="DY142" s="30">
        <v>0</v>
      </c>
      <c r="DZ142" s="37" t="s">
        <v>202</v>
      </c>
      <c r="EA142" s="37" t="s">
        <v>202</v>
      </c>
      <c r="EB142" s="37" t="s">
        <v>202</v>
      </c>
      <c r="EC142" s="37" t="s">
        <v>202</v>
      </c>
      <c r="ED142" s="38">
        <v>0</v>
      </c>
      <c r="EE142" s="38">
        <v>0</v>
      </c>
      <c r="EF142" s="38">
        <v>0</v>
      </c>
      <c r="EG142" s="38">
        <v>0</v>
      </c>
      <c r="EH142" s="44">
        <v>0</v>
      </c>
      <c r="EI142" s="44">
        <v>0</v>
      </c>
      <c r="EJ142" s="44">
        <v>0</v>
      </c>
      <c r="EK142" s="44">
        <v>0</v>
      </c>
      <c r="EL142" s="29">
        <v>0</v>
      </c>
      <c r="EM142" s="30">
        <v>0</v>
      </c>
      <c r="EN142" s="29">
        <v>745000</v>
      </c>
      <c r="EO142" s="30">
        <v>3.8811960458683165E-3</v>
      </c>
      <c r="EP142" s="30">
        <v>0</v>
      </c>
      <c r="EQ142" s="29">
        <v>3353575.1599999992</v>
      </c>
      <c r="ER142" s="30">
        <v>1.7470983423508998E-2</v>
      </c>
      <c r="ES142" s="30">
        <v>0</v>
      </c>
      <c r="ET142" s="29">
        <v>2770611.0399999996</v>
      </c>
      <c r="EU142" s="30">
        <v>1.4433939077969265E-2</v>
      </c>
      <c r="EV142" s="30">
        <v>0</v>
      </c>
      <c r="EW142" s="29">
        <v>0</v>
      </c>
      <c r="EX142" s="30">
        <v>0</v>
      </c>
      <c r="EY142" s="30">
        <v>0</v>
      </c>
      <c r="EZ142" s="29">
        <v>0</v>
      </c>
      <c r="FA142" s="30">
        <v>0</v>
      </c>
      <c r="FB142" s="30">
        <v>0</v>
      </c>
      <c r="FC142" s="30">
        <v>0</v>
      </c>
      <c r="FD142" s="29">
        <v>0</v>
      </c>
      <c r="FE142" s="30">
        <v>0</v>
      </c>
      <c r="FF142" s="30">
        <v>0</v>
      </c>
      <c r="FG142" s="37" t="s">
        <v>213</v>
      </c>
      <c r="FH142" s="29">
        <v>0</v>
      </c>
      <c r="FI142" s="30">
        <v>0</v>
      </c>
      <c r="FJ142" s="30">
        <v>0</v>
      </c>
      <c r="FK142" s="37" t="s">
        <v>214</v>
      </c>
      <c r="FL142" s="29">
        <v>0</v>
      </c>
      <c r="FM142" s="30">
        <v>0</v>
      </c>
      <c r="FN142" s="30">
        <v>0</v>
      </c>
      <c r="FO142" s="37" t="s">
        <v>215</v>
      </c>
      <c r="FP142" s="29">
        <v>0</v>
      </c>
      <c r="FQ142" s="30">
        <v>0</v>
      </c>
      <c r="FR142" s="30">
        <v>0</v>
      </c>
      <c r="FS142" s="37" t="s">
        <v>216</v>
      </c>
      <c r="FT142" s="29">
        <v>0</v>
      </c>
      <c r="FU142" s="30">
        <v>0</v>
      </c>
      <c r="FV142" s="30">
        <v>0</v>
      </c>
      <c r="FW142" s="29">
        <v>191951138.56541243</v>
      </c>
      <c r="FX142" s="30">
        <v>1</v>
      </c>
      <c r="FY142" s="29">
        <v>18926466.10104375</v>
      </c>
      <c r="FZ142" s="29">
        <v>746664.31030303799</v>
      </c>
      <c r="GA142" s="37" t="s">
        <v>162</v>
      </c>
      <c r="GB142" s="30">
        <v>1.25585899E-2</v>
      </c>
      <c r="GC142" s="30">
        <v>1</v>
      </c>
      <c r="GD142" s="29">
        <v>-746664.18915157928</v>
      </c>
      <c r="GE142" s="29">
        <v>0.12115145873394795</v>
      </c>
      <c r="GF142" s="30">
        <v>6.3115780173503216E-10</v>
      </c>
      <c r="GG142" s="29">
        <v>0</v>
      </c>
      <c r="GH142" s="29">
        <v>0</v>
      </c>
      <c r="GI142" s="29">
        <v>3250000</v>
      </c>
      <c r="GJ142" s="29">
        <v>0</v>
      </c>
      <c r="GK142" s="29">
        <v>191951138.68656388</v>
      </c>
      <c r="GL142" s="30">
        <v>0.76429329409789204</v>
      </c>
      <c r="GM142" s="30">
        <v>0.92923102044861872</v>
      </c>
      <c r="GN142" s="24" t="s">
        <v>229</v>
      </c>
      <c r="GO142" s="29">
        <v>1.3800266197863518</v>
      </c>
    </row>
    <row r="143" spans="1:197">
      <c r="A143" s="15">
        <v>212</v>
      </c>
      <c r="B143" s="15" t="s">
        <v>24</v>
      </c>
      <c r="C143" s="24" t="s">
        <v>162</v>
      </c>
      <c r="D143" s="41">
        <v>43</v>
      </c>
      <c r="E143" s="29">
        <v>3732.62</v>
      </c>
      <c r="F143" s="29">
        <v>18372</v>
      </c>
      <c r="G143" s="29">
        <v>68575694.640000001</v>
      </c>
      <c r="H143" s="30">
        <v>0.46877693702254675</v>
      </c>
      <c r="I143" s="33">
        <v>1.7500000000000002E-2</v>
      </c>
      <c r="J143" s="29">
        <v>4703.1000000000004</v>
      </c>
      <c r="K143" s="29">
        <v>5191</v>
      </c>
      <c r="L143" s="29">
        <v>24413792.100000001</v>
      </c>
      <c r="M143" s="30">
        <v>0.16689036460839049</v>
      </c>
      <c r="N143" s="33">
        <v>1.7500000000000002E-2</v>
      </c>
      <c r="O143" s="29">
        <v>5822.88</v>
      </c>
      <c r="P143" s="29">
        <v>3454.0000000000005</v>
      </c>
      <c r="Q143" s="29">
        <v>20112227.520000003</v>
      </c>
      <c r="R143" s="30">
        <v>0.13748527759027265</v>
      </c>
      <c r="S143" s="33">
        <v>1.7500000000000002E-2</v>
      </c>
      <c r="T143" s="31">
        <v>113101714.26000002</v>
      </c>
      <c r="U143" s="37" t="s">
        <v>231</v>
      </c>
      <c r="V143" s="29">
        <v>2502.5574000000001</v>
      </c>
      <c r="W143" s="29">
        <v>3190.0571966724274</v>
      </c>
      <c r="X143" s="29">
        <v>7983301.2439558394</v>
      </c>
      <c r="Y143" s="30">
        <v>0.52890000000000004</v>
      </c>
      <c r="Z143" s="37" t="s">
        <v>230</v>
      </c>
      <c r="AA143" s="29">
        <v>2646.2449999999999</v>
      </c>
      <c r="AB143" s="29">
        <v>1551.944049193208</v>
      </c>
      <c r="AC143" s="29">
        <v>4106824.1804572805</v>
      </c>
      <c r="AD143" s="30">
        <v>0.52890000000000004</v>
      </c>
      <c r="AE143" s="32">
        <v>0</v>
      </c>
      <c r="AF143" s="32">
        <v>0</v>
      </c>
      <c r="AG143" s="29">
        <v>2629.0103953495859</v>
      </c>
      <c r="AH143" s="29">
        <v>1317.4619880686412</v>
      </c>
      <c r="AI143" s="29">
        <v>0</v>
      </c>
      <c r="AJ143" s="33">
        <v>0</v>
      </c>
      <c r="AK143" s="33">
        <v>0</v>
      </c>
      <c r="AL143" s="32">
        <v>0</v>
      </c>
      <c r="AM143" s="32">
        <v>0</v>
      </c>
      <c r="AN143" s="29">
        <v>2456.1985537086093</v>
      </c>
      <c r="AO143" s="29">
        <v>1184.3748152002079</v>
      </c>
      <c r="AP143" s="29">
        <v>0</v>
      </c>
      <c r="AQ143" s="33">
        <v>0</v>
      </c>
      <c r="AR143" s="33">
        <v>0</v>
      </c>
      <c r="AS143" s="32">
        <v>0</v>
      </c>
      <c r="AT143" s="32">
        <v>0</v>
      </c>
      <c r="AU143" s="29">
        <v>2502.8043241426526</v>
      </c>
      <c r="AV143" s="29">
        <v>1550.7261656234575</v>
      </c>
      <c r="AW143" s="29">
        <v>0</v>
      </c>
      <c r="AX143" s="33">
        <v>0</v>
      </c>
      <c r="AY143" s="30">
        <v>0</v>
      </c>
      <c r="AZ143" s="29">
        <v>0</v>
      </c>
      <c r="BA143" s="29">
        <v>0</v>
      </c>
      <c r="BB143" s="29">
        <v>3204.9299557253757</v>
      </c>
      <c r="BC143" s="29">
        <v>1479.2006788908257</v>
      </c>
      <c r="BD143" s="29">
        <v>0</v>
      </c>
      <c r="BE143" s="30">
        <v>0</v>
      </c>
      <c r="BF143" s="30">
        <v>0</v>
      </c>
      <c r="BG143" s="29">
        <v>0</v>
      </c>
      <c r="BH143" s="29">
        <v>0</v>
      </c>
      <c r="BI143" s="29">
        <v>252.04675911479222</v>
      </c>
      <c r="BJ143" s="29">
        <v>108.05407033578055</v>
      </c>
      <c r="BK143" s="29">
        <v>0</v>
      </c>
      <c r="BL143" s="30">
        <v>0</v>
      </c>
      <c r="BM143" s="30">
        <v>0</v>
      </c>
      <c r="BN143" s="29">
        <v>0</v>
      </c>
      <c r="BO143" s="29">
        <v>0</v>
      </c>
      <c r="BP143" s="29">
        <v>0</v>
      </c>
      <c r="BQ143" s="29">
        <v>1.9704373532736299</v>
      </c>
      <c r="BR143" s="29">
        <v>0</v>
      </c>
      <c r="BS143" s="30">
        <v>0</v>
      </c>
      <c r="BT143" s="30">
        <v>0</v>
      </c>
      <c r="BU143" s="31">
        <v>12090125.42441312</v>
      </c>
      <c r="BV143" s="34">
        <v>8.2646949395521294E-2</v>
      </c>
      <c r="BW143" s="37" t="s">
        <v>434</v>
      </c>
      <c r="BX143" s="29">
        <v>0</v>
      </c>
      <c r="BY143" s="29">
        <v>73.481869822219963</v>
      </c>
      <c r="BZ143" s="36">
        <v>0</v>
      </c>
      <c r="CA143" s="30">
        <v>0</v>
      </c>
      <c r="CB143" s="30">
        <v>0</v>
      </c>
      <c r="CC143" s="37" t="s">
        <v>188</v>
      </c>
      <c r="CD143" s="29">
        <v>533.85</v>
      </c>
      <c r="CE143" s="29">
        <v>4946.129166315467</v>
      </c>
      <c r="CF143" s="29">
        <v>2640491.0554375122</v>
      </c>
      <c r="CG143" s="30">
        <v>1</v>
      </c>
      <c r="CH143" s="37" t="s">
        <v>189</v>
      </c>
      <c r="CI143" s="29">
        <v>1452.07</v>
      </c>
      <c r="CJ143" s="29">
        <v>726.00336662606514</v>
      </c>
      <c r="CK143" s="29">
        <v>1054207.7085767104</v>
      </c>
      <c r="CL143" s="30">
        <v>1</v>
      </c>
      <c r="CM143" s="30">
        <v>2.5256609924375627E-2</v>
      </c>
      <c r="CN143" s="29">
        <v>0</v>
      </c>
      <c r="CO143" s="29">
        <v>0</v>
      </c>
      <c r="CP143" s="29">
        <v>279.69743239139927</v>
      </c>
      <c r="CQ143" s="29">
        <v>52.882911825016762</v>
      </c>
      <c r="CR143" s="29">
        <v>0</v>
      </c>
      <c r="CS143" s="30">
        <v>0</v>
      </c>
      <c r="CT143" s="30">
        <v>0</v>
      </c>
      <c r="CU143" s="30">
        <v>0</v>
      </c>
      <c r="CV143" s="31">
        <v>3694698.7640142227</v>
      </c>
      <c r="CW143" s="37" t="s">
        <v>337</v>
      </c>
      <c r="CX143" s="37" t="s">
        <v>254</v>
      </c>
      <c r="CY143" s="30">
        <v>0.5</v>
      </c>
      <c r="CZ143" s="29">
        <v>1780.6</v>
      </c>
      <c r="DA143" s="30">
        <v>0.18733334104549257</v>
      </c>
      <c r="DB143" s="30">
        <v>0.1853170416805181</v>
      </c>
      <c r="DC143" s="29">
        <v>3410.2846675325031</v>
      </c>
      <c r="DD143" s="29">
        <v>6072352.8790083751</v>
      </c>
      <c r="DE143" s="30">
        <v>1</v>
      </c>
      <c r="DF143" s="29">
        <v>1543.6</v>
      </c>
      <c r="DG143" s="29">
        <v>1640.9867374589935</v>
      </c>
      <c r="DH143" s="29">
        <v>2533027.127941702</v>
      </c>
      <c r="DI143" s="30">
        <v>1</v>
      </c>
      <c r="DJ143" s="29">
        <v>8605380.0069500767</v>
      </c>
      <c r="DK143" s="30">
        <v>5.8825560612259499E-2</v>
      </c>
      <c r="DL143" s="29">
        <v>100000</v>
      </c>
      <c r="DM143" s="29">
        <v>100000</v>
      </c>
      <c r="DN143" s="29">
        <v>7158333.333333333</v>
      </c>
      <c r="DO143" s="30">
        <v>4.8933686954284961E-2</v>
      </c>
      <c r="DP143" s="30">
        <v>0</v>
      </c>
      <c r="DQ143" s="30">
        <v>0</v>
      </c>
      <c r="DR143" s="29">
        <v>0</v>
      </c>
      <c r="DS143" s="29">
        <v>0</v>
      </c>
      <c r="DT143" s="29">
        <v>0</v>
      </c>
      <c r="DU143" s="29">
        <v>0</v>
      </c>
      <c r="DV143" s="29">
        <v>0</v>
      </c>
      <c r="DW143" s="30">
        <v>0</v>
      </c>
      <c r="DX143" s="30">
        <v>0</v>
      </c>
      <c r="DY143" s="30">
        <v>0</v>
      </c>
      <c r="DZ143" s="37" t="s">
        <v>202</v>
      </c>
      <c r="EA143" s="37" t="s">
        <v>202</v>
      </c>
      <c r="EB143" s="37" t="s">
        <v>202</v>
      </c>
      <c r="EC143" s="37" t="s">
        <v>202</v>
      </c>
      <c r="ED143" s="38">
        <v>0</v>
      </c>
      <c r="EE143" s="38">
        <v>0</v>
      </c>
      <c r="EF143" s="38">
        <v>0</v>
      </c>
      <c r="EG143" s="38">
        <v>0</v>
      </c>
      <c r="EH143" s="44">
        <v>0</v>
      </c>
      <c r="EI143" s="44">
        <v>0</v>
      </c>
      <c r="EJ143" s="44">
        <v>0</v>
      </c>
      <c r="EK143" s="44">
        <v>0</v>
      </c>
      <c r="EL143" s="29">
        <v>0</v>
      </c>
      <c r="EM143" s="30">
        <v>0</v>
      </c>
      <c r="EN143" s="29">
        <v>0</v>
      </c>
      <c r="EO143" s="30">
        <v>0</v>
      </c>
      <c r="EP143" s="30">
        <v>0</v>
      </c>
      <c r="EQ143" s="29">
        <v>1636157</v>
      </c>
      <c r="ER143" s="30">
        <v>1.1184613892348594E-2</v>
      </c>
      <c r="ES143" s="30">
        <v>0</v>
      </c>
      <c r="ET143" s="29">
        <v>0</v>
      </c>
      <c r="EU143" s="30">
        <v>0</v>
      </c>
      <c r="EV143" s="30">
        <v>0</v>
      </c>
      <c r="EW143" s="29">
        <v>0</v>
      </c>
      <c r="EX143" s="30">
        <v>0</v>
      </c>
      <c r="EY143" s="30">
        <v>0</v>
      </c>
      <c r="EZ143" s="29">
        <v>0</v>
      </c>
      <c r="FA143" s="30">
        <v>0</v>
      </c>
      <c r="FB143" s="30">
        <v>0</v>
      </c>
      <c r="FC143" s="30">
        <v>0</v>
      </c>
      <c r="FD143" s="29">
        <v>0</v>
      </c>
      <c r="FE143" s="30">
        <v>0</v>
      </c>
      <c r="FF143" s="30">
        <v>0</v>
      </c>
      <c r="FG143" s="37" t="s">
        <v>213</v>
      </c>
      <c r="FH143" s="29">
        <v>0</v>
      </c>
      <c r="FI143" s="30">
        <v>0</v>
      </c>
      <c r="FJ143" s="30">
        <v>0</v>
      </c>
      <c r="FK143" s="37" t="s">
        <v>214</v>
      </c>
      <c r="FL143" s="29">
        <v>0</v>
      </c>
      <c r="FM143" s="30">
        <v>0</v>
      </c>
      <c r="FN143" s="30">
        <v>0</v>
      </c>
      <c r="FO143" s="37" t="s">
        <v>215</v>
      </c>
      <c r="FP143" s="29">
        <v>0</v>
      </c>
      <c r="FQ143" s="30">
        <v>0</v>
      </c>
      <c r="FR143" s="30">
        <v>0</v>
      </c>
      <c r="FS143" s="37" t="s">
        <v>216</v>
      </c>
      <c r="FT143" s="29">
        <v>0</v>
      </c>
      <c r="FU143" s="30">
        <v>0</v>
      </c>
      <c r="FV143" s="30">
        <v>0</v>
      </c>
      <c r="FW143" s="29">
        <v>146286408.78871077</v>
      </c>
      <c r="FX143" s="30">
        <v>1</v>
      </c>
      <c r="FY143" s="29">
        <v>20673826.107486401</v>
      </c>
      <c r="FZ143" s="29">
        <v>1302481.7014174671</v>
      </c>
      <c r="GA143" s="37" t="s">
        <v>162</v>
      </c>
      <c r="GB143" s="30">
        <v>2.5000000000000001E-2</v>
      </c>
      <c r="GC143" s="30">
        <v>1</v>
      </c>
      <c r="GD143" s="29">
        <v>-151497.41514681664</v>
      </c>
      <c r="GE143" s="29">
        <v>1150984.2862706506</v>
      </c>
      <c r="GF143" s="30">
        <v>7.8109968592355705E-3</v>
      </c>
      <c r="GG143" s="29">
        <v>0</v>
      </c>
      <c r="GH143" s="29">
        <v>0</v>
      </c>
      <c r="GI143" s="29">
        <v>1223150</v>
      </c>
      <c r="GJ143" s="29">
        <v>150000</v>
      </c>
      <c r="GK143" s="29">
        <v>147354339.91498142</v>
      </c>
      <c r="GL143" s="30">
        <v>0.77315257922121006</v>
      </c>
      <c r="GM143" s="30">
        <v>0.93988169915336639</v>
      </c>
      <c r="GN143" s="24" t="s">
        <v>229</v>
      </c>
      <c r="GO143" s="29">
        <v>1.2412408174301004</v>
      </c>
    </row>
    <row r="144" spans="1:197">
      <c r="A144" s="15">
        <v>877</v>
      </c>
      <c r="B144" s="15" t="s">
        <v>118</v>
      </c>
      <c r="C144" s="24" t="s">
        <v>445</v>
      </c>
      <c r="D144" s="42">
        <v>0</v>
      </c>
      <c r="E144" s="29">
        <v>2788.03</v>
      </c>
      <c r="F144" s="29">
        <v>17478</v>
      </c>
      <c r="G144" s="29">
        <v>48729188.340000004</v>
      </c>
      <c r="H144" s="30">
        <v>0.39938545782212376</v>
      </c>
      <c r="I144" s="33">
        <v>0.08</v>
      </c>
      <c r="J144" s="29">
        <v>4076.39</v>
      </c>
      <c r="K144" s="29">
        <v>6976.1666666666661</v>
      </c>
      <c r="L144" s="29">
        <v>28437576.03833333</v>
      </c>
      <c r="M144" s="30">
        <v>0.23307497441114189</v>
      </c>
      <c r="N144" s="33">
        <v>0.05</v>
      </c>
      <c r="O144" s="29">
        <v>4139.9799999999996</v>
      </c>
      <c r="P144" s="29">
        <v>4645.333333333333</v>
      </c>
      <c r="Q144" s="29">
        <v>19231587.09333333</v>
      </c>
      <c r="R144" s="30">
        <v>0.15762249439340811</v>
      </c>
      <c r="S144" s="33">
        <v>0.05</v>
      </c>
      <c r="T144" s="31">
        <v>96398351.471666664</v>
      </c>
      <c r="U144" s="37" t="s">
        <v>231</v>
      </c>
      <c r="V144" s="29">
        <v>3210.6</v>
      </c>
      <c r="W144" s="29">
        <v>1850.7770682979822</v>
      </c>
      <c r="X144" s="29">
        <v>5942104.8554775016</v>
      </c>
      <c r="Y144" s="30">
        <v>0.5</v>
      </c>
      <c r="Z144" s="37" t="s">
        <v>230</v>
      </c>
      <c r="AA144" s="29">
        <v>3023.58</v>
      </c>
      <c r="AB144" s="29">
        <v>1140.1872433290512</v>
      </c>
      <c r="AC144" s="29">
        <v>3447447.3451848524</v>
      </c>
      <c r="AD144" s="30">
        <v>0.5</v>
      </c>
      <c r="AE144" s="32">
        <v>0</v>
      </c>
      <c r="AF144" s="32">
        <v>0</v>
      </c>
      <c r="AG144" s="29">
        <v>2246.3990320318667</v>
      </c>
      <c r="AH144" s="29">
        <v>1311.4803150291013</v>
      </c>
      <c r="AI144" s="29">
        <v>0</v>
      </c>
      <c r="AJ144" s="33">
        <v>0</v>
      </c>
      <c r="AK144" s="33">
        <v>0</v>
      </c>
      <c r="AL144" s="32">
        <v>0</v>
      </c>
      <c r="AM144" s="32">
        <v>0</v>
      </c>
      <c r="AN144" s="29">
        <v>1344.4727460128991</v>
      </c>
      <c r="AO144" s="29">
        <v>846.20197947139388</v>
      </c>
      <c r="AP144" s="29">
        <v>0</v>
      </c>
      <c r="AQ144" s="33">
        <v>0</v>
      </c>
      <c r="AR144" s="33">
        <v>0</v>
      </c>
      <c r="AS144" s="32">
        <v>0</v>
      </c>
      <c r="AT144" s="32">
        <v>0</v>
      </c>
      <c r="AU144" s="29">
        <v>1404.8379994788879</v>
      </c>
      <c r="AV144" s="29">
        <v>813.57142677979527</v>
      </c>
      <c r="AW144" s="29">
        <v>0</v>
      </c>
      <c r="AX144" s="33">
        <v>0</v>
      </c>
      <c r="AY144" s="30">
        <v>0</v>
      </c>
      <c r="AZ144" s="29">
        <v>0</v>
      </c>
      <c r="BA144" s="29">
        <v>0</v>
      </c>
      <c r="BB144" s="29">
        <v>1283.9448203024253</v>
      </c>
      <c r="BC144" s="29">
        <v>678.07142466109849</v>
      </c>
      <c r="BD144" s="29">
        <v>0</v>
      </c>
      <c r="BE144" s="30">
        <v>0</v>
      </c>
      <c r="BF144" s="30">
        <v>0</v>
      </c>
      <c r="BG144" s="29">
        <v>0</v>
      </c>
      <c r="BH144" s="29">
        <v>0</v>
      </c>
      <c r="BI144" s="29">
        <v>217.97733972892198</v>
      </c>
      <c r="BJ144" s="29">
        <v>134.58380199972152</v>
      </c>
      <c r="BK144" s="29">
        <v>0</v>
      </c>
      <c r="BL144" s="30">
        <v>0</v>
      </c>
      <c r="BM144" s="30">
        <v>0</v>
      </c>
      <c r="BN144" s="29">
        <v>0</v>
      </c>
      <c r="BO144" s="29">
        <v>0</v>
      </c>
      <c r="BP144" s="29">
        <v>0</v>
      </c>
      <c r="BQ144" s="29">
        <v>3.0054249547920433</v>
      </c>
      <c r="BR144" s="29">
        <v>0</v>
      </c>
      <c r="BS144" s="30">
        <v>0</v>
      </c>
      <c r="BT144" s="30">
        <v>0</v>
      </c>
      <c r="BU144" s="31">
        <v>9389552.200662354</v>
      </c>
      <c r="BV144" s="34">
        <v>7.6956968341867188E-2</v>
      </c>
      <c r="BW144" s="37" t="s">
        <v>434</v>
      </c>
      <c r="BX144" s="29">
        <v>0</v>
      </c>
      <c r="BY144" s="29">
        <v>210.70676144307572</v>
      </c>
      <c r="BZ144" s="36">
        <v>0</v>
      </c>
      <c r="CA144" s="30">
        <v>0</v>
      </c>
      <c r="CB144" s="30">
        <v>0</v>
      </c>
      <c r="CC144" s="37" t="s">
        <v>188</v>
      </c>
      <c r="CD144" s="29">
        <v>370.45</v>
      </c>
      <c r="CE144" s="29">
        <v>868.8445116012939</v>
      </c>
      <c r="CF144" s="29">
        <v>321863.44932269934</v>
      </c>
      <c r="CG144" s="30">
        <v>0.2</v>
      </c>
      <c r="CH144" s="37" t="s">
        <v>189</v>
      </c>
      <c r="CI144" s="29">
        <v>992.75</v>
      </c>
      <c r="CJ144" s="29">
        <v>114.56668731599784</v>
      </c>
      <c r="CK144" s="29">
        <v>113736.07883295686</v>
      </c>
      <c r="CL144" s="30">
        <v>0.2</v>
      </c>
      <c r="CM144" s="30">
        <v>3.5701829418065744E-3</v>
      </c>
      <c r="CN144" s="29">
        <v>0</v>
      </c>
      <c r="CO144" s="29">
        <v>0</v>
      </c>
      <c r="CP144" s="29">
        <v>64.119474393530965</v>
      </c>
      <c r="CQ144" s="29">
        <v>648.53288073825934</v>
      </c>
      <c r="CR144" s="29">
        <v>0</v>
      </c>
      <c r="CS144" s="30">
        <v>0</v>
      </c>
      <c r="CT144" s="30">
        <v>0</v>
      </c>
      <c r="CU144" s="30">
        <v>0</v>
      </c>
      <c r="CV144" s="31">
        <v>435599.52815565618</v>
      </c>
      <c r="CW144" s="37" t="s">
        <v>450</v>
      </c>
      <c r="CX144" s="37" t="s">
        <v>450</v>
      </c>
      <c r="CY144" s="30">
        <v>1</v>
      </c>
      <c r="CZ144" s="29">
        <v>0</v>
      </c>
      <c r="DA144" s="30">
        <v>0</v>
      </c>
      <c r="DB144" s="30">
        <v>0</v>
      </c>
      <c r="DC144" s="29">
        <v>0</v>
      </c>
      <c r="DD144" s="29">
        <v>0</v>
      </c>
      <c r="DE144" s="30">
        <v>0</v>
      </c>
      <c r="DF144" s="29">
        <v>704.45</v>
      </c>
      <c r="DG144" s="29">
        <v>2100.2399403960762</v>
      </c>
      <c r="DH144" s="29">
        <v>1479514.026012016</v>
      </c>
      <c r="DI144" s="30">
        <v>1</v>
      </c>
      <c r="DJ144" s="29">
        <v>1479514.026012016</v>
      </c>
      <c r="DK144" s="30">
        <v>1.2126128235713242E-2</v>
      </c>
      <c r="DL144" s="29">
        <v>156677</v>
      </c>
      <c r="DM144" s="29">
        <v>136762</v>
      </c>
      <c r="DN144" s="29">
        <v>12588619</v>
      </c>
      <c r="DO144" s="30">
        <v>0.1031765874609535</v>
      </c>
      <c r="DP144" s="30">
        <v>7.4999999999999997E-2</v>
      </c>
      <c r="DQ144" s="30">
        <v>0</v>
      </c>
      <c r="DR144" s="29">
        <v>0</v>
      </c>
      <c r="DS144" s="29">
        <v>0</v>
      </c>
      <c r="DT144" s="29">
        <v>0</v>
      </c>
      <c r="DU144" s="29">
        <v>0</v>
      </c>
      <c r="DV144" s="29">
        <v>0</v>
      </c>
      <c r="DW144" s="30">
        <v>0</v>
      </c>
      <c r="DX144" s="30">
        <v>0</v>
      </c>
      <c r="DY144" s="30">
        <v>0</v>
      </c>
      <c r="DZ144" s="37" t="s">
        <v>202</v>
      </c>
      <c r="EA144" s="37" t="s">
        <v>202</v>
      </c>
      <c r="EB144" s="37" t="s">
        <v>202</v>
      </c>
      <c r="EC144" s="37" t="s">
        <v>202</v>
      </c>
      <c r="ED144" s="38">
        <v>0</v>
      </c>
      <c r="EE144" s="38">
        <v>0</v>
      </c>
      <c r="EF144" s="38">
        <v>0</v>
      </c>
      <c r="EG144" s="38">
        <v>0</v>
      </c>
      <c r="EH144" s="44">
        <v>0</v>
      </c>
      <c r="EI144" s="44">
        <v>0</v>
      </c>
      <c r="EJ144" s="44">
        <v>0</v>
      </c>
      <c r="EK144" s="44">
        <v>0</v>
      </c>
      <c r="EL144" s="29">
        <v>0</v>
      </c>
      <c r="EM144" s="30">
        <v>0</v>
      </c>
      <c r="EN144" s="29">
        <v>297000</v>
      </c>
      <c r="EO144" s="30">
        <v>2.4342182788996305E-3</v>
      </c>
      <c r="EP144" s="30">
        <v>0</v>
      </c>
      <c r="EQ144" s="29">
        <v>1421786</v>
      </c>
      <c r="ER144" s="30">
        <v>1.1652988114086162E-2</v>
      </c>
      <c r="ES144" s="30">
        <v>0</v>
      </c>
      <c r="ET144" s="29">
        <v>0</v>
      </c>
      <c r="EU144" s="30">
        <v>0</v>
      </c>
      <c r="EV144" s="30">
        <v>0</v>
      </c>
      <c r="EW144" s="29">
        <v>0</v>
      </c>
      <c r="EX144" s="30">
        <v>0</v>
      </c>
      <c r="EY144" s="30">
        <v>0</v>
      </c>
      <c r="EZ144" s="29">
        <v>0</v>
      </c>
      <c r="FA144" s="30">
        <v>0</v>
      </c>
      <c r="FB144" s="30">
        <v>7.4999999999999997E-2</v>
      </c>
      <c r="FC144" s="30">
        <v>0</v>
      </c>
      <c r="FD144" s="29">
        <v>0</v>
      </c>
      <c r="FE144" s="30">
        <v>0</v>
      </c>
      <c r="FF144" s="30">
        <v>0</v>
      </c>
      <c r="FG144" s="37" t="s">
        <v>213</v>
      </c>
      <c r="FH144" s="29">
        <v>0</v>
      </c>
      <c r="FI144" s="30">
        <v>0</v>
      </c>
      <c r="FJ144" s="30">
        <v>0</v>
      </c>
      <c r="FK144" s="37" t="s">
        <v>214</v>
      </c>
      <c r="FL144" s="29">
        <v>0</v>
      </c>
      <c r="FM144" s="30">
        <v>0</v>
      </c>
      <c r="FN144" s="30">
        <v>0</v>
      </c>
      <c r="FO144" s="37" t="s">
        <v>215</v>
      </c>
      <c r="FP144" s="29">
        <v>0</v>
      </c>
      <c r="FQ144" s="30">
        <v>0</v>
      </c>
      <c r="FR144" s="30">
        <v>0</v>
      </c>
      <c r="FS144" s="37" t="s">
        <v>216</v>
      </c>
      <c r="FT144" s="29">
        <v>0</v>
      </c>
      <c r="FU144" s="30">
        <v>0</v>
      </c>
      <c r="FV144" s="30">
        <v>0</v>
      </c>
      <c r="FW144" s="29">
        <v>122010422.22649668</v>
      </c>
      <c r="FX144" s="30">
        <v>1</v>
      </c>
      <c r="FY144" s="29">
        <v>13354006.730757656</v>
      </c>
      <c r="FZ144" s="29">
        <v>956686.47902766615</v>
      </c>
      <c r="GA144" s="37" t="s">
        <v>445</v>
      </c>
      <c r="GB144" s="30">
        <v>0</v>
      </c>
      <c r="GC144" s="30">
        <v>0</v>
      </c>
      <c r="GD144" s="29">
        <v>0</v>
      </c>
      <c r="GE144" s="29">
        <v>956686.47902766615</v>
      </c>
      <c r="GF144" s="30">
        <v>7.7800193002723382E-3</v>
      </c>
      <c r="GG144" s="29">
        <v>0</v>
      </c>
      <c r="GH144" s="29">
        <v>0</v>
      </c>
      <c r="GI144" s="29">
        <v>0</v>
      </c>
      <c r="GJ144" s="29">
        <v>0</v>
      </c>
      <c r="GK144" s="29">
        <v>122967108.70552436</v>
      </c>
      <c r="GL144" s="30">
        <v>0.79008292662667379</v>
      </c>
      <c r="GM144" s="30">
        <v>0.88273620614606085</v>
      </c>
      <c r="GN144" s="24" t="s">
        <v>229</v>
      </c>
      <c r="GO144" s="29">
        <v>1.2486939284310608</v>
      </c>
    </row>
    <row r="145" spans="1:197">
      <c r="A145" s="15">
        <v>937</v>
      </c>
      <c r="B145" s="15" t="s">
        <v>147</v>
      </c>
      <c r="C145" s="24" t="s">
        <v>445</v>
      </c>
      <c r="D145" s="42">
        <v>0</v>
      </c>
      <c r="E145" s="29">
        <v>2790.75</v>
      </c>
      <c r="F145" s="29">
        <v>42650.333333333336</v>
      </c>
      <c r="G145" s="29">
        <v>119026417.75</v>
      </c>
      <c r="H145" s="30">
        <v>0.39904682710391154</v>
      </c>
      <c r="I145" s="33">
        <v>1.4999999999999999E-2</v>
      </c>
      <c r="J145" s="29">
        <v>3739.52</v>
      </c>
      <c r="K145" s="29">
        <v>17155</v>
      </c>
      <c r="L145" s="29">
        <v>64151465.600000001</v>
      </c>
      <c r="M145" s="30">
        <v>0.21507358858362122</v>
      </c>
      <c r="N145" s="33">
        <v>1.4999999999999999E-2</v>
      </c>
      <c r="O145" s="29">
        <v>4977.03</v>
      </c>
      <c r="P145" s="29">
        <v>11077</v>
      </c>
      <c r="Q145" s="29">
        <v>55130561.309999995</v>
      </c>
      <c r="R145" s="30">
        <v>0.18483019133971343</v>
      </c>
      <c r="S145" s="33">
        <v>1.4999999999999999E-2</v>
      </c>
      <c r="T145" s="31">
        <v>238308444.66</v>
      </c>
      <c r="U145" s="37" t="s">
        <v>446</v>
      </c>
      <c r="V145" s="29">
        <v>1531.1</v>
      </c>
      <c r="W145" s="29">
        <v>7940.7610950767657</v>
      </c>
      <c r="X145" s="29">
        <v>12158099.312672036</v>
      </c>
      <c r="Y145" s="30">
        <v>1</v>
      </c>
      <c r="Z145" s="37" t="s">
        <v>447</v>
      </c>
      <c r="AA145" s="29">
        <v>1866.69</v>
      </c>
      <c r="AB145" s="29">
        <v>5527.6474024911631</v>
      </c>
      <c r="AC145" s="29">
        <v>10318404.129756229</v>
      </c>
      <c r="AD145" s="30">
        <v>1</v>
      </c>
      <c r="AE145" s="32">
        <v>0</v>
      </c>
      <c r="AF145" s="32">
        <v>0</v>
      </c>
      <c r="AG145" s="29">
        <v>5370.7533976592176</v>
      </c>
      <c r="AH145" s="29">
        <v>3131.3697625388704</v>
      </c>
      <c r="AI145" s="29">
        <v>0</v>
      </c>
      <c r="AJ145" s="33">
        <v>0</v>
      </c>
      <c r="AK145" s="33">
        <v>0</v>
      </c>
      <c r="AL145" s="32">
        <v>0</v>
      </c>
      <c r="AM145" s="32">
        <v>0</v>
      </c>
      <c r="AN145" s="29">
        <v>2522.4120549110257</v>
      </c>
      <c r="AO145" s="29">
        <v>1541.4574421954046</v>
      </c>
      <c r="AP145" s="29">
        <v>0</v>
      </c>
      <c r="AQ145" s="33">
        <v>0</v>
      </c>
      <c r="AR145" s="33">
        <v>0</v>
      </c>
      <c r="AS145" s="32">
        <v>0</v>
      </c>
      <c r="AT145" s="32">
        <v>0</v>
      </c>
      <c r="AU145" s="29">
        <v>1971.9720277582719</v>
      </c>
      <c r="AV145" s="29">
        <v>1265.573496584507</v>
      </c>
      <c r="AW145" s="29">
        <v>0</v>
      </c>
      <c r="AX145" s="33">
        <v>0</v>
      </c>
      <c r="AY145" s="30">
        <v>0</v>
      </c>
      <c r="AZ145" s="29">
        <v>0</v>
      </c>
      <c r="BA145" s="29">
        <v>0</v>
      </c>
      <c r="BB145" s="29">
        <v>870.21340921107696</v>
      </c>
      <c r="BC145" s="29">
        <v>518.51847330097598</v>
      </c>
      <c r="BD145" s="29">
        <v>0</v>
      </c>
      <c r="BE145" s="30">
        <v>0</v>
      </c>
      <c r="BF145" s="30">
        <v>0</v>
      </c>
      <c r="BG145" s="29">
        <v>0</v>
      </c>
      <c r="BH145" s="29">
        <v>0</v>
      </c>
      <c r="BI145" s="29">
        <v>721.92854772487146</v>
      </c>
      <c r="BJ145" s="29">
        <v>393.35067834792346</v>
      </c>
      <c r="BK145" s="29">
        <v>0</v>
      </c>
      <c r="BL145" s="30">
        <v>0</v>
      </c>
      <c r="BM145" s="30">
        <v>0</v>
      </c>
      <c r="BN145" s="29">
        <v>0</v>
      </c>
      <c r="BO145" s="29">
        <v>0</v>
      </c>
      <c r="BP145" s="29">
        <v>15.016666666666689</v>
      </c>
      <c r="BQ145" s="29">
        <v>7.0042372881355899</v>
      </c>
      <c r="BR145" s="29">
        <v>0</v>
      </c>
      <c r="BS145" s="30">
        <v>0</v>
      </c>
      <c r="BT145" s="30">
        <v>0</v>
      </c>
      <c r="BU145" s="31">
        <v>22476503.442428265</v>
      </c>
      <c r="BV145" s="34">
        <v>7.5354509970465305E-2</v>
      </c>
      <c r="BW145" s="37" t="s">
        <v>434</v>
      </c>
      <c r="BX145" s="29">
        <v>0</v>
      </c>
      <c r="BY145" s="29">
        <v>396.21536305235691</v>
      </c>
      <c r="BZ145" s="36">
        <v>0</v>
      </c>
      <c r="CA145" s="30">
        <v>0</v>
      </c>
      <c r="CB145" s="30">
        <v>0</v>
      </c>
      <c r="CC145" s="37" t="s">
        <v>450</v>
      </c>
      <c r="CD145" s="29">
        <v>0</v>
      </c>
      <c r="CE145" s="29">
        <v>0</v>
      </c>
      <c r="CF145" s="29">
        <v>0</v>
      </c>
      <c r="CG145" s="30">
        <v>0</v>
      </c>
      <c r="CH145" s="37" t="s">
        <v>450</v>
      </c>
      <c r="CI145" s="29">
        <v>0</v>
      </c>
      <c r="CJ145" s="29">
        <v>0</v>
      </c>
      <c r="CK145" s="29">
        <v>0</v>
      </c>
      <c r="CL145" s="30">
        <v>0</v>
      </c>
      <c r="CM145" s="30">
        <v>0</v>
      </c>
      <c r="CN145" s="29">
        <v>0</v>
      </c>
      <c r="CO145" s="29">
        <v>0</v>
      </c>
      <c r="CP145" s="29">
        <v>2082.8911167512697</v>
      </c>
      <c r="CQ145" s="29">
        <v>822.09999999999991</v>
      </c>
      <c r="CR145" s="29">
        <v>0</v>
      </c>
      <c r="CS145" s="30">
        <v>0</v>
      </c>
      <c r="CT145" s="30">
        <v>0</v>
      </c>
      <c r="CU145" s="30">
        <v>0</v>
      </c>
      <c r="CV145" s="31">
        <v>0</v>
      </c>
      <c r="CW145" s="37" t="s">
        <v>337</v>
      </c>
      <c r="CX145" s="37" t="s">
        <v>453</v>
      </c>
      <c r="CY145" s="30">
        <v>0.31</v>
      </c>
      <c r="CZ145" s="29">
        <v>1531.1</v>
      </c>
      <c r="DA145" s="30">
        <v>0.129197045055265</v>
      </c>
      <c r="DB145" s="30">
        <v>0.11593191603639517</v>
      </c>
      <c r="DC145" s="29">
        <v>5226.1907613781823</v>
      </c>
      <c r="DD145" s="29">
        <v>8001820.6747461343</v>
      </c>
      <c r="DE145" s="30">
        <v>1</v>
      </c>
      <c r="DF145" s="29">
        <v>797.01</v>
      </c>
      <c r="DG145" s="29">
        <v>5499.3436011105905</v>
      </c>
      <c r="DH145" s="29">
        <v>4383031.8435211517</v>
      </c>
      <c r="DI145" s="30">
        <v>1</v>
      </c>
      <c r="DJ145" s="29">
        <v>12384852.518267285</v>
      </c>
      <c r="DK145" s="30">
        <v>4.1521337825563928E-2</v>
      </c>
      <c r="DL145" s="29">
        <v>95000</v>
      </c>
      <c r="DM145" s="29">
        <v>95000</v>
      </c>
      <c r="DN145" s="29">
        <v>21565000</v>
      </c>
      <c r="DO145" s="30">
        <v>7.2298612267492623E-2</v>
      </c>
      <c r="DP145" s="30">
        <v>0</v>
      </c>
      <c r="DQ145" s="30">
        <v>0</v>
      </c>
      <c r="DR145" s="29">
        <v>0</v>
      </c>
      <c r="DS145" s="29">
        <v>0</v>
      </c>
      <c r="DT145" s="29">
        <v>0</v>
      </c>
      <c r="DU145" s="29">
        <v>0</v>
      </c>
      <c r="DV145" s="29">
        <v>0</v>
      </c>
      <c r="DW145" s="30">
        <v>0</v>
      </c>
      <c r="DX145" s="30">
        <v>0</v>
      </c>
      <c r="DY145" s="30">
        <v>0</v>
      </c>
      <c r="DZ145" s="37" t="s">
        <v>202</v>
      </c>
      <c r="EA145" s="37" t="s">
        <v>202</v>
      </c>
      <c r="EB145" s="37" t="s">
        <v>202</v>
      </c>
      <c r="EC145" s="37" t="s">
        <v>202</v>
      </c>
      <c r="ED145" s="38">
        <v>0</v>
      </c>
      <c r="EE145" s="38">
        <v>0</v>
      </c>
      <c r="EF145" s="38">
        <v>0</v>
      </c>
      <c r="EG145" s="38">
        <v>0</v>
      </c>
      <c r="EH145" s="44">
        <v>0</v>
      </c>
      <c r="EI145" s="44">
        <v>0</v>
      </c>
      <c r="EJ145" s="44">
        <v>0</v>
      </c>
      <c r="EK145" s="44">
        <v>0</v>
      </c>
      <c r="EL145" s="29">
        <v>0</v>
      </c>
      <c r="EM145" s="30">
        <v>0</v>
      </c>
      <c r="EN145" s="29">
        <v>154000</v>
      </c>
      <c r="EO145" s="30">
        <v>5.1629892368160743E-4</v>
      </c>
      <c r="EP145" s="30">
        <v>0</v>
      </c>
      <c r="EQ145" s="29">
        <v>3321517.2</v>
      </c>
      <c r="ER145" s="30">
        <v>1.11356867230516E-2</v>
      </c>
      <c r="ES145" s="30">
        <v>0</v>
      </c>
      <c r="ET145" s="29">
        <v>0</v>
      </c>
      <c r="EU145" s="30">
        <v>0</v>
      </c>
      <c r="EV145" s="30">
        <v>0</v>
      </c>
      <c r="EW145" s="29">
        <v>0</v>
      </c>
      <c r="EX145" s="30">
        <v>0</v>
      </c>
      <c r="EY145" s="30">
        <v>0</v>
      </c>
      <c r="EZ145" s="29">
        <v>66500</v>
      </c>
      <c r="FA145" s="30">
        <v>2.2294726249887594E-4</v>
      </c>
      <c r="FB145" s="30">
        <v>0</v>
      </c>
      <c r="FC145" s="30">
        <v>0</v>
      </c>
      <c r="FD145" s="29">
        <v>0</v>
      </c>
      <c r="FE145" s="30">
        <v>0</v>
      </c>
      <c r="FF145" s="30">
        <v>0</v>
      </c>
      <c r="FG145" s="37" t="s">
        <v>213</v>
      </c>
      <c r="FH145" s="29">
        <v>0</v>
      </c>
      <c r="FI145" s="30">
        <v>0</v>
      </c>
      <c r="FJ145" s="30">
        <v>0</v>
      </c>
      <c r="FK145" s="37" t="s">
        <v>214</v>
      </c>
      <c r="FL145" s="29">
        <v>0</v>
      </c>
      <c r="FM145" s="30">
        <v>0</v>
      </c>
      <c r="FN145" s="30">
        <v>0</v>
      </c>
      <c r="FO145" s="37" t="s">
        <v>215</v>
      </c>
      <c r="FP145" s="29">
        <v>0</v>
      </c>
      <c r="FQ145" s="30">
        <v>0</v>
      </c>
      <c r="FR145" s="30">
        <v>0</v>
      </c>
      <c r="FS145" s="37" t="s">
        <v>216</v>
      </c>
      <c r="FT145" s="29">
        <v>0</v>
      </c>
      <c r="FU145" s="30">
        <v>0</v>
      </c>
      <c r="FV145" s="30">
        <v>0</v>
      </c>
      <c r="FW145" s="29">
        <v>298276817.82069552</v>
      </c>
      <c r="FX145" s="30">
        <v>1</v>
      </c>
      <c r="FY145" s="29">
        <v>38435982.630595565</v>
      </c>
      <c r="FZ145" s="29">
        <v>1599887.7040959012</v>
      </c>
      <c r="GA145" s="37" t="s">
        <v>162</v>
      </c>
      <c r="GB145" s="30">
        <v>1E-4</v>
      </c>
      <c r="GC145" s="30">
        <v>1</v>
      </c>
      <c r="GD145" s="29">
        <v>-838028.12441823597</v>
      </c>
      <c r="GE145" s="29">
        <v>761859.57967766537</v>
      </c>
      <c r="GF145" s="30">
        <v>2.5476957907275533E-3</v>
      </c>
      <c r="GG145" s="29">
        <v>0</v>
      </c>
      <c r="GH145" s="29">
        <v>2840617</v>
      </c>
      <c r="GI145" s="29">
        <v>1284270</v>
      </c>
      <c r="GJ145" s="29">
        <v>0</v>
      </c>
      <c r="GK145" s="29">
        <v>299038677.40037316</v>
      </c>
      <c r="GL145" s="30">
        <v>0.79895060702724618</v>
      </c>
      <c r="GM145" s="30">
        <v>0.91582645482327529</v>
      </c>
      <c r="GN145" s="24" t="s">
        <v>229</v>
      </c>
      <c r="GO145" s="29">
        <v>1.3151443762578403</v>
      </c>
    </row>
    <row r="146" spans="1:197">
      <c r="A146" s="43">
        <v>869</v>
      </c>
      <c r="B146" s="43" t="s">
        <v>113</v>
      </c>
      <c r="C146" s="24" t="s">
        <v>162</v>
      </c>
      <c r="D146" s="41">
        <v>26</v>
      </c>
      <c r="E146" s="29">
        <v>2937</v>
      </c>
      <c r="F146" s="29">
        <v>13038</v>
      </c>
      <c r="G146" s="29">
        <v>38292606</v>
      </c>
      <c r="H146" s="30">
        <v>0.40487654926740396</v>
      </c>
      <c r="I146" s="33">
        <v>2.077E-2</v>
      </c>
      <c r="J146" s="29">
        <v>4364</v>
      </c>
      <c r="K146" s="29">
        <v>5470</v>
      </c>
      <c r="L146" s="29">
        <v>23871080</v>
      </c>
      <c r="M146" s="30">
        <v>0.25239443086443741</v>
      </c>
      <c r="N146" s="33">
        <v>0</v>
      </c>
      <c r="O146" s="29">
        <v>4364</v>
      </c>
      <c r="P146" s="29">
        <v>3622</v>
      </c>
      <c r="Q146" s="29">
        <v>15806408</v>
      </c>
      <c r="R146" s="30">
        <v>0.16712479498921248</v>
      </c>
      <c r="S146" s="33">
        <v>0</v>
      </c>
      <c r="T146" s="31">
        <v>77970094</v>
      </c>
      <c r="U146" s="37" t="s">
        <v>446</v>
      </c>
      <c r="V146" s="29">
        <v>875</v>
      </c>
      <c r="W146" s="29">
        <v>1766.9747485541254</v>
      </c>
      <c r="X146" s="29">
        <v>1546102.9049848597</v>
      </c>
      <c r="Y146" s="30">
        <v>0.50514000000000003</v>
      </c>
      <c r="Z146" s="37" t="s">
        <v>447</v>
      </c>
      <c r="AA146" s="29">
        <v>670</v>
      </c>
      <c r="AB146" s="29">
        <v>1477.1163123032513</v>
      </c>
      <c r="AC146" s="29">
        <v>989667.92924317834</v>
      </c>
      <c r="AD146" s="30">
        <v>0</v>
      </c>
      <c r="AE146" s="32">
        <v>40</v>
      </c>
      <c r="AF146" s="32">
        <v>60</v>
      </c>
      <c r="AG146" s="29">
        <v>409.73180088292759</v>
      </c>
      <c r="AH146" s="29">
        <v>385.18961194629293</v>
      </c>
      <c r="AI146" s="29">
        <v>39500.648752094683</v>
      </c>
      <c r="AJ146" s="33">
        <v>0</v>
      </c>
      <c r="AK146" s="33">
        <v>0</v>
      </c>
      <c r="AL146" s="32">
        <v>120</v>
      </c>
      <c r="AM146" s="32">
        <v>180</v>
      </c>
      <c r="AN146" s="29">
        <v>517.70169693556841</v>
      </c>
      <c r="AO146" s="29">
        <v>377.52428550667287</v>
      </c>
      <c r="AP146" s="29">
        <v>130078.57502346933</v>
      </c>
      <c r="AQ146" s="33">
        <v>0</v>
      </c>
      <c r="AR146" s="33">
        <v>0</v>
      </c>
      <c r="AS146" s="32">
        <v>240</v>
      </c>
      <c r="AT146" s="32">
        <v>360</v>
      </c>
      <c r="AU146" s="29">
        <v>190.79291811919194</v>
      </c>
      <c r="AV146" s="29">
        <v>227.67786118139779</v>
      </c>
      <c r="AW146" s="29">
        <v>127754.33037390927</v>
      </c>
      <c r="AX146" s="33">
        <v>0</v>
      </c>
      <c r="AY146" s="30">
        <v>0</v>
      </c>
      <c r="AZ146" s="29">
        <v>240</v>
      </c>
      <c r="BA146" s="29">
        <v>360</v>
      </c>
      <c r="BB146" s="29">
        <v>190.68545296834841</v>
      </c>
      <c r="BC146" s="29">
        <v>140.84943182394969</v>
      </c>
      <c r="BD146" s="29">
        <v>96470.304169025505</v>
      </c>
      <c r="BE146" s="30">
        <v>0</v>
      </c>
      <c r="BF146" s="30">
        <v>0</v>
      </c>
      <c r="BG146" s="29">
        <v>240</v>
      </c>
      <c r="BH146" s="29">
        <v>360</v>
      </c>
      <c r="BI146" s="29">
        <v>0</v>
      </c>
      <c r="BJ146" s="29">
        <v>0</v>
      </c>
      <c r="BK146" s="29">
        <v>0</v>
      </c>
      <c r="BL146" s="30">
        <v>0</v>
      </c>
      <c r="BM146" s="30">
        <v>0</v>
      </c>
      <c r="BN146" s="29">
        <v>240</v>
      </c>
      <c r="BO146" s="29">
        <v>360</v>
      </c>
      <c r="BP146" s="29">
        <v>0</v>
      </c>
      <c r="BQ146" s="29">
        <v>0</v>
      </c>
      <c r="BR146" s="29">
        <v>0</v>
      </c>
      <c r="BS146" s="30">
        <v>0</v>
      </c>
      <c r="BT146" s="30">
        <v>0</v>
      </c>
      <c r="BU146" s="31">
        <v>2929574.6925465371</v>
      </c>
      <c r="BV146" s="34">
        <v>3.0975068459413752E-2</v>
      </c>
      <c r="BW146" s="37" t="s">
        <v>434</v>
      </c>
      <c r="BX146" s="29">
        <v>0</v>
      </c>
      <c r="BY146" s="29">
        <v>78.845542010927815</v>
      </c>
      <c r="BZ146" s="36">
        <v>0</v>
      </c>
      <c r="CA146" s="30">
        <v>0</v>
      </c>
      <c r="CB146" s="30">
        <v>0</v>
      </c>
      <c r="CC146" s="37" t="s">
        <v>188</v>
      </c>
      <c r="CD146" s="29">
        <v>345</v>
      </c>
      <c r="CE146" s="29">
        <v>745.93999554729089</v>
      </c>
      <c r="CF146" s="29">
        <v>257349.29846381536</v>
      </c>
      <c r="CG146" s="30">
        <v>0</v>
      </c>
      <c r="CH146" s="37" t="s">
        <v>189</v>
      </c>
      <c r="CI146" s="29">
        <v>345</v>
      </c>
      <c r="CJ146" s="29">
        <v>94.965865215102895</v>
      </c>
      <c r="CK146" s="29">
        <v>32763.2234992105</v>
      </c>
      <c r="CL146" s="30">
        <v>0</v>
      </c>
      <c r="CM146" s="30">
        <v>3.0674265624975705E-3</v>
      </c>
      <c r="CN146" s="29">
        <v>0</v>
      </c>
      <c r="CO146" s="29">
        <v>0</v>
      </c>
      <c r="CP146" s="29">
        <v>290.33165998349784</v>
      </c>
      <c r="CQ146" s="29">
        <v>0</v>
      </c>
      <c r="CR146" s="29">
        <v>0</v>
      </c>
      <c r="CS146" s="30">
        <v>0</v>
      </c>
      <c r="CT146" s="30">
        <v>0</v>
      </c>
      <c r="CU146" s="30">
        <v>0</v>
      </c>
      <c r="CV146" s="31">
        <v>290112.52196302585</v>
      </c>
      <c r="CW146" s="37" t="s">
        <v>337</v>
      </c>
      <c r="CX146" s="37" t="s">
        <v>254</v>
      </c>
      <c r="CY146" s="30">
        <v>1</v>
      </c>
      <c r="CZ146" s="29">
        <v>284</v>
      </c>
      <c r="DA146" s="30">
        <v>0.34127780560041915</v>
      </c>
      <c r="DB146" s="30">
        <v>0.15051783886846737</v>
      </c>
      <c r="DC146" s="29">
        <v>3328.9132114582653</v>
      </c>
      <c r="DD146" s="29">
        <v>945411.3520541474</v>
      </c>
      <c r="DE146" s="30">
        <v>1</v>
      </c>
      <c r="DF146" s="29">
        <v>1125</v>
      </c>
      <c r="DG146" s="29">
        <v>1821.2898834292673</v>
      </c>
      <c r="DH146" s="29">
        <v>2048951.1188579258</v>
      </c>
      <c r="DI146" s="30">
        <v>1</v>
      </c>
      <c r="DJ146" s="29">
        <v>2994362.4709120733</v>
      </c>
      <c r="DK146" s="30">
        <v>3.1660084572951171E-2</v>
      </c>
      <c r="DL146" s="29">
        <v>121400</v>
      </c>
      <c r="DM146" s="29">
        <v>121400</v>
      </c>
      <c r="DN146" s="29">
        <v>9226400</v>
      </c>
      <c r="DO146" s="30">
        <v>9.7552853784899779E-2</v>
      </c>
      <c r="DP146" s="30">
        <v>0</v>
      </c>
      <c r="DQ146" s="30">
        <v>0</v>
      </c>
      <c r="DR146" s="29">
        <v>0</v>
      </c>
      <c r="DS146" s="29">
        <v>100000</v>
      </c>
      <c r="DT146" s="29">
        <v>0</v>
      </c>
      <c r="DU146" s="29">
        <v>0</v>
      </c>
      <c r="DV146" s="29">
        <v>100000</v>
      </c>
      <c r="DW146" s="30">
        <v>1.0573230489128998E-3</v>
      </c>
      <c r="DX146" s="30">
        <v>0</v>
      </c>
      <c r="DY146" s="30">
        <v>0</v>
      </c>
      <c r="DZ146" s="37" t="s">
        <v>202</v>
      </c>
      <c r="EA146" s="37" t="s">
        <v>202</v>
      </c>
      <c r="EB146" s="37" t="s">
        <v>202</v>
      </c>
      <c r="EC146" s="37" t="s">
        <v>202</v>
      </c>
      <c r="ED146" s="38">
        <v>2</v>
      </c>
      <c r="EE146" s="38">
        <v>3</v>
      </c>
      <c r="EF146" s="38">
        <v>2</v>
      </c>
      <c r="EG146" s="38">
        <v>2</v>
      </c>
      <c r="EH146" s="44">
        <v>21.4</v>
      </c>
      <c r="EI146" s="44">
        <v>120</v>
      </c>
      <c r="EJ146" s="44">
        <v>69.2</v>
      </c>
      <c r="EK146" s="44">
        <v>62.5</v>
      </c>
      <c r="EL146" s="29">
        <v>0</v>
      </c>
      <c r="EM146" s="30">
        <v>0</v>
      </c>
      <c r="EN146" s="29">
        <v>0</v>
      </c>
      <c r="EO146" s="30">
        <v>0</v>
      </c>
      <c r="EP146" s="30">
        <v>0</v>
      </c>
      <c r="EQ146" s="29">
        <v>1067929.8499999996</v>
      </c>
      <c r="ER146" s="30">
        <v>1.1291468450270951E-2</v>
      </c>
      <c r="ES146" s="30">
        <v>0</v>
      </c>
      <c r="ET146" s="29">
        <v>0</v>
      </c>
      <c r="EU146" s="30">
        <v>0</v>
      </c>
      <c r="EV146" s="30">
        <v>0</v>
      </c>
      <c r="EW146" s="29">
        <v>0</v>
      </c>
      <c r="EX146" s="30">
        <v>0</v>
      </c>
      <c r="EY146" s="30">
        <v>0</v>
      </c>
      <c r="EZ146" s="29">
        <v>0</v>
      </c>
      <c r="FA146" s="30">
        <v>0</v>
      </c>
      <c r="FB146" s="30">
        <v>0</v>
      </c>
      <c r="FC146" s="30">
        <v>0</v>
      </c>
      <c r="FD146" s="29">
        <v>0</v>
      </c>
      <c r="FE146" s="30">
        <v>0</v>
      </c>
      <c r="FF146" s="30">
        <v>0</v>
      </c>
      <c r="FG146" s="37" t="s">
        <v>213</v>
      </c>
      <c r="FH146" s="29">
        <v>0</v>
      </c>
      <c r="FI146" s="30">
        <v>0</v>
      </c>
      <c r="FJ146" s="30">
        <v>0</v>
      </c>
      <c r="FK146" s="37" t="s">
        <v>214</v>
      </c>
      <c r="FL146" s="29">
        <v>0</v>
      </c>
      <c r="FM146" s="30">
        <v>0</v>
      </c>
      <c r="FN146" s="30">
        <v>0</v>
      </c>
      <c r="FO146" s="37" t="s">
        <v>215</v>
      </c>
      <c r="FP146" s="29">
        <v>0</v>
      </c>
      <c r="FQ146" s="30">
        <v>0</v>
      </c>
      <c r="FR146" s="30">
        <v>0</v>
      </c>
      <c r="FS146" s="37" t="s">
        <v>216</v>
      </c>
      <c r="FT146" s="29">
        <v>0</v>
      </c>
      <c r="FU146" s="30">
        <v>0</v>
      </c>
      <c r="FV146" s="30">
        <v>0</v>
      </c>
      <c r="FW146" s="29">
        <v>94578473.53542164</v>
      </c>
      <c r="FX146" s="30">
        <v>1</v>
      </c>
      <c r="FY146" s="29">
        <v>4570698.3189561265</v>
      </c>
      <c r="FZ146" s="29">
        <v>523807.47368193377</v>
      </c>
      <c r="GA146" s="37" t="s">
        <v>445</v>
      </c>
      <c r="GB146" s="30">
        <v>0</v>
      </c>
      <c r="GC146" s="30">
        <v>0</v>
      </c>
      <c r="GD146" s="29">
        <v>0</v>
      </c>
      <c r="GE146" s="29">
        <v>523807.47368193377</v>
      </c>
      <c r="GF146" s="30">
        <v>5.5078329155090703E-3</v>
      </c>
      <c r="GG146" s="29">
        <v>0</v>
      </c>
      <c r="GH146" s="29">
        <v>50000</v>
      </c>
      <c r="GI146" s="29">
        <v>250000</v>
      </c>
      <c r="GJ146" s="29">
        <v>40000</v>
      </c>
      <c r="GK146" s="29">
        <v>95102281.009103566</v>
      </c>
      <c r="GL146" s="30">
        <v>0.82439577512105389</v>
      </c>
      <c r="GM146" s="30">
        <v>0.89009835471591625</v>
      </c>
      <c r="GN146" s="24" t="s">
        <v>229</v>
      </c>
      <c r="GO146" s="29">
        <v>1.2834414490724833</v>
      </c>
    </row>
    <row r="147" spans="1:197">
      <c r="A147" s="15">
        <v>938</v>
      </c>
      <c r="B147" s="15" t="s">
        <v>353</v>
      </c>
      <c r="C147" s="24" t="s">
        <v>162</v>
      </c>
      <c r="D147" s="41">
        <v>110</v>
      </c>
      <c r="E147" s="29">
        <v>2730.1975325429098</v>
      </c>
      <c r="F147" s="29">
        <v>62669.490000000005</v>
      </c>
      <c r="G147" s="29">
        <v>171100086.96372259</v>
      </c>
      <c r="H147" s="30">
        <v>0.41050668785959338</v>
      </c>
      <c r="I147" s="33">
        <v>7.0000000000000007E-2</v>
      </c>
      <c r="J147" s="29">
        <v>3758.239484393127</v>
      </c>
      <c r="K147" s="29">
        <v>24023.360000000001</v>
      </c>
      <c r="L147" s="29">
        <v>90285540.099790469</v>
      </c>
      <c r="M147" s="30">
        <v>0.21661484038776505</v>
      </c>
      <c r="N147" s="33">
        <v>0.1</v>
      </c>
      <c r="O147" s="29">
        <v>4385.2904489604298</v>
      </c>
      <c r="P147" s="29">
        <v>15771.890000000001</v>
      </c>
      <c r="Q147" s="29">
        <v>69164318.57905452</v>
      </c>
      <c r="R147" s="30">
        <v>0.16594039104125818</v>
      </c>
      <c r="S147" s="33">
        <v>0.1</v>
      </c>
      <c r="T147" s="31">
        <v>330549945.64256757</v>
      </c>
      <c r="U147" s="37" t="s">
        <v>231</v>
      </c>
      <c r="V147" s="29">
        <v>628.01135738748303</v>
      </c>
      <c r="W147" s="29">
        <v>5590.3458473801165</v>
      </c>
      <c r="X147" s="29">
        <v>3510800.6838786663</v>
      </c>
      <c r="Y147" s="30">
        <v>0</v>
      </c>
      <c r="Z147" s="37" t="s">
        <v>230</v>
      </c>
      <c r="AA147" s="29">
        <v>436.99999999999994</v>
      </c>
      <c r="AB147" s="29">
        <v>3579.5919531887207</v>
      </c>
      <c r="AC147" s="29">
        <v>1564281.6835434707</v>
      </c>
      <c r="AD147" s="30">
        <v>0</v>
      </c>
      <c r="AE147" s="32">
        <v>201.48354312269447</v>
      </c>
      <c r="AF147" s="32">
        <v>416.40395271559896</v>
      </c>
      <c r="AG147" s="29">
        <v>6147.5086244238737</v>
      </c>
      <c r="AH147" s="29">
        <v>3862.6590166372016</v>
      </c>
      <c r="AI147" s="29">
        <v>2847048.3015465229</v>
      </c>
      <c r="AJ147" s="33">
        <v>1</v>
      </c>
      <c r="AK147" s="33">
        <v>1</v>
      </c>
      <c r="AL147" s="32">
        <v>342.52202330858063</v>
      </c>
      <c r="AM147" s="32">
        <v>832.80790543119792</v>
      </c>
      <c r="AN147" s="29">
        <v>5582.6812274003832</v>
      </c>
      <c r="AO147" s="29">
        <v>3248.6954216034696</v>
      </c>
      <c r="AP147" s="29">
        <v>4617730.4989455175</v>
      </c>
      <c r="AQ147" s="33">
        <v>1</v>
      </c>
      <c r="AR147" s="33">
        <v>1</v>
      </c>
      <c r="AS147" s="32">
        <v>503.70885780673621</v>
      </c>
      <c r="AT147" s="32">
        <v>1249.2118581467971</v>
      </c>
      <c r="AU147" s="29">
        <v>1495.3095336212416</v>
      </c>
      <c r="AV147" s="29">
        <v>963.07866903431318</v>
      </c>
      <c r="AW147" s="29">
        <v>1956289.9509337777</v>
      </c>
      <c r="AX147" s="33">
        <v>1</v>
      </c>
      <c r="AY147" s="30">
        <v>1</v>
      </c>
      <c r="AZ147" s="29">
        <v>664.89569230489178</v>
      </c>
      <c r="BA147" s="29">
        <v>1665.6158108623958</v>
      </c>
      <c r="BB147" s="29">
        <v>806.94486894624015</v>
      </c>
      <c r="BC147" s="29">
        <v>460.957084885938</v>
      </c>
      <c r="BD147" s="29">
        <v>1304311.5760049485</v>
      </c>
      <c r="BE147" s="30">
        <v>1</v>
      </c>
      <c r="BF147" s="30">
        <v>1</v>
      </c>
      <c r="BG147" s="29">
        <v>846.23088111531683</v>
      </c>
      <c r="BH147" s="29">
        <v>2082.019763577995</v>
      </c>
      <c r="BI147" s="29">
        <v>0</v>
      </c>
      <c r="BJ147" s="29">
        <v>0</v>
      </c>
      <c r="BK147" s="29">
        <v>0</v>
      </c>
      <c r="BL147" s="30">
        <v>1</v>
      </c>
      <c r="BM147" s="30">
        <v>1</v>
      </c>
      <c r="BN147" s="29">
        <v>1007.4177156134724</v>
      </c>
      <c r="BO147" s="29">
        <v>2498.4237162935942</v>
      </c>
      <c r="BP147" s="29">
        <v>0</v>
      </c>
      <c r="BQ147" s="29">
        <v>0</v>
      </c>
      <c r="BR147" s="29">
        <v>0</v>
      </c>
      <c r="BS147" s="30">
        <v>1</v>
      </c>
      <c r="BT147" s="30">
        <v>1</v>
      </c>
      <c r="BU147" s="31">
        <v>15800462.694852903</v>
      </c>
      <c r="BV147" s="34">
        <v>3.790878030873452E-2</v>
      </c>
      <c r="BW147" s="37" t="s">
        <v>434</v>
      </c>
      <c r="BX147" s="29">
        <v>0</v>
      </c>
      <c r="BY147" s="29">
        <v>416.07527260390447</v>
      </c>
      <c r="BZ147" s="36">
        <v>0</v>
      </c>
      <c r="CA147" s="30">
        <v>0</v>
      </c>
      <c r="CB147" s="30">
        <v>0</v>
      </c>
      <c r="CC147" s="37" t="s">
        <v>451</v>
      </c>
      <c r="CD147" s="29">
        <v>329.69157167027498</v>
      </c>
      <c r="CE147" s="29">
        <v>1765.2540394324008</v>
      </c>
      <c r="CF147" s="29">
        <v>581989.37865776976</v>
      </c>
      <c r="CG147" s="30">
        <v>1</v>
      </c>
      <c r="CH147" s="37" t="s">
        <v>452</v>
      </c>
      <c r="CI147" s="29">
        <v>406.3048083068179</v>
      </c>
      <c r="CJ147" s="29">
        <v>200.88626726643835</v>
      </c>
      <c r="CK147" s="29">
        <v>81621.056313162422</v>
      </c>
      <c r="CL147" s="30">
        <v>1</v>
      </c>
      <c r="CM147" s="30">
        <v>1.5921471842778225E-3</v>
      </c>
      <c r="CN147" s="29">
        <v>0</v>
      </c>
      <c r="CO147" s="29">
        <v>0</v>
      </c>
      <c r="CP147" s="29">
        <v>829.26336025302942</v>
      </c>
      <c r="CQ147" s="29">
        <v>324.80089719626147</v>
      </c>
      <c r="CR147" s="29">
        <v>0</v>
      </c>
      <c r="CS147" s="30">
        <v>0</v>
      </c>
      <c r="CT147" s="30">
        <v>0</v>
      </c>
      <c r="CU147" s="30">
        <v>0</v>
      </c>
      <c r="CV147" s="31">
        <v>663610.4349709322</v>
      </c>
      <c r="CW147" s="37" t="s">
        <v>337</v>
      </c>
      <c r="CX147" s="37" t="s">
        <v>254</v>
      </c>
      <c r="CY147" s="30">
        <v>0.68181032699999999</v>
      </c>
      <c r="CZ147" s="29">
        <v>806.52430285127696</v>
      </c>
      <c r="DA147" s="30">
        <v>0.27917719435273153</v>
      </c>
      <c r="DB147" s="30">
        <v>0.18712939913132912</v>
      </c>
      <c r="DC147" s="29">
        <v>14725.331564954638</v>
      </c>
      <c r="DD147" s="29">
        <v>11876337.774678944</v>
      </c>
      <c r="DE147" s="30">
        <v>1</v>
      </c>
      <c r="DF147" s="29">
        <v>863.08163380137501</v>
      </c>
      <c r="DG147" s="29">
        <v>9593.890659562805</v>
      </c>
      <c r="DH147" s="29">
        <v>8280310.8249672167</v>
      </c>
      <c r="DI147" s="30">
        <v>1</v>
      </c>
      <c r="DJ147" s="29">
        <v>20156648.599646159</v>
      </c>
      <c r="DK147" s="30">
        <v>4.8360227056721716E-2</v>
      </c>
      <c r="DL147" s="29">
        <v>150000</v>
      </c>
      <c r="DM147" s="29">
        <v>150000</v>
      </c>
      <c r="DN147" s="29">
        <v>40437500</v>
      </c>
      <c r="DO147" s="30">
        <v>9.7018443911380869E-2</v>
      </c>
      <c r="DP147" s="30">
        <v>0.05</v>
      </c>
      <c r="DQ147" s="30">
        <v>0.05</v>
      </c>
      <c r="DR147" s="29">
        <v>0</v>
      </c>
      <c r="DS147" s="29">
        <v>0</v>
      </c>
      <c r="DT147" s="29">
        <v>0</v>
      </c>
      <c r="DU147" s="29">
        <v>0</v>
      </c>
      <c r="DV147" s="29">
        <v>0</v>
      </c>
      <c r="DW147" s="30">
        <v>0</v>
      </c>
      <c r="DX147" s="30">
        <v>0</v>
      </c>
      <c r="DY147" s="30">
        <v>0</v>
      </c>
      <c r="DZ147" s="37" t="s">
        <v>202</v>
      </c>
      <c r="EA147" s="37" t="s">
        <v>202</v>
      </c>
      <c r="EB147" s="37" t="s">
        <v>202</v>
      </c>
      <c r="EC147" s="37" t="s">
        <v>202</v>
      </c>
      <c r="ED147" s="38">
        <v>0</v>
      </c>
      <c r="EE147" s="38">
        <v>0</v>
      </c>
      <c r="EF147" s="38">
        <v>0</v>
      </c>
      <c r="EG147" s="38">
        <v>0</v>
      </c>
      <c r="EH147" s="44">
        <v>0</v>
      </c>
      <c r="EI147" s="44">
        <v>0</v>
      </c>
      <c r="EJ147" s="44">
        <v>0</v>
      </c>
      <c r="EK147" s="44">
        <v>0</v>
      </c>
      <c r="EL147" s="29">
        <v>1031844.9020572909</v>
      </c>
      <c r="EM147" s="30">
        <v>2.4756225472764033E-3</v>
      </c>
      <c r="EN147" s="29">
        <v>287505.4323369565</v>
      </c>
      <c r="EO147" s="30">
        <v>6.8978867787079616E-4</v>
      </c>
      <c r="EP147" s="30">
        <v>0</v>
      </c>
      <c r="EQ147" s="29">
        <v>6734522.900000005</v>
      </c>
      <c r="ER147" s="30">
        <v>1.6157599560891758E-2</v>
      </c>
      <c r="ES147" s="30">
        <v>0</v>
      </c>
      <c r="ET147" s="29">
        <v>1086650.5</v>
      </c>
      <c r="EU147" s="30">
        <v>2.6071132138614892E-3</v>
      </c>
      <c r="EV147" s="30">
        <v>0</v>
      </c>
      <c r="EW147" s="29">
        <v>0</v>
      </c>
      <c r="EX147" s="30">
        <v>0</v>
      </c>
      <c r="EY147" s="30">
        <v>0</v>
      </c>
      <c r="EZ147" s="29">
        <v>0</v>
      </c>
      <c r="FA147" s="30">
        <v>0</v>
      </c>
      <c r="FB147" s="30">
        <v>0.05</v>
      </c>
      <c r="FC147" s="30">
        <v>0.05</v>
      </c>
      <c r="FD147" s="29">
        <v>0</v>
      </c>
      <c r="FE147" s="30">
        <v>0</v>
      </c>
      <c r="FF147" s="30">
        <v>0</v>
      </c>
      <c r="FG147" s="37" t="s">
        <v>501</v>
      </c>
      <c r="FH147" s="29">
        <v>53500</v>
      </c>
      <c r="FI147" s="30">
        <v>1.2835825036807113E-4</v>
      </c>
      <c r="FJ147" s="30">
        <v>0</v>
      </c>
      <c r="FK147" s="37" t="s">
        <v>214</v>
      </c>
      <c r="FL147" s="29">
        <v>0</v>
      </c>
      <c r="FM147" s="30">
        <v>0</v>
      </c>
      <c r="FN147" s="30">
        <v>0</v>
      </c>
      <c r="FO147" s="37" t="s">
        <v>215</v>
      </c>
      <c r="FP147" s="29">
        <v>0</v>
      </c>
      <c r="FQ147" s="30">
        <v>0</v>
      </c>
      <c r="FR147" s="30">
        <v>0</v>
      </c>
      <c r="FS147" s="37" t="s">
        <v>216</v>
      </c>
      <c r="FT147" s="29">
        <v>0</v>
      </c>
      <c r="FU147" s="30">
        <v>0</v>
      </c>
      <c r="FV147" s="30">
        <v>0</v>
      </c>
      <c r="FW147" s="29">
        <v>416802191.10643178</v>
      </c>
      <c r="FX147" s="30">
        <v>1</v>
      </c>
      <c r="FY147" s="29">
        <v>61675033.18410711</v>
      </c>
      <c r="FZ147" s="29">
        <v>1168937.2563427116</v>
      </c>
      <c r="GA147" s="37" t="s">
        <v>162</v>
      </c>
      <c r="GB147" s="30">
        <v>1.176560445E-2</v>
      </c>
      <c r="GC147" s="30">
        <v>1</v>
      </c>
      <c r="GD147" s="29">
        <v>-1168937.2552299816</v>
      </c>
      <c r="GE147" s="29">
        <v>1.1127293400932103E-3</v>
      </c>
      <c r="GF147" s="30">
        <v>2.6699523469075829E-12</v>
      </c>
      <c r="GG147" s="29">
        <v>0</v>
      </c>
      <c r="GH147" s="29">
        <v>0</v>
      </c>
      <c r="GI147" s="29">
        <v>3800000</v>
      </c>
      <c r="GJ147" s="29">
        <v>0</v>
      </c>
      <c r="GK147" s="29">
        <v>416759999.9985041</v>
      </c>
      <c r="GL147" s="30">
        <v>0.79306191928861669</v>
      </c>
      <c r="GM147" s="30">
        <v>0.88092307383835067</v>
      </c>
      <c r="GN147" s="24" t="s">
        <v>229</v>
      </c>
      <c r="GO147" s="29">
        <v>1.2788335740459833</v>
      </c>
    </row>
    <row r="148" spans="1:197">
      <c r="A148" s="15">
        <v>213</v>
      </c>
      <c r="B148" s="15" t="s">
        <v>25</v>
      </c>
      <c r="C148" s="24" t="s">
        <v>162</v>
      </c>
      <c r="D148" s="41">
        <v>38.5</v>
      </c>
      <c r="E148" s="29">
        <v>3419.39</v>
      </c>
      <c r="F148" s="29">
        <v>10710</v>
      </c>
      <c r="G148" s="29">
        <v>36621666.899999999</v>
      </c>
      <c r="H148" s="30">
        <v>0.33587456166967655</v>
      </c>
      <c r="I148" s="33">
        <v>0.05</v>
      </c>
      <c r="J148" s="29">
        <v>4856.38</v>
      </c>
      <c r="K148" s="29">
        <v>5096</v>
      </c>
      <c r="L148" s="29">
        <v>24748112.48</v>
      </c>
      <c r="M148" s="30">
        <v>0.22697659978366119</v>
      </c>
      <c r="N148" s="33">
        <v>0.05</v>
      </c>
      <c r="O148" s="29">
        <v>5455.84</v>
      </c>
      <c r="P148" s="29">
        <v>3137</v>
      </c>
      <c r="Q148" s="29">
        <v>17114970.080000002</v>
      </c>
      <c r="R148" s="30">
        <v>0.15696945442998472</v>
      </c>
      <c r="S148" s="33">
        <v>0.05</v>
      </c>
      <c r="T148" s="31">
        <v>78484749.459999993</v>
      </c>
      <c r="U148" s="37" t="s">
        <v>446</v>
      </c>
      <c r="V148" s="29">
        <v>954.19</v>
      </c>
      <c r="W148" s="29">
        <v>4998.4474699580787</v>
      </c>
      <c r="X148" s="29">
        <v>4769468.5913592996</v>
      </c>
      <c r="Y148" s="30">
        <v>0</v>
      </c>
      <c r="Z148" s="37" t="s">
        <v>447</v>
      </c>
      <c r="AA148" s="29">
        <v>1220.32</v>
      </c>
      <c r="AB148" s="29">
        <v>4704.5447157018107</v>
      </c>
      <c r="AC148" s="29">
        <v>5741050.0074652331</v>
      </c>
      <c r="AD148" s="30">
        <v>0</v>
      </c>
      <c r="AE148" s="32">
        <v>0</v>
      </c>
      <c r="AF148" s="32">
        <v>0</v>
      </c>
      <c r="AG148" s="29">
        <v>668.85943098484472</v>
      </c>
      <c r="AH148" s="29">
        <v>531.90244920731243</v>
      </c>
      <c r="AI148" s="29">
        <v>0</v>
      </c>
      <c r="AJ148" s="33">
        <v>0</v>
      </c>
      <c r="AK148" s="33">
        <v>0</v>
      </c>
      <c r="AL148" s="32">
        <v>0</v>
      </c>
      <c r="AM148" s="32">
        <v>0</v>
      </c>
      <c r="AN148" s="29">
        <v>942.57253175887286</v>
      </c>
      <c r="AO148" s="29">
        <v>785.20052957962105</v>
      </c>
      <c r="AP148" s="29">
        <v>0</v>
      </c>
      <c r="AQ148" s="33">
        <v>0</v>
      </c>
      <c r="AR148" s="33">
        <v>0</v>
      </c>
      <c r="AS148" s="32">
        <v>0</v>
      </c>
      <c r="AT148" s="32">
        <v>0</v>
      </c>
      <c r="AU148" s="29">
        <v>2489.9462625139122</v>
      </c>
      <c r="AV148" s="29">
        <v>2339.2329391313656</v>
      </c>
      <c r="AW148" s="29">
        <v>0</v>
      </c>
      <c r="AX148" s="33">
        <v>0</v>
      </c>
      <c r="AY148" s="30">
        <v>0</v>
      </c>
      <c r="AZ148" s="29">
        <v>0</v>
      </c>
      <c r="BA148" s="29">
        <v>14.01</v>
      </c>
      <c r="BB148" s="29">
        <v>3046.7613200725532</v>
      </c>
      <c r="BC148" s="29">
        <v>2537.2135790502771</v>
      </c>
      <c r="BD148" s="29">
        <v>35546.362242494382</v>
      </c>
      <c r="BE148" s="30">
        <v>0</v>
      </c>
      <c r="BF148" s="30">
        <v>0</v>
      </c>
      <c r="BG148" s="29">
        <v>0</v>
      </c>
      <c r="BH148" s="29">
        <v>28.03</v>
      </c>
      <c r="BI148" s="29">
        <v>1037.1855886478179</v>
      </c>
      <c r="BJ148" s="29">
        <v>719.22459443546416</v>
      </c>
      <c r="BK148" s="29">
        <v>20159.865382026062</v>
      </c>
      <c r="BL148" s="30">
        <v>0</v>
      </c>
      <c r="BM148" s="30">
        <v>0</v>
      </c>
      <c r="BN148" s="29">
        <v>0</v>
      </c>
      <c r="BO148" s="29">
        <v>42.04</v>
      </c>
      <c r="BP148" s="29">
        <v>285.23342753416006</v>
      </c>
      <c r="BQ148" s="29">
        <v>195.79514193867061</v>
      </c>
      <c r="BR148" s="29">
        <v>8231.2277671017127</v>
      </c>
      <c r="BS148" s="30">
        <v>0</v>
      </c>
      <c r="BT148" s="30">
        <v>0</v>
      </c>
      <c r="BU148" s="31">
        <v>10574456.054216156</v>
      </c>
      <c r="BV148" s="34">
        <v>9.6983318695007537E-2</v>
      </c>
      <c r="BW148" s="37" t="s">
        <v>434</v>
      </c>
      <c r="BX148" s="29">
        <v>1000</v>
      </c>
      <c r="BY148" s="29">
        <v>40.493120322077949</v>
      </c>
      <c r="BZ148" s="36">
        <v>40493.12032207795</v>
      </c>
      <c r="CA148" s="30">
        <v>3.7138148506329742E-4</v>
      </c>
      <c r="CB148" s="30">
        <v>0</v>
      </c>
      <c r="CC148" s="37" t="s">
        <v>188</v>
      </c>
      <c r="CD148" s="29">
        <v>599.54999999999995</v>
      </c>
      <c r="CE148" s="29">
        <v>4115.612845686107</v>
      </c>
      <c r="CF148" s="29">
        <v>2467515.6816311055</v>
      </c>
      <c r="CG148" s="30">
        <v>0</v>
      </c>
      <c r="CH148" s="37" t="s">
        <v>189</v>
      </c>
      <c r="CI148" s="29">
        <v>3208.58</v>
      </c>
      <c r="CJ148" s="29">
        <v>533.09367384454322</v>
      </c>
      <c r="CK148" s="29">
        <v>1710473.7000241245</v>
      </c>
      <c r="CL148" s="30">
        <v>0</v>
      </c>
      <c r="CM148" s="30">
        <v>3.8318309105258491E-2</v>
      </c>
      <c r="CN148" s="29">
        <v>945.41</v>
      </c>
      <c r="CO148" s="29">
        <v>950.87</v>
      </c>
      <c r="CP148" s="29">
        <v>268.07252805974082</v>
      </c>
      <c r="CQ148" s="29">
        <v>0</v>
      </c>
      <c r="CR148" s="29">
        <v>253438.44875295955</v>
      </c>
      <c r="CS148" s="30">
        <v>2.3244034226400294E-3</v>
      </c>
      <c r="CT148" s="30">
        <v>0</v>
      </c>
      <c r="CU148" s="30">
        <v>0</v>
      </c>
      <c r="CV148" s="31">
        <v>4471920.950730267</v>
      </c>
      <c r="CW148" s="37" t="s">
        <v>337</v>
      </c>
      <c r="CX148" s="37" t="s">
        <v>254</v>
      </c>
      <c r="CY148" s="30">
        <v>1</v>
      </c>
      <c r="CZ148" s="29">
        <v>722.34</v>
      </c>
      <c r="DA148" s="30">
        <v>0.42252185542161108</v>
      </c>
      <c r="DB148" s="30">
        <v>0.26668203848260325</v>
      </c>
      <c r="DC148" s="29">
        <v>3711.8894263138432</v>
      </c>
      <c r="DD148" s="29">
        <v>2681246.2082035416</v>
      </c>
      <c r="DE148" s="30">
        <v>1</v>
      </c>
      <c r="DF148" s="29">
        <v>1851.21</v>
      </c>
      <c r="DG148" s="29">
        <v>1484.6925701094822</v>
      </c>
      <c r="DH148" s="29">
        <v>2748477.7327123745</v>
      </c>
      <c r="DI148" s="30">
        <v>1</v>
      </c>
      <c r="DJ148" s="29">
        <v>5429723.9409159161</v>
      </c>
      <c r="DK148" s="30">
        <v>4.9798556510885696E-2</v>
      </c>
      <c r="DL148" s="29">
        <v>175000</v>
      </c>
      <c r="DM148" s="29">
        <v>175000</v>
      </c>
      <c r="DN148" s="29">
        <v>9100000</v>
      </c>
      <c r="DO148" s="30">
        <v>8.3460387522503968E-2</v>
      </c>
      <c r="DP148" s="30">
        <v>0</v>
      </c>
      <c r="DQ148" s="30">
        <v>0</v>
      </c>
      <c r="DR148" s="29">
        <v>0</v>
      </c>
      <c r="DS148" s="29">
        <v>0</v>
      </c>
      <c r="DT148" s="29">
        <v>0</v>
      </c>
      <c r="DU148" s="29">
        <v>0</v>
      </c>
      <c r="DV148" s="29">
        <v>0</v>
      </c>
      <c r="DW148" s="30">
        <v>0</v>
      </c>
      <c r="DX148" s="30">
        <v>0</v>
      </c>
      <c r="DY148" s="30">
        <v>0</v>
      </c>
      <c r="DZ148" s="37" t="s">
        <v>202</v>
      </c>
      <c r="EA148" s="37" t="s">
        <v>202</v>
      </c>
      <c r="EB148" s="37" t="s">
        <v>202</v>
      </c>
      <c r="EC148" s="37" t="s">
        <v>202</v>
      </c>
      <c r="ED148" s="38">
        <v>0</v>
      </c>
      <c r="EE148" s="38">
        <v>0</v>
      </c>
      <c r="EF148" s="38">
        <v>0</v>
      </c>
      <c r="EG148" s="38">
        <v>0</v>
      </c>
      <c r="EH148" s="44">
        <v>0</v>
      </c>
      <c r="EI148" s="44">
        <v>0</v>
      </c>
      <c r="EJ148" s="44">
        <v>0</v>
      </c>
      <c r="EK148" s="44">
        <v>0</v>
      </c>
      <c r="EL148" s="29">
        <v>0</v>
      </c>
      <c r="EM148" s="30">
        <v>0</v>
      </c>
      <c r="EN148" s="29">
        <v>221200</v>
      </c>
      <c r="EO148" s="30">
        <v>2.0287294197777889E-3</v>
      </c>
      <c r="EP148" s="30">
        <v>0</v>
      </c>
      <c r="EQ148" s="29">
        <v>751711.24</v>
      </c>
      <c r="ER148" s="30">
        <v>6.8942979555408779E-3</v>
      </c>
      <c r="ES148" s="30">
        <v>0</v>
      </c>
      <c r="ET148" s="29">
        <v>0</v>
      </c>
      <c r="EU148" s="30">
        <v>0</v>
      </c>
      <c r="EV148" s="30">
        <v>0</v>
      </c>
      <c r="EW148" s="29">
        <v>0</v>
      </c>
      <c r="EX148" s="30">
        <v>0</v>
      </c>
      <c r="EY148" s="30">
        <v>0</v>
      </c>
      <c r="EZ148" s="29">
        <v>0</v>
      </c>
      <c r="FA148" s="30">
        <v>0</v>
      </c>
      <c r="FB148" s="30">
        <v>0</v>
      </c>
      <c r="FC148" s="30">
        <v>0</v>
      </c>
      <c r="FD148" s="29">
        <v>0</v>
      </c>
      <c r="FE148" s="30">
        <v>0</v>
      </c>
      <c r="FF148" s="30">
        <v>0</v>
      </c>
      <c r="FG148" s="37" t="s">
        <v>213</v>
      </c>
      <c r="FH148" s="29">
        <v>0</v>
      </c>
      <c r="FI148" s="30">
        <v>0</v>
      </c>
      <c r="FJ148" s="30">
        <v>0</v>
      </c>
      <c r="FK148" s="37" t="s">
        <v>214</v>
      </c>
      <c r="FL148" s="29">
        <v>0</v>
      </c>
      <c r="FM148" s="30">
        <v>0</v>
      </c>
      <c r="FN148" s="30">
        <v>0</v>
      </c>
      <c r="FO148" s="37" t="s">
        <v>215</v>
      </c>
      <c r="FP148" s="29">
        <v>0</v>
      </c>
      <c r="FQ148" s="30">
        <v>0</v>
      </c>
      <c r="FR148" s="30">
        <v>0</v>
      </c>
      <c r="FS148" s="37" t="s">
        <v>216</v>
      </c>
      <c r="FT148" s="29">
        <v>0</v>
      </c>
      <c r="FU148" s="30">
        <v>0</v>
      </c>
      <c r="FV148" s="30">
        <v>0</v>
      </c>
      <c r="FW148" s="29">
        <v>109033761.64586233</v>
      </c>
      <c r="FX148" s="30">
        <v>1</v>
      </c>
      <c r="FY148" s="29">
        <v>9353961.4139159154</v>
      </c>
      <c r="FZ148" s="29">
        <v>2281088.2082153149</v>
      </c>
      <c r="GA148" s="37" t="s">
        <v>445</v>
      </c>
      <c r="GB148" s="30">
        <v>0</v>
      </c>
      <c r="GC148" s="30">
        <v>0</v>
      </c>
      <c r="GD148" s="29">
        <v>0</v>
      </c>
      <c r="GE148" s="29">
        <v>2281088.2082153149</v>
      </c>
      <c r="GF148" s="30">
        <v>2.0492218344682563E-2</v>
      </c>
      <c r="GG148" s="29">
        <v>0</v>
      </c>
      <c r="GH148" s="29">
        <v>0</v>
      </c>
      <c r="GI148" s="29">
        <v>0</v>
      </c>
      <c r="GJ148" s="29">
        <v>450000</v>
      </c>
      <c r="GK148" s="29">
        <v>111314849.85407764</v>
      </c>
      <c r="GL148" s="30">
        <v>0.71982061588332236</v>
      </c>
      <c r="GM148" s="30">
        <v>0.90761658510217746</v>
      </c>
      <c r="GN148" s="24" t="s">
        <v>229</v>
      </c>
      <c r="GO148" s="29">
        <v>1.3040407892546022</v>
      </c>
    </row>
    <row r="149" spans="1:197">
      <c r="A149" s="15">
        <v>359</v>
      </c>
      <c r="B149" s="15" t="s">
        <v>67</v>
      </c>
      <c r="C149" s="24" t="s">
        <v>445</v>
      </c>
      <c r="D149" s="42">
        <v>0</v>
      </c>
      <c r="E149" s="29">
        <v>2899.0699999999997</v>
      </c>
      <c r="F149" s="29">
        <v>25957</v>
      </c>
      <c r="G149" s="29">
        <v>75251159.989999995</v>
      </c>
      <c r="H149" s="30">
        <v>0.38750461115484541</v>
      </c>
      <c r="I149" s="33">
        <v>0.03</v>
      </c>
      <c r="J149" s="29">
        <v>4134.76</v>
      </c>
      <c r="K149" s="29">
        <v>10193</v>
      </c>
      <c r="L149" s="29">
        <v>42145608.68</v>
      </c>
      <c r="M149" s="30">
        <v>0.2170281189764777</v>
      </c>
      <c r="N149" s="33">
        <v>0.03</v>
      </c>
      <c r="O149" s="29">
        <v>4689.4799999999996</v>
      </c>
      <c r="P149" s="29">
        <v>6840.33</v>
      </c>
      <c r="Q149" s="29">
        <v>32077590.728399996</v>
      </c>
      <c r="R149" s="30">
        <v>0.16518302606424601</v>
      </c>
      <c r="S149" s="33">
        <v>0.03</v>
      </c>
      <c r="T149" s="31">
        <v>149474359.39839998</v>
      </c>
      <c r="U149" s="37" t="s">
        <v>446</v>
      </c>
      <c r="V149" s="29">
        <v>882</v>
      </c>
      <c r="W149" s="29">
        <v>7180.331361015189</v>
      </c>
      <c r="X149" s="29">
        <v>6333052.2604153967</v>
      </c>
      <c r="Y149" s="30">
        <v>0.1</v>
      </c>
      <c r="Z149" s="37" t="s">
        <v>447</v>
      </c>
      <c r="AA149" s="29">
        <v>1052</v>
      </c>
      <c r="AB149" s="29">
        <v>4826.484961627918</v>
      </c>
      <c r="AC149" s="29">
        <v>5077462.1796325697</v>
      </c>
      <c r="AD149" s="30">
        <v>0.1</v>
      </c>
      <c r="AE149" s="32">
        <v>209</v>
      </c>
      <c r="AF149" s="32">
        <v>289</v>
      </c>
      <c r="AG149" s="29">
        <v>3189.8013318724456</v>
      </c>
      <c r="AH149" s="29">
        <v>2042.162273283423</v>
      </c>
      <c r="AI149" s="29">
        <v>1256853.3753402503</v>
      </c>
      <c r="AJ149" s="33">
        <v>0.1</v>
      </c>
      <c r="AK149" s="33">
        <v>0.1</v>
      </c>
      <c r="AL149" s="32">
        <v>260</v>
      </c>
      <c r="AM149" s="32">
        <v>379</v>
      </c>
      <c r="AN149" s="29">
        <v>2456.1737390457506</v>
      </c>
      <c r="AO149" s="29">
        <v>1571.6266979219652</v>
      </c>
      <c r="AP149" s="29">
        <v>1234251.6906643198</v>
      </c>
      <c r="AQ149" s="33">
        <v>0.1</v>
      </c>
      <c r="AR149" s="33">
        <v>0.1</v>
      </c>
      <c r="AS149" s="32">
        <v>347</v>
      </c>
      <c r="AT149" s="32">
        <v>470</v>
      </c>
      <c r="AU149" s="29">
        <v>3864.0320744471246</v>
      </c>
      <c r="AV149" s="29">
        <v>2303.6287602787061</v>
      </c>
      <c r="AW149" s="29">
        <v>2423524.6471641441</v>
      </c>
      <c r="AX149" s="33">
        <v>0.1</v>
      </c>
      <c r="AY149" s="30">
        <v>0.1</v>
      </c>
      <c r="AZ149" s="29">
        <v>422</v>
      </c>
      <c r="BA149" s="29">
        <v>554</v>
      </c>
      <c r="BB149" s="29">
        <v>2352.3012427022441</v>
      </c>
      <c r="BC149" s="29">
        <v>1350.4435875635872</v>
      </c>
      <c r="BD149" s="29">
        <v>1740816.8719305745</v>
      </c>
      <c r="BE149" s="30">
        <v>0.1</v>
      </c>
      <c r="BF149" s="30">
        <v>0.1</v>
      </c>
      <c r="BG149" s="29">
        <v>477</v>
      </c>
      <c r="BH149" s="29">
        <v>614</v>
      </c>
      <c r="BI149" s="29">
        <v>622.89707050328582</v>
      </c>
      <c r="BJ149" s="29">
        <v>319.68325075605463</v>
      </c>
      <c r="BK149" s="29">
        <v>493407.41859428486</v>
      </c>
      <c r="BL149" s="30">
        <v>0.1</v>
      </c>
      <c r="BM149" s="30">
        <v>0.1</v>
      </c>
      <c r="BN149" s="29">
        <v>691</v>
      </c>
      <c r="BO149" s="29">
        <v>819</v>
      </c>
      <c r="BP149" s="29">
        <v>254.34687359280724</v>
      </c>
      <c r="BQ149" s="29">
        <v>129.03577388995743</v>
      </c>
      <c r="BR149" s="29">
        <v>281433.98846850492</v>
      </c>
      <c r="BS149" s="30">
        <v>0.1</v>
      </c>
      <c r="BT149" s="30">
        <v>0.1</v>
      </c>
      <c r="BU149" s="31">
        <v>18840802.432210047</v>
      </c>
      <c r="BV149" s="34">
        <v>9.7020402360694827E-2</v>
      </c>
      <c r="BW149" s="37" t="s">
        <v>434</v>
      </c>
      <c r="BX149" s="29">
        <v>1004</v>
      </c>
      <c r="BY149" s="29">
        <v>350.7151213501449</v>
      </c>
      <c r="BZ149" s="36">
        <v>352117.98183554551</v>
      </c>
      <c r="CA149" s="30">
        <v>1.8132257582467066E-3</v>
      </c>
      <c r="CB149" s="30">
        <v>0</v>
      </c>
      <c r="CC149" s="37" t="s">
        <v>448</v>
      </c>
      <c r="CD149" s="29">
        <v>466</v>
      </c>
      <c r="CE149" s="29">
        <v>512.97876369193102</v>
      </c>
      <c r="CF149" s="29">
        <v>239048.10388043986</v>
      </c>
      <c r="CG149" s="30">
        <v>0</v>
      </c>
      <c r="CH149" s="37" t="s">
        <v>449</v>
      </c>
      <c r="CI149" s="29">
        <v>1130</v>
      </c>
      <c r="CJ149" s="29">
        <v>76.098622034027727</v>
      </c>
      <c r="CK149" s="29">
        <v>85991.442898451336</v>
      </c>
      <c r="CL149" s="30">
        <v>0</v>
      </c>
      <c r="CM149" s="30">
        <v>1.6737858021223762E-3</v>
      </c>
      <c r="CN149" s="29">
        <v>0</v>
      </c>
      <c r="CO149" s="29">
        <v>0</v>
      </c>
      <c r="CP149" s="29">
        <v>318.99999999999989</v>
      </c>
      <c r="CQ149" s="29">
        <v>412.35872169811313</v>
      </c>
      <c r="CR149" s="29">
        <v>0</v>
      </c>
      <c r="CS149" s="30">
        <v>0</v>
      </c>
      <c r="CT149" s="30">
        <v>0</v>
      </c>
      <c r="CU149" s="30">
        <v>0</v>
      </c>
      <c r="CV149" s="31">
        <v>677157.52861443674</v>
      </c>
      <c r="CW149" s="37" t="s">
        <v>337</v>
      </c>
      <c r="CX149" s="37" t="s">
        <v>453</v>
      </c>
      <c r="CY149" s="30">
        <v>0.31487799999999999</v>
      </c>
      <c r="CZ149" s="29">
        <v>669</v>
      </c>
      <c r="DA149" s="30">
        <v>0.14798336999271761</v>
      </c>
      <c r="DB149" s="30">
        <v>0.14797534830840117</v>
      </c>
      <c r="DC149" s="29">
        <v>3845.9205424615566</v>
      </c>
      <c r="DD149" s="29">
        <v>2572920.8429067815</v>
      </c>
      <c r="DE149" s="30">
        <v>1</v>
      </c>
      <c r="DF149" s="29">
        <v>994</v>
      </c>
      <c r="DG149" s="29">
        <v>3017.7504968642888</v>
      </c>
      <c r="DH149" s="29">
        <v>2999643.9938831031</v>
      </c>
      <c r="DI149" s="30">
        <v>1</v>
      </c>
      <c r="DJ149" s="29">
        <v>5572564.8367898846</v>
      </c>
      <c r="DK149" s="30">
        <v>2.869583100781951E-2</v>
      </c>
      <c r="DL149" s="29">
        <v>150000</v>
      </c>
      <c r="DM149" s="29">
        <v>150000</v>
      </c>
      <c r="DN149" s="29">
        <v>18300000</v>
      </c>
      <c r="DO149" s="30">
        <v>9.4235549127429097E-2</v>
      </c>
      <c r="DP149" s="30">
        <v>0</v>
      </c>
      <c r="DQ149" s="30">
        <v>0</v>
      </c>
      <c r="DR149" s="29">
        <v>0</v>
      </c>
      <c r="DS149" s="29">
        <v>0</v>
      </c>
      <c r="DT149" s="29">
        <v>0</v>
      </c>
      <c r="DU149" s="29">
        <v>0</v>
      </c>
      <c r="DV149" s="29">
        <v>0</v>
      </c>
      <c r="DW149" s="30">
        <v>0</v>
      </c>
      <c r="DX149" s="30">
        <v>0</v>
      </c>
      <c r="DY149" s="30">
        <v>0</v>
      </c>
      <c r="DZ149" s="37" t="s">
        <v>202</v>
      </c>
      <c r="EA149" s="37" t="s">
        <v>202</v>
      </c>
      <c r="EB149" s="37" t="s">
        <v>202</v>
      </c>
      <c r="EC149" s="37" t="s">
        <v>202</v>
      </c>
      <c r="ED149" s="38">
        <v>0</v>
      </c>
      <c r="EE149" s="38">
        <v>0</v>
      </c>
      <c r="EF149" s="38">
        <v>0</v>
      </c>
      <c r="EG149" s="38">
        <v>0</v>
      </c>
      <c r="EH149" s="44">
        <v>0</v>
      </c>
      <c r="EI149" s="44">
        <v>0</v>
      </c>
      <c r="EJ149" s="44">
        <v>0</v>
      </c>
      <c r="EK149" s="44">
        <v>0</v>
      </c>
      <c r="EL149" s="29">
        <v>0</v>
      </c>
      <c r="EM149" s="30">
        <v>0</v>
      </c>
      <c r="EN149" s="29">
        <v>0</v>
      </c>
      <c r="EO149" s="30">
        <v>0</v>
      </c>
      <c r="EP149" s="30">
        <v>0</v>
      </c>
      <c r="EQ149" s="29">
        <v>1329346.8499999996</v>
      </c>
      <c r="ER149" s="30">
        <v>6.8454497481184743E-3</v>
      </c>
      <c r="ES149" s="30">
        <v>0</v>
      </c>
      <c r="ET149" s="29">
        <v>0</v>
      </c>
      <c r="EU149" s="30">
        <v>0</v>
      </c>
      <c r="EV149" s="30">
        <v>0</v>
      </c>
      <c r="EW149" s="29">
        <v>0</v>
      </c>
      <c r="EX149" s="30">
        <v>0</v>
      </c>
      <c r="EY149" s="30">
        <v>0</v>
      </c>
      <c r="EZ149" s="29">
        <v>0</v>
      </c>
      <c r="FA149" s="30">
        <v>0</v>
      </c>
      <c r="FB149" s="30">
        <v>0</v>
      </c>
      <c r="FC149" s="30">
        <v>0</v>
      </c>
      <c r="FD149" s="29">
        <v>0</v>
      </c>
      <c r="FE149" s="30">
        <v>0</v>
      </c>
      <c r="FF149" s="30">
        <v>0</v>
      </c>
      <c r="FG149" s="37" t="s">
        <v>213</v>
      </c>
      <c r="FH149" s="29">
        <v>0</v>
      </c>
      <c r="FI149" s="30">
        <v>0</v>
      </c>
      <c r="FJ149" s="30">
        <v>0</v>
      </c>
      <c r="FK149" s="37" t="s">
        <v>214</v>
      </c>
      <c r="FL149" s="29">
        <v>0</v>
      </c>
      <c r="FM149" s="30">
        <v>0</v>
      </c>
      <c r="FN149" s="30">
        <v>0</v>
      </c>
      <c r="FO149" s="37" t="s">
        <v>215</v>
      </c>
      <c r="FP149" s="29">
        <v>0</v>
      </c>
      <c r="FQ149" s="30">
        <v>0</v>
      </c>
      <c r="FR149" s="30">
        <v>0</v>
      </c>
      <c r="FS149" s="37" t="s">
        <v>216</v>
      </c>
      <c r="FT149" s="29">
        <v>0</v>
      </c>
      <c r="FU149" s="30">
        <v>0</v>
      </c>
      <c r="FV149" s="30">
        <v>0</v>
      </c>
      <c r="FW149" s="29">
        <v>194194231.04601434</v>
      </c>
      <c r="FX149" s="30">
        <v>1</v>
      </c>
      <c r="FY149" s="29">
        <v>11940875.861962883</v>
      </c>
      <c r="FZ149" s="29">
        <v>745923.75987115921</v>
      </c>
      <c r="GA149" s="37" t="s">
        <v>162</v>
      </c>
      <c r="GB149" s="30">
        <v>0</v>
      </c>
      <c r="GC149" s="30">
        <v>0.35074559999999999</v>
      </c>
      <c r="GD149" s="29">
        <v>-745923.70871854934</v>
      </c>
      <c r="GE149" s="29">
        <v>5.1152609736163868E-2</v>
      </c>
      <c r="GF149" s="30">
        <v>2.6340952276058688E-10</v>
      </c>
      <c r="GG149" s="29">
        <v>0</v>
      </c>
      <c r="GH149" s="29">
        <v>100000</v>
      </c>
      <c r="GI149" s="29">
        <v>250000</v>
      </c>
      <c r="GJ149" s="29">
        <v>100000</v>
      </c>
      <c r="GK149" s="29">
        <v>194194231.09716696</v>
      </c>
      <c r="GL149" s="30">
        <v>0.76971575619556909</v>
      </c>
      <c r="GM149" s="30">
        <v>0.89891900112445244</v>
      </c>
      <c r="GN149" s="24" t="s">
        <v>229</v>
      </c>
      <c r="GO149" s="29">
        <v>1.3008553435148831</v>
      </c>
    </row>
    <row r="150" spans="1:197">
      <c r="A150" s="15">
        <v>865</v>
      </c>
      <c r="B150" s="15" t="s">
        <v>109</v>
      </c>
      <c r="C150" s="24" t="s">
        <v>162</v>
      </c>
      <c r="D150" s="41">
        <v>82</v>
      </c>
      <c r="E150" s="29">
        <v>2984.65</v>
      </c>
      <c r="F150" s="29">
        <v>36970.727124999998</v>
      </c>
      <c r="G150" s="29">
        <v>110344680.71363124</v>
      </c>
      <c r="H150" s="30">
        <v>0.43996074248249101</v>
      </c>
      <c r="I150" s="33">
        <v>1.7600000000000001E-2</v>
      </c>
      <c r="J150" s="29">
        <v>3832.69</v>
      </c>
      <c r="K150" s="29">
        <v>14067</v>
      </c>
      <c r="L150" s="29">
        <v>53914450.230000004</v>
      </c>
      <c r="M150" s="30">
        <v>0.21496497520605784</v>
      </c>
      <c r="N150" s="33">
        <v>1.54E-2</v>
      </c>
      <c r="O150" s="29">
        <v>4676.13</v>
      </c>
      <c r="P150" s="29">
        <v>9571</v>
      </c>
      <c r="Q150" s="29">
        <v>44755240.230000004</v>
      </c>
      <c r="R150" s="30">
        <v>0.17844583530650077</v>
      </c>
      <c r="S150" s="33">
        <v>1.26E-2</v>
      </c>
      <c r="T150" s="31">
        <v>209014371.17363125</v>
      </c>
      <c r="U150" s="37" t="s">
        <v>446</v>
      </c>
      <c r="V150" s="29">
        <v>838.21</v>
      </c>
      <c r="W150" s="29">
        <v>5966.0141888417784</v>
      </c>
      <c r="X150" s="29">
        <v>5000772.7532290677</v>
      </c>
      <c r="Y150" s="30">
        <v>0.24199999999999999</v>
      </c>
      <c r="Z150" s="37" t="s">
        <v>447</v>
      </c>
      <c r="AA150" s="29">
        <v>823.43</v>
      </c>
      <c r="AB150" s="29">
        <v>4113.4761576592837</v>
      </c>
      <c r="AC150" s="29">
        <v>3387159.6725013838</v>
      </c>
      <c r="AD150" s="30">
        <v>0.25600000000000001</v>
      </c>
      <c r="AE150" s="32">
        <v>0</v>
      </c>
      <c r="AF150" s="32">
        <v>0</v>
      </c>
      <c r="AG150" s="29">
        <v>1909.6267161611554</v>
      </c>
      <c r="AH150" s="29">
        <v>1226.9458324220941</v>
      </c>
      <c r="AI150" s="29">
        <v>0</v>
      </c>
      <c r="AJ150" s="33">
        <v>0</v>
      </c>
      <c r="AK150" s="33">
        <v>0</v>
      </c>
      <c r="AL150" s="32">
        <v>0</v>
      </c>
      <c r="AM150" s="32">
        <v>0</v>
      </c>
      <c r="AN150" s="29">
        <v>1077.5172274541408</v>
      </c>
      <c r="AO150" s="29">
        <v>732.60299545967177</v>
      </c>
      <c r="AP150" s="29">
        <v>0</v>
      </c>
      <c r="AQ150" s="33">
        <v>0</v>
      </c>
      <c r="AR150" s="33">
        <v>0</v>
      </c>
      <c r="AS150" s="32">
        <v>0</v>
      </c>
      <c r="AT150" s="32">
        <v>0</v>
      </c>
      <c r="AU150" s="29">
        <v>1480.5601923708407</v>
      </c>
      <c r="AV150" s="29">
        <v>853.19662924231943</v>
      </c>
      <c r="AW150" s="29">
        <v>0</v>
      </c>
      <c r="AX150" s="33">
        <v>0</v>
      </c>
      <c r="AY150" s="30">
        <v>0</v>
      </c>
      <c r="AZ150" s="29">
        <v>0</v>
      </c>
      <c r="BA150" s="29">
        <v>0</v>
      </c>
      <c r="BB150" s="29">
        <v>206.24696267200204</v>
      </c>
      <c r="BC150" s="29">
        <v>151.33461368184427</v>
      </c>
      <c r="BD150" s="29">
        <v>0</v>
      </c>
      <c r="BE150" s="30">
        <v>0</v>
      </c>
      <c r="BF150" s="30">
        <v>0</v>
      </c>
      <c r="BG150" s="29">
        <v>0</v>
      </c>
      <c r="BH150" s="29">
        <v>0</v>
      </c>
      <c r="BI150" s="29">
        <v>1.0000000000000004</v>
      </c>
      <c r="BJ150" s="29">
        <v>3.9763313609467477</v>
      </c>
      <c r="BK150" s="29">
        <v>0</v>
      </c>
      <c r="BL150" s="30">
        <v>0</v>
      </c>
      <c r="BM150" s="30">
        <v>0</v>
      </c>
      <c r="BN150" s="29">
        <v>0</v>
      </c>
      <c r="BO150" s="29">
        <v>0</v>
      </c>
      <c r="BP150" s="29">
        <v>1.0070671378091873</v>
      </c>
      <c r="BQ150" s="29">
        <v>0</v>
      </c>
      <c r="BR150" s="29">
        <v>0</v>
      </c>
      <c r="BS150" s="30">
        <v>0</v>
      </c>
      <c r="BT150" s="30">
        <v>0</v>
      </c>
      <c r="BU150" s="31">
        <v>8387932.4257304519</v>
      </c>
      <c r="BV150" s="34">
        <v>3.3443940877355305E-2</v>
      </c>
      <c r="BW150" s="37" t="s">
        <v>434</v>
      </c>
      <c r="BX150" s="29">
        <v>0</v>
      </c>
      <c r="BY150" s="29">
        <v>222.40237066095048</v>
      </c>
      <c r="BZ150" s="36">
        <v>0</v>
      </c>
      <c r="CA150" s="30">
        <v>0</v>
      </c>
      <c r="CB150" s="30">
        <v>0</v>
      </c>
      <c r="CC150" s="37" t="s">
        <v>451</v>
      </c>
      <c r="CD150" s="29">
        <v>1476.84</v>
      </c>
      <c r="CE150" s="29">
        <v>566.446046096185</v>
      </c>
      <c r="CF150" s="29">
        <v>836550.17871668981</v>
      </c>
      <c r="CG150" s="30">
        <v>0</v>
      </c>
      <c r="CH150" s="37" t="s">
        <v>452</v>
      </c>
      <c r="CI150" s="29">
        <v>542.29999999999995</v>
      </c>
      <c r="CJ150" s="29">
        <v>102.77713024567458</v>
      </c>
      <c r="CK150" s="29">
        <v>55736.037732229321</v>
      </c>
      <c r="CL150" s="30">
        <v>0</v>
      </c>
      <c r="CM150" s="30">
        <v>3.5576785736918947E-3</v>
      </c>
      <c r="CN150" s="29">
        <v>0</v>
      </c>
      <c r="CO150" s="29">
        <v>0</v>
      </c>
      <c r="CP150" s="29">
        <v>1251.7072378993942</v>
      </c>
      <c r="CQ150" s="29">
        <v>230.64183882251982</v>
      </c>
      <c r="CR150" s="29">
        <v>0</v>
      </c>
      <c r="CS150" s="30">
        <v>0</v>
      </c>
      <c r="CT150" s="30">
        <v>0</v>
      </c>
      <c r="CU150" s="30">
        <v>0</v>
      </c>
      <c r="CV150" s="31">
        <v>892286.21644891915</v>
      </c>
      <c r="CW150" s="37" t="s">
        <v>337</v>
      </c>
      <c r="CX150" s="37" t="s">
        <v>254</v>
      </c>
      <c r="CY150" s="30">
        <v>0.43857693104867757</v>
      </c>
      <c r="CZ150" s="29">
        <v>628.42999999999995</v>
      </c>
      <c r="DA150" s="30">
        <v>0.17884920307339788</v>
      </c>
      <c r="DB150" s="30">
        <v>0.17893320032801074</v>
      </c>
      <c r="DC150" s="29">
        <v>6593.4218642875348</v>
      </c>
      <c r="DD150" s="29">
        <v>4143504.102174215</v>
      </c>
      <c r="DE150" s="30">
        <v>1</v>
      </c>
      <c r="DF150" s="29">
        <v>497.88</v>
      </c>
      <c r="DG150" s="29">
        <v>5002.5223773030111</v>
      </c>
      <c r="DH150" s="29">
        <v>2490655.841211623</v>
      </c>
      <c r="DI150" s="30">
        <v>1</v>
      </c>
      <c r="DJ150" s="29">
        <v>6634159.9433858376</v>
      </c>
      <c r="DK150" s="30">
        <v>2.6451387738521664E-2</v>
      </c>
      <c r="DL150" s="29">
        <v>85000</v>
      </c>
      <c r="DM150" s="29">
        <v>175000</v>
      </c>
      <c r="DN150" s="29">
        <v>22299580.5</v>
      </c>
      <c r="DO150" s="30">
        <v>8.8911762038531142E-2</v>
      </c>
      <c r="DP150" s="30">
        <v>0</v>
      </c>
      <c r="DQ150" s="30">
        <v>0</v>
      </c>
      <c r="DR150" s="29">
        <v>0</v>
      </c>
      <c r="DS150" s="29">
        <v>0</v>
      </c>
      <c r="DT150" s="29">
        <v>0</v>
      </c>
      <c r="DU150" s="29">
        <v>0</v>
      </c>
      <c r="DV150" s="29">
        <v>0</v>
      </c>
      <c r="DW150" s="30">
        <v>0</v>
      </c>
      <c r="DX150" s="30">
        <v>0</v>
      </c>
      <c r="DY150" s="30">
        <v>0</v>
      </c>
      <c r="DZ150" s="37" t="s">
        <v>202</v>
      </c>
      <c r="EA150" s="37" t="s">
        <v>202</v>
      </c>
      <c r="EB150" s="37" t="s">
        <v>202</v>
      </c>
      <c r="EC150" s="37" t="s">
        <v>202</v>
      </c>
      <c r="ED150" s="38">
        <v>0</v>
      </c>
      <c r="EE150" s="38">
        <v>0</v>
      </c>
      <c r="EF150" s="38">
        <v>0</v>
      </c>
      <c r="EG150" s="38">
        <v>0</v>
      </c>
      <c r="EH150" s="44">
        <v>0</v>
      </c>
      <c r="EI150" s="44">
        <v>0</v>
      </c>
      <c r="EJ150" s="44">
        <v>0</v>
      </c>
      <c r="EK150" s="44">
        <v>0</v>
      </c>
      <c r="EL150" s="29">
        <v>0</v>
      </c>
      <c r="EM150" s="30">
        <v>0</v>
      </c>
      <c r="EN150" s="29">
        <v>455000</v>
      </c>
      <c r="EO150" s="30">
        <v>1.8141530387771946E-3</v>
      </c>
      <c r="EP150" s="30">
        <v>0</v>
      </c>
      <c r="EQ150" s="29">
        <v>2360825.2963966681</v>
      </c>
      <c r="ER150" s="30">
        <v>9.4129634845716188E-3</v>
      </c>
      <c r="ES150" s="30">
        <v>0</v>
      </c>
      <c r="ET150" s="29">
        <v>700000</v>
      </c>
      <c r="EU150" s="30">
        <v>2.7910046750418377E-3</v>
      </c>
      <c r="EV150" s="30">
        <v>0</v>
      </c>
      <c r="EW150" s="29">
        <v>0</v>
      </c>
      <c r="EX150" s="30">
        <v>0</v>
      </c>
      <c r="EY150" s="30">
        <v>0</v>
      </c>
      <c r="EZ150" s="29">
        <v>0</v>
      </c>
      <c r="FA150" s="30">
        <v>0</v>
      </c>
      <c r="FB150" s="30">
        <v>0</v>
      </c>
      <c r="FC150" s="30">
        <v>0</v>
      </c>
      <c r="FD150" s="29">
        <v>0</v>
      </c>
      <c r="FE150" s="30">
        <v>0</v>
      </c>
      <c r="FF150" s="30">
        <v>0</v>
      </c>
      <c r="FG150" s="37" t="s">
        <v>213</v>
      </c>
      <c r="FH150" s="29">
        <v>61587</v>
      </c>
      <c r="FI150" s="30">
        <v>2.4555657845971667E-4</v>
      </c>
      <c r="FJ150" s="30">
        <v>0</v>
      </c>
      <c r="FK150" s="37" t="s">
        <v>214</v>
      </c>
      <c r="FL150" s="29">
        <v>0</v>
      </c>
      <c r="FM150" s="30">
        <v>0</v>
      </c>
      <c r="FN150" s="30">
        <v>0</v>
      </c>
      <c r="FO150" s="37" t="s">
        <v>215</v>
      </c>
      <c r="FP150" s="29">
        <v>0</v>
      </c>
      <c r="FQ150" s="30">
        <v>0</v>
      </c>
      <c r="FR150" s="30">
        <v>0</v>
      </c>
      <c r="FS150" s="37" t="s">
        <v>216</v>
      </c>
      <c r="FT150" s="29">
        <v>0</v>
      </c>
      <c r="FU150" s="30">
        <v>0</v>
      </c>
      <c r="FV150" s="30">
        <v>0</v>
      </c>
      <c r="FW150" s="29">
        <v>250805742.55559313</v>
      </c>
      <c r="FX150" s="30">
        <v>1</v>
      </c>
      <c r="FY150" s="29">
        <v>12047724.766827535</v>
      </c>
      <c r="FZ150" s="29">
        <v>609350.10907333344</v>
      </c>
      <c r="GA150" s="37" t="s">
        <v>162</v>
      </c>
      <c r="GB150" s="30">
        <v>1.6995554028001247E-2</v>
      </c>
      <c r="GC150" s="30">
        <v>1</v>
      </c>
      <c r="GD150" s="29">
        <v>-609350.10907333333</v>
      </c>
      <c r="GE150" s="29">
        <v>6.9121597334742546E-11</v>
      </c>
      <c r="GF150" s="30">
        <v>2.7559814472517983E-19</v>
      </c>
      <c r="GG150" s="29">
        <v>0</v>
      </c>
      <c r="GH150" s="29">
        <v>0</v>
      </c>
      <c r="GI150" s="29">
        <v>1000000</v>
      </c>
      <c r="GJ150" s="29">
        <v>0</v>
      </c>
      <c r="GK150" s="29">
        <v>250805742.55559313</v>
      </c>
      <c r="GL150" s="30">
        <v>0.83337155299504961</v>
      </c>
      <c r="GM150" s="30">
        <v>0.89682456018461865</v>
      </c>
      <c r="GN150" s="24" t="s">
        <v>229</v>
      </c>
      <c r="GO150" s="29">
        <v>1.2496082878851147</v>
      </c>
    </row>
    <row r="151" spans="1:197">
      <c r="A151" s="15">
        <v>868</v>
      </c>
      <c r="B151" s="15" t="s">
        <v>112</v>
      </c>
      <c r="C151" s="24" t="s">
        <v>445</v>
      </c>
      <c r="D151" s="42">
        <v>0</v>
      </c>
      <c r="E151" s="29">
        <v>2880</v>
      </c>
      <c r="F151" s="29">
        <v>10904.33</v>
      </c>
      <c r="G151" s="29">
        <v>31404470.399999999</v>
      </c>
      <c r="H151" s="30">
        <v>0.39336353380895589</v>
      </c>
      <c r="I151" s="33">
        <v>0</v>
      </c>
      <c r="J151" s="29">
        <v>3950</v>
      </c>
      <c r="K151" s="29">
        <v>4541.33</v>
      </c>
      <c r="L151" s="29">
        <v>17938253.5</v>
      </c>
      <c r="M151" s="30">
        <v>0.22468950112022495</v>
      </c>
      <c r="N151" s="33">
        <v>0</v>
      </c>
      <c r="O151" s="29">
        <v>4502</v>
      </c>
      <c r="P151" s="29">
        <v>3000</v>
      </c>
      <c r="Q151" s="29">
        <v>13506000</v>
      </c>
      <c r="R151" s="30">
        <v>0.1691723445724389</v>
      </c>
      <c r="S151" s="33">
        <v>0</v>
      </c>
      <c r="T151" s="31">
        <v>62848723.899999999</v>
      </c>
      <c r="U151" s="37" t="s">
        <v>446</v>
      </c>
      <c r="V151" s="29">
        <v>696.8</v>
      </c>
      <c r="W151" s="29">
        <v>1395.2657019205824</v>
      </c>
      <c r="X151" s="29">
        <v>972221.14109826169</v>
      </c>
      <c r="Y151" s="30">
        <v>0</v>
      </c>
      <c r="Z151" s="37" t="s">
        <v>447</v>
      </c>
      <c r="AA151" s="29">
        <v>604.5</v>
      </c>
      <c r="AB151" s="29">
        <v>1221.3707454224475</v>
      </c>
      <c r="AC151" s="29">
        <v>738318.61560786946</v>
      </c>
      <c r="AD151" s="30">
        <v>0</v>
      </c>
      <c r="AE151" s="32">
        <v>398.19</v>
      </c>
      <c r="AF151" s="32">
        <v>466.31</v>
      </c>
      <c r="AG151" s="29">
        <v>949.45955994254166</v>
      </c>
      <c r="AH151" s="29">
        <v>613.50942151594722</v>
      </c>
      <c r="AI151" s="29">
        <v>664150.88052062201</v>
      </c>
      <c r="AJ151" s="33">
        <v>0</v>
      </c>
      <c r="AK151" s="33">
        <v>0</v>
      </c>
      <c r="AL151" s="32">
        <v>517.65</v>
      </c>
      <c r="AM151" s="32">
        <v>606.20000000000005</v>
      </c>
      <c r="AN151" s="29">
        <v>527.42615765975609</v>
      </c>
      <c r="AO151" s="29">
        <v>380.92183455325585</v>
      </c>
      <c r="AP151" s="29">
        <v>503936.96661875641</v>
      </c>
      <c r="AQ151" s="33">
        <v>0</v>
      </c>
      <c r="AR151" s="33">
        <v>0</v>
      </c>
      <c r="AS151" s="32">
        <v>776.48</v>
      </c>
      <c r="AT151" s="32">
        <v>909.31</v>
      </c>
      <c r="AU151" s="29">
        <v>10.999999999999995</v>
      </c>
      <c r="AV151" s="29">
        <v>52.997733079723673</v>
      </c>
      <c r="AW151" s="29">
        <v>56732.648666723529</v>
      </c>
      <c r="AX151" s="33">
        <v>0</v>
      </c>
      <c r="AY151" s="30">
        <v>0</v>
      </c>
      <c r="AZ151" s="29">
        <v>776.48</v>
      </c>
      <c r="BA151" s="29">
        <v>909.31</v>
      </c>
      <c r="BB151" s="29">
        <v>0</v>
      </c>
      <c r="BC151" s="29">
        <v>0</v>
      </c>
      <c r="BD151" s="29">
        <v>0</v>
      </c>
      <c r="BE151" s="30">
        <v>0</v>
      </c>
      <c r="BF151" s="30">
        <v>0</v>
      </c>
      <c r="BG151" s="29">
        <v>776.48</v>
      </c>
      <c r="BH151" s="29">
        <v>909.31</v>
      </c>
      <c r="BI151" s="29">
        <v>0</v>
      </c>
      <c r="BJ151" s="29">
        <v>0</v>
      </c>
      <c r="BK151" s="29">
        <v>0</v>
      </c>
      <c r="BL151" s="30">
        <v>0</v>
      </c>
      <c r="BM151" s="30">
        <v>0</v>
      </c>
      <c r="BN151" s="29">
        <v>776.48</v>
      </c>
      <c r="BO151" s="29">
        <v>909.31</v>
      </c>
      <c r="BP151" s="29">
        <v>0</v>
      </c>
      <c r="BQ151" s="29">
        <v>0</v>
      </c>
      <c r="BR151" s="29">
        <v>0</v>
      </c>
      <c r="BS151" s="30">
        <v>0</v>
      </c>
      <c r="BT151" s="30">
        <v>0</v>
      </c>
      <c r="BU151" s="31">
        <v>2935360.2525122329</v>
      </c>
      <c r="BV151" s="34">
        <v>3.6767494156837013E-2</v>
      </c>
      <c r="BW151" s="37" t="s">
        <v>434</v>
      </c>
      <c r="BX151" s="29">
        <v>1900</v>
      </c>
      <c r="BY151" s="29">
        <v>55.758231375419413</v>
      </c>
      <c r="BZ151" s="36">
        <v>105940.63961329688</v>
      </c>
      <c r="CA151" s="30">
        <v>1.3269825550781304E-3</v>
      </c>
      <c r="CB151" s="30">
        <v>0</v>
      </c>
      <c r="CC151" s="37" t="s">
        <v>188</v>
      </c>
      <c r="CD151" s="29">
        <v>323.13</v>
      </c>
      <c r="CE151" s="29">
        <v>1173.5805240855518</v>
      </c>
      <c r="CF151" s="29">
        <v>379219.07474776433</v>
      </c>
      <c r="CG151" s="30">
        <v>0</v>
      </c>
      <c r="CH151" s="37" t="s">
        <v>189</v>
      </c>
      <c r="CI151" s="29">
        <v>987.92</v>
      </c>
      <c r="CJ151" s="29">
        <v>210.31735470132446</v>
      </c>
      <c r="CK151" s="29">
        <v>207776.72105653246</v>
      </c>
      <c r="CL151" s="30">
        <v>0</v>
      </c>
      <c r="CM151" s="30">
        <v>7.3525436865376492E-3</v>
      </c>
      <c r="CN151" s="29">
        <v>0</v>
      </c>
      <c r="CO151" s="29">
        <v>0</v>
      </c>
      <c r="CP151" s="29">
        <v>125.70000000000013</v>
      </c>
      <c r="CQ151" s="29">
        <v>232.10000000000028</v>
      </c>
      <c r="CR151" s="29">
        <v>0</v>
      </c>
      <c r="CS151" s="30">
        <v>0</v>
      </c>
      <c r="CT151" s="30">
        <v>0</v>
      </c>
      <c r="CU151" s="30">
        <v>0</v>
      </c>
      <c r="CV151" s="31">
        <v>692936.43541759369</v>
      </c>
      <c r="CW151" s="37" t="s">
        <v>337</v>
      </c>
      <c r="CX151" s="37" t="s">
        <v>254</v>
      </c>
      <c r="CY151" s="30">
        <v>0.4</v>
      </c>
      <c r="CZ151" s="29">
        <v>1951.2</v>
      </c>
      <c r="DA151" s="30">
        <v>0.13363011508352146</v>
      </c>
      <c r="DB151" s="30">
        <v>0.13178767293356417</v>
      </c>
      <c r="DC151" s="29">
        <v>1433.150229395794</v>
      </c>
      <c r="DD151" s="29">
        <v>2796362.7275970732</v>
      </c>
      <c r="DE151" s="30">
        <v>1</v>
      </c>
      <c r="DF151" s="29">
        <v>1654.61</v>
      </c>
      <c r="DG151" s="29">
        <v>1472.1455357308062</v>
      </c>
      <c r="DH151" s="29">
        <v>2435826.7248755489</v>
      </c>
      <c r="DI151" s="30">
        <v>1</v>
      </c>
      <c r="DJ151" s="29">
        <v>5232189.4524726216</v>
      </c>
      <c r="DK151" s="30">
        <v>6.5536928544497164E-2</v>
      </c>
      <c r="DL151" s="29">
        <v>123738</v>
      </c>
      <c r="DM151" s="29">
        <v>125155</v>
      </c>
      <c r="DN151" s="29">
        <v>7441284</v>
      </c>
      <c r="DO151" s="30">
        <v>9.320742343472356E-2</v>
      </c>
      <c r="DP151" s="30">
        <v>0</v>
      </c>
      <c r="DQ151" s="30">
        <v>0</v>
      </c>
      <c r="DR151" s="29">
        <v>0</v>
      </c>
      <c r="DS151" s="29">
        <v>0</v>
      </c>
      <c r="DT151" s="29">
        <v>0</v>
      </c>
      <c r="DU151" s="29">
        <v>0</v>
      </c>
      <c r="DV151" s="29">
        <v>0</v>
      </c>
      <c r="DW151" s="30">
        <v>0</v>
      </c>
      <c r="DX151" s="30">
        <v>0</v>
      </c>
      <c r="DY151" s="30">
        <v>0</v>
      </c>
      <c r="DZ151" s="37" t="s">
        <v>202</v>
      </c>
      <c r="EA151" s="37" t="s">
        <v>202</v>
      </c>
      <c r="EB151" s="37" t="s">
        <v>202</v>
      </c>
      <c r="EC151" s="37" t="s">
        <v>202</v>
      </c>
      <c r="ED151" s="38">
        <v>0</v>
      </c>
      <c r="EE151" s="38">
        <v>0</v>
      </c>
      <c r="EF151" s="38">
        <v>0</v>
      </c>
      <c r="EG151" s="38">
        <v>0</v>
      </c>
      <c r="EH151" s="44">
        <v>0</v>
      </c>
      <c r="EI151" s="44">
        <v>0</v>
      </c>
      <c r="EJ151" s="44">
        <v>0</v>
      </c>
      <c r="EK151" s="44">
        <v>0</v>
      </c>
      <c r="EL151" s="29">
        <v>0</v>
      </c>
      <c r="EM151" s="30">
        <v>0</v>
      </c>
      <c r="EN151" s="29">
        <v>0</v>
      </c>
      <c r="EO151" s="30">
        <v>0</v>
      </c>
      <c r="EP151" s="30">
        <v>0</v>
      </c>
      <c r="EQ151" s="29">
        <v>685250</v>
      </c>
      <c r="ER151" s="30">
        <v>8.5832481207066304E-3</v>
      </c>
      <c r="ES151" s="30">
        <v>0</v>
      </c>
      <c r="ET151" s="29">
        <v>0</v>
      </c>
      <c r="EU151" s="30">
        <v>0</v>
      </c>
      <c r="EV151" s="30">
        <v>0</v>
      </c>
      <c r="EW151" s="29">
        <v>0</v>
      </c>
      <c r="EX151" s="30">
        <v>0</v>
      </c>
      <c r="EY151" s="30">
        <v>0</v>
      </c>
      <c r="EZ151" s="29">
        <v>0</v>
      </c>
      <c r="FA151" s="30">
        <v>0</v>
      </c>
      <c r="FB151" s="30">
        <v>0</v>
      </c>
      <c r="FC151" s="30">
        <v>0</v>
      </c>
      <c r="FD151" s="29">
        <v>0</v>
      </c>
      <c r="FE151" s="30">
        <v>0</v>
      </c>
      <c r="FF151" s="30">
        <v>0</v>
      </c>
      <c r="FG151" s="37" t="s">
        <v>213</v>
      </c>
      <c r="FH151" s="29">
        <v>0</v>
      </c>
      <c r="FI151" s="30">
        <v>0</v>
      </c>
      <c r="FJ151" s="30">
        <v>0</v>
      </c>
      <c r="FK151" s="37" t="s">
        <v>214</v>
      </c>
      <c r="FL151" s="29">
        <v>0</v>
      </c>
      <c r="FM151" s="30">
        <v>0</v>
      </c>
      <c r="FN151" s="30">
        <v>0</v>
      </c>
      <c r="FO151" s="37" t="s">
        <v>215</v>
      </c>
      <c r="FP151" s="29">
        <v>0</v>
      </c>
      <c r="FQ151" s="30">
        <v>0</v>
      </c>
      <c r="FR151" s="30">
        <v>0</v>
      </c>
      <c r="FS151" s="37" t="s">
        <v>216</v>
      </c>
      <c r="FT151" s="29">
        <v>0</v>
      </c>
      <c r="FU151" s="30">
        <v>0</v>
      </c>
      <c r="FV151" s="30">
        <v>0</v>
      </c>
      <c r="FW151" s="29">
        <v>79835744.040402457</v>
      </c>
      <c r="FX151" s="30">
        <v>1</v>
      </c>
      <c r="FY151" s="29">
        <v>5232189.4524726234</v>
      </c>
      <c r="FZ151" s="29">
        <v>309198.35059499077</v>
      </c>
      <c r="GA151" s="37" t="s">
        <v>162</v>
      </c>
      <c r="GB151" s="30">
        <v>1.5902741933937106E-2</v>
      </c>
      <c r="GC151" s="30">
        <v>1</v>
      </c>
      <c r="GD151" s="29">
        <v>-309198</v>
      </c>
      <c r="GE151" s="29">
        <v>0.35059499076487555</v>
      </c>
      <c r="GF151" s="30">
        <v>4.391453896237608E-9</v>
      </c>
      <c r="GG151" s="29">
        <v>0</v>
      </c>
      <c r="GH151" s="29">
        <v>150000</v>
      </c>
      <c r="GI151" s="29">
        <v>350000</v>
      </c>
      <c r="GJ151" s="29">
        <v>0</v>
      </c>
      <c r="GK151" s="29">
        <v>79835744.390997455</v>
      </c>
      <c r="GL151" s="30">
        <v>0.78722537950161975</v>
      </c>
      <c r="GM151" s="30">
        <v>0.89820932844456958</v>
      </c>
      <c r="GN151" s="24" t="s">
        <v>229</v>
      </c>
      <c r="GO151" s="29">
        <v>1.2600500417196479</v>
      </c>
    </row>
    <row r="152" spans="1:197">
      <c r="A152" s="15">
        <v>344</v>
      </c>
      <c r="B152" s="15" t="s">
        <v>57</v>
      </c>
      <c r="C152" s="24" t="s">
        <v>162</v>
      </c>
      <c r="D152" s="41">
        <v>31</v>
      </c>
      <c r="E152" s="29">
        <v>2807.38</v>
      </c>
      <c r="F152" s="29">
        <v>25486</v>
      </c>
      <c r="G152" s="29">
        <v>71548886.680000007</v>
      </c>
      <c r="H152" s="30">
        <v>0.37993948523143234</v>
      </c>
      <c r="I152" s="33">
        <v>0</v>
      </c>
      <c r="J152" s="29">
        <v>3985.89</v>
      </c>
      <c r="K152" s="29">
        <v>10303</v>
      </c>
      <c r="L152" s="29">
        <v>41066624.670000002</v>
      </c>
      <c r="M152" s="30">
        <v>0.21807232734585213</v>
      </c>
      <c r="N152" s="33">
        <v>0</v>
      </c>
      <c r="O152" s="29">
        <v>5125.68</v>
      </c>
      <c r="P152" s="29">
        <v>6728</v>
      </c>
      <c r="Q152" s="29">
        <v>34485575.039999999</v>
      </c>
      <c r="R152" s="30">
        <v>0.18312558359164577</v>
      </c>
      <c r="S152" s="33">
        <v>0</v>
      </c>
      <c r="T152" s="31">
        <v>147101086.39000002</v>
      </c>
      <c r="U152" s="37" t="s">
        <v>231</v>
      </c>
      <c r="V152" s="29">
        <v>1943.99</v>
      </c>
      <c r="W152" s="29">
        <v>4600.5315818197187</v>
      </c>
      <c r="X152" s="29">
        <v>8943387.389741715</v>
      </c>
      <c r="Y152" s="30">
        <v>0</v>
      </c>
      <c r="Z152" s="37" t="s">
        <v>230</v>
      </c>
      <c r="AA152" s="29">
        <v>2349.1</v>
      </c>
      <c r="AB152" s="29">
        <v>2713.2708364784107</v>
      </c>
      <c r="AC152" s="29">
        <v>6373744.5219714344</v>
      </c>
      <c r="AD152" s="30">
        <v>0</v>
      </c>
      <c r="AE152" s="32">
        <v>45.16</v>
      </c>
      <c r="AF152" s="32">
        <v>47.19</v>
      </c>
      <c r="AG152" s="29">
        <v>1736.3555214243561</v>
      </c>
      <c r="AH152" s="29">
        <v>1236.7067984559878</v>
      </c>
      <c r="AI152" s="29">
        <v>136774.00916666197</v>
      </c>
      <c r="AJ152" s="33">
        <v>0</v>
      </c>
      <c r="AK152" s="33">
        <v>0</v>
      </c>
      <c r="AL152" s="32">
        <v>80.16</v>
      </c>
      <c r="AM152" s="32">
        <v>90.93</v>
      </c>
      <c r="AN152" s="29">
        <v>1438.6589089665135</v>
      </c>
      <c r="AO152" s="29">
        <v>851.49975661476594</v>
      </c>
      <c r="AP152" s="29">
        <v>192749.77101173639</v>
      </c>
      <c r="AQ152" s="33">
        <v>0</v>
      </c>
      <c r="AR152" s="33">
        <v>0</v>
      </c>
      <c r="AS152" s="32">
        <v>136.61000000000001</v>
      </c>
      <c r="AT152" s="32">
        <v>146.18</v>
      </c>
      <c r="AU152" s="29">
        <v>3429.9326171041557</v>
      </c>
      <c r="AV152" s="29">
        <v>1979.899782881087</v>
      </c>
      <c r="AW152" s="29">
        <v>757984.84508415614</v>
      </c>
      <c r="AX152" s="33">
        <v>0</v>
      </c>
      <c r="AY152" s="30">
        <v>0</v>
      </c>
      <c r="AZ152" s="29">
        <v>204.35</v>
      </c>
      <c r="BA152" s="29">
        <v>216.39</v>
      </c>
      <c r="BB152" s="29">
        <v>2639.9212002260042</v>
      </c>
      <c r="BC152" s="29">
        <v>1435.7820769480963</v>
      </c>
      <c r="BD152" s="29">
        <v>850156.78089698253</v>
      </c>
      <c r="BE152" s="30">
        <v>0</v>
      </c>
      <c r="BF152" s="30">
        <v>0</v>
      </c>
      <c r="BG152" s="29">
        <v>272.08999999999997</v>
      </c>
      <c r="BH152" s="29">
        <v>285.45</v>
      </c>
      <c r="BI152" s="29">
        <v>1839.8135752527271</v>
      </c>
      <c r="BJ152" s="29">
        <v>1078.8385836495102</v>
      </c>
      <c r="BK152" s="29">
        <v>808549.34939326718</v>
      </c>
      <c r="BL152" s="30">
        <v>0</v>
      </c>
      <c r="BM152" s="30">
        <v>0</v>
      </c>
      <c r="BN152" s="29">
        <v>339.83</v>
      </c>
      <c r="BO152" s="29">
        <v>354.51</v>
      </c>
      <c r="BP152" s="29">
        <v>1335.2938355333745</v>
      </c>
      <c r="BQ152" s="29">
        <v>788.77557689074399</v>
      </c>
      <c r="BR152" s="29">
        <v>733401.73389284429</v>
      </c>
      <c r="BS152" s="30">
        <v>0</v>
      </c>
      <c r="BT152" s="30">
        <v>0</v>
      </c>
      <c r="BU152" s="31">
        <v>18796748.401158798</v>
      </c>
      <c r="BV152" s="34">
        <v>9.9814647619909297E-2</v>
      </c>
      <c r="BW152" s="37" t="s">
        <v>434</v>
      </c>
      <c r="BX152" s="29">
        <v>1500</v>
      </c>
      <c r="BY152" s="29">
        <v>428.45835714576367</v>
      </c>
      <c r="BZ152" s="36">
        <v>642687.53571864555</v>
      </c>
      <c r="CA152" s="30">
        <v>3.4128046265443296E-3</v>
      </c>
      <c r="CB152" s="30">
        <v>0</v>
      </c>
      <c r="CC152" s="37" t="s">
        <v>188</v>
      </c>
      <c r="CD152" s="29">
        <v>492.62</v>
      </c>
      <c r="CE152" s="29">
        <v>522.30868646503927</v>
      </c>
      <c r="CF152" s="29">
        <v>257299.70512640764</v>
      </c>
      <c r="CG152" s="30">
        <v>0</v>
      </c>
      <c r="CH152" s="37" t="s">
        <v>189</v>
      </c>
      <c r="CI152" s="29">
        <v>326.74</v>
      </c>
      <c r="CJ152" s="29">
        <v>92.733333227304982</v>
      </c>
      <c r="CK152" s="29">
        <v>30299.689298689631</v>
      </c>
      <c r="CL152" s="30">
        <v>0</v>
      </c>
      <c r="CM152" s="30">
        <v>1.5272126645303535E-3</v>
      </c>
      <c r="CN152" s="29">
        <v>0</v>
      </c>
      <c r="CO152" s="29">
        <v>0</v>
      </c>
      <c r="CP152" s="29">
        <v>100.38704613706939</v>
      </c>
      <c r="CQ152" s="29">
        <v>285.58139534883719</v>
      </c>
      <c r="CR152" s="29">
        <v>0</v>
      </c>
      <c r="CS152" s="30">
        <v>0</v>
      </c>
      <c r="CT152" s="30">
        <v>0</v>
      </c>
      <c r="CU152" s="30">
        <v>0</v>
      </c>
      <c r="CV152" s="31">
        <v>930286.93014374282</v>
      </c>
      <c r="CW152" s="37" t="s">
        <v>337</v>
      </c>
      <c r="CX152" s="37" t="s">
        <v>254</v>
      </c>
      <c r="CY152" s="30">
        <v>0.48020000000000002</v>
      </c>
      <c r="CZ152" s="29">
        <v>1059.6400000000001</v>
      </c>
      <c r="DA152" s="30">
        <v>0.18825323608905375</v>
      </c>
      <c r="DB152" s="30">
        <v>0.18822460444674394</v>
      </c>
      <c r="DC152" s="29">
        <v>4787.7256607419331</v>
      </c>
      <c r="DD152" s="29">
        <v>5073265.6191485822</v>
      </c>
      <c r="DE152" s="30">
        <v>1</v>
      </c>
      <c r="DF152" s="29">
        <v>990.78</v>
      </c>
      <c r="DG152" s="29">
        <v>3325.2384964422158</v>
      </c>
      <c r="DH152" s="29">
        <v>3294579.7975050183</v>
      </c>
      <c r="DI152" s="30">
        <v>1</v>
      </c>
      <c r="DJ152" s="29">
        <v>8367845.4166536005</v>
      </c>
      <c r="DK152" s="30">
        <v>4.4435001404267399E-2</v>
      </c>
      <c r="DL152" s="29">
        <v>100000</v>
      </c>
      <c r="DM152" s="29">
        <v>100000</v>
      </c>
      <c r="DN152" s="29">
        <v>11100000</v>
      </c>
      <c r="DO152" s="30">
        <v>5.8943311094842861E-2</v>
      </c>
      <c r="DP152" s="30">
        <v>0</v>
      </c>
      <c r="DQ152" s="30">
        <v>0</v>
      </c>
      <c r="DR152" s="29">
        <v>0</v>
      </c>
      <c r="DS152" s="29">
        <v>0</v>
      </c>
      <c r="DT152" s="29">
        <v>0</v>
      </c>
      <c r="DU152" s="29">
        <v>0</v>
      </c>
      <c r="DV152" s="29">
        <v>0</v>
      </c>
      <c r="DW152" s="30">
        <v>0</v>
      </c>
      <c r="DX152" s="30">
        <v>0</v>
      </c>
      <c r="DY152" s="30">
        <v>0</v>
      </c>
      <c r="DZ152" s="37" t="s">
        <v>202</v>
      </c>
      <c r="EA152" s="37" t="s">
        <v>202</v>
      </c>
      <c r="EB152" s="37" t="s">
        <v>202</v>
      </c>
      <c r="EC152" s="37" t="s">
        <v>202</v>
      </c>
      <c r="ED152" s="38">
        <v>0</v>
      </c>
      <c r="EE152" s="38">
        <v>0</v>
      </c>
      <c r="EF152" s="38">
        <v>0</v>
      </c>
      <c r="EG152" s="38">
        <v>0</v>
      </c>
      <c r="EH152" s="44">
        <v>0</v>
      </c>
      <c r="EI152" s="44">
        <v>0</v>
      </c>
      <c r="EJ152" s="44">
        <v>0</v>
      </c>
      <c r="EK152" s="44">
        <v>0</v>
      </c>
      <c r="EL152" s="29">
        <v>0</v>
      </c>
      <c r="EM152" s="30">
        <v>0</v>
      </c>
      <c r="EN152" s="29">
        <v>38006.339999999997</v>
      </c>
      <c r="EO152" s="30">
        <v>2.0182157857624952E-4</v>
      </c>
      <c r="EP152" s="30">
        <v>0</v>
      </c>
      <c r="EQ152" s="29">
        <v>1889559.7099999997</v>
      </c>
      <c r="ER152" s="30">
        <v>1.0033955479172166E-2</v>
      </c>
      <c r="ES152" s="30">
        <v>0</v>
      </c>
      <c r="ET152" s="29">
        <v>0</v>
      </c>
      <c r="EU152" s="30">
        <v>0</v>
      </c>
      <c r="EV152" s="30">
        <v>0</v>
      </c>
      <c r="EW152" s="29">
        <v>0</v>
      </c>
      <c r="EX152" s="30">
        <v>0</v>
      </c>
      <c r="EY152" s="30">
        <v>0</v>
      </c>
      <c r="EZ152" s="29">
        <v>70000</v>
      </c>
      <c r="FA152" s="30">
        <v>3.7171457447198201E-4</v>
      </c>
      <c r="FB152" s="30">
        <v>0</v>
      </c>
      <c r="FC152" s="30">
        <v>0</v>
      </c>
      <c r="FD152" s="29">
        <v>0</v>
      </c>
      <c r="FE152" s="30">
        <v>0</v>
      </c>
      <c r="FF152" s="30">
        <v>0</v>
      </c>
      <c r="FG152" s="37" t="s">
        <v>213</v>
      </c>
      <c r="FH152" s="29">
        <v>23000</v>
      </c>
      <c r="FI152" s="30">
        <v>1.2213478875507981E-4</v>
      </c>
      <c r="FJ152" s="30">
        <v>0</v>
      </c>
      <c r="FK152" s="37" t="s">
        <v>214</v>
      </c>
      <c r="FL152" s="29">
        <v>0</v>
      </c>
      <c r="FM152" s="30">
        <v>0</v>
      </c>
      <c r="FN152" s="30">
        <v>0</v>
      </c>
      <c r="FO152" s="37" t="s">
        <v>215</v>
      </c>
      <c r="FP152" s="29">
        <v>0</v>
      </c>
      <c r="FQ152" s="30">
        <v>0</v>
      </c>
      <c r="FR152" s="30">
        <v>0</v>
      </c>
      <c r="FS152" s="37" t="s">
        <v>216</v>
      </c>
      <c r="FT152" s="29">
        <v>0</v>
      </c>
      <c r="FU152" s="30">
        <v>0</v>
      </c>
      <c r="FV152" s="30">
        <v>0</v>
      </c>
      <c r="FW152" s="29">
        <v>188316533.18795615</v>
      </c>
      <c r="FX152" s="30">
        <v>1</v>
      </c>
      <c r="FY152" s="29">
        <v>8367845.4166536015</v>
      </c>
      <c r="FZ152" s="29">
        <v>558186.0917244599</v>
      </c>
      <c r="GA152" s="37" t="s">
        <v>162</v>
      </c>
      <c r="GB152" s="30">
        <v>1.0839E-2</v>
      </c>
      <c r="GC152" s="30">
        <v>1</v>
      </c>
      <c r="GD152" s="29">
        <v>-557753.41700435674</v>
      </c>
      <c r="GE152" s="29">
        <v>432.67472010310257</v>
      </c>
      <c r="GF152" s="30">
        <v>2.2975875706207793E-6</v>
      </c>
      <c r="GG152" s="29">
        <v>0</v>
      </c>
      <c r="GH152" s="29">
        <v>0</v>
      </c>
      <c r="GI152" s="29">
        <v>0</v>
      </c>
      <c r="GJ152" s="29">
        <v>0</v>
      </c>
      <c r="GK152" s="29">
        <v>188316965.86267626</v>
      </c>
      <c r="GL152" s="30">
        <v>0.7811373961689303</v>
      </c>
      <c r="GM152" s="30">
        <v>0.93032706248418173</v>
      </c>
      <c r="GN152" s="24" t="s">
        <v>229</v>
      </c>
      <c r="GO152" s="29">
        <v>1.3620527951422552</v>
      </c>
    </row>
    <row r="153" spans="1:197">
      <c r="A153" s="15">
        <v>872</v>
      </c>
      <c r="B153" s="15" t="s">
        <v>348</v>
      </c>
      <c r="C153" s="24" t="s">
        <v>162</v>
      </c>
      <c r="D153" s="41">
        <v>33</v>
      </c>
      <c r="E153" s="29">
        <v>2780.81</v>
      </c>
      <c r="F153" s="29">
        <v>14134.83</v>
      </c>
      <c r="G153" s="29">
        <v>39306276.612300001</v>
      </c>
      <c r="H153" s="30">
        <v>0.43195445680494154</v>
      </c>
      <c r="I153" s="33">
        <v>0</v>
      </c>
      <c r="J153" s="29">
        <v>3785.29</v>
      </c>
      <c r="K153" s="29">
        <v>5159</v>
      </c>
      <c r="L153" s="29">
        <v>19528311.109999999</v>
      </c>
      <c r="M153" s="30">
        <v>0.21460544586912889</v>
      </c>
      <c r="N153" s="33">
        <v>0</v>
      </c>
      <c r="O153" s="29">
        <v>4273.29</v>
      </c>
      <c r="P153" s="29">
        <v>3214</v>
      </c>
      <c r="Q153" s="29">
        <v>13734354.060000001</v>
      </c>
      <c r="R153" s="30">
        <v>0.15093303052005611</v>
      </c>
      <c r="S153" s="33">
        <v>0</v>
      </c>
      <c r="T153" s="31">
        <v>72568941.782299995</v>
      </c>
      <c r="U153" s="37" t="s">
        <v>446</v>
      </c>
      <c r="V153" s="29">
        <v>619.17181000000005</v>
      </c>
      <c r="W153" s="29">
        <v>1280.0141623536315</v>
      </c>
      <c r="X153" s="29">
        <v>792548.68573013193</v>
      </c>
      <c r="Y153" s="30">
        <v>0</v>
      </c>
      <c r="Z153" s="37" t="s">
        <v>447</v>
      </c>
      <c r="AA153" s="29">
        <v>782.32195999999999</v>
      </c>
      <c r="AB153" s="29">
        <v>1121.8335780882892</v>
      </c>
      <c r="AC153" s="29">
        <v>877635.04360384343</v>
      </c>
      <c r="AD153" s="30">
        <v>0</v>
      </c>
      <c r="AE153" s="32">
        <v>240.51135557894901</v>
      </c>
      <c r="AF153" s="32">
        <v>278.980699321987</v>
      </c>
      <c r="AG153" s="29">
        <v>332.25039078563174</v>
      </c>
      <c r="AH153" s="29">
        <v>293.38204452220214</v>
      </c>
      <c r="AI153" s="29">
        <v>161757.91982880613</v>
      </c>
      <c r="AJ153" s="33">
        <v>0</v>
      </c>
      <c r="AK153" s="33">
        <v>0</v>
      </c>
      <c r="AL153" s="32">
        <v>293.95832348538198</v>
      </c>
      <c r="AM153" s="32">
        <v>340.97641028242901</v>
      </c>
      <c r="AN153" s="29">
        <v>325.59015059613239</v>
      </c>
      <c r="AO153" s="29">
        <v>171.44464535986819</v>
      </c>
      <c r="AP153" s="29">
        <v>154168.51454954408</v>
      </c>
      <c r="AQ153" s="33">
        <v>0</v>
      </c>
      <c r="AR153" s="33">
        <v>0</v>
      </c>
      <c r="AS153" s="32">
        <v>374.12877534503201</v>
      </c>
      <c r="AT153" s="32">
        <v>433.96997672309101</v>
      </c>
      <c r="AU153" s="29">
        <v>171.18880308301408</v>
      </c>
      <c r="AV153" s="29">
        <v>190.44607356704765</v>
      </c>
      <c r="AW153" s="29">
        <v>146694.53536312564</v>
      </c>
      <c r="AX153" s="33">
        <v>0</v>
      </c>
      <c r="AY153" s="30">
        <v>0</v>
      </c>
      <c r="AZ153" s="29">
        <v>481.02271115789802</v>
      </c>
      <c r="BA153" s="29">
        <v>557.96139864397401</v>
      </c>
      <c r="BB153" s="29">
        <v>87.128786953595664</v>
      </c>
      <c r="BC153" s="29">
        <v>121.9148820047361</v>
      </c>
      <c r="BD153" s="29">
        <v>109934.72339919509</v>
      </c>
      <c r="BE153" s="30">
        <v>0</v>
      </c>
      <c r="BF153" s="30">
        <v>0</v>
      </c>
      <c r="BG153" s="29">
        <v>587.91664697076499</v>
      </c>
      <c r="BH153" s="29">
        <v>681.95282056485701</v>
      </c>
      <c r="BI153" s="29">
        <v>0</v>
      </c>
      <c r="BJ153" s="29">
        <v>1.6346153846153881</v>
      </c>
      <c r="BK153" s="29">
        <v>1114.7305720771726</v>
      </c>
      <c r="BL153" s="30">
        <v>0</v>
      </c>
      <c r="BM153" s="30">
        <v>0</v>
      </c>
      <c r="BN153" s="29">
        <v>855.15148650292997</v>
      </c>
      <c r="BO153" s="29">
        <v>0</v>
      </c>
      <c r="BP153" s="29">
        <v>0</v>
      </c>
      <c r="BQ153" s="29">
        <v>0</v>
      </c>
      <c r="BR153" s="29">
        <v>0</v>
      </c>
      <c r="BS153" s="30">
        <v>0</v>
      </c>
      <c r="BT153" s="30">
        <v>0</v>
      </c>
      <c r="BU153" s="31">
        <v>2243854.153046723</v>
      </c>
      <c r="BV153" s="34">
        <v>2.4658728461843343E-2</v>
      </c>
      <c r="BW153" s="37" t="s">
        <v>434</v>
      </c>
      <c r="BX153" s="29">
        <v>900</v>
      </c>
      <c r="BY153" s="29">
        <v>59.25416461285635</v>
      </c>
      <c r="BZ153" s="36">
        <v>53328.748151570711</v>
      </c>
      <c r="CA153" s="30">
        <v>5.8605374065603543E-4</v>
      </c>
      <c r="CB153" s="30">
        <v>0</v>
      </c>
      <c r="CC153" s="37" t="s">
        <v>188</v>
      </c>
      <c r="CD153" s="29">
        <v>247.09280000000001</v>
      </c>
      <c r="CE153" s="29">
        <v>1481.7445082058498</v>
      </c>
      <c r="CF153" s="29">
        <v>366128.39941720641</v>
      </c>
      <c r="CG153" s="30">
        <v>0</v>
      </c>
      <c r="CH153" s="37" t="s">
        <v>189</v>
      </c>
      <c r="CI153" s="29">
        <v>1235.6785</v>
      </c>
      <c r="CJ153" s="29">
        <v>178.04131479987774</v>
      </c>
      <c r="CK153" s="29">
        <v>220001.82480994074</v>
      </c>
      <c r="CL153" s="30">
        <v>0</v>
      </c>
      <c r="CM153" s="30">
        <v>6.4412502135541517E-3</v>
      </c>
      <c r="CN153" s="29">
        <v>2939.0765999999999</v>
      </c>
      <c r="CO153" s="29">
        <v>2939.08</v>
      </c>
      <c r="CP153" s="29">
        <v>42.054777855757905</v>
      </c>
      <c r="CQ153" s="29">
        <v>3.722222222222181</v>
      </c>
      <c r="CR153" s="29">
        <v>134542.12240294501</v>
      </c>
      <c r="CS153" s="30">
        <v>1.4785442532036211E-3</v>
      </c>
      <c r="CT153" s="30">
        <v>0</v>
      </c>
      <c r="CU153" s="30">
        <v>0</v>
      </c>
      <c r="CV153" s="31">
        <v>774001.0947816628</v>
      </c>
      <c r="CW153" s="37" t="s">
        <v>337</v>
      </c>
      <c r="CX153" s="37" t="s">
        <v>254</v>
      </c>
      <c r="CY153" s="30">
        <v>1</v>
      </c>
      <c r="CZ153" s="29">
        <v>226.07</v>
      </c>
      <c r="DA153" s="30">
        <v>0.38917277481131474</v>
      </c>
      <c r="DB153" s="30">
        <v>0.12667319526717921</v>
      </c>
      <c r="DC153" s="29">
        <v>3757.289305944656</v>
      </c>
      <c r="DD153" s="29">
        <v>849410.3933949084</v>
      </c>
      <c r="DE153" s="30">
        <v>1</v>
      </c>
      <c r="DF153" s="29">
        <v>1188.97</v>
      </c>
      <c r="DG153" s="29">
        <v>1639.2982566194328</v>
      </c>
      <c r="DH153" s="29">
        <v>1949076.448172807</v>
      </c>
      <c r="DI153" s="30">
        <v>1</v>
      </c>
      <c r="DJ153" s="29">
        <v>2798486.8415677156</v>
      </c>
      <c r="DK153" s="30">
        <v>3.0753838005273867E-2</v>
      </c>
      <c r="DL153" s="29">
        <v>175000</v>
      </c>
      <c r="DM153" s="29">
        <v>175000</v>
      </c>
      <c r="DN153" s="29">
        <v>11025000</v>
      </c>
      <c r="DO153" s="30">
        <v>0.12115871297726094</v>
      </c>
      <c r="DP153" s="30">
        <v>0.35</v>
      </c>
      <c r="DQ153" s="30">
        <v>0.35</v>
      </c>
      <c r="DR153" s="29">
        <v>0</v>
      </c>
      <c r="DS153" s="29">
        <v>0</v>
      </c>
      <c r="DT153" s="29">
        <v>0</v>
      </c>
      <c r="DU153" s="29">
        <v>0</v>
      </c>
      <c r="DV153" s="29">
        <v>0</v>
      </c>
      <c r="DW153" s="30">
        <v>0</v>
      </c>
      <c r="DX153" s="30">
        <v>0</v>
      </c>
      <c r="DY153" s="30">
        <v>0</v>
      </c>
      <c r="DZ153" s="37" t="s">
        <v>202</v>
      </c>
      <c r="EA153" s="37" t="s">
        <v>202</v>
      </c>
      <c r="EB153" s="37" t="s">
        <v>202</v>
      </c>
      <c r="EC153" s="37" t="s">
        <v>202</v>
      </c>
      <c r="ED153" s="38">
        <v>0</v>
      </c>
      <c r="EE153" s="38">
        <v>0</v>
      </c>
      <c r="EF153" s="38">
        <v>0</v>
      </c>
      <c r="EG153" s="38">
        <v>0</v>
      </c>
      <c r="EH153" s="44">
        <v>0</v>
      </c>
      <c r="EI153" s="44">
        <v>0</v>
      </c>
      <c r="EJ153" s="44">
        <v>0</v>
      </c>
      <c r="EK153" s="44">
        <v>0</v>
      </c>
      <c r="EL153" s="29">
        <v>0</v>
      </c>
      <c r="EM153" s="30">
        <v>0</v>
      </c>
      <c r="EN153" s="29">
        <v>0</v>
      </c>
      <c r="EO153" s="30">
        <v>0</v>
      </c>
      <c r="EP153" s="30">
        <v>0</v>
      </c>
      <c r="EQ153" s="29">
        <v>1586060.7499999998</v>
      </c>
      <c r="ER153" s="30">
        <v>1.7429939154081558E-2</v>
      </c>
      <c r="ES153" s="30">
        <v>0</v>
      </c>
      <c r="ET153" s="29">
        <v>0</v>
      </c>
      <c r="EU153" s="30">
        <v>0</v>
      </c>
      <c r="EV153" s="30">
        <v>0</v>
      </c>
      <c r="EW153" s="29">
        <v>0</v>
      </c>
      <c r="EX153" s="30">
        <v>0</v>
      </c>
      <c r="EY153" s="30">
        <v>0</v>
      </c>
      <c r="EZ153" s="29">
        <v>0</v>
      </c>
      <c r="FA153" s="30">
        <v>0</v>
      </c>
      <c r="FB153" s="30">
        <v>0.35</v>
      </c>
      <c r="FC153" s="30">
        <v>0.35</v>
      </c>
      <c r="FD153" s="29">
        <v>0</v>
      </c>
      <c r="FE153" s="30">
        <v>0</v>
      </c>
      <c r="FF153" s="30">
        <v>0</v>
      </c>
      <c r="FG153" s="37" t="s">
        <v>213</v>
      </c>
      <c r="FH153" s="29">
        <v>0</v>
      </c>
      <c r="FI153" s="30">
        <v>0</v>
      </c>
      <c r="FJ153" s="30">
        <v>0</v>
      </c>
      <c r="FK153" s="37" t="s">
        <v>214</v>
      </c>
      <c r="FL153" s="29">
        <v>0</v>
      </c>
      <c r="FM153" s="30">
        <v>0</v>
      </c>
      <c r="FN153" s="30">
        <v>0</v>
      </c>
      <c r="FO153" s="37" t="s">
        <v>215</v>
      </c>
      <c r="FP153" s="29">
        <v>0</v>
      </c>
      <c r="FQ153" s="30">
        <v>0</v>
      </c>
      <c r="FR153" s="30">
        <v>0</v>
      </c>
      <c r="FS153" s="37" t="s">
        <v>216</v>
      </c>
      <c r="FT153" s="29">
        <v>0</v>
      </c>
      <c r="FU153" s="30">
        <v>0</v>
      </c>
      <c r="FV153" s="30">
        <v>0</v>
      </c>
      <c r="FW153" s="29">
        <v>90996344.6216961</v>
      </c>
      <c r="FX153" s="30">
        <v>1</v>
      </c>
      <c r="FY153" s="29">
        <v>6657236.8415677147</v>
      </c>
      <c r="FZ153" s="29">
        <v>968059.44328017847</v>
      </c>
      <c r="GA153" s="37" t="s">
        <v>445</v>
      </c>
      <c r="GB153" s="30">
        <v>0</v>
      </c>
      <c r="GC153" s="30">
        <v>0</v>
      </c>
      <c r="GD153" s="29">
        <v>0</v>
      </c>
      <c r="GE153" s="29">
        <v>968059.44328017847</v>
      </c>
      <c r="GF153" s="30">
        <v>1.0526458069539692E-2</v>
      </c>
      <c r="GG153" s="29">
        <v>0</v>
      </c>
      <c r="GH153" s="29">
        <v>0</v>
      </c>
      <c r="GI153" s="29">
        <v>1000000</v>
      </c>
      <c r="GJ153" s="29">
        <v>0</v>
      </c>
      <c r="GK153" s="29">
        <v>91964404.064976275</v>
      </c>
      <c r="GL153" s="30">
        <v>0.7974929331941264</v>
      </c>
      <c r="GM153" s="30">
        <v>0.86141134786865747</v>
      </c>
      <c r="GN153" s="24" t="s">
        <v>229</v>
      </c>
      <c r="GO153" s="29">
        <v>1.2693996107270746</v>
      </c>
    </row>
    <row r="154" spans="1:197">
      <c r="A154" s="15">
        <v>336</v>
      </c>
      <c r="B154" s="15" t="s">
        <v>52</v>
      </c>
      <c r="C154" s="24" t="s">
        <v>445</v>
      </c>
      <c r="D154" s="42">
        <v>0</v>
      </c>
      <c r="E154" s="29">
        <v>2671.08</v>
      </c>
      <c r="F154" s="29">
        <v>21892</v>
      </c>
      <c r="G154" s="29">
        <v>58475283.359999999</v>
      </c>
      <c r="H154" s="30">
        <v>0.38584421713311023</v>
      </c>
      <c r="I154" s="33">
        <v>0.04</v>
      </c>
      <c r="J154" s="29">
        <v>3614.08</v>
      </c>
      <c r="K154" s="29">
        <v>7937</v>
      </c>
      <c r="L154" s="29">
        <v>28684952.960000001</v>
      </c>
      <c r="M154" s="30">
        <v>0.18927523873996827</v>
      </c>
      <c r="N154" s="33">
        <v>0.04</v>
      </c>
      <c r="O154" s="29">
        <v>4681.58</v>
      </c>
      <c r="P154" s="29">
        <v>4961</v>
      </c>
      <c r="Q154" s="29">
        <v>23225318.379999999</v>
      </c>
      <c r="R154" s="30">
        <v>0.15325030120552349</v>
      </c>
      <c r="S154" s="33">
        <v>0.04</v>
      </c>
      <c r="T154" s="31">
        <v>110385554.69999999</v>
      </c>
      <c r="U154" s="37" t="s">
        <v>231</v>
      </c>
      <c r="V154" s="29">
        <v>450</v>
      </c>
      <c r="W154" s="29">
        <v>5287.3957042123666</v>
      </c>
      <c r="X154" s="29">
        <v>2379328.066895565</v>
      </c>
      <c r="Y154" s="30">
        <v>0</v>
      </c>
      <c r="Z154" s="37" t="s">
        <v>230</v>
      </c>
      <c r="AA154" s="29">
        <v>450</v>
      </c>
      <c r="AB154" s="29">
        <v>2681.7054265266074</v>
      </c>
      <c r="AC154" s="29">
        <v>1206767.4419369732</v>
      </c>
      <c r="AD154" s="30">
        <v>0</v>
      </c>
      <c r="AE154" s="32">
        <v>0</v>
      </c>
      <c r="AF154" s="32">
        <v>0</v>
      </c>
      <c r="AG154" s="29">
        <v>2136.5460965421803</v>
      </c>
      <c r="AH154" s="29">
        <v>1261.7170730116593</v>
      </c>
      <c r="AI154" s="29">
        <v>0</v>
      </c>
      <c r="AJ154" s="33">
        <v>0.47</v>
      </c>
      <c r="AK154" s="33">
        <v>0.47</v>
      </c>
      <c r="AL154" s="32">
        <v>0</v>
      </c>
      <c r="AM154" s="32">
        <v>0</v>
      </c>
      <c r="AN154" s="29">
        <v>1268.9351167963141</v>
      </c>
      <c r="AO154" s="29">
        <v>696.17328891875275</v>
      </c>
      <c r="AP154" s="29">
        <v>0</v>
      </c>
      <c r="AQ154" s="33">
        <v>0.47</v>
      </c>
      <c r="AR154" s="33">
        <v>0.47</v>
      </c>
      <c r="AS154" s="32">
        <v>0</v>
      </c>
      <c r="AT154" s="32">
        <v>0</v>
      </c>
      <c r="AU154" s="29">
        <v>7178.766633772253</v>
      </c>
      <c r="AV154" s="29">
        <v>3578.423779115943</v>
      </c>
      <c r="AW154" s="29">
        <v>0</v>
      </c>
      <c r="AX154" s="33">
        <v>0.47</v>
      </c>
      <c r="AY154" s="30">
        <v>0.47</v>
      </c>
      <c r="AZ154" s="29">
        <v>822.02</v>
      </c>
      <c r="BA154" s="29">
        <v>1116.8800000000001</v>
      </c>
      <c r="BB154" s="29">
        <v>4842.9110531176038</v>
      </c>
      <c r="BC154" s="29">
        <v>2387.5191680078356</v>
      </c>
      <c r="BD154" s="29">
        <v>6647542.1522483248</v>
      </c>
      <c r="BE154" s="30">
        <v>0.47</v>
      </c>
      <c r="BF154" s="30">
        <v>0.47</v>
      </c>
      <c r="BG154" s="29">
        <v>1233.03</v>
      </c>
      <c r="BH154" s="29">
        <v>1675.31</v>
      </c>
      <c r="BI154" s="29">
        <v>1807.9206026408565</v>
      </c>
      <c r="BJ154" s="29">
        <v>783.38564935692386</v>
      </c>
      <c r="BK154" s="29">
        <v>3541634.1528984029</v>
      </c>
      <c r="BL154" s="30">
        <v>0.47</v>
      </c>
      <c r="BM154" s="30">
        <v>0.47</v>
      </c>
      <c r="BN154" s="29">
        <v>1644.04</v>
      </c>
      <c r="BO154" s="29">
        <v>2233.7399999999998</v>
      </c>
      <c r="BP154" s="29">
        <v>261.18234793704232</v>
      </c>
      <c r="BQ154" s="29">
        <v>140.65702587129286</v>
      </c>
      <c r="BR154" s="29">
        <v>743585.45227215672</v>
      </c>
      <c r="BS154" s="30">
        <v>0.47</v>
      </c>
      <c r="BT154" s="30">
        <v>0.47</v>
      </c>
      <c r="BU154" s="31">
        <v>14518857.266251422</v>
      </c>
      <c r="BV154" s="34">
        <v>9.5801453087035526E-2</v>
      </c>
      <c r="BW154" s="37" t="s">
        <v>434</v>
      </c>
      <c r="BX154" s="29">
        <v>0</v>
      </c>
      <c r="BY154" s="29">
        <v>290.38210354415611</v>
      </c>
      <c r="BZ154" s="36">
        <v>0</v>
      </c>
      <c r="CA154" s="30">
        <v>0</v>
      </c>
      <c r="CB154" s="30">
        <v>0</v>
      </c>
      <c r="CC154" s="37" t="s">
        <v>450</v>
      </c>
      <c r="CD154" s="29">
        <v>0</v>
      </c>
      <c r="CE154" s="29">
        <v>0</v>
      </c>
      <c r="CF154" s="29">
        <v>0</v>
      </c>
      <c r="CG154" s="30">
        <v>0</v>
      </c>
      <c r="CH154" s="37" t="s">
        <v>450</v>
      </c>
      <c r="CI154" s="29">
        <v>0</v>
      </c>
      <c r="CJ154" s="29">
        <v>0</v>
      </c>
      <c r="CK154" s="29">
        <v>0</v>
      </c>
      <c r="CL154" s="30">
        <v>0</v>
      </c>
      <c r="CM154" s="30">
        <v>0</v>
      </c>
      <c r="CN154" s="29">
        <v>0</v>
      </c>
      <c r="CO154" s="29">
        <v>0</v>
      </c>
      <c r="CP154" s="29">
        <v>1033.3417721518995</v>
      </c>
      <c r="CQ154" s="29">
        <v>566.99864130434753</v>
      </c>
      <c r="CR154" s="29">
        <v>0</v>
      </c>
      <c r="CS154" s="30">
        <v>0</v>
      </c>
      <c r="CT154" s="30">
        <v>0</v>
      </c>
      <c r="CU154" s="30">
        <v>0</v>
      </c>
      <c r="CV154" s="31">
        <v>0</v>
      </c>
      <c r="CW154" s="37" t="s">
        <v>337</v>
      </c>
      <c r="CX154" s="37" t="s">
        <v>254</v>
      </c>
      <c r="CY154" s="30">
        <v>0.63800000000000001</v>
      </c>
      <c r="CZ154" s="29">
        <v>800</v>
      </c>
      <c r="DA154" s="30">
        <v>0.29038571033047844</v>
      </c>
      <c r="DB154" s="30">
        <v>0.29033356072590988</v>
      </c>
      <c r="DC154" s="29">
        <v>6351.6510555217919</v>
      </c>
      <c r="DD154" s="29">
        <v>5081320.8444174333</v>
      </c>
      <c r="DE154" s="30">
        <v>1</v>
      </c>
      <c r="DF154" s="29">
        <v>888.25</v>
      </c>
      <c r="DG154" s="29">
        <v>2739.9573816438979</v>
      </c>
      <c r="DH154" s="29">
        <v>2433767.1442451924</v>
      </c>
      <c r="DI154" s="30">
        <v>1</v>
      </c>
      <c r="DJ154" s="29">
        <v>7515087.9886626257</v>
      </c>
      <c r="DK154" s="30">
        <v>4.958767320237524E-2</v>
      </c>
      <c r="DL154" s="29">
        <v>125000</v>
      </c>
      <c r="DM154" s="29">
        <v>175000</v>
      </c>
      <c r="DN154" s="29">
        <v>12575000</v>
      </c>
      <c r="DO154" s="30">
        <v>8.2975075136922968E-2</v>
      </c>
      <c r="DP154" s="30">
        <v>0</v>
      </c>
      <c r="DQ154" s="30">
        <v>0</v>
      </c>
      <c r="DR154" s="29">
        <v>0</v>
      </c>
      <c r="DS154" s="29">
        <v>0</v>
      </c>
      <c r="DT154" s="29">
        <v>0</v>
      </c>
      <c r="DU154" s="29">
        <v>0</v>
      </c>
      <c r="DV154" s="29">
        <v>0</v>
      </c>
      <c r="DW154" s="30">
        <v>0</v>
      </c>
      <c r="DX154" s="30">
        <v>0</v>
      </c>
      <c r="DY154" s="30">
        <v>0</v>
      </c>
      <c r="DZ154" s="37" t="s">
        <v>202</v>
      </c>
      <c r="EA154" s="37" t="s">
        <v>202</v>
      </c>
      <c r="EB154" s="37" t="s">
        <v>202</v>
      </c>
      <c r="EC154" s="37" t="s">
        <v>202</v>
      </c>
      <c r="ED154" s="38">
        <v>0</v>
      </c>
      <c r="EE154" s="38">
        <v>0</v>
      </c>
      <c r="EF154" s="38">
        <v>0</v>
      </c>
      <c r="EG154" s="38">
        <v>0</v>
      </c>
      <c r="EH154" s="44">
        <v>0</v>
      </c>
      <c r="EI154" s="44">
        <v>0</v>
      </c>
      <c r="EJ154" s="44">
        <v>0</v>
      </c>
      <c r="EK154" s="44">
        <v>0</v>
      </c>
      <c r="EL154" s="29">
        <v>0</v>
      </c>
      <c r="EM154" s="30">
        <v>0</v>
      </c>
      <c r="EN154" s="29">
        <v>62500</v>
      </c>
      <c r="EO154" s="30">
        <v>4.1240096986542234E-4</v>
      </c>
      <c r="EP154" s="30">
        <v>0</v>
      </c>
      <c r="EQ154" s="29">
        <v>1560350</v>
      </c>
      <c r="ER154" s="30">
        <v>1.0295837653272187E-2</v>
      </c>
      <c r="ES154" s="30">
        <v>0</v>
      </c>
      <c r="ET154" s="29">
        <v>2911996</v>
      </c>
      <c r="EU154" s="30">
        <v>1.9214559594307686E-2</v>
      </c>
      <c r="EV154" s="30">
        <v>0</v>
      </c>
      <c r="EW154" s="29">
        <v>2022189</v>
      </c>
      <c r="EX154" s="30">
        <v>1.3343243277619016E-2</v>
      </c>
      <c r="EY154" s="30">
        <v>0</v>
      </c>
      <c r="EZ154" s="29">
        <v>0</v>
      </c>
      <c r="FA154" s="30">
        <v>0</v>
      </c>
      <c r="FB154" s="30">
        <v>0</v>
      </c>
      <c r="FC154" s="30">
        <v>0</v>
      </c>
      <c r="FD154" s="29">
        <v>0</v>
      </c>
      <c r="FE154" s="30">
        <v>0</v>
      </c>
      <c r="FF154" s="30">
        <v>0</v>
      </c>
      <c r="FG154" s="37" t="s">
        <v>213</v>
      </c>
      <c r="FH154" s="29">
        <v>0</v>
      </c>
      <c r="FI154" s="30">
        <v>0</v>
      </c>
      <c r="FJ154" s="30">
        <v>0</v>
      </c>
      <c r="FK154" s="37" t="s">
        <v>214</v>
      </c>
      <c r="FL154" s="29">
        <v>0</v>
      </c>
      <c r="FM154" s="30">
        <v>0</v>
      </c>
      <c r="FN154" s="30">
        <v>0</v>
      </c>
      <c r="FO154" s="37" t="s">
        <v>215</v>
      </c>
      <c r="FP154" s="29">
        <v>0</v>
      </c>
      <c r="FQ154" s="30">
        <v>0</v>
      </c>
      <c r="FR154" s="30">
        <v>0</v>
      </c>
      <c r="FS154" s="37" t="s">
        <v>216</v>
      </c>
      <c r="FT154" s="29">
        <v>0</v>
      </c>
      <c r="FU154" s="30">
        <v>0</v>
      </c>
      <c r="FV154" s="30">
        <v>0</v>
      </c>
      <c r="FW154" s="29">
        <v>151551534.95491403</v>
      </c>
      <c r="FX154" s="30">
        <v>1</v>
      </c>
      <c r="FY154" s="29">
        <v>17068908.202649508</v>
      </c>
      <c r="FZ154" s="29">
        <v>11563127.374755008</v>
      </c>
      <c r="GA154" s="37" t="s">
        <v>162</v>
      </c>
      <c r="GB154" s="30">
        <v>0.03</v>
      </c>
      <c r="GC154" s="30">
        <v>1</v>
      </c>
      <c r="GD154" s="29">
        <v>0</v>
      </c>
      <c r="GE154" s="29">
        <v>11563127.374755008</v>
      </c>
      <c r="GF154" s="30">
        <v>7.0889564491663629E-2</v>
      </c>
      <c r="GG154" s="29">
        <v>0</v>
      </c>
      <c r="GH154" s="29">
        <v>0</v>
      </c>
      <c r="GI154" s="29">
        <v>1200000</v>
      </c>
      <c r="GJ154" s="29">
        <v>0</v>
      </c>
      <c r="GK154" s="29">
        <v>163114662.32966903</v>
      </c>
      <c r="GL154" s="30">
        <v>0.72836975707860196</v>
      </c>
      <c r="GM154" s="30">
        <v>0.87375888336801266</v>
      </c>
      <c r="GN154" s="24" t="s">
        <v>229</v>
      </c>
      <c r="GO154" s="29">
        <v>1.3670369124813841</v>
      </c>
    </row>
    <row r="155" spans="1:197">
      <c r="A155" s="43">
        <v>885</v>
      </c>
      <c r="B155" s="43" t="s">
        <v>124</v>
      </c>
      <c r="C155" s="24" t="s">
        <v>162</v>
      </c>
      <c r="D155" s="41">
        <v>69</v>
      </c>
      <c r="E155" s="29">
        <v>2886.2700000000004</v>
      </c>
      <c r="F155" s="29">
        <v>42765</v>
      </c>
      <c r="G155" s="29">
        <v>123431336.55000001</v>
      </c>
      <c r="H155" s="30">
        <v>0.40984110068911656</v>
      </c>
      <c r="I155" s="33">
        <v>0.05</v>
      </c>
      <c r="J155" s="29">
        <v>3937.51</v>
      </c>
      <c r="K155" s="29">
        <v>16628</v>
      </c>
      <c r="L155" s="29">
        <v>65472916.280000001</v>
      </c>
      <c r="M155" s="30">
        <v>0.21739610720857561</v>
      </c>
      <c r="N155" s="33">
        <v>0.05</v>
      </c>
      <c r="O155" s="29">
        <v>4466.7700000000004</v>
      </c>
      <c r="P155" s="29">
        <v>10946</v>
      </c>
      <c r="Q155" s="29">
        <v>48893264.420000002</v>
      </c>
      <c r="R155" s="30">
        <v>0.16234507270412296</v>
      </c>
      <c r="S155" s="33">
        <v>0.05</v>
      </c>
      <c r="T155" s="31">
        <v>237797517.25</v>
      </c>
      <c r="U155" s="37" t="s">
        <v>231</v>
      </c>
      <c r="V155" s="29">
        <v>845.66</v>
      </c>
      <c r="W155" s="29">
        <v>5155.2503225426472</v>
      </c>
      <c r="X155" s="29">
        <v>4359588.9877614146</v>
      </c>
      <c r="Y155" s="30">
        <v>0.5</v>
      </c>
      <c r="Z155" s="37" t="s">
        <v>230</v>
      </c>
      <c r="AA155" s="29">
        <v>1008.66</v>
      </c>
      <c r="AB155" s="29">
        <v>2987.7583433484115</v>
      </c>
      <c r="AC155" s="29">
        <v>3013632.3306018086</v>
      </c>
      <c r="AD155" s="30">
        <v>0.5</v>
      </c>
      <c r="AE155" s="32">
        <v>200.39</v>
      </c>
      <c r="AF155" s="32">
        <v>277.08999999999997</v>
      </c>
      <c r="AG155" s="29">
        <v>3547.2453470408427</v>
      </c>
      <c r="AH155" s="29">
        <v>2149.0108911683942</v>
      </c>
      <c r="AI155" s="29">
        <v>1306301.9229273647</v>
      </c>
      <c r="AJ155" s="33">
        <v>1</v>
      </c>
      <c r="AK155" s="33">
        <v>1</v>
      </c>
      <c r="AL155" s="32">
        <v>249.29</v>
      </c>
      <c r="AM155" s="32">
        <v>363.39</v>
      </c>
      <c r="AN155" s="29">
        <v>2136.5062307812382</v>
      </c>
      <c r="AO155" s="29">
        <v>1262.166327464889</v>
      </c>
      <c r="AP155" s="29">
        <v>991268.26000892092</v>
      </c>
      <c r="AQ155" s="33">
        <v>1</v>
      </c>
      <c r="AR155" s="33">
        <v>1</v>
      </c>
      <c r="AS155" s="32">
        <v>332.7</v>
      </c>
      <c r="AT155" s="32">
        <v>450.64</v>
      </c>
      <c r="AU155" s="29">
        <v>4442.4166412883787</v>
      </c>
      <c r="AV155" s="29">
        <v>2653.4215818805392</v>
      </c>
      <c r="AW155" s="29">
        <v>2673729.9182152897</v>
      </c>
      <c r="AX155" s="33">
        <v>1</v>
      </c>
      <c r="AY155" s="30">
        <v>1</v>
      </c>
      <c r="AZ155" s="29">
        <v>404.61</v>
      </c>
      <c r="BA155" s="29">
        <v>531.17999999999995</v>
      </c>
      <c r="BB155" s="29">
        <v>2194.7509361289126</v>
      </c>
      <c r="BC155" s="29">
        <v>1231.3336395046663</v>
      </c>
      <c r="BD155" s="29">
        <v>1542077.9788992079</v>
      </c>
      <c r="BE155" s="30">
        <v>1</v>
      </c>
      <c r="BF155" s="30">
        <v>1</v>
      </c>
      <c r="BG155" s="29">
        <v>457.35</v>
      </c>
      <c r="BH155" s="29">
        <v>588.70000000000005</v>
      </c>
      <c r="BI155" s="29">
        <v>443.19782679658954</v>
      </c>
      <c r="BJ155" s="29">
        <v>341.56867940887702</v>
      </c>
      <c r="BK155" s="29">
        <v>403778.00765342615</v>
      </c>
      <c r="BL155" s="30">
        <v>1</v>
      </c>
      <c r="BM155" s="30">
        <v>1</v>
      </c>
      <c r="BN155" s="29">
        <v>662.53</v>
      </c>
      <c r="BO155" s="29">
        <v>785.26</v>
      </c>
      <c r="BP155" s="29">
        <v>417.22642166409321</v>
      </c>
      <c r="BQ155" s="29">
        <v>220.96541855653592</v>
      </c>
      <c r="BR155" s="29">
        <v>449940.32572081708</v>
      </c>
      <c r="BS155" s="30">
        <v>1</v>
      </c>
      <c r="BT155" s="30">
        <v>1</v>
      </c>
      <c r="BU155" s="31">
        <v>14740317.731788248</v>
      </c>
      <c r="BV155" s="34">
        <v>4.8943714072610812E-2</v>
      </c>
      <c r="BW155" s="37" t="s">
        <v>434</v>
      </c>
      <c r="BX155" s="29">
        <v>0</v>
      </c>
      <c r="BY155" s="29">
        <v>500.79928429443191</v>
      </c>
      <c r="BZ155" s="36">
        <v>0</v>
      </c>
      <c r="CA155" s="30">
        <v>0</v>
      </c>
      <c r="CB155" s="30">
        <v>0</v>
      </c>
      <c r="CC155" s="37" t="s">
        <v>188</v>
      </c>
      <c r="CD155" s="29">
        <v>446.8</v>
      </c>
      <c r="CE155" s="29">
        <v>2335.296976433528</v>
      </c>
      <c r="CF155" s="29">
        <v>1043410.6890705003</v>
      </c>
      <c r="CG155" s="30">
        <v>0</v>
      </c>
      <c r="CH155" s="37" t="s">
        <v>189</v>
      </c>
      <c r="CI155" s="29">
        <v>1083.44</v>
      </c>
      <c r="CJ155" s="29">
        <v>272.48103904898522</v>
      </c>
      <c r="CK155" s="29">
        <v>295216.85694723256</v>
      </c>
      <c r="CL155" s="30">
        <v>0</v>
      </c>
      <c r="CM155" s="30">
        <v>4.444775550578599E-3</v>
      </c>
      <c r="CN155" s="29">
        <v>0</v>
      </c>
      <c r="CO155" s="29">
        <v>0</v>
      </c>
      <c r="CP155" s="29">
        <v>763.67355555916231</v>
      </c>
      <c r="CQ155" s="29">
        <v>76.499999999999986</v>
      </c>
      <c r="CR155" s="29">
        <v>0</v>
      </c>
      <c r="CS155" s="30">
        <v>0</v>
      </c>
      <c r="CT155" s="30">
        <v>0</v>
      </c>
      <c r="CU155" s="30">
        <v>0</v>
      </c>
      <c r="CV155" s="31">
        <v>1338627.5460177329</v>
      </c>
      <c r="CW155" s="37" t="s">
        <v>337</v>
      </c>
      <c r="CX155" s="37" t="s">
        <v>254</v>
      </c>
      <c r="CY155" s="30">
        <v>1</v>
      </c>
      <c r="CZ155" s="29">
        <v>641.44000000000005</v>
      </c>
      <c r="DA155" s="30">
        <v>0.41328072264743021</v>
      </c>
      <c r="DB155" s="30">
        <v>0.19777565235356767</v>
      </c>
      <c r="DC155" s="29">
        <v>13287.017705708517</v>
      </c>
      <c r="DD155" s="29">
        <v>8522824.6371496711</v>
      </c>
      <c r="DE155" s="30">
        <v>1</v>
      </c>
      <c r="DF155" s="29">
        <v>901.27</v>
      </c>
      <c r="DG155" s="29">
        <v>6623.6367754487874</v>
      </c>
      <c r="DH155" s="29">
        <v>5969685.1166087287</v>
      </c>
      <c r="DI155" s="30">
        <v>1</v>
      </c>
      <c r="DJ155" s="29">
        <v>14492509.753758401</v>
      </c>
      <c r="DK155" s="30">
        <v>4.8120893083111474E-2</v>
      </c>
      <c r="DL155" s="29">
        <v>111026.16</v>
      </c>
      <c r="DM155" s="29">
        <v>119998.61</v>
      </c>
      <c r="DN155" s="29">
        <v>25445950.082916688</v>
      </c>
      <c r="DO155" s="30">
        <v>8.4490668914035116E-2</v>
      </c>
      <c r="DP155" s="30">
        <v>0.1</v>
      </c>
      <c r="DQ155" s="30">
        <v>0.1</v>
      </c>
      <c r="DR155" s="29">
        <v>42796.04</v>
      </c>
      <c r="DS155" s="29">
        <v>63909.77</v>
      </c>
      <c r="DT155" s="29">
        <v>53352.91</v>
      </c>
      <c r="DU155" s="29">
        <v>63909.77</v>
      </c>
      <c r="DV155" s="29">
        <v>267694.60205887852</v>
      </c>
      <c r="DW155" s="30">
        <v>8.8885248610998536E-4</v>
      </c>
      <c r="DX155" s="30">
        <v>0</v>
      </c>
      <c r="DY155" s="30">
        <v>0</v>
      </c>
      <c r="DZ155" s="37" t="s">
        <v>461</v>
      </c>
      <c r="EA155" s="37" t="s">
        <v>461</v>
      </c>
      <c r="EB155" s="37" t="s">
        <v>461</v>
      </c>
      <c r="EC155" s="37" t="s">
        <v>461</v>
      </c>
      <c r="ED155" s="38">
        <v>2</v>
      </c>
      <c r="EE155" s="38">
        <v>3</v>
      </c>
      <c r="EF155" s="38">
        <v>2</v>
      </c>
      <c r="EG155" s="38">
        <v>2</v>
      </c>
      <c r="EH155" s="44">
        <v>21.4</v>
      </c>
      <c r="EI155" s="44">
        <v>120</v>
      </c>
      <c r="EJ155" s="44">
        <v>69.2</v>
      </c>
      <c r="EK155" s="44">
        <v>62.5</v>
      </c>
      <c r="EL155" s="29">
        <v>0</v>
      </c>
      <c r="EM155" s="30">
        <v>0</v>
      </c>
      <c r="EN155" s="29">
        <v>481632</v>
      </c>
      <c r="EO155" s="30">
        <v>1.5992096863274268E-3</v>
      </c>
      <c r="EP155" s="30">
        <v>0</v>
      </c>
      <c r="EQ155" s="29">
        <v>3985959.1519999984</v>
      </c>
      <c r="ER155" s="30">
        <v>1.3234968783602115E-2</v>
      </c>
      <c r="ES155" s="30">
        <v>0</v>
      </c>
      <c r="ET155" s="29">
        <v>2249112</v>
      </c>
      <c r="EU155" s="30">
        <v>7.467945850847227E-3</v>
      </c>
      <c r="EV155" s="30">
        <v>0</v>
      </c>
      <c r="EW155" s="29">
        <v>0</v>
      </c>
      <c r="EX155" s="30">
        <v>0</v>
      </c>
      <c r="EY155" s="30">
        <v>0</v>
      </c>
      <c r="EZ155" s="29">
        <v>0</v>
      </c>
      <c r="FA155" s="30">
        <v>0</v>
      </c>
      <c r="FB155" s="30">
        <v>0.1</v>
      </c>
      <c r="FC155" s="30">
        <v>0.1</v>
      </c>
      <c r="FD155" s="29">
        <v>0</v>
      </c>
      <c r="FE155" s="30">
        <v>0</v>
      </c>
      <c r="FF155" s="30">
        <v>0</v>
      </c>
      <c r="FG155" s="37" t="s">
        <v>502</v>
      </c>
      <c r="FH155" s="29">
        <v>369441</v>
      </c>
      <c r="FI155" s="30">
        <v>1.226690970962251E-3</v>
      </c>
      <c r="FJ155" s="30">
        <v>0</v>
      </c>
      <c r="FK155" s="37" t="s">
        <v>214</v>
      </c>
      <c r="FL155" s="29">
        <v>0</v>
      </c>
      <c r="FM155" s="30">
        <v>0</v>
      </c>
      <c r="FN155" s="30">
        <v>0</v>
      </c>
      <c r="FO155" s="37" t="s">
        <v>215</v>
      </c>
      <c r="FP155" s="29">
        <v>0</v>
      </c>
      <c r="FQ155" s="30">
        <v>0</v>
      </c>
      <c r="FR155" s="30">
        <v>0</v>
      </c>
      <c r="FS155" s="37" t="s">
        <v>216</v>
      </c>
      <c r="FT155" s="29">
        <v>0</v>
      </c>
      <c r="FU155" s="30">
        <v>0</v>
      </c>
      <c r="FV155" s="30">
        <v>0</v>
      </c>
      <c r="FW155" s="29">
        <v>301168761.11853993</v>
      </c>
      <c r="FX155" s="30">
        <v>1</v>
      </c>
      <c r="FY155" s="29">
        <v>39980687.69715672</v>
      </c>
      <c r="FZ155" s="29">
        <v>1469746.3194307599</v>
      </c>
      <c r="GA155" s="37" t="s">
        <v>162</v>
      </c>
      <c r="GB155" s="30">
        <v>2.3689999999999999E-2</v>
      </c>
      <c r="GC155" s="30">
        <v>1</v>
      </c>
      <c r="GD155" s="29">
        <v>-1469431.0578065673</v>
      </c>
      <c r="GE155" s="29">
        <v>315.26162419202592</v>
      </c>
      <c r="GF155" s="30">
        <v>1.0467928114706998E-6</v>
      </c>
      <c r="GG155" s="29">
        <v>0</v>
      </c>
      <c r="GH155" s="29">
        <v>200000</v>
      </c>
      <c r="GI155" s="29">
        <v>700000</v>
      </c>
      <c r="GJ155" s="29">
        <v>0</v>
      </c>
      <c r="GK155" s="29">
        <v>301169076.38016415</v>
      </c>
      <c r="GL155" s="30">
        <v>0.78958228060181501</v>
      </c>
      <c r="GM155" s="30">
        <v>0.89109166330811596</v>
      </c>
      <c r="GN155" s="24" t="s">
        <v>229</v>
      </c>
      <c r="GO155" s="29">
        <v>1.2612688442384543</v>
      </c>
    </row>
    <row r="156" spans="1:197">
      <c r="A156" s="15">
        <v>816</v>
      </c>
      <c r="B156" s="15" t="s">
        <v>89</v>
      </c>
      <c r="C156" s="24" t="s">
        <v>162</v>
      </c>
      <c r="D156" s="41">
        <v>19</v>
      </c>
      <c r="E156" s="29">
        <v>2345.0382</v>
      </c>
      <c r="F156" s="29">
        <v>13570</v>
      </c>
      <c r="G156" s="29">
        <v>31822168.373999998</v>
      </c>
      <c r="H156" s="30">
        <v>0.3681028484082387</v>
      </c>
      <c r="I156" s="33">
        <v>3.8378905725288397E-2</v>
      </c>
      <c r="J156" s="29">
        <v>3587.3382000000001</v>
      </c>
      <c r="K156" s="29">
        <v>5179</v>
      </c>
      <c r="L156" s="29">
        <v>18578824.537799999</v>
      </c>
      <c r="M156" s="30">
        <v>0.21491050364841677</v>
      </c>
      <c r="N156" s="33">
        <v>4.4043798268030593E-2</v>
      </c>
      <c r="O156" s="29">
        <v>4243.8382000000001</v>
      </c>
      <c r="P156" s="29">
        <v>3224</v>
      </c>
      <c r="Q156" s="29">
        <v>13682134.356800001</v>
      </c>
      <c r="R156" s="30">
        <v>0.15826805294504304</v>
      </c>
      <c r="S156" s="33">
        <v>3.7230448606641035E-2</v>
      </c>
      <c r="T156" s="31">
        <v>64083127.268600002</v>
      </c>
      <c r="U156" s="37" t="s">
        <v>231</v>
      </c>
      <c r="V156" s="29">
        <v>2141</v>
      </c>
      <c r="W156" s="29">
        <v>1120.4627307143187</v>
      </c>
      <c r="X156" s="29">
        <v>2398910.7064593565</v>
      </c>
      <c r="Y156" s="30">
        <v>0.43204110228865017</v>
      </c>
      <c r="Z156" s="37" t="s">
        <v>230</v>
      </c>
      <c r="AA156" s="29">
        <v>2175</v>
      </c>
      <c r="AB156" s="29">
        <v>632.85297293101496</v>
      </c>
      <c r="AC156" s="29">
        <v>1376455.2161249574</v>
      </c>
      <c r="AD156" s="30">
        <v>0.57655172413793099</v>
      </c>
      <c r="AE156" s="32">
        <v>0</v>
      </c>
      <c r="AF156" s="32">
        <v>0</v>
      </c>
      <c r="AG156" s="29">
        <v>1336.700143535933</v>
      </c>
      <c r="AH156" s="29">
        <v>768.92673089706659</v>
      </c>
      <c r="AI156" s="29">
        <v>0</v>
      </c>
      <c r="AJ156" s="33">
        <v>0</v>
      </c>
      <c r="AK156" s="33">
        <v>0</v>
      </c>
      <c r="AL156" s="32">
        <v>0</v>
      </c>
      <c r="AM156" s="32">
        <v>0</v>
      </c>
      <c r="AN156" s="29">
        <v>257.73646037257299</v>
      </c>
      <c r="AO156" s="29">
        <v>139.82156530685509</v>
      </c>
      <c r="AP156" s="29">
        <v>0</v>
      </c>
      <c r="AQ156" s="33">
        <v>0</v>
      </c>
      <c r="AR156" s="33">
        <v>0</v>
      </c>
      <c r="AS156" s="32">
        <v>0</v>
      </c>
      <c r="AT156" s="32">
        <v>0</v>
      </c>
      <c r="AU156" s="29">
        <v>1273.0149066306785</v>
      </c>
      <c r="AV156" s="29">
        <v>644.56147927653922</v>
      </c>
      <c r="AW156" s="29">
        <v>0</v>
      </c>
      <c r="AX156" s="33">
        <v>0</v>
      </c>
      <c r="AY156" s="30">
        <v>0</v>
      </c>
      <c r="AZ156" s="29">
        <v>0</v>
      </c>
      <c r="BA156" s="29">
        <v>0</v>
      </c>
      <c r="BB156" s="29">
        <v>422.96523276245432</v>
      </c>
      <c r="BC156" s="29">
        <v>241.09493043621188</v>
      </c>
      <c r="BD156" s="29">
        <v>0</v>
      </c>
      <c r="BE156" s="30">
        <v>0</v>
      </c>
      <c r="BF156" s="30">
        <v>0</v>
      </c>
      <c r="BG156" s="29">
        <v>0</v>
      </c>
      <c r="BH156" s="29">
        <v>0</v>
      </c>
      <c r="BI156" s="29">
        <v>0</v>
      </c>
      <c r="BJ156" s="29">
        <v>0</v>
      </c>
      <c r="BK156" s="29">
        <v>0</v>
      </c>
      <c r="BL156" s="30">
        <v>0</v>
      </c>
      <c r="BM156" s="30">
        <v>0</v>
      </c>
      <c r="BN156" s="29">
        <v>0</v>
      </c>
      <c r="BO156" s="29">
        <v>0</v>
      </c>
      <c r="BP156" s="29">
        <v>0</v>
      </c>
      <c r="BQ156" s="29">
        <v>0</v>
      </c>
      <c r="BR156" s="29">
        <v>0</v>
      </c>
      <c r="BS156" s="30">
        <v>0</v>
      </c>
      <c r="BT156" s="30">
        <v>0</v>
      </c>
      <c r="BU156" s="31">
        <v>3775365.9225843139</v>
      </c>
      <c r="BV156" s="34">
        <v>4.3671535313166907E-2</v>
      </c>
      <c r="BW156" s="37" t="s">
        <v>434</v>
      </c>
      <c r="BX156" s="29">
        <v>377</v>
      </c>
      <c r="BY156" s="29">
        <v>88.447546469088763</v>
      </c>
      <c r="BZ156" s="36">
        <v>33344.72501884646</v>
      </c>
      <c r="CA156" s="30">
        <v>3.8571501836610965E-4</v>
      </c>
      <c r="CB156" s="30">
        <v>0</v>
      </c>
      <c r="CC156" s="37" t="s">
        <v>188</v>
      </c>
      <c r="CD156" s="29">
        <v>667</v>
      </c>
      <c r="CE156" s="29">
        <v>687.11989812923787</v>
      </c>
      <c r="CF156" s="29">
        <v>458308.97205220163</v>
      </c>
      <c r="CG156" s="30">
        <v>0</v>
      </c>
      <c r="CH156" s="37" t="s">
        <v>189</v>
      </c>
      <c r="CI156" s="29">
        <v>1787</v>
      </c>
      <c r="CJ156" s="29">
        <v>118.40484420141927</v>
      </c>
      <c r="CK156" s="29">
        <v>211589.45658793623</v>
      </c>
      <c r="CL156" s="30">
        <v>0</v>
      </c>
      <c r="CM156" s="30">
        <v>7.7490482995531277E-3</v>
      </c>
      <c r="CN156" s="29">
        <v>711</v>
      </c>
      <c r="CO156" s="29">
        <v>711</v>
      </c>
      <c r="CP156" s="29">
        <v>54.625678913738284</v>
      </c>
      <c r="CQ156" s="29">
        <v>0</v>
      </c>
      <c r="CR156" s="29">
        <v>38838.857707667921</v>
      </c>
      <c r="CS156" s="30">
        <v>4.4926838369681364E-4</v>
      </c>
      <c r="CT156" s="30">
        <v>0</v>
      </c>
      <c r="CU156" s="30">
        <v>0</v>
      </c>
      <c r="CV156" s="31">
        <v>742082.01136665232</v>
      </c>
      <c r="CW156" s="37" t="s">
        <v>337</v>
      </c>
      <c r="CX156" s="37" t="s">
        <v>254</v>
      </c>
      <c r="CY156" s="30">
        <v>0.4897883283233167</v>
      </c>
      <c r="CZ156" s="29">
        <v>1403</v>
      </c>
      <c r="DA156" s="30">
        <v>0.177857805669143</v>
      </c>
      <c r="DB156" s="30">
        <v>0.17785780566914258</v>
      </c>
      <c r="DC156" s="29">
        <v>2411.6218641675428</v>
      </c>
      <c r="DD156" s="29">
        <v>3383505.4754270623</v>
      </c>
      <c r="DE156" s="30">
        <v>1</v>
      </c>
      <c r="DF156" s="29">
        <v>1557</v>
      </c>
      <c r="DG156" s="29">
        <v>1731.1311628801018</v>
      </c>
      <c r="DH156" s="29">
        <v>2695371.2206043187</v>
      </c>
      <c r="DI156" s="30">
        <v>1</v>
      </c>
      <c r="DJ156" s="29">
        <v>6078876.6960313804</v>
      </c>
      <c r="DK156" s="30">
        <v>7.0317390085832945E-2</v>
      </c>
      <c r="DL156" s="29">
        <v>150000</v>
      </c>
      <c r="DM156" s="29">
        <v>175000</v>
      </c>
      <c r="DN156" s="29">
        <v>9075000</v>
      </c>
      <c r="DO156" s="30">
        <v>0.10497503847142352</v>
      </c>
      <c r="DP156" s="30">
        <v>0.16</v>
      </c>
      <c r="DQ156" s="30">
        <v>0.16</v>
      </c>
      <c r="DR156" s="29">
        <v>0</v>
      </c>
      <c r="DS156" s="29">
        <v>0</v>
      </c>
      <c r="DT156" s="29">
        <v>0</v>
      </c>
      <c r="DU156" s="29">
        <v>0</v>
      </c>
      <c r="DV156" s="29">
        <v>0</v>
      </c>
      <c r="DW156" s="30">
        <v>0</v>
      </c>
      <c r="DX156" s="30">
        <v>0</v>
      </c>
      <c r="DY156" s="30">
        <v>0</v>
      </c>
      <c r="DZ156" s="37" t="s">
        <v>202</v>
      </c>
      <c r="EA156" s="37" t="s">
        <v>202</v>
      </c>
      <c r="EB156" s="37" t="s">
        <v>202</v>
      </c>
      <c r="EC156" s="37" t="s">
        <v>202</v>
      </c>
      <c r="ED156" s="38">
        <v>0</v>
      </c>
      <c r="EE156" s="38">
        <v>0</v>
      </c>
      <c r="EF156" s="38">
        <v>0</v>
      </c>
      <c r="EG156" s="38">
        <v>0</v>
      </c>
      <c r="EH156" s="44">
        <v>0</v>
      </c>
      <c r="EI156" s="44">
        <v>0</v>
      </c>
      <c r="EJ156" s="44">
        <v>0</v>
      </c>
      <c r="EK156" s="44">
        <v>0</v>
      </c>
      <c r="EL156" s="29">
        <v>0</v>
      </c>
      <c r="EM156" s="30">
        <v>0</v>
      </c>
      <c r="EN156" s="29">
        <v>238590</v>
      </c>
      <c r="EO156" s="30">
        <v>2.7598891932668801E-3</v>
      </c>
      <c r="EP156" s="30">
        <v>0</v>
      </c>
      <c r="EQ156" s="29">
        <v>1839004.98</v>
      </c>
      <c r="ER156" s="30">
        <v>2.1272685236874866E-2</v>
      </c>
      <c r="ES156" s="30">
        <v>0</v>
      </c>
      <c r="ET156" s="29">
        <v>617076</v>
      </c>
      <c r="EU156" s="30">
        <v>7.1380249961203457E-3</v>
      </c>
      <c r="EV156" s="30">
        <v>0</v>
      </c>
      <c r="EW156" s="29">
        <v>0</v>
      </c>
      <c r="EX156" s="30">
        <v>0</v>
      </c>
      <c r="EY156" s="30">
        <v>0</v>
      </c>
      <c r="EZ156" s="29">
        <v>0</v>
      </c>
      <c r="FA156" s="30">
        <v>0</v>
      </c>
      <c r="FB156" s="30">
        <v>0.16</v>
      </c>
      <c r="FC156" s="30">
        <v>0.16</v>
      </c>
      <c r="FD156" s="29">
        <v>0</v>
      </c>
      <c r="FE156" s="30">
        <v>0</v>
      </c>
      <c r="FF156" s="30">
        <v>0</v>
      </c>
      <c r="FG156" s="37" t="s">
        <v>213</v>
      </c>
      <c r="FH156" s="29">
        <v>0</v>
      </c>
      <c r="FI156" s="30">
        <v>0</v>
      </c>
      <c r="FJ156" s="30">
        <v>0</v>
      </c>
      <c r="FK156" s="37" t="s">
        <v>214</v>
      </c>
      <c r="FL156" s="29">
        <v>0</v>
      </c>
      <c r="FM156" s="30">
        <v>0</v>
      </c>
      <c r="FN156" s="30">
        <v>0</v>
      </c>
      <c r="FO156" s="37" t="s">
        <v>215</v>
      </c>
      <c r="FP156" s="29">
        <v>0</v>
      </c>
      <c r="FQ156" s="30">
        <v>0</v>
      </c>
      <c r="FR156" s="30">
        <v>0</v>
      </c>
      <c r="FS156" s="37" t="s">
        <v>216</v>
      </c>
      <c r="FT156" s="29">
        <v>0</v>
      </c>
      <c r="FU156" s="30">
        <v>0</v>
      </c>
      <c r="FV156" s="30">
        <v>0</v>
      </c>
      <c r="FW156" s="29">
        <v>86449122.878582343</v>
      </c>
      <c r="FX156" s="30">
        <v>1</v>
      </c>
      <c r="FY156" s="29">
        <v>11909876.349997617</v>
      </c>
      <c r="FZ156" s="29">
        <v>721343.1491982874</v>
      </c>
      <c r="GA156" s="37" t="s">
        <v>162</v>
      </c>
      <c r="GB156" s="30">
        <v>1.4999999999999999E-2</v>
      </c>
      <c r="GC156" s="30">
        <v>1</v>
      </c>
      <c r="GD156" s="29">
        <v>-280504.86110549141</v>
      </c>
      <c r="GE156" s="29">
        <v>440838.28809279588</v>
      </c>
      <c r="GF156" s="30">
        <v>5.0743327508665746E-3</v>
      </c>
      <c r="GG156" s="29">
        <v>0</v>
      </c>
      <c r="GH156" s="29">
        <v>150000</v>
      </c>
      <c r="GI156" s="29">
        <v>800000</v>
      </c>
      <c r="GJ156" s="29">
        <v>0</v>
      </c>
      <c r="GK156" s="29">
        <v>86876109.576675132</v>
      </c>
      <c r="GL156" s="30">
        <v>0.74128140500169859</v>
      </c>
      <c r="GM156" s="30">
        <v>0.86385436210231437</v>
      </c>
      <c r="GN156" s="24" t="s">
        <v>229</v>
      </c>
      <c r="GO156" s="29">
        <v>1.3522132390134087</v>
      </c>
    </row>
  </sheetData>
  <sheetProtection password="8C3F" sheet="1" sort="0" autoFilter="0" pivotTables="0"/>
  <autoFilter ref="A4:GO156"/>
  <sortState ref="DT162:DU174">
    <sortCondition ref="DU162:DU174"/>
  </sortState>
  <mergeCells count="27">
    <mergeCell ref="FZ2:GF3"/>
    <mergeCell ref="ET2:EV2"/>
    <mergeCell ref="C2:D2"/>
    <mergeCell ref="E2:T2"/>
    <mergeCell ref="U2:BV2"/>
    <mergeCell ref="C3:D3"/>
    <mergeCell ref="E3:I3"/>
    <mergeCell ref="J3:N3"/>
    <mergeCell ref="O3:S3"/>
    <mergeCell ref="U3:AD3"/>
    <mergeCell ref="AE3:AK3"/>
    <mergeCell ref="GN4:GO4"/>
    <mergeCell ref="GG2:GO3"/>
    <mergeCell ref="AL3:AR3"/>
    <mergeCell ref="AS3:AY3"/>
    <mergeCell ref="AZ3:BF3"/>
    <mergeCell ref="BG3:BM3"/>
    <mergeCell ref="BN3:BT3"/>
    <mergeCell ref="BW2:CB2"/>
    <mergeCell ref="CC2:CM2"/>
    <mergeCell ref="FW2:FY3"/>
    <mergeCell ref="EQ2:ES2"/>
    <mergeCell ref="CW2:DK3"/>
    <mergeCell ref="DR2:EK3"/>
    <mergeCell ref="CN2:CU2"/>
    <mergeCell ref="EW2:EY2"/>
    <mergeCell ref="BW3:C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Unmanaged Document" ma:contentTypeID="0x0101007F645D6FBA204A029FECB8BFC6578C39005279853530254253B886E13194843F8A003AA4A7828D8545A79A9356802181235600DA02DA42AFBA33468F35ED1C60DB76D6" ma:contentTypeVersion="5" ma:contentTypeDescription="For working documents that do not need to be declared as records.  Will be deleted two years after last modified date." ma:contentTypeScope="" ma:versionID="341949b88a1167dd2f20ae1e7924fa32">
  <xsd:schema xmlns:xsd="http://www.w3.org/2001/XMLSchema" xmlns:xs="http://www.w3.org/2001/XMLSchema" xmlns:p="http://schemas.microsoft.com/office/2006/metadata/properties" xmlns:ns1="http://schemas.microsoft.com/sharepoint/v3" xmlns:ns2="b8cb3cbd-ce5c-4a72-9da4-9013f91c5903" xmlns:ns3="83fda704-c237-4500-b251-16056c5ca5ab" targetNamespace="http://schemas.microsoft.com/office/2006/metadata/properties" ma:root="true" ma:fieldsID="db5f03b181a7482b604cc8efc811cc25" ns1:_="" ns2:_="" ns3:_="">
    <xsd:import namespace="http://schemas.microsoft.com/sharepoint/v3"/>
    <xsd:import namespace="b8cb3cbd-ce5c-4a72-9da4-9013f91c5903"/>
    <xsd:import namespace="83fda704-c237-4500-b251-16056c5ca5ab"/>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5c524156-3645-4316-b778-50d46bf46b47}" ma:internalName="TaxCatchAll" ma:showField="CatchAllData" ma:web="83fda704-c237-4500-b251-16056c5ca5ab">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5c524156-3645-4316-b778-50d46bf46b47}" ma:internalName="TaxCatchAllLabel" ma:readOnly="true" ma:showField="CatchAllDataLabel" ma:web="83fda704-c237-4500-b251-16056c5ca5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3fda704-c237-4500-b251-16056c5ca5ab"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2;#EFA|4a323c2c-9aef-47e8-b09b-131faf9bac1c"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3;#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1;#EFA|f55057f6-e680-4dd8-a168-9494a8b9b0ae"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cff89b5-5d6d-4e65-a829-6f4a98dd03af" ContentTypeId="0x0101007F645D6FBA204A029FECB8BFC6578C39005279853530254253B886E13194843F8A003AA4A7828D8545A79A93568021812356" PreviousValue="false"/>
</file>

<file path=customXml/item5.xml><?xml version="1.0" encoding="utf-8"?>
<p:properties xmlns:p="http://schemas.microsoft.com/office/2006/metadata/properties" xmlns:xsi="http://www.w3.org/2001/XMLSchema-instance" xmlns:pc="http://schemas.microsoft.com/office/infopath/2007/PartnerControls">
  <documentManagement>
    <IWPRightsProtectiveMarkingTaxHTField0 xmlns="83fda704-c237-4500-b251-16056c5ca5a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OwnerTaxHTField0 xmlns="83fda704-c237-4500-b251-16056c5ca5ab">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IWPOwnerTaxHTField0>
    <IWPOrganisationalUnitTaxHTField0 xmlns="83fda704-c237-4500-b251-16056c5ca5ab">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IWPOrganisationalUnitTaxHTField0>
    <_dlc_DocId xmlns="b8cb3cbd-ce5c-4a72-9da4-9013f91c5903">M4HJC27EKFKM-4-13454</_dlc_DocId>
    <TaxCatchAll xmlns="b8cb3cbd-ce5c-4a72-9da4-9013f91c5903">
      <Value>3</Value>
      <Value>2</Value>
      <Value>1</Value>
    </TaxCatchAll>
    <_dlc_DocIdUrl xmlns="b8cb3cbd-ce5c-4a72-9da4-9013f91c5903">
      <Url>http://workplaces/sites/amsgf/_layouts/DocIdRedir.aspx?ID=M4HJC27EKFKM-4-13454</Url>
      <Description>M4HJC27EKFKM-4-13454</Description>
    </_dlc_DocIdUrl>
    <IWPSiteTypeTaxHTField0 xmlns="83fda704-c237-4500-b251-16056c5ca5ab">
      <Terms xmlns="http://schemas.microsoft.com/office/infopath/2007/PartnerControls"/>
    </IWPSiteTypeTaxHTField0>
    <IWPSubjectTaxHTField0 xmlns="83fda704-c237-4500-b251-16056c5ca5ab">
      <Terms xmlns="http://schemas.microsoft.com/office/infopath/2007/PartnerControls"/>
    </IWPSubjectTaxHTField0>
    <IWPFunctionTaxHTField0 xmlns="83fda704-c237-4500-b251-16056c5ca5ab">
      <Terms xmlns="http://schemas.microsoft.com/office/infopath/2007/PartnerControls"/>
    </IWPFunctionTaxHTField0>
    <Comments xmlns="http://schemas.microsoft.com/sharepoint/v3" xsi:nil="true"/>
    <IWPContributor xmlns="83fda704-c237-4500-b251-16056c5ca5ab">
      <UserInfo>
        <DisplayName/>
        <AccountId xsi:nil="true"/>
        <AccountType/>
      </UserInfo>
    </IWPContributor>
  </documentManagement>
</p:properties>
</file>

<file path=customXml/itemProps1.xml><?xml version="1.0" encoding="utf-8"?>
<ds:datastoreItem xmlns:ds="http://schemas.openxmlformats.org/officeDocument/2006/customXml" ds:itemID="{E92F5C6D-0980-479A-91B6-FBC3664A26B5}"/>
</file>

<file path=customXml/itemProps2.xml><?xml version="1.0" encoding="utf-8"?>
<ds:datastoreItem xmlns:ds="http://schemas.openxmlformats.org/officeDocument/2006/customXml" ds:itemID="{4E75544A-59A9-4DD7-9DAB-C7786C83DD1B}"/>
</file>

<file path=customXml/itemProps3.xml><?xml version="1.0" encoding="utf-8"?>
<ds:datastoreItem xmlns:ds="http://schemas.openxmlformats.org/officeDocument/2006/customXml" ds:itemID="{E7F297BE-CA4B-4ACB-986E-6E6D8CE7ABC8}"/>
</file>

<file path=customXml/itemProps4.xml><?xml version="1.0" encoding="utf-8"?>
<ds:datastoreItem xmlns:ds="http://schemas.openxmlformats.org/officeDocument/2006/customXml" ds:itemID="{360FB9EF-7150-451F-AEB0-C61F38A2AF82}"/>
</file>

<file path=customXml/itemProps5.xml><?xml version="1.0" encoding="utf-8"?>
<ds:datastoreItem xmlns:ds="http://schemas.openxmlformats.org/officeDocument/2006/customXml" ds:itemID="{1A7CBA89-0CE0-461C-AECC-89EFA3F41E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Proforma</vt:lpstr>
      <vt:lpstr>FINAL MI Data</vt:lpstr>
      <vt:lpstr>LA_Name</vt:lpstr>
      <vt:lpstr>'FINAL MI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2016-05-19T08:57:50Z</dcterms:created>
  <dcterms:modified xsi:type="dcterms:W3CDTF">2016-05-19T09:00:07Z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43b55ed9-0f98-4de5-b492-0cc69c90a53e</vt:lpwstr>
  </property>
  <property fmtid="{D5CDD505-2E9C-101B-9397-08002B2CF9AE}" pid="3" name="ContentTypeId">
    <vt:lpwstr>0x0101007F645D6FBA204A029FECB8BFC6578C39005279853530254253B886E13194843F8A003AA4A7828D8545A79A9356802181235600DA02DA42AFBA33468F35ED1C60DB76D6</vt:lpwstr>
  </property>
  <property fmtid="{D5CDD505-2E9C-101B-9397-08002B2CF9AE}" pid="4" name="IWPOrganisationalUnit">
    <vt:lpwstr>1;#EFA|f55057f6-e680-4dd8-a168-9494a8b9b0ae</vt:lpwstr>
  </property>
  <property fmtid="{D5CDD505-2E9C-101B-9397-08002B2CF9AE}" pid="5" name="IWPOwner">
    <vt:lpwstr>2;#EFA|4a323c2c-9aef-47e8-b09b-131faf9bac1c</vt:lpwstr>
  </property>
  <property fmtid="{D5CDD505-2E9C-101B-9397-08002B2CF9AE}" pid="6" name="IWPRightsProtectiveMarking">
    <vt:lpwstr>3;#Official|0884c477-2e62-47ea-b19c-5af6e91124c5</vt:lpwstr>
  </property>
  <property fmtid="{D5CDD505-2E9C-101B-9397-08002B2CF9AE}" pid="7" name="IWPSubject">
    <vt:lpwstr/>
  </property>
  <property fmtid="{D5CDD505-2E9C-101B-9397-08002B2CF9AE}" pid="8" name="IWPFunction">
    <vt:lpwstr/>
  </property>
  <property fmtid="{D5CDD505-2E9C-101B-9397-08002B2CF9AE}" pid="9" name="IWPSiteType">
    <vt:lpwstr/>
  </property>
</Properties>
</file>