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30" yWindow="-225" windowWidth="11130" windowHeight="9375" tabRatio="889" activeTab="5"/>
  </bookViews>
  <sheets>
    <sheet name="Title" sheetId="49" r:id="rId1"/>
    <sheet name="Contents" sheetId="64" r:id="rId2"/>
    <sheet name="Notes" sheetId="47" r:id="rId3"/>
    <sheet name="Table 1. Uptake" sheetId="67" r:id="rId4"/>
    <sheet name="Figure 1. Uptake" sheetId="65" r:id="rId5"/>
    <sheet name="Table 2a Hepatitis B positivity" sheetId="68" r:id="rId6"/>
    <sheet name="Table 2b HIV positivity" sheetId="69" r:id="rId7"/>
    <sheet name="Table 2c Syphilis positivity" sheetId="70" r:id="rId8"/>
    <sheet name="Table 2d Rubella susceptibility" sheetId="71" r:id="rId9"/>
  </sheets>
  <externalReferences>
    <externalReference r:id="rId10"/>
  </externalReferences>
  <definedNames>
    <definedName name="_Ref1">#REF!</definedName>
    <definedName name="_Ref2">#REF!</definedName>
    <definedName name="_Ref3">#REF!</definedName>
    <definedName name="_xlnm.Print_Area" localSheetId="1">Contents!$B$2:$L$22</definedName>
    <definedName name="_xlnm.Print_Area" localSheetId="4">'Figure 1. Uptake'!$A$1:$N$33</definedName>
    <definedName name="_xlnm.Print_Area" localSheetId="2">Notes!$B$2:$K$40</definedName>
    <definedName name="_xlnm.Print_Area" localSheetId="3">'Table 1. Uptake'!$A$1:$V$9</definedName>
    <definedName name="_xlnm.Print_Area" localSheetId="5">'Table 2a Hepatitis B positivity'!$A$1:$N$47</definedName>
    <definedName name="_xlnm.Print_Area" localSheetId="6">'Table 2b HIV positivity'!$A$1:$M$47</definedName>
    <definedName name="_xlnm.Print_Area" localSheetId="7">'Table 2c Syphilis positivity'!$A$1:$L$35</definedName>
    <definedName name="_xlnm.Print_Area" localSheetId="8">'Table 2d Rubella susceptibility'!$A$1:$L$36</definedName>
    <definedName name="_xlnm.Print_Area" localSheetId="0">Title!$B$2:$L$28</definedName>
    <definedName name="S_A_2009">#REF!</definedName>
    <definedName name="S_A_2010">#REF!</definedName>
    <definedName name="S_A_2011">#REF!</definedName>
    <definedName name="S_A_2012">#REF!</definedName>
    <definedName name="S_B_2009">#REF!</definedName>
    <definedName name="S_B_2010">#REF!</definedName>
    <definedName name="S_B_2011">#REF!</definedName>
    <definedName name="S_B_2012">#REF!</definedName>
    <definedName name="S_CL_2009">#REF!</definedName>
    <definedName name="S_CL_2010">#REF!</definedName>
    <definedName name="S_CL_2011">#REF!</definedName>
    <definedName name="S_CL_2012">#REF!</definedName>
    <definedName name="S_CM_2009">#REF!</definedName>
    <definedName name="S_CM_2010">#REF!</definedName>
    <definedName name="S_CM_2011">#REF!</definedName>
    <definedName name="S_CM_2012">#REF!</definedName>
    <definedName name="S_D_2009">#REF!</definedName>
    <definedName name="S_D_2010">#REF!</definedName>
    <definedName name="S_D_2011">#REF!</definedName>
    <definedName name="S_D_2012">#REF!</definedName>
    <definedName name="S_H_2009">#REF!</definedName>
    <definedName name="S_H_2010">#REF!</definedName>
    <definedName name="S_H_2011">#REF!</definedName>
    <definedName name="S_H_2012">#REF!</definedName>
    <definedName name="S_L_2010">#REF!</definedName>
    <definedName name="S_L_2011">#REF!</definedName>
    <definedName name="S_L_2012">#REF!</definedName>
    <definedName name="S_LS_2009">#REF!</definedName>
    <definedName name="S_LS_2010">#REF!</definedName>
    <definedName name="S_LS_2011">#REF!</definedName>
    <definedName name="S_LS_2012">#REF!</definedName>
    <definedName name="S_M_2009">#REF!</definedName>
    <definedName name="S_M_2010">#REF!</definedName>
    <definedName name="S_M_2011">#REF!</definedName>
    <definedName name="S_M_2012">#REF!</definedName>
    <definedName name="S_ME_2009">#REF!</definedName>
    <definedName name="S_ME_2010">#REF!</definedName>
    <definedName name="S_ME_2011">#REF!</definedName>
    <definedName name="S_ME_2012">#REF!</definedName>
    <definedName name="S_N_2009">#REF!</definedName>
    <definedName name="S_N_2010">#REF!</definedName>
    <definedName name="S_N_2011">#REF!</definedName>
    <definedName name="S_N_2012">#REF!</definedName>
    <definedName name="S_NE_2009">#REF!</definedName>
    <definedName name="S_NE_2010">#REF!</definedName>
    <definedName name="S_NE_2011">#REF!</definedName>
    <definedName name="S_NE_2012">#REF!</definedName>
    <definedName name="S_NoE_2009">#REF!</definedName>
    <definedName name="S_NoE_2010">#REF!</definedName>
    <definedName name="S_NoE_2011">#REF!</definedName>
    <definedName name="S_NoE_2012">#REF!</definedName>
    <definedName name="S_S_2009">#REF!</definedName>
    <definedName name="S_S_2010">#REF!</definedName>
    <definedName name="S_S_2011">#REF!</definedName>
    <definedName name="S_S_2012">#REF!</definedName>
    <definedName name="S_SE_2009">#REF!</definedName>
    <definedName name="S_SE_2010">#REF!</definedName>
    <definedName name="S_SE_2011">#REF!</definedName>
    <definedName name="S_SE_2012">#REF!</definedName>
    <definedName name="S_TV_2009">#REF!</definedName>
    <definedName name="S_TV_2010">#REF!</definedName>
    <definedName name="S_TV_2011">#REF!</definedName>
    <definedName name="S_TV_2012">#REF!</definedName>
    <definedName name="S_WM_2009">#REF!</definedName>
    <definedName name="S_WM_2010">#REF!</definedName>
    <definedName name="S_WM_2011">#REF!</definedName>
    <definedName name="S_WM_2012">#REF!</definedName>
    <definedName name="S_Y_2009">#REF!</definedName>
    <definedName name="S_Y_2010">#REF!</definedName>
    <definedName name="S_Y_2011">#REF!</definedName>
    <definedName name="S_Y_2012">#REF!</definedName>
  </definedNames>
  <calcPr calcId="145621" concurrentCalc="0"/>
</workbook>
</file>

<file path=xl/calcChain.xml><?xml version="1.0" encoding="utf-8"?>
<calcChain xmlns="http://schemas.openxmlformats.org/spreadsheetml/2006/main">
  <c r="J33" i="71" l="1"/>
  <c r="L33" i="70"/>
  <c r="L34" i="70"/>
  <c r="M42" i="69"/>
  <c r="M43" i="69"/>
  <c r="K31" i="71"/>
  <c r="K28" i="71"/>
  <c r="K25" i="71"/>
  <c r="K22" i="71"/>
  <c r="K19" i="71"/>
  <c r="K16" i="71"/>
  <c r="K13" i="71"/>
  <c r="K10" i="71"/>
  <c r="K7" i="71"/>
  <c r="K31" i="70"/>
  <c r="K28" i="70"/>
  <c r="K25" i="70"/>
  <c r="K22" i="70"/>
  <c r="K19" i="70"/>
  <c r="K16" i="70"/>
  <c r="K13" i="70"/>
  <c r="K10" i="70"/>
  <c r="K7" i="70"/>
  <c r="I42" i="69"/>
</calcChain>
</file>

<file path=xl/sharedStrings.xml><?xml version="1.0" encoding="utf-8"?>
<sst xmlns="http://schemas.openxmlformats.org/spreadsheetml/2006/main" count="338" uniqueCount="99">
  <si>
    <t>London</t>
  </si>
  <si>
    <t>HIV and Sexually Transmitted Infections Department</t>
  </si>
  <si>
    <t>61 Colindale Avenue</t>
  </si>
  <si>
    <t>NW9 5EQ</t>
  </si>
  <si>
    <t>Tel: 020-8200-6868</t>
  </si>
  <si>
    <t>1.</t>
  </si>
  <si>
    <t>2.</t>
  </si>
  <si>
    <t>3.</t>
  </si>
  <si>
    <t>Data type: service data</t>
  </si>
  <si>
    <t>Service data:</t>
  </si>
  <si>
    <t>Glossary:</t>
  </si>
  <si>
    <t>Public Health England</t>
  </si>
  <si>
    <t>Table 1: Contents</t>
  </si>
  <si>
    <t>Notes: data type</t>
  </si>
  <si>
    <t>Notes: general</t>
  </si>
  <si>
    <t>Table 1: Notes &amp; glossary</t>
  </si>
  <si>
    <t>Important information</t>
  </si>
  <si>
    <t>Data tables</t>
  </si>
  <si>
    <r>
      <rPr>
        <sz val="11"/>
        <rFont val="Arial"/>
        <family val="2"/>
      </rPr>
      <t>Website:</t>
    </r>
    <r>
      <rPr>
        <u/>
        <sz val="11"/>
        <color indexed="12"/>
        <rFont val="Arial"/>
        <family val="2"/>
      </rPr>
      <t xml:space="preserve"> www.gov.uk/phe</t>
    </r>
  </si>
  <si>
    <t>Data supplied by</t>
  </si>
  <si>
    <t>Data prepared by</t>
  </si>
  <si>
    <t xml:space="preserve">National Antenatal Infections Screening </t>
  </si>
  <si>
    <t>National Antenatal Infection Screening Monitoring (NAISM) Programme</t>
  </si>
  <si>
    <t>England data represent data for women attending antenatal services in England</t>
  </si>
  <si>
    <t>NHS Infectious Disease in Pregnancy Screening Programme.</t>
  </si>
  <si>
    <t>Data are collected at maternity unit or trust level on the number of pregnant women attending and booking for antenatal care;</t>
  </si>
  <si>
    <t>the number screened for each of the four infections and results of the screening tests, together with the number of women previously</t>
  </si>
  <si>
    <t>diagnosed with hepatitis B or HIV.</t>
  </si>
  <si>
    <t xml:space="preserve">These data are requested and collated by PHE's Field Epidemiology Teams with support from some Regional Antenatal and </t>
  </si>
  <si>
    <t>NAISM</t>
  </si>
  <si>
    <t>HIV</t>
  </si>
  <si>
    <t>National Antenatal Infection Screening Monitoring</t>
  </si>
  <si>
    <t>Human Immunodeficiency Virus</t>
  </si>
  <si>
    <t>Notes:  General background information</t>
  </si>
  <si>
    <t>Hepatitis B</t>
  </si>
  <si>
    <t>Syphilis</t>
  </si>
  <si>
    <t>Rubella susceptibility</t>
  </si>
  <si>
    <t>* In 2011 a change in the way denominator data were collected was introduced improving the accuracy and consistency of the estimates from then on.</t>
  </si>
  <si>
    <t>Region</t>
  </si>
  <si>
    <t>East Midlands</t>
  </si>
  <si>
    <t>% Positive</t>
  </si>
  <si>
    <t>–</t>
  </si>
  <si>
    <t>East of England</t>
  </si>
  <si>
    <t>North East</t>
  </si>
  <si>
    <t>North West</t>
  </si>
  <si>
    <t>South East</t>
  </si>
  <si>
    <t>South West</t>
  </si>
  <si>
    <t>West Midlands</t>
  </si>
  <si>
    <t>Yorkshire &amp; Humber</t>
  </si>
  <si>
    <t>National</t>
  </si>
  <si>
    <t>Syphilis*</t>
  </si>
  <si>
    <t>* Positive results do not differentiate between active and past syphilis infection.</t>
  </si>
  <si>
    <t>Rubella</t>
  </si>
  <si>
    <t>% Susceptible</t>
  </si>
  <si>
    <t>Number Tested</t>
  </si>
  <si>
    <r>
      <t>Number Positive</t>
    </r>
    <r>
      <rPr>
        <vertAlign val="superscript"/>
        <sz val="10"/>
        <rFont val="Arial"/>
        <family val="2"/>
      </rPr>
      <t>2</t>
    </r>
  </si>
  <si>
    <r>
      <t>% Newly diagnosed</t>
    </r>
    <r>
      <rPr>
        <vertAlign val="superscript"/>
        <sz val="10"/>
        <rFont val="Arial"/>
        <family val="2"/>
      </rPr>
      <t>3</t>
    </r>
  </si>
  <si>
    <r>
      <t>HIV</t>
    </r>
    <r>
      <rPr>
        <b/>
        <vertAlign val="superscript"/>
        <sz val="12"/>
        <rFont val="Arial"/>
        <family val="2"/>
      </rPr>
      <t>1</t>
    </r>
  </si>
  <si>
    <r>
      <t>Number Positive</t>
    </r>
    <r>
      <rPr>
        <b/>
        <vertAlign val="superscript"/>
        <sz val="10"/>
        <rFont val="Arial"/>
        <family val="2"/>
      </rPr>
      <t>2</t>
    </r>
  </si>
  <si>
    <r>
      <t>% Newly diagnosed</t>
    </r>
    <r>
      <rPr>
        <b/>
        <vertAlign val="superscript"/>
        <sz val="10"/>
        <rFont val="Arial"/>
        <family val="2"/>
      </rPr>
      <t>3</t>
    </r>
  </si>
  <si>
    <r>
      <t>Hepatitis B</t>
    </r>
    <r>
      <rPr>
        <b/>
        <vertAlign val="superscript"/>
        <sz val="12"/>
        <rFont val="Arial"/>
        <family val="2"/>
      </rPr>
      <t>1</t>
    </r>
  </si>
  <si>
    <t>Table 1.</t>
  </si>
  <si>
    <t>Figure 1.</t>
  </si>
  <si>
    <t>Table 2a.</t>
  </si>
  <si>
    <t>Table 2b.</t>
  </si>
  <si>
    <t>Table 2c.</t>
  </si>
  <si>
    <t>Table 2d.</t>
  </si>
  <si>
    <t>4.</t>
  </si>
  <si>
    <t>As part of the data processing, data exclusions and adjustments were made. Therefore differences in the denominators may occur.</t>
  </si>
  <si>
    <t xml:space="preserve">Screening is offered and recommended to all pregnant women in England as part of the UK National Screening Committee's </t>
  </si>
  <si>
    <t>Number positive</t>
  </si>
  <si>
    <t>Number susceptible</t>
  </si>
  <si>
    <t xml:space="preserve"> </t>
  </si>
  <si>
    <t xml:space="preserve">  </t>
  </si>
  <si>
    <t xml:space="preserve">   </t>
  </si>
  <si>
    <t>National Infections Service</t>
  </si>
  <si>
    <t>NHS Infectious Diseases in Pregnancy Screening (IDPS) Programme</t>
  </si>
  <si>
    <t>Newborn Screening Quality Assurance teams and sent to PHE's National Infections Service.</t>
  </si>
  <si>
    <t xml:space="preserve">IDPS </t>
  </si>
  <si>
    <t>Infectious Diseases in Pregnancy Screening programme</t>
  </si>
  <si>
    <t>NIS</t>
  </si>
  <si>
    <t>Beginning in 2009, additional data were collected regarding women who were previously diagnosed with hepatitis B.  From 2009, the % positive refers to those who were previously diagnosed and retested in this pregnancy and newly diagnosed women.</t>
  </si>
  <si>
    <t>The proportion of women newly diagnosed = number of newly diagnosed women/(Number of women screened - previously diagnosed women)</t>
  </si>
  <si>
    <t>The number positive is the total number of women who screened positive during antenatal screening which comprises: women newly diagnosed and those previously diagnosed and retested in this pregnancy.</t>
  </si>
  <si>
    <t>Beginning in 2009, additional data were collected regarding women who were previously diagnosed with HIV.  From 2009, the % positive refers to those who were previously diagnosed and retested in this pregnancy and newly diagnosed women.</t>
  </si>
  <si>
    <t>Monitoring. Data tables : England 2006 - 2015</t>
  </si>
  <si>
    <t>Proportion of pregnant women screening positive for hepatitis B infection in England: 2006-2015</t>
  </si>
  <si>
    <t>Proportion of pregnant women positive for HIV infection in England: 2006-2015</t>
  </si>
  <si>
    <t>Proportion of pregnant women screening positive for syphilis infection in England: 2006-2015</t>
  </si>
  <si>
    <t>Proportion of pregnant women screening as susceptible to rubella infection in England: 2006-2015</t>
  </si>
  <si>
    <t xml:space="preserve">Table 2a. Proportion of pregnant women screening positive for hepatitis B infection in England: 2006-2015
</t>
  </si>
  <si>
    <t xml:space="preserve">Table 2d. Proportion of pregnant women screening as susceptible to rubella infection in England: 2006-2015
</t>
  </si>
  <si>
    <t xml:space="preserve">Table 2c. Proportion of pregnant women screening positive for syphilis infection in England: 2006-2015
</t>
  </si>
  <si>
    <t>Table 2b. Proportion of pregnant women positive for HIV infection in England: 2006-2015</t>
  </si>
  <si>
    <t>* An increase in rubella susceptibility rates has been observed in some regions in 2015. Possible causes have been investigated and there have been some changes in laboratory procedures which may have led to an increased number of women being classified as susceptible.</t>
  </si>
  <si>
    <t>2015*</t>
  </si>
  <si>
    <t>Table 1. Reported uptake of antenatal screening for infectious diseases in England: 2006 - 2015</t>
  </si>
  <si>
    <t xml:space="preserve">Figure 1. Reported uptake of antenatal screening for infectious diseases in England: 2006 - 2015*
</t>
  </si>
  <si>
    <t>Reported uptake of antenatal screening for infectious diseases in England: 2006 - 2015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</si>
</sst>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1"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9"/>
      <name val="Arial"/>
      <family val="2"/>
    </font>
    <font>
      <b/>
      <sz val="9"/>
      <name val="Arial"/>
      <family val="2"/>
    </font>
    <font>
      <b/>
      <sz val="11"/>
      <color indexed="53"/>
      <name val="Arial"/>
      <family val="2"/>
    </font>
    <font>
      <b/>
      <sz val="11"/>
      <name val="Arial"/>
      <family val="2"/>
    </font>
    <font>
      <u/>
      <sz val="10"/>
      <color indexed="12"/>
      <name val="Arial"/>
      <family val="2"/>
    </font>
    <font>
      <sz val="8"/>
      <name val="Arial"/>
      <family val="2"/>
    </font>
    <font>
      <sz val="10"/>
      <name val="Arial"/>
      <family val="2"/>
    </font>
    <font>
      <b/>
      <sz val="12"/>
      <name val="Arial"/>
      <family val="2"/>
    </font>
    <font>
      <b/>
      <sz val="8"/>
      <name val="Arial"/>
      <family val="2"/>
    </font>
    <font>
      <sz val="11"/>
      <name val="Arial"/>
      <family val="2"/>
    </font>
    <font>
      <i/>
      <sz val="11"/>
      <name val="Arial"/>
      <family val="2"/>
    </font>
    <font>
      <b/>
      <sz val="18"/>
      <color indexed="53"/>
      <name val="Arial"/>
      <family val="2"/>
    </font>
    <font>
      <b/>
      <sz val="28"/>
      <color indexed="53"/>
      <name val="Arial"/>
      <family val="2"/>
    </font>
    <font>
      <sz val="20"/>
      <name val="Arial"/>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name val="Times New Roman"/>
      <family val="1"/>
    </font>
    <font>
      <u/>
      <sz val="11"/>
      <color indexed="12"/>
      <name val="Arial"/>
      <family val="2"/>
    </font>
    <font>
      <sz val="11"/>
      <color theme="1"/>
      <name val="Calibri"/>
      <family val="2"/>
      <scheme val="minor"/>
    </font>
    <font>
      <u/>
      <sz val="11"/>
      <color theme="10"/>
      <name val="Calibri"/>
      <family val="2"/>
      <scheme val="minor"/>
    </font>
    <font>
      <sz val="9"/>
      <color theme="0"/>
      <name val="Arial"/>
      <family val="2"/>
    </font>
    <font>
      <b/>
      <sz val="11"/>
      <color theme="0"/>
      <name val="Arial"/>
      <family val="2"/>
    </font>
    <font>
      <b/>
      <sz val="18"/>
      <color theme="0"/>
      <name val="Arial"/>
      <family val="2"/>
    </font>
    <font>
      <sz val="8"/>
      <color theme="0"/>
      <name val="Arial"/>
      <family val="2"/>
    </font>
    <font>
      <b/>
      <sz val="8"/>
      <color theme="0"/>
      <name val="Arial"/>
      <family val="2"/>
    </font>
    <font>
      <b/>
      <sz val="14"/>
      <color theme="0" tint="-0.14999847407452621"/>
      <name val="Arial"/>
      <family val="2"/>
    </font>
    <font>
      <b/>
      <u/>
      <sz val="11"/>
      <color theme="0"/>
      <name val="Arial"/>
      <family val="2"/>
    </font>
    <font>
      <b/>
      <i/>
      <u/>
      <sz val="12"/>
      <color theme="0"/>
      <name val="Arial"/>
      <family val="2"/>
    </font>
    <font>
      <b/>
      <sz val="14"/>
      <color theme="0"/>
      <name val="Arial"/>
      <family val="2"/>
    </font>
    <font>
      <b/>
      <sz val="12"/>
      <color theme="0"/>
      <name val="Arial"/>
      <family val="2"/>
    </font>
    <font>
      <vertAlign val="superscript"/>
      <sz val="10"/>
      <name val="Arial"/>
      <family val="2"/>
    </font>
    <font>
      <b/>
      <vertAlign val="superscript"/>
      <sz val="10"/>
      <name val="Arial"/>
      <family val="2"/>
    </font>
    <font>
      <b/>
      <vertAlign val="superscript"/>
      <sz val="12"/>
      <name val="Arial"/>
      <family val="2"/>
    </font>
    <font>
      <sz val="8"/>
      <color rgb="FF960000"/>
      <name val="Arial"/>
      <family val="2"/>
    </font>
    <font>
      <sz val="9"/>
      <color rgb="FF960000"/>
      <name val="Arial"/>
      <family val="2"/>
    </font>
    <font>
      <b/>
      <sz val="18"/>
      <color rgb="FF960000"/>
      <name val="Arial"/>
      <family val="2"/>
    </font>
    <font>
      <b/>
      <sz val="8"/>
      <color rgb="FF960000"/>
      <name val="Arial"/>
      <family val="2"/>
    </font>
    <font>
      <sz val="10"/>
      <name val="Arial"/>
      <family val="2"/>
    </font>
    <font>
      <sz val="11"/>
      <color indexed="8"/>
      <name val="Calibri"/>
      <family val="2"/>
      <scheme val="minor"/>
    </font>
    <font>
      <sz val="14"/>
      <color theme="0"/>
      <name val="Arial"/>
      <family val="2"/>
    </font>
    <font>
      <sz val="12"/>
      <color theme="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rgb="FF98002E"/>
        <bgColor indexed="64"/>
      </patternFill>
    </fill>
    <fill>
      <patternFill patternType="solid">
        <fgColor rgb="FF009999"/>
        <bgColor indexed="64"/>
      </patternFill>
    </fill>
    <fill>
      <patternFill patternType="solid">
        <fgColor theme="0"/>
        <bgColor indexed="64"/>
      </patternFill>
    </fill>
    <fill>
      <patternFill patternType="solid">
        <fgColor rgb="FF990033"/>
        <bgColor indexed="64"/>
      </patternFill>
    </fill>
    <fill>
      <patternFill patternType="solid">
        <fgColor theme="0" tint="-4.9989318521683403E-2"/>
        <bgColor indexed="64"/>
      </patternFill>
    </fill>
    <fill>
      <patternFill patternType="solid">
        <fgColor rgb="FF960000"/>
        <bgColor indexed="64"/>
      </patternFill>
    </fill>
    <fill>
      <patternFill patternType="solid">
        <fgColor theme="0" tint="-0.14999847407452621"/>
        <bgColor indexed="64"/>
      </patternFill>
    </fill>
    <fill>
      <patternFill patternType="solid">
        <fgColor rgb="FF66FF33"/>
        <bgColor indexed="64"/>
      </patternFill>
    </fill>
  </fills>
  <borders count="7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top/>
      <bottom style="thin">
        <color indexed="9"/>
      </bottom>
      <diagonal/>
    </border>
    <border>
      <left style="thin">
        <color theme="0"/>
      </left>
      <right style="thin">
        <color theme="0"/>
      </right>
      <top style="thin">
        <color theme="0"/>
      </top>
      <bottom style="thin">
        <color theme="0"/>
      </bottom>
      <diagonal/>
    </border>
    <border>
      <left/>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8"/>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8"/>
      </left>
      <right/>
      <top/>
      <bottom/>
      <diagonal/>
    </border>
    <border>
      <left style="thin">
        <color indexed="64"/>
      </left>
      <right style="thin">
        <color indexed="8"/>
      </right>
      <top/>
      <bottom/>
      <diagonal/>
    </border>
    <border>
      <left style="thin">
        <color indexed="64"/>
      </left>
      <right style="thin">
        <color indexed="64"/>
      </right>
      <top style="thin">
        <color indexed="8"/>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450">
    <xf numFmtId="0" fontId="0" fillId="0" borderId="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4" fillId="21" borderId="2" applyNumberFormat="0" applyAlignment="0" applyProtection="0"/>
    <xf numFmtId="0" fontId="24" fillId="21" borderId="2" applyNumberFormat="0" applyAlignment="0" applyProtection="0"/>
    <xf numFmtId="0" fontId="24" fillId="21" borderId="2" applyNumberFormat="0" applyAlignment="0" applyProtection="0"/>
    <xf numFmtId="0" fontId="24" fillId="21" borderId="2" applyNumberFormat="0" applyAlignment="0" applyProtection="0"/>
    <xf numFmtId="0" fontId="24" fillId="21" borderId="2" applyNumberFormat="0" applyAlignment="0" applyProtection="0"/>
    <xf numFmtId="0" fontId="24" fillId="21" borderId="2" applyNumberFormat="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39" fillId="0" borderId="0" applyNumberFormat="0" applyFill="0" applyBorder="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11" fillId="0" borderId="0"/>
    <xf numFmtId="0" fontId="11" fillId="0" borderId="0"/>
    <xf numFmtId="0" fontId="11" fillId="0" borderId="0"/>
    <xf numFmtId="0" fontId="19" fillId="0" borderId="0"/>
    <xf numFmtId="0" fontId="19" fillId="0" borderId="0"/>
    <xf numFmtId="0" fontId="11" fillId="0" borderId="0"/>
    <xf numFmtId="0" fontId="11" fillId="0" borderId="0"/>
    <xf numFmtId="0" fontId="38" fillId="0" borderId="0"/>
    <xf numFmtId="0" fontId="38" fillId="0" borderId="0"/>
    <xf numFmtId="0" fontId="11" fillId="0" borderId="0"/>
    <xf numFmtId="0" fontId="11" fillId="0" borderId="0"/>
    <xf numFmtId="0" fontId="11" fillId="0" borderId="0"/>
    <xf numFmtId="0" fontId="11" fillId="0" borderId="0"/>
    <xf numFmtId="0" fontId="38" fillId="0" borderId="0"/>
    <xf numFmtId="0"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23" borderId="7" applyNumberFormat="0" applyFont="0" applyAlignment="0" applyProtection="0"/>
    <xf numFmtId="0" fontId="11" fillId="23" borderId="7" applyNumberFormat="0" applyFont="0" applyAlignment="0" applyProtection="0"/>
    <xf numFmtId="0" fontId="11" fillId="23" borderId="7" applyNumberFormat="0" applyFont="0" applyAlignment="0" applyProtection="0"/>
    <xf numFmtId="0" fontId="11" fillId="23" borderId="7" applyNumberFormat="0" applyFont="0" applyAlignment="0" applyProtection="0"/>
    <xf numFmtId="0" fontId="11" fillId="23" borderId="7" applyNumberFormat="0" applyFont="0" applyAlignment="0" applyProtection="0"/>
    <xf numFmtId="0" fontId="11" fillId="23" borderId="7" applyNumberFormat="0" applyFont="0" applyAlignment="0" applyProtection="0"/>
    <xf numFmtId="0" fontId="11" fillId="23" borderId="7" applyNumberFormat="0" applyFont="0" applyAlignment="0" applyProtection="0"/>
    <xf numFmtId="0" fontId="11" fillId="23" borderId="7" applyNumberFormat="0" applyFont="0" applyAlignment="0" applyProtection="0"/>
    <xf numFmtId="0" fontId="11" fillId="23" borderId="7" applyNumberFormat="0" applyFont="0" applyAlignment="0" applyProtection="0"/>
    <xf numFmtId="0" fontId="11" fillId="23" borderId="7" applyNumberFormat="0" applyFon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9" fontId="11" fillId="0" borderId="0" applyFont="0" applyFill="0" applyBorder="0" applyAlignment="0" applyProtection="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9" fontId="1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9" fontId="57" fillId="0" borderId="0" applyFont="0" applyFill="0" applyBorder="0" applyAlignment="0" applyProtection="0"/>
    <xf numFmtId="9" fontId="58"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1" fillId="0" borderId="0"/>
    <xf numFmtId="0" fontId="1" fillId="0" borderId="0"/>
    <xf numFmtId="0" fontId="1" fillId="0" borderId="0"/>
  </cellStyleXfs>
  <cellXfs count="452">
    <xf numFmtId="0" fontId="0" fillId="0" borderId="0" xfId="0"/>
    <xf numFmtId="0" fontId="0" fillId="0" borderId="0" xfId="0" applyBorder="1"/>
    <xf numFmtId="0" fontId="0" fillId="0" borderId="10" xfId="0" applyBorder="1"/>
    <xf numFmtId="0" fontId="0" fillId="0" borderId="11" xfId="0" applyBorder="1"/>
    <xf numFmtId="0" fontId="10" fillId="25" borderId="0" xfId="0" applyFont="1" applyFill="1" applyBorder="1" applyAlignment="1">
      <alignment horizontal="left"/>
    </xf>
    <xf numFmtId="49" fontId="7" fillId="0" borderId="0" xfId="0" applyNumberFormat="1" applyFont="1" applyFill="1" applyBorder="1" applyAlignment="1">
      <alignment horizontal="left"/>
    </xf>
    <xf numFmtId="0" fontId="8" fillId="0" borderId="0" xfId="0" applyFont="1" applyFill="1" applyBorder="1" applyAlignment="1">
      <alignment horizontal="left"/>
    </xf>
    <xf numFmtId="0" fontId="15" fillId="0" borderId="0" xfId="0" applyFont="1" applyFill="1" applyBorder="1" applyAlignment="1">
      <alignment horizontal="left"/>
    </xf>
    <xf numFmtId="0" fontId="14" fillId="0" borderId="0" xfId="0" applyFont="1" applyFill="1" applyBorder="1" applyAlignment="1">
      <alignment horizontal="left"/>
    </xf>
    <xf numFmtId="0" fontId="14" fillId="0" borderId="0" xfId="0" applyFont="1" applyFill="1" applyBorder="1" applyAlignment="1">
      <alignment horizontal="right"/>
    </xf>
    <xf numFmtId="0" fontId="14" fillId="0" borderId="0" xfId="0" applyFont="1" applyBorder="1" applyAlignment="1">
      <alignment horizontal="right"/>
    </xf>
    <xf numFmtId="49" fontId="14" fillId="0" borderId="0" xfId="0" applyNumberFormat="1" applyFont="1" applyFill="1" applyBorder="1" applyAlignment="1">
      <alignment horizontal="left"/>
    </xf>
    <xf numFmtId="3" fontId="14" fillId="0" borderId="0" xfId="0" applyNumberFormat="1" applyFont="1" applyFill="1" applyBorder="1" applyAlignment="1">
      <alignment horizontal="right"/>
    </xf>
    <xf numFmtId="49" fontId="8" fillId="0" borderId="0" xfId="0" applyNumberFormat="1" applyFont="1" applyFill="1" applyBorder="1" applyAlignment="1">
      <alignment horizontal="left"/>
    </xf>
    <xf numFmtId="49" fontId="5" fillId="0" borderId="0" xfId="0" applyNumberFormat="1" applyFont="1" applyBorder="1" applyAlignment="1">
      <alignment horizontal="left"/>
    </xf>
    <xf numFmtId="49" fontId="10" fillId="0" borderId="0" xfId="0" applyNumberFormat="1" applyFont="1" applyFill="1" applyBorder="1" applyAlignment="1">
      <alignment horizontal="left"/>
    </xf>
    <xf numFmtId="49" fontId="5" fillId="0" borderId="0" xfId="0" applyNumberFormat="1" applyFont="1" applyFill="1" applyBorder="1" applyAlignment="1">
      <alignment horizontal="left"/>
    </xf>
    <xf numFmtId="49" fontId="8" fillId="0" borderId="0" xfId="0" applyNumberFormat="1" applyFont="1" applyBorder="1" applyAlignment="1">
      <alignment horizontal="left"/>
    </xf>
    <xf numFmtId="49" fontId="13" fillId="0" borderId="0" xfId="0" applyNumberFormat="1" applyFont="1" applyFill="1" applyBorder="1" applyAlignment="1">
      <alignment horizontal="left"/>
    </xf>
    <xf numFmtId="49" fontId="14" fillId="0" borderId="0" xfId="0" applyNumberFormat="1" applyFont="1" applyBorder="1" applyAlignment="1">
      <alignment horizontal="left"/>
    </xf>
    <xf numFmtId="49" fontId="17" fillId="0" borderId="0" xfId="0" applyNumberFormat="1" applyFont="1" applyFill="1" applyBorder="1" applyAlignment="1">
      <alignment horizontal="left"/>
    </xf>
    <xf numFmtId="49" fontId="6" fillId="0" borderId="0" xfId="0" applyNumberFormat="1" applyFont="1" applyBorder="1" applyAlignment="1">
      <alignment horizontal="left"/>
    </xf>
    <xf numFmtId="49" fontId="6" fillId="0" borderId="0" xfId="0" applyNumberFormat="1" applyFont="1" applyFill="1" applyBorder="1" applyAlignment="1">
      <alignment horizontal="left"/>
    </xf>
    <xf numFmtId="49" fontId="18" fillId="0" borderId="0" xfId="0" applyNumberFormat="1" applyFont="1" applyFill="1" applyBorder="1" applyAlignment="1">
      <alignment horizontal="left"/>
    </xf>
    <xf numFmtId="0" fontId="14" fillId="0" borderId="0" xfId="0" applyFont="1" applyFill="1" applyBorder="1" applyAlignment="1">
      <alignment horizontal="center"/>
    </xf>
    <xf numFmtId="3" fontId="14" fillId="0" borderId="0" xfId="0" applyNumberFormat="1" applyFont="1" applyFill="1" applyBorder="1" applyAlignment="1">
      <alignment horizontal="center"/>
    </xf>
    <xf numFmtId="0" fontId="0" fillId="0" borderId="0" xfId="0" applyBorder="1" applyAlignment="1"/>
    <xf numFmtId="0" fontId="0" fillId="0" borderId="12" xfId="0" applyBorder="1"/>
    <xf numFmtId="0" fontId="11" fillId="0" borderId="0" xfId="0" applyFont="1" applyBorder="1"/>
    <xf numFmtId="0" fontId="6" fillId="25" borderId="13" xfId="0" applyFont="1" applyFill="1" applyBorder="1" applyAlignment="1"/>
    <xf numFmtId="0" fontId="5" fillId="25" borderId="13" xfId="0" applyFont="1" applyFill="1" applyBorder="1" applyAlignment="1"/>
    <xf numFmtId="49" fontId="14" fillId="0" borderId="15" xfId="243" applyNumberFormat="1" applyFont="1" applyFill="1" applyBorder="1" applyAlignment="1">
      <alignment horizontal="left"/>
    </xf>
    <xf numFmtId="0" fontId="8" fillId="25" borderId="13" xfId="0" applyFont="1" applyFill="1" applyBorder="1" applyAlignment="1"/>
    <xf numFmtId="49" fontId="14" fillId="0" borderId="0" xfId="0" applyNumberFormat="1" applyFont="1" applyFill="1" applyBorder="1" applyAlignment="1">
      <alignment horizontal="left" indent="1"/>
    </xf>
    <xf numFmtId="0" fontId="14" fillId="0" borderId="0" xfId="243" applyFont="1" applyBorder="1" applyAlignment="1">
      <alignment horizontal="right"/>
    </xf>
    <xf numFmtId="3" fontId="14" fillId="0" borderId="0" xfId="243" applyNumberFormat="1" applyFont="1" applyFill="1" applyBorder="1" applyAlignment="1">
      <alignment horizontal="left"/>
    </xf>
    <xf numFmtId="3" fontId="14" fillId="0" borderId="0" xfId="243" applyNumberFormat="1" applyFont="1" applyFill="1" applyBorder="1" applyAlignment="1">
      <alignment horizontal="right"/>
    </xf>
    <xf numFmtId="49" fontId="14" fillId="0" borderId="0" xfId="243" applyNumberFormat="1" applyFont="1" applyBorder="1" applyAlignment="1">
      <alignment horizontal="left"/>
    </xf>
    <xf numFmtId="49" fontId="5" fillId="0" borderId="16" xfId="0" applyNumberFormat="1" applyFont="1" applyBorder="1" applyAlignment="1">
      <alignment horizontal="left"/>
    </xf>
    <xf numFmtId="49" fontId="5" fillId="0" borderId="16" xfId="0" applyNumberFormat="1" applyFont="1" applyFill="1" applyBorder="1" applyAlignment="1">
      <alignment horizontal="left"/>
    </xf>
    <xf numFmtId="0" fontId="0" fillId="0" borderId="0" xfId="0" applyFill="1"/>
    <xf numFmtId="49" fontId="8" fillId="0" borderId="0" xfId="244" applyNumberFormat="1" applyFont="1" applyFill="1" applyBorder="1" applyAlignment="1">
      <alignment horizontal="left"/>
    </xf>
    <xf numFmtId="49" fontId="14" fillId="0" borderId="17" xfId="243" applyNumberFormat="1" applyFont="1" applyFill="1" applyBorder="1" applyAlignment="1">
      <alignment horizontal="left"/>
    </xf>
    <xf numFmtId="49" fontId="5" fillId="26" borderId="0" xfId="0" applyNumberFormat="1" applyFont="1" applyFill="1" applyBorder="1" applyAlignment="1">
      <alignment horizontal="left"/>
    </xf>
    <xf numFmtId="49" fontId="10" fillId="26" borderId="0" xfId="0" applyNumberFormat="1" applyFont="1" applyFill="1" applyBorder="1" applyAlignment="1">
      <alignment horizontal="left"/>
    </xf>
    <xf numFmtId="49" fontId="42" fillId="26" borderId="0" xfId="0" applyNumberFormat="1" applyFont="1" applyFill="1" applyBorder="1" applyAlignment="1">
      <alignment horizontal="left"/>
    </xf>
    <xf numFmtId="49" fontId="43" fillId="26" borderId="0" xfId="0" applyNumberFormat="1" applyFont="1" applyFill="1" applyBorder="1" applyAlignment="1">
      <alignment horizontal="left"/>
    </xf>
    <xf numFmtId="49" fontId="16" fillId="26" borderId="0" xfId="0" applyNumberFormat="1" applyFont="1" applyFill="1" applyBorder="1" applyAlignment="1">
      <alignment horizontal="left"/>
    </xf>
    <xf numFmtId="49" fontId="13" fillId="26" borderId="0" xfId="0" applyNumberFormat="1" applyFont="1" applyFill="1" applyBorder="1" applyAlignment="1">
      <alignment horizontal="left"/>
    </xf>
    <xf numFmtId="49" fontId="44" fillId="26" borderId="0" xfId="0" applyNumberFormat="1" applyFont="1" applyFill="1" applyBorder="1" applyAlignment="1">
      <alignment horizontal="left"/>
    </xf>
    <xf numFmtId="0" fontId="45" fillId="26" borderId="0" xfId="0" applyFont="1" applyFill="1" applyBorder="1"/>
    <xf numFmtId="0" fontId="46" fillId="26" borderId="0" xfId="0" applyFont="1" applyFill="1" applyBorder="1"/>
    <xf numFmtId="0" fontId="14" fillId="27" borderId="0" xfId="0" applyFont="1" applyFill="1" applyBorder="1" applyAlignment="1">
      <alignment horizontal="right"/>
    </xf>
    <xf numFmtId="49" fontId="14" fillId="27" borderId="0" xfId="0" applyNumberFormat="1" applyFont="1" applyFill="1" applyBorder="1" applyAlignment="1">
      <alignment horizontal="left"/>
    </xf>
    <xf numFmtId="49" fontId="41" fillId="27" borderId="0" xfId="0" applyNumberFormat="1" applyFont="1" applyFill="1" applyBorder="1" applyAlignment="1">
      <alignment horizontal="left"/>
    </xf>
    <xf numFmtId="0" fontId="0" fillId="28" borderId="0" xfId="0" applyFill="1" applyBorder="1" applyAlignment="1"/>
    <xf numFmtId="0" fontId="12" fillId="28" borderId="0" xfId="0" applyFont="1" applyFill="1" applyBorder="1" applyAlignment="1"/>
    <xf numFmtId="0" fontId="41" fillId="27" borderId="0" xfId="0" applyFont="1" applyFill="1" applyBorder="1" applyAlignment="1"/>
    <xf numFmtId="0" fontId="8" fillId="27" borderId="0" xfId="0" applyFont="1" applyFill="1" applyBorder="1" applyAlignment="1"/>
    <xf numFmtId="0" fontId="6" fillId="27" borderId="0" xfId="0" applyFont="1" applyFill="1" applyBorder="1" applyAlignment="1"/>
    <xf numFmtId="0" fontId="5" fillId="27" borderId="0" xfId="0" applyFont="1" applyFill="1" applyBorder="1" applyAlignment="1"/>
    <xf numFmtId="0" fontId="14" fillId="25" borderId="15" xfId="244" applyFont="1" applyFill="1" applyBorder="1" applyAlignment="1">
      <alignment wrapText="1"/>
    </xf>
    <xf numFmtId="0" fontId="11" fillId="0" borderId="0" xfId="243" applyBorder="1"/>
    <xf numFmtId="49" fontId="14" fillId="0" borderId="0" xfId="244" applyNumberFormat="1" applyFont="1" applyBorder="1" applyAlignment="1">
      <alignment horizontal="left"/>
    </xf>
    <xf numFmtId="49" fontId="14" fillId="0" borderId="0" xfId="244" applyNumberFormat="1" applyFont="1" applyFill="1" applyBorder="1" applyAlignment="1">
      <alignment horizontal="left"/>
    </xf>
    <xf numFmtId="49" fontId="5" fillId="0" borderId="0" xfId="244" applyNumberFormat="1" applyFont="1" applyBorder="1" applyAlignment="1">
      <alignment horizontal="left"/>
    </xf>
    <xf numFmtId="49" fontId="43" fillId="27" borderId="0" xfId="244" applyNumberFormat="1" applyFont="1" applyFill="1" applyBorder="1" applyAlignment="1">
      <alignment horizontal="left"/>
    </xf>
    <xf numFmtId="49" fontId="41" fillId="27" borderId="0" xfId="244" applyNumberFormat="1" applyFont="1" applyFill="1" applyBorder="1" applyAlignment="1">
      <alignment horizontal="left"/>
    </xf>
    <xf numFmtId="49" fontId="40" fillId="27" borderId="0" xfId="244" applyNumberFormat="1" applyFont="1" applyFill="1" applyBorder="1" applyAlignment="1">
      <alignment horizontal="left"/>
    </xf>
    <xf numFmtId="49" fontId="13" fillId="0" borderId="0" xfId="244" applyNumberFormat="1" applyFont="1" applyFill="1" applyBorder="1" applyAlignment="1">
      <alignment horizontal="left"/>
    </xf>
    <xf numFmtId="49" fontId="5" fillId="0" borderId="0" xfId="244" applyNumberFormat="1" applyFont="1" applyFill="1" applyBorder="1" applyAlignment="1">
      <alignment horizontal="left"/>
    </xf>
    <xf numFmtId="49" fontId="14" fillId="0" borderId="21" xfId="243" applyNumberFormat="1" applyFont="1" applyFill="1" applyBorder="1" applyAlignment="1">
      <alignment horizontal="left"/>
    </xf>
    <xf numFmtId="49" fontId="5" fillId="0" borderId="0" xfId="243" applyNumberFormat="1" applyFont="1" applyBorder="1" applyAlignment="1">
      <alignment horizontal="left"/>
    </xf>
    <xf numFmtId="49" fontId="10" fillId="29" borderId="0" xfId="243" applyNumberFormat="1" applyFont="1" applyFill="1" applyBorder="1" applyAlignment="1">
      <alignment horizontal="left"/>
    </xf>
    <xf numFmtId="49" fontId="42" fillId="29" borderId="0" xfId="243" applyNumberFormat="1" applyFont="1" applyFill="1" applyBorder="1" applyAlignment="1">
      <alignment horizontal="left"/>
    </xf>
    <xf numFmtId="49" fontId="5" fillId="29" borderId="0" xfId="243" applyNumberFormat="1" applyFont="1" applyFill="1" applyBorder="1" applyAlignment="1">
      <alignment horizontal="left"/>
    </xf>
    <xf numFmtId="49" fontId="16" fillId="29" borderId="0" xfId="243" applyNumberFormat="1" applyFont="1" applyFill="1" applyBorder="1" applyAlignment="1">
      <alignment horizontal="left"/>
    </xf>
    <xf numFmtId="49" fontId="13" fillId="29" borderId="0" xfId="243" applyNumberFormat="1" applyFont="1" applyFill="1" applyBorder="1" applyAlignment="1">
      <alignment horizontal="left"/>
    </xf>
    <xf numFmtId="0" fontId="14" fillId="27" borderId="0" xfId="243" applyFont="1" applyFill="1" applyBorder="1" applyAlignment="1">
      <alignment horizontal="right"/>
    </xf>
    <xf numFmtId="0" fontId="41" fillId="27" borderId="0" xfId="243" applyFont="1" applyFill="1" applyBorder="1" applyAlignment="1">
      <alignment horizontal="left"/>
    </xf>
    <xf numFmtId="0" fontId="41" fillId="27" borderId="0" xfId="243" applyFont="1" applyFill="1" applyBorder="1" applyAlignment="1"/>
    <xf numFmtId="49" fontId="14" fillId="0" borderId="0" xfId="222" applyNumberFormat="1" applyFont="1" applyFill="1" applyBorder="1" applyAlignment="1" applyProtection="1"/>
    <xf numFmtId="0" fontId="14" fillId="0" borderId="0" xfId="243" applyFont="1" applyFill="1" applyBorder="1" applyAlignment="1"/>
    <xf numFmtId="0" fontId="14" fillId="0" borderId="0" xfId="243" applyFont="1" applyFill="1" applyBorder="1" applyAlignment="1">
      <alignment horizontal="right"/>
    </xf>
    <xf numFmtId="49" fontId="5" fillId="0" borderId="16" xfId="243" applyNumberFormat="1" applyFont="1" applyFill="1" applyBorder="1" applyAlignment="1">
      <alignment horizontal="left"/>
    </xf>
    <xf numFmtId="49" fontId="5" fillId="0" borderId="16" xfId="243" applyNumberFormat="1" applyFont="1" applyBorder="1" applyAlignment="1">
      <alignment horizontal="right"/>
    </xf>
    <xf numFmtId="0" fontId="14" fillId="0" borderId="0" xfId="243" applyFont="1" applyBorder="1" applyAlignment="1"/>
    <xf numFmtId="49" fontId="5" fillId="0" borderId="16" xfId="243" applyNumberFormat="1" applyFont="1" applyBorder="1" applyAlignment="1"/>
    <xf numFmtId="49" fontId="5" fillId="0" borderId="0" xfId="243" applyNumberFormat="1" applyFont="1" applyFill="1" applyBorder="1" applyAlignment="1">
      <alignment horizontal="left"/>
    </xf>
    <xf numFmtId="0" fontId="36" fillId="0" borderId="0" xfId="243" applyFont="1"/>
    <xf numFmtId="49" fontId="42" fillId="29" borderId="0" xfId="243" applyNumberFormat="1" applyFont="1" applyFill="1" applyBorder="1" applyAlignment="1">
      <alignment horizontal="left" indent="5"/>
    </xf>
    <xf numFmtId="49" fontId="45" fillId="29" borderId="0" xfId="243" applyNumberFormat="1" applyFont="1" applyFill="1" applyBorder="1" applyAlignment="1">
      <alignment horizontal="left" indent="5"/>
    </xf>
    <xf numFmtId="0" fontId="42" fillId="29" borderId="0" xfId="243" applyFont="1" applyFill="1" applyBorder="1" applyAlignment="1">
      <alignment horizontal="left" indent="5"/>
    </xf>
    <xf numFmtId="0" fontId="5" fillId="0" borderId="0" xfId="0" applyFont="1" applyBorder="1"/>
    <xf numFmtId="0" fontId="11" fillId="28" borderId="0" xfId="245" applyFill="1" applyBorder="1" applyAlignment="1"/>
    <xf numFmtId="0" fontId="12" fillId="28" borderId="0" xfId="245" applyFont="1" applyFill="1" applyBorder="1" applyAlignment="1"/>
    <xf numFmtId="0" fontId="14" fillId="28" borderId="15" xfId="0" applyFont="1" applyFill="1" applyBorder="1"/>
    <xf numFmtId="49" fontId="5" fillId="28" borderId="0" xfId="245" applyNumberFormat="1" applyFont="1" applyFill="1" applyBorder="1" applyAlignment="1">
      <alignment horizontal="left"/>
    </xf>
    <xf numFmtId="0" fontId="5" fillId="28" borderId="0" xfId="245" applyFont="1" applyFill="1" applyBorder="1" applyAlignment="1"/>
    <xf numFmtId="0" fontId="8" fillId="28" borderId="0" xfId="245" applyFont="1" applyFill="1" applyBorder="1" applyAlignment="1"/>
    <xf numFmtId="49" fontId="14" fillId="28" borderId="0" xfId="245" applyNumberFormat="1" applyFont="1" applyFill="1" applyBorder="1" applyAlignment="1">
      <alignment horizontal="left" indent="1"/>
    </xf>
    <xf numFmtId="0" fontId="0" fillId="0" borderId="10" xfId="0" applyBorder="1" applyAlignment="1">
      <alignment horizontal="left" indent="1"/>
    </xf>
    <xf numFmtId="0" fontId="5" fillId="0" borderId="0" xfId="243" applyFont="1" applyBorder="1"/>
    <xf numFmtId="0" fontId="11" fillId="0" borderId="10" xfId="243" applyBorder="1"/>
    <xf numFmtId="0" fontId="11" fillId="25" borderId="0" xfId="243" applyFill="1" applyBorder="1" applyAlignment="1"/>
    <xf numFmtId="49" fontId="14" fillId="0" borderId="21" xfId="244" applyNumberFormat="1" applyFont="1" applyFill="1" applyBorder="1" applyAlignment="1">
      <alignment horizontal="left"/>
    </xf>
    <xf numFmtId="49" fontId="14" fillId="28" borderId="19" xfId="245" applyNumberFormat="1" applyFont="1" applyFill="1" applyBorder="1" applyAlignment="1"/>
    <xf numFmtId="49" fontId="14" fillId="28" borderId="0" xfId="245" applyNumberFormat="1" applyFont="1" applyFill="1" applyBorder="1" applyAlignment="1">
      <alignment horizontal="right"/>
    </xf>
    <xf numFmtId="49" fontId="14" fillId="0" borderId="15" xfId="0" applyNumberFormat="1" applyFont="1" applyFill="1" applyBorder="1" applyAlignment="1">
      <alignment horizontal="left"/>
    </xf>
    <xf numFmtId="49" fontId="14" fillId="0" borderId="15" xfId="0" quotePrefix="1" applyNumberFormat="1" applyFont="1" applyFill="1" applyBorder="1" applyAlignment="1">
      <alignment horizontal="left"/>
    </xf>
    <xf numFmtId="0" fontId="14" fillId="0" borderId="15" xfId="0" applyFont="1" applyFill="1" applyBorder="1" applyAlignment="1">
      <alignment horizontal="left"/>
    </xf>
    <xf numFmtId="49" fontId="14" fillId="0" borderId="15" xfId="222" applyNumberFormat="1" applyFont="1" applyFill="1" applyBorder="1" applyAlignment="1" applyProtection="1">
      <alignment horizontal="left"/>
    </xf>
    <xf numFmtId="49" fontId="8" fillId="0" borderId="15" xfId="0" applyNumberFormat="1" applyFont="1" applyFill="1" applyBorder="1" applyAlignment="1">
      <alignment horizontal="left"/>
    </xf>
    <xf numFmtId="49" fontId="14" fillId="0" borderId="15" xfId="0" applyNumberFormat="1" applyFont="1" applyBorder="1" applyAlignment="1">
      <alignment horizontal="left"/>
    </xf>
    <xf numFmtId="49" fontId="14" fillId="25" borderId="15" xfId="243" applyNumberFormat="1" applyFont="1" applyFill="1" applyBorder="1" applyAlignment="1">
      <alignment horizontal="right" wrapText="1"/>
    </xf>
    <xf numFmtId="0" fontId="0" fillId="0" borderId="15" xfId="0" applyBorder="1"/>
    <xf numFmtId="0" fontId="14" fillId="0" borderId="15" xfId="243" applyFont="1" applyBorder="1"/>
    <xf numFmtId="0" fontId="14" fillId="0" borderId="15" xfId="243" applyFont="1" applyBorder="1" applyAlignment="1"/>
    <xf numFmtId="0" fontId="14" fillId="25" borderId="15" xfId="243" applyFont="1" applyFill="1" applyBorder="1" applyAlignment="1">
      <alignment wrapText="1"/>
    </xf>
    <xf numFmtId="49" fontId="14" fillId="25" borderId="15" xfId="243" applyNumberFormat="1" applyFont="1" applyFill="1" applyBorder="1" applyAlignment="1">
      <alignment horizontal="right"/>
    </xf>
    <xf numFmtId="0" fontId="14" fillId="0" borderId="15" xfId="244" applyFont="1" applyBorder="1"/>
    <xf numFmtId="0" fontId="14" fillId="25" borderId="15" xfId="0" applyFont="1" applyFill="1" applyBorder="1" applyAlignment="1">
      <alignment horizontal="left"/>
    </xf>
    <xf numFmtId="0" fontId="14" fillId="25" borderId="15" xfId="0" applyFont="1" applyFill="1" applyBorder="1" applyAlignment="1">
      <alignment wrapText="1"/>
    </xf>
    <xf numFmtId="0" fontId="14" fillId="0" borderId="15" xfId="222" applyFont="1" applyFill="1" applyBorder="1" applyAlignment="1" applyProtection="1">
      <alignment horizontal="left"/>
    </xf>
    <xf numFmtId="49" fontId="14" fillId="0" borderId="16" xfId="243" applyNumberFormat="1" applyFont="1" applyFill="1" applyBorder="1" applyAlignment="1"/>
    <xf numFmtId="49" fontId="37" fillId="0" borderId="0" xfId="222" applyNumberFormat="1" applyFont="1" applyFill="1" applyBorder="1" applyAlignment="1" applyProtection="1">
      <alignment horizontal="left"/>
    </xf>
    <xf numFmtId="49" fontId="14" fillId="0" borderId="20" xfId="244" applyNumberFormat="1" applyFont="1" applyFill="1" applyBorder="1" applyAlignment="1">
      <alignment horizontal="right"/>
    </xf>
    <xf numFmtId="49" fontId="14" fillId="0" borderId="22" xfId="244" applyNumberFormat="1" applyFont="1" applyFill="1" applyBorder="1" applyAlignment="1">
      <alignment horizontal="right"/>
    </xf>
    <xf numFmtId="49" fontId="14" fillId="0" borderId="18" xfId="244" applyNumberFormat="1" applyFont="1" applyFill="1" applyBorder="1" applyAlignment="1">
      <alignment horizontal="right"/>
    </xf>
    <xf numFmtId="49" fontId="14" fillId="0" borderId="15" xfId="244" applyNumberFormat="1" applyFont="1" applyFill="1" applyBorder="1" applyAlignment="1">
      <alignment horizontal="right"/>
    </xf>
    <xf numFmtId="49" fontId="14" fillId="0" borderId="17" xfId="244" applyNumberFormat="1" applyFont="1" applyFill="1" applyBorder="1" applyAlignment="1">
      <alignment horizontal="left"/>
    </xf>
    <xf numFmtId="49" fontId="14" fillId="0" borderId="15" xfId="244" applyNumberFormat="1" applyFont="1" applyFill="1" applyBorder="1" applyAlignment="1">
      <alignment horizontal="left"/>
    </xf>
    <xf numFmtId="49" fontId="14" fillId="0" borderId="21" xfId="244" applyNumberFormat="1" applyFont="1" applyFill="1" applyBorder="1" applyAlignment="1">
      <alignment horizontal="left"/>
    </xf>
    <xf numFmtId="0" fontId="47" fillId="26" borderId="0" xfId="0" applyFont="1" applyFill="1" applyBorder="1"/>
    <xf numFmtId="0" fontId="14" fillId="0" borderId="0" xfId="243" applyFont="1" applyBorder="1" applyAlignment="1">
      <alignment horizontal="left"/>
    </xf>
    <xf numFmtId="0" fontId="14" fillId="0" borderId="0" xfId="0" applyFont="1" applyBorder="1" applyAlignment="1">
      <alignment horizontal="left"/>
    </xf>
    <xf numFmtId="0" fontId="41" fillId="0" borderId="0" xfId="243" applyFont="1" applyFill="1" applyBorder="1" applyAlignment="1">
      <alignment horizontal="left"/>
    </xf>
    <xf numFmtId="0" fontId="14" fillId="0" borderId="0" xfId="243" applyFont="1" applyFill="1" applyBorder="1" applyAlignment="1">
      <alignment horizontal="left"/>
    </xf>
    <xf numFmtId="0" fontId="11" fillId="0" borderId="0" xfId="0" applyFont="1"/>
    <xf numFmtId="0" fontId="11" fillId="30" borderId="37" xfId="243" applyFill="1" applyBorder="1"/>
    <xf numFmtId="0" fontId="0" fillId="0" borderId="0" xfId="0" applyNumberFormat="1"/>
    <xf numFmtId="0" fontId="0" fillId="0" borderId="0" xfId="175" applyNumberFormat="1" applyFont="1"/>
    <xf numFmtId="0" fontId="12" fillId="0" borderId="0" xfId="0" applyFont="1" applyAlignment="1">
      <alignment vertical="center"/>
    </xf>
    <xf numFmtId="0" fontId="14" fillId="30" borderId="37" xfId="243" applyFont="1" applyFill="1" applyBorder="1" applyAlignment="1">
      <alignment vertical="center"/>
    </xf>
    <xf numFmtId="0" fontId="14" fillId="30" borderId="35" xfId="243" applyFont="1" applyFill="1" applyBorder="1" applyAlignment="1">
      <alignment vertical="center"/>
    </xf>
    <xf numFmtId="0" fontId="14" fillId="30" borderId="44" xfId="243" applyFont="1" applyFill="1" applyBorder="1" applyAlignment="1">
      <alignment vertical="center"/>
    </xf>
    <xf numFmtId="0" fontId="5" fillId="0" borderId="43" xfId="243" applyFont="1" applyFill="1" applyBorder="1" applyAlignment="1">
      <alignment vertical="center"/>
    </xf>
    <xf numFmtId="0" fontId="4" fillId="0" borderId="27" xfId="243" applyFont="1" applyBorder="1" applyAlignment="1">
      <alignment horizontal="center"/>
    </xf>
    <xf numFmtId="0" fontId="4" fillId="0" borderId="28" xfId="243" applyFont="1" applyBorder="1"/>
    <xf numFmtId="0" fontId="11" fillId="0" borderId="23" xfId="243" applyFill="1" applyBorder="1" applyAlignment="1">
      <alignment horizontal="center"/>
    </xf>
    <xf numFmtId="0" fontId="11" fillId="0" borderId="23" xfId="243" applyNumberFormat="1" applyBorder="1" applyAlignment="1">
      <alignment horizontal="center" vertical="center"/>
    </xf>
    <xf numFmtId="2" fontId="11" fillId="0" borderId="26" xfId="243" applyNumberFormat="1" applyBorder="1"/>
    <xf numFmtId="2" fontId="11" fillId="0" borderId="28" xfId="243" applyNumberFormat="1" applyBorder="1"/>
    <xf numFmtId="2" fontId="11" fillId="0" borderId="27" xfId="243" applyNumberFormat="1" applyBorder="1" applyAlignment="1">
      <alignment horizontal="center"/>
    </xf>
    <xf numFmtId="2" fontId="4" fillId="0" borderId="28" xfId="243" applyNumberFormat="1" applyFont="1" applyBorder="1"/>
    <xf numFmtId="2" fontId="11" fillId="0" borderId="24" xfId="243" applyNumberFormat="1" applyFill="1" applyBorder="1" applyAlignment="1">
      <alignment horizontal="center"/>
    </xf>
    <xf numFmtId="2" fontId="11" fillId="0" borderId="27" xfId="243" applyNumberFormat="1" applyFill="1" applyBorder="1" applyAlignment="1">
      <alignment horizontal="center" vertical="center"/>
    </xf>
    <xf numFmtId="0" fontId="11" fillId="0" borderId="23" xfId="243" applyNumberFormat="1" applyFill="1" applyBorder="1" applyAlignment="1">
      <alignment horizontal="center" vertical="center"/>
    </xf>
    <xf numFmtId="2" fontId="4" fillId="0" borderId="27" xfId="243" applyNumberFormat="1" applyFont="1" applyBorder="1" applyAlignment="1">
      <alignment horizontal="center" vertical="center"/>
    </xf>
    <xf numFmtId="2" fontId="4" fillId="0" borderId="27" xfId="243" applyNumberFormat="1" applyFont="1" applyFill="1" applyBorder="1" applyAlignment="1">
      <alignment horizontal="center" vertical="center"/>
    </xf>
    <xf numFmtId="0" fontId="4" fillId="0" borderId="23" xfId="243" applyNumberFormat="1" applyFont="1" applyFill="1" applyBorder="1" applyAlignment="1">
      <alignment horizontal="center" vertical="center"/>
    </xf>
    <xf numFmtId="0" fontId="11" fillId="0" borderId="0" xfId="243"/>
    <xf numFmtId="0" fontId="11" fillId="0" borderId="25" xfId="243" applyBorder="1" applyAlignment="1">
      <alignment horizontal="center"/>
    </xf>
    <xf numFmtId="2" fontId="11" fillId="0" borderId="26" xfId="243" applyNumberFormat="1" applyBorder="1" applyAlignment="1">
      <alignment horizontal="center"/>
    </xf>
    <xf numFmtId="0" fontId="4" fillId="0" borderId="23" xfId="243" applyFont="1" applyFill="1" applyBorder="1" applyAlignment="1">
      <alignment horizontal="center"/>
    </xf>
    <xf numFmtId="0" fontId="4" fillId="0" borderId="23" xfId="243" applyFont="1" applyBorder="1" applyAlignment="1">
      <alignment horizontal="center" vertical="center"/>
    </xf>
    <xf numFmtId="0" fontId="11" fillId="0" borderId="27" xfId="243" applyBorder="1" applyAlignment="1">
      <alignment horizontal="center"/>
    </xf>
    <xf numFmtId="0" fontId="11" fillId="0" borderId="25" xfId="243" applyBorder="1"/>
    <xf numFmtId="0" fontId="11" fillId="0" borderId="26" xfId="243" applyBorder="1"/>
    <xf numFmtId="0" fontId="4" fillId="0" borderId="25" xfId="243" applyFont="1" applyBorder="1"/>
    <xf numFmtId="0" fontId="4" fillId="0" borderId="23" xfId="243" applyFont="1" applyBorder="1" applyAlignment="1">
      <alignment horizontal="center"/>
    </xf>
    <xf numFmtId="2" fontId="11" fillId="0" borderId="24" xfId="243" applyNumberFormat="1" applyBorder="1" applyAlignment="1">
      <alignment horizontal="center"/>
    </xf>
    <xf numFmtId="0" fontId="4" fillId="0" borderId="25" xfId="243" applyFont="1" applyBorder="1" applyAlignment="1">
      <alignment horizontal="center"/>
    </xf>
    <xf numFmtId="2" fontId="11" fillId="0" borderId="27" xfId="243" applyNumberFormat="1" applyBorder="1" applyAlignment="1">
      <alignment horizontal="center" vertical="center"/>
    </xf>
    <xf numFmtId="0" fontId="11" fillId="0" borderId="23" xfId="243" applyBorder="1" applyAlignment="1">
      <alignment horizontal="center" vertical="center"/>
    </xf>
    <xf numFmtId="2" fontId="11" fillId="0" borderId="24" xfId="243" applyNumberFormat="1" applyBorder="1" applyAlignment="1">
      <alignment horizontal="center" vertical="center"/>
    </xf>
    <xf numFmtId="2" fontId="11" fillId="0" borderId="24" xfId="243" applyNumberFormat="1" applyFill="1" applyBorder="1" applyAlignment="1">
      <alignment horizontal="center" vertical="center"/>
    </xf>
    <xf numFmtId="0" fontId="11" fillId="0" borderId="23" xfId="243" applyFill="1" applyBorder="1" applyAlignment="1">
      <alignment horizontal="center" vertical="center"/>
    </xf>
    <xf numFmtId="0" fontId="11" fillId="0" borderId="28" xfId="243" applyBorder="1"/>
    <xf numFmtId="0" fontId="11" fillId="0" borderId="27" xfId="243" applyBorder="1" applyAlignment="1">
      <alignment horizontal="center" vertical="center"/>
    </xf>
    <xf numFmtId="0" fontId="4" fillId="0" borderId="27" xfId="243" applyFont="1" applyBorder="1" applyAlignment="1">
      <alignment horizontal="center" vertical="center"/>
    </xf>
    <xf numFmtId="0" fontId="4" fillId="0" borderId="24" xfId="243" applyFont="1" applyBorder="1" applyAlignment="1">
      <alignment vertical="center"/>
    </xf>
    <xf numFmtId="0" fontId="4" fillId="0" borderId="24" xfId="243" applyFont="1" applyBorder="1" applyAlignment="1">
      <alignment horizontal="center" vertical="center"/>
    </xf>
    <xf numFmtId="0" fontId="4" fillId="0" borderId="27" xfId="243" applyNumberFormat="1" applyFont="1" applyFill="1" applyBorder="1" applyAlignment="1">
      <alignment horizontal="center" vertical="center"/>
    </xf>
    <xf numFmtId="0" fontId="11" fillId="0" borderId="27" xfId="243" applyNumberFormat="1" applyFill="1" applyBorder="1" applyAlignment="1">
      <alignment horizontal="center" vertical="center"/>
    </xf>
    <xf numFmtId="0" fontId="0" fillId="31" borderId="0" xfId="0" applyFill="1"/>
    <xf numFmtId="0" fontId="48" fillId="31" borderId="0" xfId="0" applyFont="1" applyFill="1" applyAlignment="1">
      <alignment vertical="center"/>
    </xf>
    <xf numFmtId="0" fontId="4" fillId="0" borderId="0" xfId="243" applyNumberFormat="1" applyFont="1" applyBorder="1" applyAlignment="1">
      <alignment horizontal="center"/>
    </xf>
    <xf numFmtId="0" fontId="11" fillId="0" borderId="27" xfId="243" applyNumberFormat="1" applyBorder="1" applyAlignment="1">
      <alignment horizontal="center" vertical="center"/>
    </xf>
    <xf numFmtId="0" fontId="11" fillId="0" borderId="33" xfId="243" applyNumberFormat="1" applyBorder="1" applyAlignment="1">
      <alignment horizontal="center" vertical="center"/>
    </xf>
    <xf numFmtId="0" fontId="11" fillId="0" borderId="0" xfId="243" applyNumberFormat="1" applyBorder="1" applyAlignment="1">
      <alignment horizontal="center" vertical="center"/>
    </xf>
    <xf numFmtId="2" fontId="11" fillId="0" borderId="28" xfId="243" applyNumberFormat="1" applyBorder="1" applyAlignment="1">
      <alignment horizontal="center" vertical="center"/>
    </xf>
    <xf numFmtId="2" fontId="11" fillId="32" borderId="24" xfId="243" applyNumberFormat="1" applyFill="1" applyBorder="1" applyAlignment="1">
      <alignment horizontal="center" vertical="center"/>
    </xf>
    <xf numFmtId="2" fontId="11" fillId="0" borderId="26" xfId="243" applyNumberFormat="1" applyFill="1" applyBorder="1" applyAlignment="1">
      <alignment horizontal="center" vertical="center"/>
    </xf>
    <xf numFmtId="0" fontId="11" fillId="0" borderId="25" xfId="243" applyBorder="1" applyAlignment="1">
      <alignment horizontal="center" vertical="center"/>
    </xf>
    <xf numFmtId="0" fontId="11" fillId="0" borderId="29" xfId="243" applyNumberFormat="1" applyBorder="1" applyAlignment="1">
      <alignment horizontal="center" vertical="center"/>
    </xf>
    <xf numFmtId="0" fontId="4" fillId="0" borderId="33" xfId="243" applyNumberFormat="1" applyFont="1" applyBorder="1" applyAlignment="1">
      <alignment horizontal="center" vertical="center"/>
    </xf>
    <xf numFmtId="0" fontId="0" fillId="0" borderId="0" xfId="0" applyAlignment="1">
      <alignment horizontal="center"/>
    </xf>
    <xf numFmtId="0" fontId="0" fillId="0" borderId="0" xfId="0" applyAlignment="1"/>
    <xf numFmtId="0" fontId="0" fillId="0" borderId="0" xfId="0" applyBorder="1"/>
    <xf numFmtId="0" fontId="0" fillId="0" borderId="0" xfId="0" applyAlignment="1">
      <alignment horizontal="center" vertical="center"/>
    </xf>
    <xf numFmtId="0" fontId="0" fillId="0" borderId="0" xfId="0"/>
    <xf numFmtId="0" fontId="0" fillId="0" borderId="0" xfId="0" applyBorder="1"/>
    <xf numFmtId="2" fontId="11" fillId="0" borderId="51" xfId="243" applyNumberFormat="1" applyBorder="1" applyAlignment="1">
      <alignment horizontal="center" vertical="center"/>
    </xf>
    <xf numFmtId="2" fontId="11" fillId="0" borderId="36" xfId="243" applyNumberFormat="1" applyFill="1" applyBorder="1" applyAlignment="1">
      <alignment horizontal="center" vertical="center"/>
    </xf>
    <xf numFmtId="0" fontId="11" fillId="0" borderId="50" xfId="243" applyFill="1" applyBorder="1" applyAlignment="1">
      <alignment horizontal="center" vertical="center"/>
    </xf>
    <xf numFmtId="2" fontId="11" fillId="0" borderId="51" xfId="243" applyNumberFormat="1" applyFill="1" applyBorder="1" applyAlignment="1">
      <alignment horizontal="center" vertical="center"/>
    </xf>
    <xf numFmtId="0" fontId="4" fillId="0" borderId="34" xfId="243" applyFont="1" applyBorder="1" applyAlignment="1">
      <alignment horizontal="center" vertical="center"/>
    </xf>
    <xf numFmtId="2" fontId="11" fillId="0" borderId="0" xfId="243" applyNumberFormat="1" applyBorder="1" applyAlignment="1">
      <alignment horizontal="center" vertical="center"/>
    </xf>
    <xf numFmtId="2" fontId="11" fillId="0" borderId="34" xfId="243" applyNumberFormat="1" applyFill="1" applyBorder="1" applyAlignment="1">
      <alignment horizontal="center" vertical="center"/>
    </xf>
    <xf numFmtId="0" fontId="11" fillId="0" borderId="30" xfId="243" applyFill="1" applyBorder="1" applyAlignment="1">
      <alignment horizontal="center" vertical="center"/>
    </xf>
    <xf numFmtId="2" fontId="11" fillId="0" borderId="0" xfId="243" applyNumberFormat="1" applyFill="1" applyBorder="1" applyAlignment="1">
      <alignment horizontal="center" vertical="center"/>
    </xf>
    <xf numFmtId="0" fontId="11" fillId="0" borderId="30" xfId="243" applyBorder="1" applyAlignment="1">
      <alignment horizontal="center" vertical="center"/>
    </xf>
    <xf numFmtId="2" fontId="4" fillId="0" borderId="0" xfId="243" applyNumberFormat="1" applyFont="1" applyBorder="1" applyAlignment="1">
      <alignment horizontal="center" vertical="center"/>
    </xf>
    <xf numFmtId="2" fontId="11" fillId="0" borderId="27" xfId="313" applyNumberFormat="1" applyFont="1" applyBorder="1" applyAlignment="1">
      <alignment horizontal="center" vertical="center"/>
    </xf>
    <xf numFmtId="0" fontId="4" fillId="0" borderId="54" xfId="243" applyNumberFormat="1" applyFont="1" applyBorder="1" applyAlignment="1">
      <alignment horizontal="center" vertical="center"/>
    </xf>
    <xf numFmtId="0" fontId="4" fillId="0" borderId="27" xfId="243" applyNumberFormat="1" applyFont="1" applyBorder="1" applyAlignment="1">
      <alignment horizontal="center" vertical="center"/>
    </xf>
    <xf numFmtId="2" fontId="11" fillId="32" borderId="34" xfId="243" applyNumberFormat="1" applyFill="1" applyBorder="1" applyAlignment="1">
      <alignment horizontal="center" vertical="center"/>
    </xf>
    <xf numFmtId="0" fontId="4" fillId="0" borderId="30" xfId="243" applyFont="1" applyBorder="1" applyAlignment="1">
      <alignment horizontal="center"/>
    </xf>
    <xf numFmtId="0" fontId="4" fillId="0" borderId="26" xfId="243" applyFont="1" applyBorder="1" applyAlignment="1">
      <alignment horizontal="center" vertical="center"/>
    </xf>
    <xf numFmtId="0" fontId="11" fillId="0" borderId="52" xfId="243" applyNumberFormat="1" applyFill="1" applyBorder="1" applyAlignment="1">
      <alignment horizontal="center" vertical="center"/>
    </xf>
    <xf numFmtId="0" fontId="4" fillId="0" borderId="25" xfId="243" applyFont="1" applyBorder="1" applyAlignment="1">
      <alignment horizontal="center" vertical="center"/>
    </xf>
    <xf numFmtId="1" fontId="11" fillId="0" borderId="52" xfId="243" applyNumberFormat="1" applyBorder="1" applyAlignment="1">
      <alignment horizontal="center" wrapText="1"/>
    </xf>
    <xf numFmtId="0" fontId="4" fillId="0" borderId="30" xfId="243" applyFont="1" applyBorder="1" applyAlignment="1">
      <alignment horizontal="center" vertical="center"/>
    </xf>
    <xf numFmtId="0" fontId="4" fillId="0" borderId="0" xfId="243" applyFont="1" applyBorder="1" applyAlignment="1">
      <alignment horizontal="center" vertical="center"/>
    </xf>
    <xf numFmtId="0" fontId="11" fillId="0" borderId="52" xfId="243" applyNumberFormat="1" applyBorder="1" applyAlignment="1">
      <alignment horizontal="center" vertical="center"/>
    </xf>
    <xf numFmtId="0" fontId="11" fillId="0" borderId="53" xfId="243" applyNumberFormat="1" applyBorder="1" applyAlignment="1">
      <alignment horizontal="center"/>
    </xf>
    <xf numFmtId="0" fontId="11" fillId="0" borderId="53" xfId="243" applyNumberFormat="1" applyBorder="1" applyAlignment="1">
      <alignment horizontal="center" vertical="center"/>
    </xf>
    <xf numFmtId="0" fontId="11" fillId="0" borderId="23" xfId="175" applyNumberFormat="1" applyFont="1" applyBorder="1" applyAlignment="1">
      <alignment horizontal="center"/>
    </xf>
    <xf numFmtId="0" fontId="11" fillId="0" borderId="25" xfId="175" applyNumberFormat="1" applyFont="1" applyBorder="1" applyAlignment="1">
      <alignment horizontal="center"/>
    </xf>
    <xf numFmtId="1" fontId="11" fillId="0" borderId="0" xfId="243" applyNumberFormat="1" applyBorder="1" applyAlignment="1">
      <alignment horizontal="center" wrapText="1"/>
    </xf>
    <xf numFmtId="2" fontId="11" fillId="0" borderId="26" xfId="243" applyNumberFormat="1" applyBorder="1" applyAlignment="1">
      <alignment horizontal="center" vertical="center"/>
    </xf>
    <xf numFmtId="1" fontId="11" fillId="0" borderId="52" xfId="243" applyNumberFormat="1" applyBorder="1" applyAlignment="1">
      <alignment horizontal="center" vertical="center" wrapText="1"/>
    </xf>
    <xf numFmtId="1" fontId="11" fillId="0" borderId="0" xfId="243" applyNumberFormat="1" applyBorder="1" applyAlignment="1">
      <alignment horizontal="center" vertical="center" wrapText="1"/>
    </xf>
    <xf numFmtId="2" fontId="11" fillId="0" borderId="36" xfId="243" applyNumberFormat="1" applyBorder="1" applyAlignment="1">
      <alignment horizontal="center" vertical="center"/>
    </xf>
    <xf numFmtId="0" fontId="4" fillId="0" borderId="50" xfId="243" applyFont="1" applyBorder="1" applyAlignment="1">
      <alignment horizontal="center" vertical="center"/>
    </xf>
    <xf numFmtId="0" fontId="11" fillId="0" borderId="50" xfId="243" applyNumberFormat="1" applyBorder="1" applyAlignment="1">
      <alignment horizontal="center" vertical="center"/>
    </xf>
    <xf numFmtId="0" fontId="11" fillId="0" borderId="50" xfId="243" applyNumberFormat="1" applyFill="1" applyBorder="1" applyAlignment="1">
      <alignment horizontal="center" vertical="center"/>
    </xf>
    <xf numFmtId="0" fontId="4" fillId="0" borderId="50" xfId="243" applyNumberFormat="1" applyFont="1" applyFill="1" applyBorder="1" applyAlignment="1">
      <alignment horizontal="center" vertical="center"/>
    </xf>
    <xf numFmtId="2" fontId="4" fillId="0" borderId="51" xfId="243" applyNumberFormat="1" applyFont="1" applyFill="1" applyBorder="1" applyAlignment="1">
      <alignment horizontal="center" vertical="center"/>
    </xf>
    <xf numFmtId="0" fontId="4" fillId="0" borderId="52" xfId="243" applyNumberFormat="1" applyFont="1" applyBorder="1" applyAlignment="1">
      <alignment horizontal="center" vertical="center"/>
    </xf>
    <xf numFmtId="0" fontId="4" fillId="0" borderId="52" xfId="243" applyNumberFormat="1" applyFont="1" applyBorder="1" applyAlignment="1">
      <alignment horizontal="center"/>
    </xf>
    <xf numFmtId="0" fontId="11" fillId="0" borderId="23" xfId="243" applyBorder="1" applyAlignment="1">
      <alignment horizontal="center"/>
    </xf>
    <xf numFmtId="1" fontId="4" fillId="0" borderId="52" xfId="243" applyNumberFormat="1" applyFont="1" applyBorder="1" applyAlignment="1">
      <alignment horizontal="center" vertical="center" wrapText="1"/>
    </xf>
    <xf numFmtId="0" fontId="4" fillId="0" borderId="29" xfId="243" applyNumberFormat="1" applyFont="1" applyBorder="1" applyAlignment="1">
      <alignment horizontal="center" vertical="center"/>
    </xf>
    <xf numFmtId="1" fontId="4" fillId="0" borderId="52" xfId="243" applyNumberFormat="1" applyFont="1" applyBorder="1" applyAlignment="1">
      <alignment horizontal="center" wrapText="1"/>
    </xf>
    <xf numFmtId="0" fontId="4" fillId="0" borderId="53" xfId="243" applyNumberFormat="1" applyFont="1" applyBorder="1" applyAlignment="1">
      <alignment horizontal="center"/>
    </xf>
    <xf numFmtId="0" fontId="4" fillId="0" borderId="29" xfId="243" applyNumberFormat="1" applyFont="1" applyBorder="1" applyAlignment="1">
      <alignment horizontal="center"/>
    </xf>
    <xf numFmtId="0" fontId="4" fillId="0" borderId="27" xfId="243" applyNumberFormat="1" applyFont="1" applyBorder="1" applyAlignment="1">
      <alignment horizontal="center"/>
    </xf>
    <xf numFmtId="0" fontId="11" fillId="0" borderId="52" xfId="243" applyNumberFormat="1" applyBorder="1" applyAlignment="1">
      <alignment horizontal="center"/>
    </xf>
    <xf numFmtId="0" fontId="11" fillId="0" borderId="27" xfId="243" applyNumberFormat="1" applyBorder="1" applyAlignment="1">
      <alignment horizontal="center"/>
    </xf>
    <xf numFmtId="0" fontId="11" fillId="0" borderId="29" xfId="243" applyNumberFormat="1" applyBorder="1" applyAlignment="1">
      <alignment horizontal="center"/>
    </xf>
    <xf numFmtId="0" fontId="8" fillId="0" borderId="0" xfId="243" applyFont="1" applyFill="1" applyBorder="1" applyAlignment="1">
      <alignment horizontal="left"/>
    </xf>
    <xf numFmtId="0" fontId="0" fillId="0" borderId="0" xfId="0" applyAlignment="1">
      <alignment vertical="center"/>
    </xf>
    <xf numFmtId="49" fontId="53" fillId="26" borderId="0" xfId="0" applyNumberFormat="1" applyFont="1" applyFill="1" applyBorder="1" applyAlignment="1">
      <alignment horizontal="left"/>
    </xf>
    <xf numFmtId="49" fontId="54" fillId="26" borderId="0" xfId="0" applyNumberFormat="1" applyFont="1" applyFill="1" applyBorder="1" applyAlignment="1">
      <alignment horizontal="left"/>
    </xf>
    <xf numFmtId="49" fontId="55" fillId="26" borderId="0" xfId="0" applyNumberFormat="1" applyFont="1" applyFill="1" applyBorder="1" applyAlignment="1">
      <alignment horizontal="left"/>
    </xf>
    <xf numFmtId="49" fontId="56" fillId="26" borderId="0" xfId="0" applyNumberFormat="1" applyFont="1" applyFill="1" applyBorder="1" applyAlignment="1">
      <alignment horizontal="left"/>
    </xf>
    <xf numFmtId="0" fontId="5" fillId="0" borderId="55" xfId="243" applyFont="1" applyFill="1" applyBorder="1" applyAlignment="1">
      <alignment vertical="center"/>
    </xf>
    <xf numFmtId="0" fontId="11" fillId="0" borderId="59" xfId="243" applyBorder="1"/>
    <xf numFmtId="0" fontId="11" fillId="0" borderId="61" xfId="243" applyBorder="1"/>
    <xf numFmtId="2" fontId="11" fillId="0" borderId="61" xfId="243" applyNumberFormat="1" applyBorder="1"/>
    <xf numFmtId="2" fontId="11" fillId="0" borderId="58" xfId="243" applyNumberFormat="1" applyBorder="1"/>
    <xf numFmtId="0" fontId="11" fillId="0" borderId="59" xfId="243" applyFont="1" applyBorder="1"/>
    <xf numFmtId="0" fontId="11" fillId="0" borderId="61" xfId="243" applyFont="1" applyBorder="1"/>
    <xf numFmtId="0" fontId="11" fillId="0" borderId="0" xfId="243" applyBorder="1" applyAlignment="1">
      <alignment horizontal="center" vertical="center"/>
    </xf>
    <xf numFmtId="0" fontId="4" fillId="0" borderId="59" xfId="243" applyFont="1" applyBorder="1"/>
    <xf numFmtId="0" fontId="4" fillId="0" borderId="61" xfId="243" applyFont="1" applyBorder="1"/>
    <xf numFmtId="2" fontId="4" fillId="0" borderId="61" xfId="243" applyNumberFormat="1" applyFont="1" applyBorder="1"/>
    <xf numFmtId="2" fontId="4" fillId="0" borderId="63" xfId="243" applyNumberFormat="1" applyFont="1" applyBorder="1"/>
    <xf numFmtId="2" fontId="4" fillId="0" borderId="64" xfId="243" applyNumberFormat="1" applyFont="1" applyBorder="1"/>
    <xf numFmtId="2" fontId="4" fillId="32" borderId="65" xfId="243" applyNumberFormat="1" applyFont="1" applyFill="1" applyBorder="1" applyAlignment="1">
      <alignment horizontal="center" vertical="center"/>
    </xf>
    <xf numFmtId="2" fontId="4" fillId="0" borderId="65" xfId="243" applyNumberFormat="1" applyFont="1" applyFill="1" applyBorder="1" applyAlignment="1">
      <alignment horizontal="center" vertical="center"/>
    </xf>
    <xf numFmtId="2" fontId="4" fillId="0" borderId="66" xfId="243" applyNumberFormat="1" applyFont="1" applyFill="1" applyBorder="1" applyAlignment="1">
      <alignment horizontal="center" vertical="center"/>
    </xf>
    <xf numFmtId="2" fontId="4" fillId="0" borderId="67" xfId="243" applyNumberFormat="1" applyFont="1" applyFill="1" applyBorder="1" applyAlignment="1">
      <alignment horizontal="center" vertical="center"/>
    </xf>
    <xf numFmtId="2" fontId="4" fillId="0" borderId="64" xfId="243" applyNumberFormat="1" applyFont="1" applyFill="1" applyBorder="1" applyAlignment="1">
      <alignment horizontal="center" vertical="center"/>
    </xf>
    <xf numFmtId="0" fontId="11" fillId="0" borderId="58" xfId="243" applyBorder="1"/>
    <xf numFmtId="0" fontId="4" fillId="0" borderId="63" xfId="243" applyFont="1" applyBorder="1"/>
    <xf numFmtId="2" fontId="4" fillId="0" borderId="65" xfId="243" applyNumberFormat="1" applyFont="1" applyBorder="1" applyAlignment="1">
      <alignment horizontal="center"/>
    </xf>
    <xf numFmtId="2" fontId="4" fillId="0" borderId="66" xfId="243" applyNumberFormat="1" applyFont="1" applyBorder="1" applyAlignment="1">
      <alignment horizontal="center"/>
    </xf>
    <xf numFmtId="2" fontId="4" fillId="0" borderId="65" xfId="243" applyNumberFormat="1" applyFont="1" applyBorder="1" applyAlignment="1">
      <alignment horizontal="center" vertical="center"/>
    </xf>
    <xf numFmtId="2" fontId="4" fillId="0" borderId="67" xfId="243" applyNumberFormat="1" applyFont="1" applyBorder="1" applyAlignment="1">
      <alignment horizontal="center" vertical="center"/>
    </xf>
    <xf numFmtId="2" fontId="4" fillId="0" borderId="64" xfId="243" applyNumberFormat="1" applyFont="1" applyBorder="1" applyAlignment="1">
      <alignment horizontal="center" vertical="center"/>
    </xf>
    <xf numFmtId="0" fontId="4" fillId="0" borderId="58" xfId="243" applyFont="1" applyBorder="1" applyAlignment="1">
      <alignment vertical="center"/>
    </xf>
    <xf numFmtId="2" fontId="4" fillId="0" borderId="64" xfId="243" applyNumberFormat="1" applyFont="1" applyBorder="1" applyAlignment="1">
      <alignment horizontal="center"/>
    </xf>
    <xf numFmtId="2" fontId="4" fillId="0" borderId="65" xfId="243" applyNumberFormat="1" applyFont="1" applyFill="1" applyBorder="1" applyAlignment="1">
      <alignment horizontal="center"/>
    </xf>
    <xf numFmtId="0" fontId="3" fillId="0" borderId="25" xfId="243" applyFont="1" applyBorder="1"/>
    <xf numFmtId="0" fontId="3" fillId="0" borderId="28" xfId="243" applyFont="1" applyBorder="1"/>
    <xf numFmtId="0" fontId="3" fillId="0" borderId="26" xfId="243" applyFont="1" applyBorder="1"/>
    <xf numFmtId="49" fontId="3" fillId="0" borderId="0" xfId="222" applyNumberFormat="1" applyFont="1" applyFill="1" applyBorder="1" applyAlignment="1" applyProtection="1">
      <alignment vertical="center"/>
    </xf>
    <xf numFmtId="0" fontId="3" fillId="0" borderId="0" xfId="243" applyFont="1" applyFill="1" applyBorder="1" applyAlignment="1">
      <alignment vertical="center"/>
    </xf>
    <xf numFmtId="0" fontId="3" fillId="0" borderId="0" xfId="243" applyFont="1" applyFill="1" applyBorder="1" applyAlignment="1">
      <alignment horizontal="left" vertical="center"/>
    </xf>
    <xf numFmtId="0" fontId="3" fillId="0" borderId="0" xfId="0" applyFont="1" applyFill="1" applyBorder="1" applyAlignment="1">
      <alignment horizontal="left" vertical="center"/>
    </xf>
    <xf numFmtId="0" fontId="3" fillId="0" borderId="0" xfId="222" applyFont="1" applyFill="1" applyAlignment="1" applyProtection="1"/>
    <xf numFmtId="49" fontId="3" fillId="0" borderId="16" xfId="243" applyNumberFormat="1" applyFont="1" applyFill="1" applyBorder="1" applyAlignment="1"/>
    <xf numFmtId="0" fontId="4" fillId="0" borderId="0" xfId="243" applyFont="1" applyAlignment="1">
      <alignment wrapText="1"/>
    </xf>
    <xf numFmtId="0" fontId="0" fillId="0" borderId="27" xfId="0" applyNumberFormat="1" applyBorder="1" applyAlignment="1">
      <alignment horizontal="center" vertical="center"/>
    </xf>
    <xf numFmtId="0" fontId="4" fillId="0" borderId="27" xfId="0" applyFont="1" applyBorder="1" applyAlignment="1">
      <alignment horizontal="center" vertical="center"/>
    </xf>
    <xf numFmtId="0" fontId="0" fillId="0" borderId="62" xfId="0" applyNumberFormat="1" applyBorder="1" applyAlignment="1">
      <alignment horizontal="center" vertical="center"/>
    </xf>
    <xf numFmtId="2" fontId="3" fillId="0" borderId="27" xfId="372" applyNumberFormat="1" applyFill="1" applyBorder="1" applyAlignment="1">
      <alignment horizontal="center" vertical="center"/>
    </xf>
    <xf numFmtId="2" fontId="4" fillId="0" borderId="27" xfId="372" applyNumberFormat="1" applyFont="1" applyBorder="1" applyAlignment="1">
      <alignment horizontal="center" vertical="center"/>
    </xf>
    <xf numFmtId="0" fontId="4" fillId="0" borderId="23" xfId="372" applyFont="1" applyBorder="1" applyAlignment="1">
      <alignment horizontal="center" vertical="center"/>
    </xf>
    <xf numFmtId="2" fontId="3" fillId="0" borderId="27" xfId="372" applyNumberFormat="1" applyBorder="1" applyAlignment="1">
      <alignment horizontal="center" vertical="center"/>
    </xf>
    <xf numFmtId="0" fontId="3" fillId="0" borderId="23" xfId="372" applyBorder="1" applyAlignment="1">
      <alignment horizontal="center" vertical="center"/>
    </xf>
    <xf numFmtId="0" fontId="3" fillId="0" borderId="27" xfId="372" applyBorder="1" applyAlignment="1">
      <alignment horizontal="center" vertical="center"/>
    </xf>
    <xf numFmtId="0" fontId="4" fillId="0" borderId="27" xfId="372" applyFont="1" applyBorder="1" applyAlignment="1">
      <alignment horizontal="center" vertical="center"/>
    </xf>
    <xf numFmtId="2" fontId="4" fillId="0" borderId="65" xfId="372" applyNumberFormat="1" applyFont="1" applyFill="1" applyBorder="1" applyAlignment="1">
      <alignment horizontal="center" vertical="center"/>
    </xf>
    <xf numFmtId="0" fontId="0" fillId="0" borderId="34" xfId="0" applyBorder="1"/>
    <xf numFmtId="0" fontId="3" fillId="0" borderId="0" xfId="0" applyFont="1" applyAlignment="1">
      <alignment vertical="center"/>
    </xf>
    <xf numFmtId="0" fontId="11" fillId="0" borderId="0" xfId="0" applyFont="1" applyAlignment="1">
      <alignment horizontal="left" vertical="center" wrapText="1"/>
    </xf>
    <xf numFmtId="0" fontId="12" fillId="0" borderId="0" xfId="0" applyFont="1" applyAlignment="1">
      <alignment horizontal="left" vertical="center" wrapText="1"/>
    </xf>
    <xf numFmtId="2" fontId="11" fillId="0" borderId="0" xfId="243" applyNumberFormat="1" applyFont="1" applyBorder="1" applyAlignment="1">
      <alignment horizontal="left" vertical="center" wrapText="1"/>
    </xf>
    <xf numFmtId="0" fontId="3" fillId="0" borderId="25" xfId="372" applyBorder="1" applyAlignment="1">
      <alignment horizontal="center" vertical="center"/>
    </xf>
    <xf numFmtId="0" fontId="3" fillId="0" borderId="28" xfId="372" applyBorder="1" applyAlignment="1">
      <alignment horizontal="center" vertical="center"/>
    </xf>
    <xf numFmtId="2" fontId="3" fillId="0" borderId="28" xfId="372" applyNumberFormat="1" applyBorder="1" applyAlignment="1">
      <alignment horizontal="center" vertical="center"/>
    </xf>
    <xf numFmtId="2" fontId="3" fillId="0" borderId="28" xfId="372" applyNumberFormat="1" applyFill="1" applyBorder="1" applyAlignment="1">
      <alignment horizontal="center" vertical="center"/>
    </xf>
    <xf numFmtId="0" fontId="3" fillId="0" borderId="28" xfId="372" applyFill="1" applyBorder="1" applyAlignment="1">
      <alignment horizontal="center" vertical="center"/>
    </xf>
    <xf numFmtId="0" fontId="4" fillId="0" borderId="28" xfId="372" applyFont="1" applyFill="1" applyBorder="1" applyAlignment="1">
      <alignment horizontal="center" vertical="center"/>
    </xf>
    <xf numFmtId="2" fontId="4" fillId="0" borderId="28" xfId="372" applyNumberFormat="1" applyFont="1" applyFill="1" applyBorder="1" applyAlignment="1">
      <alignment horizontal="center" vertical="center"/>
    </xf>
    <xf numFmtId="2" fontId="4" fillId="0" borderId="64" xfId="372" applyNumberFormat="1" applyFont="1" applyFill="1" applyBorder="1" applyAlignment="1">
      <alignment horizontal="center" vertical="center"/>
    </xf>
    <xf numFmtId="0" fontId="3" fillId="0" borderId="51" xfId="331" applyNumberFormat="1" applyBorder="1" applyAlignment="1">
      <alignment horizontal="center" vertical="center"/>
    </xf>
    <xf numFmtId="0" fontId="4" fillId="0" borderId="51" xfId="331" applyNumberFormat="1" applyFont="1" applyBorder="1" applyAlignment="1">
      <alignment horizontal="center" vertical="center"/>
    </xf>
    <xf numFmtId="0" fontId="0" fillId="0" borderId="28" xfId="0" applyNumberFormat="1" applyBorder="1" applyAlignment="1">
      <alignment horizontal="center"/>
    </xf>
    <xf numFmtId="0" fontId="11" fillId="0" borderId="28" xfId="243" applyBorder="1" applyAlignment="1">
      <alignment horizontal="center"/>
    </xf>
    <xf numFmtId="0" fontId="4" fillId="0" borderId="28" xfId="243" applyFont="1" applyBorder="1" applyAlignment="1">
      <alignment horizontal="center"/>
    </xf>
    <xf numFmtId="0" fontId="3" fillId="0" borderId="27" xfId="331" applyNumberFormat="1" applyBorder="1" applyAlignment="1">
      <alignment horizontal="center" vertical="center"/>
    </xf>
    <xf numFmtId="0" fontId="4" fillId="0" borderId="27" xfId="331" applyNumberFormat="1" applyFont="1" applyBorder="1" applyAlignment="1">
      <alignment horizontal="center" vertical="center"/>
    </xf>
    <xf numFmtId="0" fontId="11" fillId="0" borderId="28" xfId="175" applyNumberFormat="1" applyFont="1" applyBorder="1" applyAlignment="1">
      <alignment horizontal="center"/>
    </xf>
    <xf numFmtId="2" fontId="0" fillId="0" borderId="27" xfId="0" applyNumberFormat="1" applyBorder="1" applyAlignment="1">
      <alignment horizontal="center" vertical="center"/>
    </xf>
    <xf numFmtId="0" fontId="4" fillId="0" borderId="27" xfId="0" applyNumberFormat="1" applyFont="1" applyBorder="1" applyAlignment="1">
      <alignment horizontal="center" vertical="center"/>
    </xf>
    <xf numFmtId="2" fontId="4" fillId="0" borderId="27" xfId="0" applyNumberFormat="1" applyFont="1" applyBorder="1" applyAlignment="1">
      <alignment horizontal="center" vertical="center"/>
    </xf>
    <xf numFmtId="2" fontId="3" fillId="0" borderId="26" xfId="372" applyNumberFormat="1" applyBorder="1" applyAlignment="1">
      <alignment horizontal="center" vertical="center"/>
    </xf>
    <xf numFmtId="2" fontId="3" fillId="0" borderId="24" xfId="372" applyNumberFormat="1" applyBorder="1" applyAlignment="1">
      <alignment horizontal="center"/>
    </xf>
    <xf numFmtId="2" fontId="3" fillId="0" borderId="26" xfId="372" applyNumberFormat="1" applyFill="1" applyBorder="1" applyAlignment="1">
      <alignment horizontal="center" vertical="center"/>
    </xf>
    <xf numFmtId="0" fontId="11" fillId="0" borderId="51" xfId="243" applyNumberFormat="1" applyFill="1" applyBorder="1" applyAlignment="1">
      <alignment horizontal="center" vertical="center"/>
    </xf>
    <xf numFmtId="3" fontId="4" fillId="0" borderId="27" xfId="0" applyNumberFormat="1" applyFont="1" applyBorder="1" applyAlignment="1">
      <alignment horizontal="center" vertical="center"/>
    </xf>
    <xf numFmtId="3" fontId="4" fillId="0" borderId="28" xfId="372" applyNumberFormat="1" applyFont="1" applyFill="1" applyBorder="1" applyAlignment="1">
      <alignment horizontal="center" vertical="center"/>
    </xf>
    <xf numFmtId="2" fontId="11" fillId="0" borderId="0" xfId="243" applyNumberFormat="1" applyFont="1" applyBorder="1" applyAlignment="1">
      <alignment horizontal="left" vertical="center" wrapText="1"/>
    </xf>
    <xf numFmtId="0" fontId="0" fillId="28" borderId="0" xfId="0" applyFill="1"/>
    <xf numFmtId="0" fontId="11" fillId="33" borderId="69" xfId="243" applyFont="1" applyFill="1" applyBorder="1" applyAlignment="1">
      <alignment vertical="center"/>
    </xf>
    <xf numFmtId="0" fontId="0" fillId="33" borderId="0" xfId="0" applyFill="1"/>
    <xf numFmtId="0" fontId="0" fillId="33" borderId="0" xfId="0" applyFill="1" applyAlignment="1">
      <alignment horizontal="center"/>
    </xf>
    <xf numFmtId="2" fontId="4" fillId="33" borderId="0" xfId="0" applyNumberFormat="1" applyFont="1" applyFill="1" applyAlignment="1">
      <alignment horizontal="center"/>
    </xf>
    <xf numFmtId="0" fontId="11" fillId="0" borderId="60" xfId="243" applyBorder="1" applyAlignment="1">
      <alignment horizontal="center" vertical="center"/>
    </xf>
    <xf numFmtId="2" fontId="3" fillId="0" borderId="27" xfId="331" applyNumberFormat="1" applyBorder="1" applyAlignment="1">
      <alignment horizontal="center" vertical="center"/>
    </xf>
    <xf numFmtId="2" fontId="3" fillId="0" borderId="27" xfId="372" applyNumberFormat="1" applyBorder="1" applyAlignment="1">
      <alignment horizontal="center"/>
    </xf>
    <xf numFmtId="0" fontId="0" fillId="0" borderId="23" xfId="0" applyNumberFormat="1" applyBorder="1" applyAlignment="1">
      <alignment horizontal="center" vertical="center"/>
    </xf>
    <xf numFmtId="2" fontId="4" fillId="0" borderId="27" xfId="331" applyNumberFormat="1" applyFont="1" applyBorder="1" applyAlignment="1">
      <alignment horizontal="center" vertical="center"/>
    </xf>
    <xf numFmtId="0" fontId="4" fillId="0" borderId="0" xfId="243" applyFont="1" applyBorder="1"/>
    <xf numFmtId="0" fontId="3" fillId="0" borderId="60" xfId="372" applyBorder="1" applyAlignment="1">
      <alignment horizontal="center" vertical="center"/>
    </xf>
    <xf numFmtId="0" fontId="0" fillId="0" borderId="62" xfId="0" applyNumberFormat="1" applyFill="1" applyBorder="1" applyAlignment="1">
      <alignment horizontal="center" vertical="center"/>
    </xf>
    <xf numFmtId="2" fontId="0" fillId="0" borderId="62" xfId="0" applyNumberFormat="1" applyFill="1" applyBorder="1" applyAlignment="1">
      <alignment horizontal="center" vertical="center"/>
    </xf>
    <xf numFmtId="2" fontId="0" fillId="0" borderId="72" xfId="0" applyNumberFormat="1" applyBorder="1" applyAlignment="1">
      <alignment horizontal="center"/>
    </xf>
    <xf numFmtId="0" fontId="0" fillId="0" borderId="72" xfId="0" applyBorder="1" applyAlignment="1">
      <alignment horizontal="center"/>
    </xf>
    <xf numFmtId="0" fontId="11" fillId="0" borderId="60" xfId="243" applyFill="1" applyBorder="1" applyAlignment="1">
      <alignment horizontal="center" vertical="center"/>
    </xf>
    <xf numFmtId="0" fontId="4" fillId="0" borderId="60" xfId="243" applyFont="1" applyBorder="1" applyAlignment="1">
      <alignment horizontal="center" vertical="center"/>
    </xf>
    <xf numFmtId="0" fontId="4" fillId="0" borderId="62" xfId="0" applyNumberFormat="1" applyFont="1" applyFill="1" applyBorder="1" applyAlignment="1">
      <alignment horizontal="center" vertical="center"/>
    </xf>
    <xf numFmtId="2" fontId="4" fillId="0" borderId="62" xfId="0" applyNumberFormat="1" applyFont="1" applyFill="1" applyBorder="1" applyAlignment="1">
      <alignment horizontal="center" vertical="center"/>
    </xf>
    <xf numFmtId="0" fontId="4" fillId="0" borderId="76" xfId="0" applyFont="1" applyBorder="1" applyAlignment="1">
      <alignment horizontal="center"/>
    </xf>
    <xf numFmtId="0" fontId="4" fillId="0" borderId="24" xfId="243" applyFont="1" applyFill="1" applyBorder="1" applyAlignment="1">
      <alignment horizontal="center" vertical="center"/>
    </xf>
    <xf numFmtId="0" fontId="4" fillId="0" borderId="26" xfId="243" applyFont="1" applyFill="1" applyBorder="1" applyAlignment="1">
      <alignment horizontal="center" vertical="center"/>
    </xf>
    <xf numFmtId="0" fontId="4" fillId="0" borderId="72" xfId="243" applyFont="1" applyFill="1" applyBorder="1" applyAlignment="1">
      <alignment horizontal="center" vertical="center"/>
    </xf>
    <xf numFmtId="2" fontId="3" fillId="0" borderId="62" xfId="331" applyNumberFormat="1" applyFill="1" applyBorder="1" applyAlignment="1">
      <alignment horizontal="center" vertical="center"/>
    </xf>
    <xf numFmtId="0" fontId="4" fillId="0" borderId="62" xfId="0" applyFont="1" applyBorder="1" applyAlignment="1">
      <alignment horizontal="center"/>
    </xf>
    <xf numFmtId="0" fontId="4" fillId="0" borderId="75" xfId="0" applyFont="1" applyBorder="1" applyAlignment="1">
      <alignment horizontal="center" vertical="center"/>
    </xf>
    <xf numFmtId="0" fontId="11" fillId="0" borderId="60" xfId="243" applyBorder="1" applyAlignment="1">
      <alignment horizontal="center"/>
    </xf>
    <xf numFmtId="0" fontId="3" fillId="0" borderId="55" xfId="331" applyNumberFormat="1" applyFill="1" applyBorder="1" applyAlignment="1">
      <alignment horizontal="center" vertical="center"/>
    </xf>
    <xf numFmtId="0" fontId="0" fillId="0" borderId="75" xfId="0" applyBorder="1" applyAlignment="1">
      <alignment horizontal="center"/>
    </xf>
    <xf numFmtId="0" fontId="4" fillId="0" borderId="60" xfId="243" applyFont="1" applyBorder="1" applyAlignment="1">
      <alignment horizontal="center"/>
    </xf>
    <xf numFmtId="0" fontId="4" fillId="0" borderId="55" xfId="0" applyFont="1" applyBorder="1" applyAlignment="1">
      <alignment horizontal="center"/>
    </xf>
    <xf numFmtId="2" fontId="4" fillId="0" borderId="68" xfId="0" applyNumberFormat="1" applyFont="1" applyBorder="1" applyAlignment="1">
      <alignment horizontal="center"/>
    </xf>
    <xf numFmtId="0" fontId="11" fillId="0" borderId="60" xfId="175" applyNumberFormat="1" applyFont="1" applyBorder="1" applyAlignment="1">
      <alignment horizontal="center"/>
    </xf>
    <xf numFmtId="0" fontId="4" fillId="0" borderId="62" xfId="243" applyNumberFormat="1" applyFont="1" applyBorder="1" applyAlignment="1">
      <alignment horizontal="center"/>
    </xf>
    <xf numFmtId="2" fontId="4" fillId="0" borderId="76" xfId="0" applyNumberFormat="1" applyFont="1" applyBorder="1" applyAlignment="1">
      <alignment horizontal="center"/>
    </xf>
    <xf numFmtId="0" fontId="4" fillId="0" borderId="27" xfId="243" applyFont="1" applyFill="1" applyBorder="1" applyAlignment="1">
      <alignment horizontal="center" vertical="center"/>
    </xf>
    <xf numFmtId="0" fontId="3" fillId="0" borderId="62" xfId="331" applyNumberFormat="1" applyBorder="1" applyAlignment="1">
      <alignment horizontal="center" vertical="center"/>
    </xf>
    <xf numFmtId="0" fontId="11" fillId="0" borderId="50" xfId="243" applyBorder="1" applyAlignment="1">
      <alignment horizontal="center"/>
    </xf>
    <xf numFmtId="0" fontId="4" fillId="0" borderId="77" xfId="243" applyFont="1" applyBorder="1" applyAlignment="1">
      <alignment vertical="center"/>
    </xf>
    <xf numFmtId="0" fontId="0" fillId="31" borderId="73" xfId="0" applyFill="1" applyBorder="1"/>
    <xf numFmtId="0" fontId="4" fillId="0" borderId="66" xfId="243" applyFont="1" applyBorder="1"/>
    <xf numFmtId="0" fontId="11" fillId="0" borderId="24" xfId="243" applyBorder="1"/>
    <xf numFmtId="0" fontId="4" fillId="0" borderId="23" xfId="243" applyFont="1" applyBorder="1"/>
    <xf numFmtId="0" fontId="4" fillId="0" borderId="50" xfId="243" applyFont="1" applyBorder="1"/>
    <xf numFmtId="2" fontId="0" fillId="0" borderId="75" xfId="0" applyNumberFormat="1" applyBorder="1" applyAlignment="1">
      <alignment horizontal="center"/>
    </xf>
    <xf numFmtId="0" fontId="0" fillId="0" borderId="62" xfId="0" applyNumberFormat="1" applyFill="1" applyBorder="1" applyAlignment="1">
      <alignment horizontal="center"/>
    </xf>
    <xf numFmtId="0" fontId="4" fillId="0" borderId="74" xfId="0" applyFont="1" applyBorder="1" applyAlignment="1">
      <alignment horizontal="center" vertical="center"/>
    </xf>
    <xf numFmtId="0" fontId="0" fillId="0" borderId="62" xfId="0" applyFill="1" applyBorder="1" applyAlignment="1">
      <alignment horizontal="center"/>
    </xf>
    <xf numFmtId="0" fontId="3" fillId="0" borderId="72" xfId="0" applyFont="1" applyBorder="1" applyAlignment="1">
      <alignment horizontal="center"/>
    </xf>
    <xf numFmtId="2" fontId="4" fillId="28" borderId="62" xfId="0" applyNumberFormat="1" applyFont="1" applyFill="1" applyBorder="1" applyAlignment="1">
      <alignment horizontal="center"/>
    </xf>
    <xf numFmtId="0" fontId="4" fillId="0" borderId="27" xfId="243" applyFont="1" applyBorder="1"/>
    <xf numFmtId="0" fontId="4" fillId="0" borderId="65" xfId="243" applyFont="1" applyBorder="1"/>
    <xf numFmtId="0" fontId="59" fillId="31" borderId="0" xfId="0" applyFont="1" applyFill="1" applyAlignment="1">
      <alignment vertical="center"/>
    </xf>
    <xf numFmtId="0" fontId="60" fillId="31" borderId="0" xfId="0" applyFont="1" applyFill="1" applyAlignment="1">
      <alignment vertical="center"/>
    </xf>
    <xf numFmtId="0" fontId="49" fillId="31" borderId="0" xfId="0" applyFont="1" applyFill="1" applyAlignment="1">
      <alignment vertical="center"/>
    </xf>
    <xf numFmtId="49" fontId="8" fillId="0" borderId="0" xfId="0" applyNumberFormat="1" applyFont="1" applyFill="1" applyBorder="1" applyAlignment="1">
      <alignment horizontal="right" wrapText="1"/>
    </xf>
    <xf numFmtId="0" fontId="41" fillId="27" borderId="14" xfId="245" applyFont="1" applyFill="1" applyBorder="1" applyAlignment="1">
      <alignment horizontal="left" indent="1"/>
    </xf>
    <xf numFmtId="0" fontId="8" fillId="30" borderId="47" xfId="243" applyNumberFormat="1" applyFont="1" applyFill="1" applyBorder="1" applyAlignment="1">
      <alignment horizontal="center" vertical="center"/>
    </xf>
    <xf numFmtId="0" fontId="8" fillId="30" borderId="48" xfId="243" applyNumberFormat="1" applyFont="1" applyFill="1" applyBorder="1" applyAlignment="1">
      <alignment horizontal="center" vertical="center"/>
    </xf>
    <xf numFmtId="0" fontId="8" fillId="30" borderId="46" xfId="243" applyNumberFormat="1" applyFont="1" applyFill="1" applyBorder="1" applyAlignment="1">
      <alignment horizontal="center" vertical="center"/>
    </xf>
    <xf numFmtId="0" fontId="8" fillId="30" borderId="45" xfId="243" applyNumberFormat="1" applyFont="1" applyFill="1" applyBorder="1" applyAlignment="1">
      <alignment horizontal="center" vertical="center"/>
    </xf>
    <xf numFmtId="10" fontId="4" fillId="0" borderId="31" xfId="331" applyNumberFormat="1" applyFont="1" applyFill="1" applyBorder="1" applyAlignment="1">
      <alignment horizontal="center" vertical="center"/>
    </xf>
    <xf numFmtId="10" fontId="4" fillId="0" borderId="32" xfId="331" applyNumberFormat="1" applyFont="1" applyFill="1" applyBorder="1" applyAlignment="1">
      <alignment horizontal="center" vertical="center"/>
    </xf>
    <xf numFmtId="10" fontId="4" fillId="0" borderId="31" xfId="331" applyNumberFormat="1" applyFont="1" applyBorder="1" applyAlignment="1">
      <alignment horizontal="center" vertical="center"/>
    </xf>
    <xf numFmtId="10" fontId="4" fillId="0" borderId="32" xfId="331" applyNumberFormat="1" applyFont="1" applyBorder="1" applyAlignment="1">
      <alignment horizontal="center" vertical="center"/>
    </xf>
    <xf numFmtId="10" fontId="4" fillId="0" borderId="70" xfId="331" applyNumberFormat="1" applyFont="1" applyBorder="1" applyAlignment="1">
      <alignment horizontal="center" vertical="center"/>
    </xf>
    <xf numFmtId="10" fontId="4" fillId="0" borderId="71" xfId="331" applyNumberFormat="1" applyFont="1" applyBorder="1" applyAlignment="1">
      <alignment horizontal="center" vertical="center"/>
    </xf>
    <xf numFmtId="10" fontId="4" fillId="0" borderId="64" xfId="331" applyNumberFormat="1" applyFont="1" applyBorder="1" applyAlignment="1">
      <alignment horizontal="center" vertical="center"/>
    </xf>
    <xf numFmtId="10" fontId="4" fillId="0" borderId="67" xfId="331" applyNumberFormat="1" applyFont="1" applyBorder="1" applyAlignment="1">
      <alignment horizontal="center" vertical="center"/>
    </xf>
    <xf numFmtId="10" fontId="4" fillId="0" borderId="70" xfId="243" applyNumberFormat="1" applyFont="1" applyBorder="1" applyAlignment="1">
      <alignment horizontal="center" vertical="center"/>
    </xf>
    <xf numFmtId="10" fontId="4" fillId="0" borderId="71" xfId="243" applyNumberFormat="1" applyFont="1" applyBorder="1" applyAlignment="1">
      <alignment horizontal="center" vertical="center"/>
    </xf>
    <xf numFmtId="10" fontId="4" fillId="0" borderId="31" xfId="243" applyNumberFormat="1" applyFont="1" applyBorder="1" applyAlignment="1">
      <alignment horizontal="center" vertical="center"/>
    </xf>
    <xf numFmtId="10" fontId="4" fillId="0" borderId="32" xfId="243" applyNumberFormat="1" applyFont="1" applyBorder="1" applyAlignment="1">
      <alignment horizontal="center" vertical="center"/>
    </xf>
    <xf numFmtId="10" fontId="4" fillId="0" borderId="38" xfId="243" applyNumberFormat="1" applyFont="1" applyBorder="1" applyAlignment="1">
      <alignment horizontal="center" vertical="center"/>
    </xf>
    <xf numFmtId="10" fontId="4" fillId="0" borderId="39" xfId="243" applyNumberFormat="1" applyFont="1" applyBorder="1" applyAlignment="1">
      <alignment horizontal="center" vertical="center"/>
    </xf>
    <xf numFmtId="10" fontId="4" fillId="0" borderId="56" xfId="243" applyNumberFormat="1" applyFont="1" applyBorder="1" applyAlignment="1">
      <alignment horizontal="center" vertical="center"/>
    </xf>
    <xf numFmtId="10" fontId="4" fillId="0" borderId="40" xfId="243" applyNumberFormat="1" applyFont="1" applyBorder="1" applyAlignment="1">
      <alignment horizontal="center" vertical="center"/>
    </xf>
    <xf numFmtId="10" fontId="4" fillId="0" borderId="38" xfId="0" applyNumberFormat="1" applyFont="1" applyBorder="1" applyAlignment="1">
      <alignment horizontal="center" vertical="center"/>
    </xf>
    <xf numFmtId="0" fontId="4" fillId="0" borderId="41" xfId="0" applyFont="1" applyBorder="1" applyAlignment="1">
      <alignment horizontal="center" vertical="center"/>
    </xf>
    <xf numFmtId="0" fontId="8" fillId="30" borderId="49" xfId="243" applyNumberFormat="1" applyFont="1" applyFill="1" applyBorder="1" applyAlignment="1">
      <alignment horizontal="center" vertical="center"/>
    </xf>
    <xf numFmtId="10" fontId="4" fillId="0" borderId="70" xfId="0" applyNumberFormat="1" applyFont="1" applyBorder="1" applyAlignment="1">
      <alignment horizontal="center" vertical="center"/>
    </xf>
    <xf numFmtId="0" fontId="4" fillId="0" borderId="57" xfId="0" applyFont="1" applyBorder="1" applyAlignment="1">
      <alignment horizontal="center" vertical="center"/>
    </xf>
    <xf numFmtId="10" fontId="4" fillId="0" borderId="26" xfId="0" applyNumberFormat="1" applyFont="1" applyBorder="1" applyAlignment="1">
      <alignment horizontal="center" vertical="center"/>
    </xf>
    <xf numFmtId="0" fontId="4" fillId="0" borderId="75" xfId="0" applyFont="1" applyBorder="1" applyAlignment="1">
      <alignment horizontal="center" vertical="center"/>
    </xf>
    <xf numFmtId="10" fontId="4" fillId="0" borderId="31" xfId="0" applyNumberFormat="1" applyFont="1" applyBorder="1" applyAlignment="1">
      <alignment horizontal="center" vertical="center"/>
    </xf>
    <xf numFmtId="0" fontId="4" fillId="0" borderId="42" xfId="0" applyFont="1" applyBorder="1" applyAlignment="1">
      <alignment horizontal="center" vertical="center"/>
    </xf>
    <xf numFmtId="10" fontId="4" fillId="0" borderId="64" xfId="243" applyNumberFormat="1" applyFont="1" applyBorder="1" applyAlignment="1">
      <alignment horizontal="center" vertical="center"/>
    </xf>
    <xf numFmtId="10" fontId="4" fillId="0" borderId="67" xfId="243" applyNumberFormat="1" applyFont="1" applyBorder="1" applyAlignment="1">
      <alignment horizontal="center" vertical="center"/>
    </xf>
    <xf numFmtId="10" fontId="4" fillId="0" borderId="31" xfId="243" applyNumberFormat="1" applyFont="1" applyFill="1" applyBorder="1" applyAlignment="1">
      <alignment horizontal="center" vertical="center"/>
    </xf>
    <xf numFmtId="10" fontId="4" fillId="0" borderId="32" xfId="243" applyNumberFormat="1" applyFont="1" applyFill="1" applyBorder="1" applyAlignment="1">
      <alignment horizontal="center" vertical="center"/>
    </xf>
    <xf numFmtId="0" fontId="49" fillId="31" borderId="0" xfId="0" applyFont="1" applyFill="1" applyAlignment="1">
      <alignment horizontal="left" vertical="center" wrapText="1"/>
    </xf>
    <xf numFmtId="0" fontId="3" fillId="0" borderId="0" xfId="0" applyFont="1" applyAlignment="1">
      <alignment horizontal="left" vertical="center" wrapText="1"/>
    </xf>
    <xf numFmtId="0" fontId="11" fillId="0" borderId="0" xfId="0" applyFont="1" applyAlignment="1">
      <alignment horizontal="left" vertical="center" wrapText="1"/>
    </xf>
    <xf numFmtId="0" fontId="12" fillId="0" borderId="0" xfId="0" applyFont="1" applyAlignment="1">
      <alignment horizontal="left" vertical="center" wrapText="1"/>
    </xf>
    <xf numFmtId="2" fontId="3" fillId="0" borderId="0" xfId="243" applyNumberFormat="1" applyFont="1" applyBorder="1" applyAlignment="1">
      <alignment horizontal="left" vertical="center" wrapText="1"/>
    </xf>
    <xf numFmtId="2" fontId="11" fillId="0" borderId="0" xfId="243" applyNumberFormat="1" applyFont="1" applyBorder="1" applyAlignment="1">
      <alignment horizontal="left" vertical="center" wrapText="1"/>
    </xf>
    <xf numFmtId="0" fontId="12" fillId="24" borderId="45" xfId="243" applyFont="1" applyFill="1" applyBorder="1" applyAlignment="1">
      <alignment horizontal="center" vertical="center"/>
    </xf>
    <xf numFmtId="0" fontId="12" fillId="24" borderId="48" xfId="243" applyFont="1" applyFill="1" applyBorder="1" applyAlignment="1">
      <alignment horizontal="center" vertical="center"/>
    </xf>
    <xf numFmtId="0" fontId="12" fillId="24" borderId="49" xfId="243" applyFont="1" applyFill="1" applyBorder="1" applyAlignment="1">
      <alignment horizontal="center" vertical="center"/>
    </xf>
    <xf numFmtId="0" fontId="49" fillId="31" borderId="0" xfId="0" applyFont="1" applyFill="1" applyAlignment="1">
      <alignment horizontal="center" vertical="center" wrapText="1"/>
    </xf>
    <xf numFmtId="0" fontId="3" fillId="0" borderId="0" xfId="0" applyFont="1" applyBorder="1" applyAlignment="1">
      <alignment horizontal="left" vertical="center" wrapText="1"/>
    </xf>
    <xf numFmtId="0" fontId="11" fillId="0" borderId="0" xfId="0" applyFont="1" applyBorder="1" applyAlignment="1">
      <alignment horizontal="left" vertical="center" wrapText="1"/>
    </xf>
    <xf numFmtId="0" fontId="49" fillId="31" borderId="0" xfId="0" applyFont="1" applyFill="1" applyAlignment="1">
      <alignment horizontal="center" vertical="center"/>
    </xf>
    <xf numFmtId="0" fontId="11" fillId="0" borderId="69" xfId="243" applyFont="1" applyBorder="1" applyAlignment="1">
      <alignment horizontal="left" vertical="center"/>
    </xf>
    <xf numFmtId="0" fontId="4" fillId="0" borderId="59" xfId="243" applyFont="1" applyBorder="1" applyAlignment="1">
      <alignment horizontal="left" vertical="top"/>
    </xf>
    <xf numFmtId="0" fontId="4" fillId="0" borderId="61" xfId="243" applyFont="1" applyBorder="1" applyAlignment="1">
      <alignment horizontal="left" vertical="top"/>
    </xf>
    <xf numFmtId="0" fontId="4" fillId="0" borderId="63" xfId="243" applyFont="1" applyBorder="1" applyAlignment="1">
      <alignment horizontal="left" vertical="top"/>
    </xf>
    <xf numFmtId="0" fontId="3" fillId="28" borderId="69" xfId="372" applyFont="1" applyFill="1" applyBorder="1" applyAlignment="1">
      <alignment horizontal="left" vertical="center" wrapText="1"/>
    </xf>
    <xf numFmtId="0" fontId="3" fillId="28" borderId="0" xfId="372" applyFont="1" applyFill="1" applyBorder="1" applyAlignment="1">
      <alignment horizontal="left" vertical="center" wrapText="1"/>
    </xf>
    <xf numFmtId="0" fontId="12" fillId="0" borderId="0" xfId="0" applyFont="1" applyBorder="1" applyAlignment="1">
      <alignment horizontal="left" vertical="center" wrapText="1"/>
    </xf>
    <xf numFmtId="0" fontId="11" fillId="0" borderId="59" xfId="243" applyBorder="1" applyAlignment="1">
      <alignment horizontal="left" vertical="top"/>
    </xf>
    <xf numFmtId="0" fontId="11" fillId="0" borderId="61" xfId="243" applyBorder="1" applyAlignment="1">
      <alignment horizontal="left" vertical="top"/>
    </xf>
    <xf numFmtId="0" fontId="11" fillId="0" borderId="58" xfId="243" applyBorder="1" applyAlignment="1">
      <alignment horizontal="left" vertical="top"/>
    </xf>
  </cellXfs>
  <cellStyles count="450">
    <cellStyle name="20% - Accent1 2" xfId="1"/>
    <cellStyle name="20% - Accent1 2 2" xfId="2"/>
    <cellStyle name="20% - Accent1 3" xfId="3"/>
    <cellStyle name="20% - Accent1 4" xfId="4"/>
    <cellStyle name="20% - Accent1 5" xfId="5"/>
    <cellStyle name="20% - Accent1 6" xfId="6"/>
    <cellStyle name="20% - Accent1 7" xfId="7"/>
    <cellStyle name="20% - Accent2 2" xfId="8"/>
    <cellStyle name="20% - Accent2 2 2" xfId="9"/>
    <cellStyle name="20% - Accent2 3" xfId="10"/>
    <cellStyle name="20% - Accent2 4" xfId="11"/>
    <cellStyle name="20% - Accent2 5" xfId="12"/>
    <cellStyle name="20% - Accent2 6" xfId="13"/>
    <cellStyle name="20% - Accent2 7" xfId="14"/>
    <cellStyle name="20% - Accent3 2" xfId="15"/>
    <cellStyle name="20% - Accent3 2 2" xfId="16"/>
    <cellStyle name="20% - Accent3 3" xfId="17"/>
    <cellStyle name="20% - Accent3 4" xfId="18"/>
    <cellStyle name="20% - Accent3 5" xfId="19"/>
    <cellStyle name="20% - Accent3 6" xfId="20"/>
    <cellStyle name="20% - Accent3 7" xfId="21"/>
    <cellStyle name="20% - Accent4 2" xfId="22"/>
    <cellStyle name="20% - Accent4 2 2" xfId="23"/>
    <cellStyle name="20% - Accent4 3" xfId="24"/>
    <cellStyle name="20% - Accent4 4" xfId="25"/>
    <cellStyle name="20% - Accent4 5" xfId="26"/>
    <cellStyle name="20% - Accent4 6" xfId="27"/>
    <cellStyle name="20% - Accent4 7" xfId="28"/>
    <cellStyle name="20% - Accent5 2" xfId="29"/>
    <cellStyle name="20% - Accent5 2 2" xfId="30"/>
    <cellStyle name="20% - Accent5 3" xfId="31"/>
    <cellStyle name="20% - Accent5 4" xfId="32"/>
    <cellStyle name="20% - Accent5 5" xfId="33"/>
    <cellStyle name="20% - Accent5 6" xfId="34"/>
    <cellStyle name="20% - Accent5 7" xfId="35"/>
    <cellStyle name="20% - Accent6 2" xfId="36"/>
    <cellStyle name="20% - Accent6 2 2" xfId="37"/>
    <cellStyle name="20% - Accent6 3" xfId="38"/>
    <cellStyle name="20% - Accent6 4" xfId="39"/>
    <cellStyle name="20% - Accent6 5" xfId="40"/>
    <cellStyle name="20% - Accent6 6" xfId="41"/>
    <cellStyle name="20% - Accent6 7" xfId="42"/>
    <cellStyle name="40% - Accent1 2" xfId="43"/>
    <cellStyle name="40% - Accent1 2 2" xfId="44"/>
    <cellStyle name="40% - Accent1 3" xfId="45"/>
    <cellStyle name="40% - Accent1 4" xfId="46"/>
    <cellStyle name="40% - Accent1 5" xfId="47"/>
    <cellStyle name="40% - Accent1 6" xfId="48"/>
    <cellStyle name="40% - Accent1 7" xfId="49"/>
    <cellStyle name="40% - Accent2 2" xfId="50"/>
    <cellStyle name="40% - Accent2 2 2" xfId="51"/>
    <cellStyle name="40% - Accent2 3" xfId="52"/>
    <cellStyle name="40% - Accent2 4" xfId="53"/>
    <cellStyle name="40% - Accent2 5" xfId="54"/>
    <cellStyle name="40% - Accent2 6" xfId="55"/>
    <cellStyle name="40% - Accent2 7" xfId="56"/>
    <cellStyle name="40% - Accent3 2" xfId="57"/>
    <cellStyle name="40% - Accent3 2 2" xfId="58"/>
    <cellStyle name="40% - Accent3 3" xfId="59"/>
    <cellStyle name="40% - Accent3 4" xfId="60"/>
    <cellStyle name="40% - Accent3 5" xfId="61"/>
    <cellStyle name="40% - Accent3 6" xfId="62"/>
    <cellStyle name="40% - Accent3 7" xfId="63"/>
    <cellStyle name="40% - Accent4 2" xfId="64"/>
    <cellStyle name="40% - Accent4 2 2" xfId="65"/>
    <cellStyle name="40% - Accent4 3" xfId="66"/>
    <cellStyle name="40% - Accent4 4" xfId="67"/>
    <cellStyle name="40% - Accent4 5" xfId="68"/>
    <cellStyle name="40% - Accent4 6" xfId="69"/>
    <cellStyle name="40% - Accent4 7" xfId="70"/>
    <cellStyle name="40% - Accent5 2" xfId="71"/>
    <cellStyle name="40% - Accent5 2 2" xfId="72"/>
    <cellStyle name="40% - Accent5 3" xfId="73"/>
    <cellStyle name="40% - Accent5 4" xfId="74"/>
    <cellStyle name="40% - Accent5 5" xfId="75"/>
    <cellStyle name="40% - Accent5 6" xfId="76"/>
    <cellStyle name="40% - Accent5 7" xfId="77"/>
    <cellStyle name="40% - Accent6 2" xfId="78"/>
    <cellStyle name="40% - Accent6 2 2" xfId="79"/>
    <cellStyle name="40% - Accent6 3" xfId="80"/>
    <cellStyle name="40% - Accent6 4" xfId="81"/>
    <cellStyle name="40% - Accent6 5" xfId="82"/>
    <cellStyle name="40% - Accent6 6" xfId="83"/>
    <cellStyle name="40% - Accent6 7" xfId="84"/>
    <cellStyle name="60% - Accent1 2" xfId="85"/>
    <cellStyle name="60% - Accent1 3" xfId="86"/>
    <cellStyle name="60% - Accent1 4" xfId="87"/>
    <cellStyle name="60% - Accent1 5" xfId="88"/>
    <cellStyle name="60% - Accent1 6" xfId="89"/>
    <cellStyle name="60% - Accent1 7" xfId="90"/>
    <cellStyle name="60% - Accent2 2" xfId="91"/>
    <cellStyle name="60% - Accent2 3" xfId="92"/>
    <cellStyle name="60% - Accent2 4" xfId="93"/>
    <cellStyle name="60% - Accent2 5" xfId="94"/>
    <cellStyle name="60% - Accent2 6" xfId="95"/>
    <cellStyle name="60% - Accent2 7" xfId="96"/>
    <cellStyle name="60% - Accent3 2" xfId="97"/>
    <cellStyle name="60% - Accent3 3" xfId="98"/>
    <cellStyle name="60% - Accent3 4" xfId="99"/>
    <cellStyle name="60% - Accent3 5" xfId="100"/>
    <cellStyle name="60% - Accent3 6" xfId="101"/>
    <cellStyle name="60% - Accent3 7" xfId="102"/>
    <cellStyle name="60% - Accent4 2" xfId="103"/>
    <cellStyle name="60% - Accent4 3" xfId="104"/>
    <cellStyle name="60% - Accent4 4" xfId="105"/>
    <cellStyle name="60% - Accent4 5" xfId="106"/>
    <cellStyle name="60% - Accent4 6" xfId="107"/>
    <cellStyle name="60% - Accent4 7" xfId="108"/>
    <cellStyle name="60% - Accent5 2" xfId="109"/>
    <cellStyle name="60% - Accent5 3" xfId="110"/>
    <cellStyle name="60% - Accent5 4" xfId="111"/>
    <cellStyle name="60% - Accent5 5" xfId="112"/>
    <cellStyle name="60% - Accent5 6" xfId="113"/>
    <cellStyle name="60% - Accent5 7" xfId="114"/>
    <cellStyle name="60% - Accent6 2" xfId="115"/>
    <cellStyle name="60% - Accent6 3" xfId="116"/>
    <cellStyle name="60% - Accent6 4" xfId="117"/>
    <cellStyle name="60% - Accent6 5" xfId="118"/>
    <cellStyle name="60% - Accent6 6" xfId="119"/>
    <cellStyle name="60% - Accent6 7" xfId="120"/>
    <cellStyle name="Accent1 2" xfId="121"/>
    <cellStyle name="Accent1 3" xfId="122"/>
    <cellStyle name="Accent1 4" xfId="123"/>
    <cellStyle name="Accent1 5" xfId="124"/>
    <cellStyle name="Accent1 6" xfId="125"/>
    <cellStyle name="Accent1 7" xfId="126"/>
    <cellStyle name="Accent2 2" xfId="127"/>
    <cellStyle name="Accent2 3" xfId="128"/>
    <cellStyle name="Accent2 4" xfId="129"/>
    <cellStyle name="Accent2 5" xfId="130"/>
    <cellStyle name="Accent2 6" xfId="131"/>
    <cellStyle name="Accent2 7" xfId="132"/>
    <cellStyle name="Accent3 2" xfId="133"/>
    <cellStyle name="Accent3 3" xfId="134"/>
    <cellStyle name="Accent3 4" xfId="135"/>
    <cellStyle name="Accent3 5" xfId="136"/>
    <cellStyle name="Accent3 6" xfId="137"/>
    <cellStyle name="Accent3 7" xfId="138"/>
    <cellStyle name="Accent4 2" xfId="139"/>
    <cellStyle name="Accent4 3" xfId="140"/>
    <cellStyle name="Accent4 4" xfId="141"/>
    <cellStyle name="Accent4 5" xfId="142"/>
    <cellStyle name="Accent4 6" xfId="143"/>
    <cellStyle name="Accent4 7" xfId="144"/>
    <cellStyle name="Accent5 2" xfId="145"/>
    <cellStyle name="Accent5 3" xfId="146"/>
    <cellStyle name="Accent5 4" xfId="147"/>
    <cellStyle name="Accent5 5" xfId="148"/>
    <cellStyle name="Accent5 6" xfId="149"/>
    <cellStyle name="Accent5 7" xfId="150"/>
    <cellStyle name="Accent6 2" xfId="151"/>
    <cellStyle name="Accent6 3" xfId="152"/>
    <cellStyle name="Accent6 4" xfId="153"/>
    <cellStyle name="Accent6 5" xfId="154"/>
    <cellStyle name="Accent6 6" xfId="155"/>
    <cellStyle name="Accent6 7" xfId="156"/>
    <cellStyle name="Bad 2" xfId="157"/>
    <cellStyle name="Bad 3" xfId="158"/>
    <cellStyle name="Bad 4" xfId="159"/>
    <cellStyle name="Bad 5" xfId="160"/>
    <cellStyle name="Bad 6" xfId="161"/>
    <cellStyle name="Bad 7" xfId="162"/>
    <cellStyle name="Calculation 2" xfId="163"/>
    <cellStyle name="Calculation 3" xfId="164"/>
    <cellStyle name="Calculation 4" xfId="165"/>
    <cellStyle name="Calculation 5" xfId="166"/>
    <cellStyle name="Calculation 6" xfId="167"/>
    <cellStyle name="Calculation 7" xfId="168"/>
    <cellStyle name="Check Cell 2" xfId="169"/>
    <cellStyle name="Check Cell 3" xfId="170"/>
    <cellStyle name="Check Cell 4" xfId="171"/>
    <cellStyle name="Check Cell 5" xfId="172"/>
    <cellStyle name="Check Cell 6" xfId="173"/>
    <cellStyle name="Check Cell 7" xfId="174"/>
    <cellStyle name="Comma" xfId="175" builtinId="3"/>
    <cellStyle name="Comma 2" xfId="176"/>
    <cellStyle name="Comma 2 2" xfId="177"/>
    <cellStyle name="Comma 2 2 2" xfId="363"/>
    <cellStyle name="Comma 2 3" xfId="446"/>
    <cellStyle name="Comma 2 4" xfId="362"/>
    <cellStyle name="Comma 3" xfId="178"/>
    <cellStyle name="Comma 3 2" xfId="179"/>
    <cellStyle name="Comma 3 2 2" xfId="365"/>
    <cellStyle name="Comma 3 3" xfId="364"/>
    <cellStyle name="Comma 4" xfId="180"/>
    <cellStyle name="Comma 4 2" xfId="181"/>
    <cellStyle name="Comma 4 2 2" xfId="367"/>
    <cellStyle name="Comma 4 3" xfId="366"/>
    <cellStyle name="Comma 5" xfId="182"/>
    <cellStyle name="Comma 5 2" xfId="183"/>
    <cellStyle name="Comma 5 2 2" xfId="369"/>
    <cellStyle name="Comma 5 3" xfId="368"/>
    <cellStyle name="Comma 6" xfId="184"/>
    <cellStyle name="Comma 6 2" xfId="370"/>
    <cellStyle name="Comma 7" xfId="185"/>
    <cellStyle name="Comma 7 2" xfId="371"/>
    <cellStyle name="Explanatory Text 2" xfId="186"/>
    <cellStyle name="Explanatory Text 3" xfId="187"/>
    <cellStyle name="Explanatory Text 4" xfId="188"/>
    <cellStyle name="Explanatory Text 5" xfId="189"/>
    <cellStyle name="Explanatory Text 6" xfId="190"/>
    <cellStyle name="Explanatory Text 7" xfId="191"/>
    <cellStyle name="Good 2" xfId="192"/>
    <cellStyle name="Good 3" xfId="193"/>
    <cellStyle name="Good 4" xfId="194"/>
    <cellStyle name="Good 5" xfId="195"/>
    <cellStyle name="Good 6" xfId="196"/>
    <cellStyle name="Good 7" xfId="197"/>
    <cellStyle name="Heading 1 2" xfId="198"/>
    <cellStyle name="Heading 1 3" xfId="199"/>
    <cellStyle name="Heading 1 4" xfId="200"/>
    <cellStyle name="Heading 1 5" xfId="201"/>
    <cellStyle name="Heading 1 6" xfId="202"/>
    <cellStyle name="Heading 1 7" xfId="203"/>
    <cellStyle name="Heading 2 2" xfId="204"/>
    <cellStyle name="Heading 2 3" xfId="205"/>
    <cellStyle name="Heading 2 4" xfId="206"/>
    <cellStyle name="Heading 2 5" xfId="207"/>
    <cellStyle name="Heading 2 6" xfId="208"/>
    <cellStyle name="Heading 2 7" xfId="209"/>
    <cellStyle name="Heading 3 2" xfId="210"/>
    <cellStyle name="Heading 3 3" xfId="211"/>
    <cellStyle name="Heading 3 4" xfId="212"/>
    <cellStyle name="Heading 3 5" xfId="213"/>
    <cellStyle name="Heading 3 6" xfId="214"/>
    <cellStyle name="Heading 3 7" xfId="215"/>
    <cellStyle name="Heading 4 2" xfId="216"/>
    <cellStyle name="Heading 4 3" xfId="217"/>
    <cellStyle name="Heading 4 4" xfId="218"/>
    <cellStyle name="Heading 4 5" xfId="219"/>
    <cellStyle name="Heading 4 6" xfId="220"/>
    <cellStyle name="Heading 4 7" xfId="221"/>
    <cellStyle name="Hyperlink" xfId="222" builtinId="8"/>
    <cellStyle name="Hyperlink 2" xfId="223"/>
    <cellStyle name="Hyperlink 3" xfId="224"/>
    <cellStyle name="Input 2" xfId="225"/>
    <cellStyle name="Input 3" xfId="226"/>
    <cellStyle name="Input 4" xfId="227"/>
    <cellStyle name="Input 5" xfId="228"/>
    <cellStyle name="Input 6" xfId="229"/>
    <cellStyle name="Input 7" xfId="230"/>
    <cellStyle name="Linked Cell 2" xfId="231"/>
    <cellStyle name="Linked Cell 3" xfId="232"/>
    <cellStyle name="Linked Cell 4" xfId="233"/>
    <cellStyle name="Linked Cell 5" xfId="234"/>
    <cellStyle name="Linked Cell 6" xfId="235"/>
    <cellStyle name="Linked Cell 7" xfId="236"/>
    <cellStyle name="Neutral 2" xfId="237"/>
    <cellStyle name="Neutral 3" xfId="238"/>
    <cellStyle name="Neutral 4" xfId="239"/>
    <cellStyle name="Neutral 5" xfId="240"/>
    <cellStyle name="Neutral 6" xfId="241"/>
    <cellStyle name="Neutral 7" xfId="242"/>
    <cellStyle name="Normal" xfId="0" builtinId="0"/>
    <cellStyle name="Normal 2" xfId="243"/>
    <cellStyle name="Normal 2 10" xfId="414"/>
    <cellStyle name="Normal 2 2" xfId="244"/>
    <cellStyle name="Normal 2 2 2" xfId="245"/>
    <cellStyle name="Normal 2 2 2 2" xfId="372"/>
    <cellStyle name="Normal 2 2 3" xfId="329"/>
    <cellStyle name="Normal 2 2 3 2" xfId="412"/>
    <cellStyle name="Normal 2 2 4" xfId="331"/>
    <cellStyle name="Normal 2 3" xfId="246"/>
    <cellStyle name="Normal 2 3 2" xfId="300"/>
    <cellStyle name="Normal 2 3 2 2" xfId="396"/>
    <cellStyle name="Normal 2 3 3" xfId="332"/>
    <cellStyle name="Normal 2 4" xfId="247"/>
    <cellStyle name="Normal 2 4 2" xfId="302"/>
    <cellStyle name="Normal 2 4 2 2" xfId="316"/>
    <cellStyle name="Normal 2 4 2 2 2" xfId="429"/>
    <cellStyle name="Normal 2 4 2 2 3" xfId="400"/>
    <cellStyle name="Normal 2 4 2 3" xfId="334"/>
    <cellStyle name="Normal 2 4 2 4" xfId="416"/>
    <cellStyle name="Normal 2 4 3" xfId="301"/>
    <cellStyle name="Normal 2 4 3 2" xfId="335"/>
    <cellStyle name="Normal 2 4 3 3" xfId="430"/>
    <cellStyle name="Normal 2 4 4" xfId="315"/>
    <cellStyle name="Normal 2 4 4 2" xfId="428"/>
    <cellStyle name="Normal 2 4 4 3" xfId="399"/>
    <cellStyle name="Normal 2 4 5" xfId="333"/>
    <cellStyle name="Normal 2 4 6" xfId="415"/>
    <cellStyle name="Normal 2 5" xfId="303"/>
    <cellStyle name="Normal 2 5 2" xfId="304"/>
    <cellStyle name="Normal 2 5 2 2" xfId="318"/>
    <cellStyle name="Normal 2 5 2 2 2" xfId="432"/>
    <cellStyle name="Normal 2 5 2 2 3" xfId="402"/>
    <cellStyle name="Normal 2 5 2 3" xfId="337"/>
    <cellStyle name="Normal 2 5 2 4" xfId="418"/>
    <cellStyle name="Normal 2 5 3" xfId="317"/>
    <cellStyle name="Normal 2 5 3 2" xfId="431"/>
    <cellStyle name="Normal 2 5 3 3" xfId="401"/>
    <cellStyle name="Normal 2 5 4" xfId="336"/>
    <cellStyle name="Normal 2 5 5" xfId="417"/>
    <cellStyle name="Normal 2 6" xfId="305"/>
    <cellStyle name="Normal 2 6 2" xfId="319"/>
    <cellStyle name="Normal 2 6 2 2" xfId="433"/>
    <cellStyle name="Normal 2 6 2 3" xfId="403"/>
    <cellStyle name="Normal 2 6 3" xfId="338"/>
    <cellStyle name="Normal 2 6 4" xfId="419"/>
    <cellStyle name="Normal 2 7" xfId="299"/>
    <cellStyle name="Normal 2 7 2" xfId="339"/>
    <cellStyle name="Normal 2 7 3" xfId="434"/>
    <cellStyle name="Normal 2 8" xfId="314"/>
    <cellStyle name="Normal 2 8 2" xfId="340"/>
    <cellStyle name="Normal 2 9" xfId="330"/>
    <cellStyle name="Normal 3" xfId="248"/>
    <cellStyle name="Normal 3 2" xfId="249"/>
    <cellStyle name="Normal 3 2 2" xfId="308"/>
    <cellStyle name="Normal 3 2 2 2" xfId="309"/>
    <cellStyle name="Normal 3 2 2 2 2" xfId="322"/>
    <cellStyle name="Normal 3 2 2 2 2 2" xfId="437"/>
    <cellStyle name="Normal 3 2 2 2 2 3" xfId="406"/>
    <cellStyle name="Normal 3 2 2 2 3" xfId="344"/>
    <cellStyle name="Normal 3 2 2 2 4" xfId="423"/>
    <cellStyle name="Normal 3 2 2 3" xfId="321"/>
    <cellStyle name="Normal 3 2 2 3 2" xfId="436"/>
    <cellStyle name="Normal 3 2 2 3 3" xfId="405"/>
    <cellStyle name="Normal 3 2 2 4" xfId="343"/>
    <cellStyle name="Normal 3 2 2 5" xfId="422"/>
    <cellStyle name="Normal 3 2 3" xfId="310"/>
    <cellStyle name="Normal 3 2 3 2" xfId="323"/>
    <cellStyle name="Normal 3 2 3 2 2" xfId="438"/>
    <cellStyle name="Normal 3 2 3 2 3" xfId="407"/>
    <cellStyle name="Normal 3 2 3 3" xfId="345"/>
    <cellStyle name="Normal 3 2 3 4" xfId="424"/>
    <cellStyle name="Normal 3 2 4" xfId="307"/>
    <cellStyle name="Normal 3 2 4 2" xfId="346"/>
    <cellStyle name="Normal 3 2 4 3" xfId="439"/>
    <cellStyle name="Normal 3 2 5" xfId="320"/>
    <cellStyle name="Normal 3 2 5 2" xfId="435"/>
    <cellStyle name="Normal 3 2 5 3" xfId="404"/>
    <cellStyle name="Normal 3 2 6" xfId="342"/>
    <cellStyle name="Normal 3 2 7" xfId="421"/>
    <cellStyle name="Normal 3 2 8" xfId="373"/>
    <cellStyle name="Normal 3 3" xfId="306"/>
    <cellStyle name="Normal 3 3 2" xfId="347"/>
    <cellStyle name="Normal 3 3 2 2" xfId="420"/>
    <cellStyle name="Normal 3 3 3" xfId="397"/>
    <cellStyle name="Normal 3 4" xfId="341"/>
    <cellStyle name="Normal 4" xfId="250"/>
    <cellStyle name="Normal 4 2" xfId="251"/>
    <cellStyle name="Normal 4 2 2" xfId="311"/>
    <cellStyle name="Normal 4 2 2 2" xfId="326"/>
    <cellStyle name="Normal 4 2 2 2 2" xfId="442"/>
    <cellStyle name="Normal 4 2 2 2 3" xfId="410"/>
    <cellStyle name="Normal 4 2 2 3" xfId="350"/>
    <cellStyle name="Normal 4 2 2 4" xfId="427"/>
    <cellStyle name="Normal 4 2 3" xfId="325"/>
    <cellStyle name="Normal 4 2 3 2" xfId="441"/>
    <cellStyle name="Normal 4 2 3 3" xfId="409"/>
    <cellStyle name="Normal 4 2 4" xfId="349"/>
    <cellStyle name="Normal 4 2 5" xfId="426"/>
    <cellStyle name="Normal 4 3" xfId="252"/>
    <cellStyle name="Normal 4 3 2" xfId="312"/>
    <cellStyle name="Normal 4 3 2 2" xfId="443"/>
    <cellStyle name="Normal 4 3 2 3" xfId="398"/>
    <cellStyle name="Normal 4 3 3" xfId="327"/>
    <cellStyle name="Normal 4 3 3 2" xfId="447"/>
    <cellStyle name="Normal 4 3 3 3" xfId="411"/>
    <cellStyle name="Normal 4 3 4" xfId="351"/>
    <cellStyle name="Normal 4 3 5" xfId="374"/>
    <cellStyle name="Normal 4 4" xfId="253"/>
    <cellStyle name="Normal 4 4 2" xfId="353"/>
    <cellStyle name="Normal 4 4 2 2" xfId="448"/>
    <cellStyle name="Normal 4 4 3" xfId="352"/>
    <cellStyle name="Normal 4 4 4" xfId="375"/>
    <cellStyle name="Normal 4 5" xfId="324"/>
    <cellStyle name="Normal 4 5 2" xfId="440"/>
    <cellStyle name="Normal 4 5 3" xfId="408"/>
    <cellStyle name="Normal 4 6" xfId="348"/>
    <cellStyle name="Normal 4 7" xfId="425"/>
    <cellStyle name="Normal 5" xfId="254"/>
    <cellStyle name="Normal 5 2" xfId="255"/>
    <cellStyle name="Normal 5 2 2" xfId="355"/>
    <cellStyle name="Normal 5 2 3" xfId="377"/>
    <cellStyle name="Normal 5 3" xfId="256"/>
    <cellStyle name="Normal 5 3 2" xfId="449"/>
    <cellStyle name="Normal 5 3 3" xfId="378"/>
    <cellStyle name="Normal 5 4" xfId="257"/>
    <cellStyle name="Normal 5 4 2" xfId="379"/>
    <cellStyle name="Normal 5 5" xfId="354"/>
    <cellStyle name="Normal 5 5 2" xfId="413"/>
    <cellStyle name="Normal 5 6" xfId="376"/>
    <cellStyle name="Normal 6" xfId="258"/>
    <cellStyle name="Normal 6 2" xfId="259"/>
    <cellStyle name="Normal 6 2 2" xfId="381"/>
    <cellStyle name="Normal 6 3" xfId="356"/>
    <cellStyle name="Normal 6 4" xfId="380"/>
    <cellStyle name="Normal 7" xfId="260"/>
    <cellStyle name="Normal 7 2" xfId="261"/>
    <cellStyle name="Normal 7 2 2" xfId="383"/>
    <cellStyle name="Normal 7 3" xfId="357"/>
    <cellStyle name="Normal 7 4" xfId="382"/>
    <cellStyle name="Normal 8" xfId="262"/>
    <cellStyle name="Normal 8 2" xfId="358"/>
    <cellStyle name="Normal 8 3" xfId="384"/>
    <cellStyle name="Normal 9" xfId="263"/>
    <cellStyle name="Normal 9 2" xfId="385"/>
    <cellStyle name="Note 2" xfId="264"/>
    <cellStyle name="Note 2 2" xfId="265"/>
    <cellStyle name="Note 2 2 2" xfId="387"/>
    <cellStyle name="Note 2 3" xfId="386"/>
    <cellStyle name="Note 3" xfId="266"/>
    <cellStyle name="Note 3 2" xfId="267"/>
    <cellStyle name="Note 3 2 2" xfId="389"/>
    <cellStyle name="Note 3 3" xfId="388"/>
    <cellStyle name="Note 4" xfId="268"/>
    <cellStyle name="Note 4 2" xfId="269"/>
    <cellStyle name="Note 4 2 2" xfId="391"/>
    <cellStyle name="Note 4 3" xfId="390"/>
    <cellStyle name="Note 5" xfId="270"/>
    <cellStyle name="Note 5 2" xfId="271"/>
    <cellStyle name="Note 5 2 2" xfId="393"/>
    <cellStyle name="Note 5 3" xfId="392"/>
    <cellStyle name="Note 6" xfId="272"/>
    <cellStyle name="Note 6 2" xfId="394"/>
    <cellStyle name="Note 7" xfId="273"/>
    <cellStyle name="Note 7 2" xfId="395"/>
    <cellStyle name="Output 2" xfId="274"/>
    <cellStyle name="Output 3" xfId="275"/>
    <cellStyle name="Output 4" xfId="276"/>
    <cellStyle name="Output 5" xfId="277"/>
    <cellStyle name="Output 6" xfId="278"/>
    <cellStyle name="Output 7" xfId="279"/>
    <cellStyle name="Percent 2" xfId="313"/>
    <cellStyle name="Percent 2 2" xfId="328"/>
    <cellStyle name="Percent 2 3" xfId="360"/>
    <cellStyle name="Percent 2 3 2" xfId="445"/>
    <cellStyle name="Percent 2 4" xfId="359"/>
    <cellStyle name="Percent 3" xfId="298"/>
    <cellStyle name="Percent 3 2" xfId="361"/>
    <cellStyle name="Percent 4" xfId="444"/>
    <cellStyle name="Title 2" xfId="280"/>
    <cellStyle name="Title 3" xfId="281"/>
    <cellStyle name="Title 4" xfId="282"/>
    <cellStyle name="Title 5" xfId="283"/>
    <cellStyle name="Title 6" xfId="284"/>
    <cellStyle name="Title 7" xfId="285"/>
    <cellStyle name="Total 2" xfId="286"/>
    <cellStyle name="Total 3" xfId="287"/>
    <cellStyle name="Total 4" xfId="288"/>
    <cellStyle name="Total 5" xfId="289"/>
    <cellStyle name="Total 6" xfId="290"/>
    <cellStyle name="Total 7" xfId="291"/>
    <cellStyle name="Warning Text 2" xfId="292"/>
    <cellStyle name="Warning Text 3" xfId="293"/>
    <cellStyle name="Warning Text 4" xfId="294"/>
    <cellStyle name="Warning Text 5" xfId="295"/>
    <cellStyle name="Warning Text 6" xfId="296"/>
    <cellStyle name="Warning Text 7" xfId="297"/>
  </cellStyles>
  <dxfs count="0"/>
  <tableStyles count="0" defaultTableStyle="TableStyleMedium9" defaultPivotStyle="PivotStyleLight16"/>
  <colors>
    <mruColors>
      <color rgb="FF66FF33"/>
      <color rgb="FF96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96605221462154"/>
          <c:y val="0.1092772112113224"/>
          <c:w val="0.87405382248080965"/>
          <c:h val="0.81662214617851259"/>
        </c:manualLayout>
      </c:layout>
      <c:barChart>
        <c:barDir val="col"/>
        <c:grouping val="clustered"/>
        <c:varyColors val="0"/>
        <c:ser>
          <c:idx val="0"/>
          <c:order val="0"/>
          <c:tx>
            <c:strRef>
              <c:f>'[1]Uptake_% only'!$J$4</c:f>
              <c:strCache>
                <c:ptCount val="1"/>
                <c:pt idx="0">
                  <c:v>Hepatitis B</c:v>
                </c:pt>
              </c:strCache>
            </c:strRef>
          </c:tx>
          <c:invertIfNegative val="0"/>
          <c:dPt>
            <c:idx val="0"/>
            <c:invertIfNegative val="0"/>
            <c:bubble3D val="0"/>
            <c:spPr>
              <a:ln>
                <a:solidFill>
                  <a:srgbClr val="0070C0"/>
                </a:solidFill>
              </a:ln>
            </c:spPr>
          </c:dPt>
          <c:cat>
            <c:numRef>
              <c:f>'[1]Uptake_% only'!$K$3:$T$3</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'[1]Uptake_% only'!$K$4:$T$4</c:f>
              <c:numCache>
                <c:formatCode>General</c:formatCode>
                <c:ptCount val="10"/>
                <c:pt idx="0">
                  <c:v>93.719950119127461</c:v>
                </c:pt>
                <c:pt idx="1">
                  <c:v>94.957522516196605</c:v>
                </c:pt>
                <c:pt idx="2">
                  <c:v>96.908861273819653</c:v>
                </c:pt>
                <c:pt idx="3">
                  <c:v>95.577107701396898</c:v>
                </c:pt>
                <c:pt idx="4">
                  <c:v>96.464175057816846</c:v>
                </c:pt>
                <c:pt idx="5">
                  <c:v>97.335265081555505</c:v>
                </c:pt>
                <c:pt idx="6">
                  <c:v>97.916227824329809</c:v>
                </c:pt>
                <c:pt idx="7">
                  <c:v>97.700199999999995</c:v>
                </c:pt>
                <c:pt idx="8">
                  <c:v>97.39</c:v>
                </c:pt>
                <c:pt idx="9">
                  <c:v>98.11</c:v>
                </c:pt>
              </c:numCache>
            </c:numRef>
          </c:val>
        </c:ser>
        <c:ser>
          <c:idx val="3"/>
          <c:order val="1"/>
          <c:tx>
            <c:strRef>
              <c:f>'[1]Uptake_% only'!$J$5</c:f>
              <c:strCache>
                <c:ptCount val="1"/>
                <c:pt idx="0">
                  <c:v>HIV</c:v>
                </c:pt>
              </c:strCache>
            </c:strRef>
          </c:tx>
          <c:spPr>
            <a:solidFill>
              <a:srgbClr val="C00000"/>
            </a:solidFill>
            <a:ln>
              <a:solidFill>
                <a:srgbClr val="C00000"/>
              </a:solidFill>
            </a:ln>
          </c:spPr>
          <c:invertIfNegative val="0"/>
          <c:cat>
            <c:numRef>
              <c:f>'[1]Uptake_% only'!$K$3:$T$3</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'[1]Uptake_% only'!$K$5:$T$5</c:f>
              <c:numCache>
                <c:formatCode>General</c:formatCode>
                <c:ptCount val="10"/>
                <c:pt idx="0">
                  <c:v>91.073617822473551</c:v>
                </c:pt>
                <c:pt idx="1">
                  <c:v>93.166469923958147</c:v>
                </c:pt>
                <c:pt idx="2">
                  <c:v>95.394263760935758</c:v>
                </c:pt>
                <c:pt idx="3">
                  <c:v>95.05201088686664</c:v>
                </c:pt>
                <c:pt idx="4">
                  <c:v>96.005461169478806</c:v>
                </c:pt>
                <c:pt idx="5">
                  <c:v>97.092759550284129</c:v>
                </c:pt>
                <c:pt idx="6">
                  <c:v>97.69105081696901</c:v>
                </c:pt>
                <c:pt idx="7">
                  <c:v>97.56</c:v>
                </c:pt>
                <c:pt idx="8">
                  <c:v>97.3</c:v>
                </c:pt>
                <c:pt idx="9">
                  <c:v>98.18</c:v>
                </c:pt>
              </c:numCache>
            </c:numRef>
          </c:val>
        </c:ser>
        <c:ser>
          <c:idx val="2"/>
          <c:order val="2"/>
          <c:tx>
            <c:strRef>
              <c:f>'[1]Uptake_% only'!$J$6</c:f>
              <c:strCache>
                <c:ptCount val="1"/>
                <c:pt idx="0">
                  <c:v>Syphilis</c:v>
                </c:pt>
              </c:strCache>
            </c:strRef>
          </c:tx>
          <c:spPr>
            <a:ln>
              <a:solidFill>
                <a:srgbClr val="92D050"/>
              </a:solidFill>
            </a:ln>
          </c:spPr>
          <c:invertIfNegative val="0"/>
          <c:cat>
            <c:numRef>
              <c:f>'[1]Uptake_% only'!$K$3:$T$3</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'[1]Uptake_% only'!$K$6:$T$6</c:f>
              <c:numCache>
                <c:formatCode>General</c:formatCode>
                <c:ptCount val="10"/>
                <c:pt idx="0">
                  <c:v>94.165654189882787</c:v>
                </c:pt>
                <c:pt idx="1">
                  <c:v>94.736823869571779</c:v>
                </c:pt>
                <c:pt idx="2">
                  <c:v>96.456120834249589</c:v>
                </c:pt>
                <c:pt idx="3">
                  <c:v>95.986127498301684</c:v>
                </c:pt>
                <c:pt idx="4">
                  <c:v>96.629442308593894</c:v>
                </c:pt>
                <c:pt idx="5">
                  <c:v>97.394514410108087</c:v>
                </c:pt>
                <c:pt idx="6">
                  <c:v>97.937509898413992</c:v>
                </c:pt>
                <c:pt idx="7">
                  <c:v>97.72</c:v>
                </c:pt>
                <c:pt idx="8">
                  <c:v>97.44</c:v>
                </c:pt>
                <c:pt idx="9">
                  <c:v>98.23</c:v>
                </c:pt>
              </c:numCache>
            </c:numRef>
          </c:val>
        </c:ser>
        <c:ser>
          <c:idx val="1"/>
          <c:order val="3"/>
          <c:tx>
            <c:strRef>
              <c:f>'[1]Uptake_% only'!$J$7</c:f>
              <c:strCache>
                <c:ptCount val="1"/>
                <c:pt idx="0">
                  <c:v>Rubella susceptibility</c:v>
                </c:pt>
              </c:strCache>
            </c:strRef>
          </c:tx>
          <c:spPr>
            <a:solidFill>
              <a:srgbClr val="7030A0"/>
            </a:solidFill>
            <a:ln>
              <a:solidFill>
                <a:srgbClr val="7030A0"/>
              </a:solidFill>
            </a:ln>
          </c:spPr>
          <c:invertIfNegative val="0"/>
          <c:cat>
            <c:numRef>
              <c:f>'[1]Uptake_% only'!$K$3:$T$3</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'[1]Uptake_% only'!$K$7:$T$7</c:f>
              <c:numCache>
                <c:formatCode>General</c:formatCode>
                <c:ptCount val="10"/>
                <c:pt idx="0">
                  <c:v>94.713193287845414</c:v>
                </c:pt>
                <c:pt idx="1">
                  <c:v>95.038927335640139</c:v>
                </c:pt>
                <c:pt idx="2">
                  <c:v>96.383067670180523</c:v>
                </c:pt>
                <c:pt idx="3">
                  <c:v>95.986127498301684</c:v>
                </c:pt>
                <c:pt idx="4">
                  <c:v>96.561054453873496</c:v>
                </c:pt>
                <c:pt idx="5">
                  <c:v>97.383518629830661</c:v>
                </c:pt>
                <c:pt idx="6">
                  <c:v>98.095075327330903</c:v>
                </c:pt>
                <c:pt idx="7">
                  <c:v>97.82</c:v>
                </c:pt>
                <c:pt idx="8">
                  <c:v>97.46</c:v>
                </c:pt>
                <c:pt idx="9">
                  <c:v>98.22</c:v>
                </c:pt>
              </c:numCache>
            </c:numRef>
          </c:val>
        </c:ser>
        <c:dLbls>
          <c:showLegendKey val="0"/>
          <c:showVal val="0"/>
          <c:showCatName val="0"/>
          <c:showSerName val="0"/>
          <c:showPercent val="0"/>
          <c:showBubbleSize val="0"/>
        </c:dLbls>
        <c:gapWidth val="150"/>
        <c:axId val="65833984"/>
        <c:axId val="66102016"/>
      </c:barChart>
      <c:catAx>
        <c:axId val="65833984"/>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66102016"/>
        <c:crosses val="autoZero"/>
        <c:auto val="1"/>
        <c:lblAlgn val="ctr"/>
        <c:lblOffset val="100"/>
        <c:noMultiLvlLbl val="0"/>
      </c:catAx>
      <c:valAx>
        <c:axId val="66102016"/>
        <c:scaling>
          <c:orientation val="minMax"/>
          <c:max val="100"/>
          <c:min val="85"/>
        </c:scaling>
        <c:delete val="0"/>
        <c:axPos val="l"/>
        <c:majorGridlines>
          <c:spPr>
            <a:ln>
              <a:solidFill>
                <a:schemeClr val="bg1">
                  <a:lumMod val="75000"/>
                </a:schemeClr>
              </a:solidFill>
            </a:ln>
          </c:spPr>
        </c:majorGridlines>
        <c:title>
          <c:tx>
            <c:rich>
              <a:bodyPr rot="-5400000" vert="horz"/>
              <a:lstStyle/>
              <a:p>
                <a:pPr>
                  <a:defRPr>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Uptake (%)</a:t>
                </a:r>
              </a:p>
            </c:rich>
          </c:tx>
          <c:overlay val="0"/>
        </c:title>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65833984"/>
        <c:crosses val="autoZero"/>
        <c:crossBetween val="between"/>
        <c:majorUnit val="1"/>
      </c:valAx>
    </c:plotArea>
    <c:legend>
      <c:legendPos val="t"/>
      <c:layout>
        <c:manualLayout>
          <c:xMode val="edge"/>
          <c:yMode val="edge"/>
          <c:x val="0.1712927519913415"/>
          <c:y val="2.1703743895822029E-2"/>
          <c:w val="0.77058392276291976"/>
          <c:h val="6.9106564007658688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160020</xdr:colOff>
      <xdr:row>1</xdr:row>
      <xdr:rowOff>114300</xdr:rowOff>
    </xdr:from>
    <xdr:to>
      <xdr:col>2</xdr:col>
      <xdr:colOff>990600</xdr:colOff>
      <xdr:row>4</xdr:row>
      <xdr:rowOff>160020</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487"/>
        <a:stretch/>
      </xdr:blipFill>
      <xdr:spPr bwMode="auto">
        <a:xfrm>
          <a:off x="320040" y="289560"/>
          <a:ext cx="1135380" cy="769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106680</xdr:colOff>
      <xdr:row>1</xdr:row>
      <xdr:rowOff>129540</xdr:rowOff>
    </xdr:from>
    <xdr:to>
      <xdr:col>2</xdr:col>
      <xdr:colOff>937260</xdr:colOff>
      <xdr:row>5</xdr:row>
      <xdr:rowOff>38100</xdr:rowOff>
    </xdr:to>
    <xdr:pic>
      <xdr:nvPicPr>
        <xdr:cNvPr id="4" name="Pictur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487"/>
        <a:stretch/>
      </xdr:blipFill>
      <xdr:spPr bwMode="auto">
        <a:xfrm>
          <a:off x="266700" y="304800"/>
          <a:ext cx="1135380" cy="769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114300</xdr:colOff>
      <xdr:row>1</xdr:row>
      <xdr:rowOff>106680</xdr:rowOff>
    </xdr:from>
    <xdr:to>
      <xdr:col>3</xdr:col>
      <xdr:colOff>205740</xdr:colOff>
      <xdr:row>5</xdr:row>
      <xdr:rowOff>15240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487"/>
        <a:stretch/>
      </xdr:blipFill>
      <xdr:spPr bwMode="auto">
        <a:xfrm>
          <a:off x="274320" y="274320"/>
          <a:ext cx="1135380" cy="769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76200</xdr:colOff>
      <xdr:row>0</xdr:row>
      <xdr:rowOff>45720</xdr:rowOff>
    </xdr:from>
    <xdr:to>
      <xdr:col>1</xdr:col>
      <xdr:colOff>1211580</xdr:colOff>
      <xdr:row>0</xdr:row>
      <xdr:rowOff>815340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487"/>
        <a:stretch/>
      </xdr:blipFill>
      <xdr:spPr bwMode="auto">
        <a:xfrm>
          <a:off x="144780" y="45720"/>
          <a:ext cx="1135380" cy="769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167640</xdr:colOff>
      <xdr:row>0</xdr:row>
      <xdr:rowOff>45720</xdr:rowOff>
    </xdr:from>
    <xdr:to>
      <xdr:col>1</xdr:col>
      <xdr:colOff>693420</xdr:colOff>
      <xdr:row>0</xdr:row>
      <xdr:rowOff>815340</xdr:rowOff>
    </xdr:to>
    <xdr:pic>
      <xdr:nvPicPr>
        <xdr:cNvPr id="9" name="Picture 8"/>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487"/>
        <a:stretch/>
      </xdr:blipFill>
      <xdr:spPr bwMode="auto">
        <a:xfrm>
          <a:off x="167640" y="45720"/>
          <a:ext cx="1135380" cy="769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579438</xdr:colOff>
      <xdr:row>2</xdr:row>
      <xdr:rowOff>63499</xdr:rowOff>
    </xdr:from>
    <xdr:to>
      <xdr:col>12</xdr:col>
      <xdr:colOff>269874</xdr:colOff>
      <xdr:row>30</xdr:row>
      <xdr:rowOff>111125</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106680</xdr:colOff>
      <xdr:row>0</xdr:row>
      <xdr:rowOff>106680</xdr:rowOff>
    </xdr:from>
    <xdr:to>
      <xdr:col>1</xdr:col>
      <xdr:colOff>1242060</xdr:colOff>
      <xdr:row>0</xdr:row>
      <xdr:rowOff>876300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487"/>
        <a:stretch/>
      </xdr:blipFill>
      <xdr:spPr bwMode="auto">
        <a:xfrm>
          <a:off x="259080" y="106680"/>
          <a:ext cx="1135380" cy="769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45720</xdr:colOff>
      <xdr:row>0</xdr:row>
      <xdr:rowOff>0</xdr:rowOff>
    </xdr:from>
    <xdr:to>
      <xdr:col>1</xdr:col>
      <xdr:colOff>1181100</xdr:colOff>
      <xdr:row>0</xdr:row>
      <xdr:rowOff>769620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487"/>
        <a:stretch/>
      </xdr:blipFill>
      <xdr:spPr bwMode="auto">
        <a:xfrm>
          <a:off x="182880" y="0"/>
          <a:ext cx="1135380" cy="769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1135380</xdr:colOff>
      <xdr:row>0</xdr:row>
      <xdr:rowOff>769620</xdr:rowOff>
    </xdr:to>
    <xdr:pic>
      <xdr:nvPicPr>
        <xdr:cNvPr id="4" name="Pictur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487"/>
        <a:stretch/>
      </xdr:blipFill>
      <xdr:spPr bwMode="auto">
        <a:xfrm>
          <a:off x="0" y="0"/>
          <a:ext cx="1135380" cy="769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124691</xdr:colOff>
      <xdr:row>0</xdr:row>
      <xdr:rowOff>112568</xdr:rowOff>
    </xdr:from>
    <xdr:to>
      <xdr:col>0</xdr:col>
      <xdr:colOff>1260071</xdr:colOff>
      <xdr:row>0</xdr:row>
      <xdr:rowOff>882188</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487"/>
        <a:stretch/>
      </xdr:blipFill>
      <xdr:spPr bwMode="auto">
        <a:xfrm>
          <a:off x="124691" y="112568"/>
          <a:ext cx="1135380" cy="769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tenatal%20Surveillance/Data/DATA%20TABLES/All%20Years%20data%20tables%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take"/>
      <sheetName val="Uptake_% only"/>
      <sheetName val="Positivity"/>
      <sheetName val="Newly diagnosed"/>
      <sheetName val="Newly diagnosed 2"/>
      <sheetName val="Sheet1"/>
      <sheetName val="Sheet2"/>
    </sheetNames>
    <sheetDataSet>
      <sheetData sheetId="0"/>
      <sheetData sheetId="1">
        <row r="3">
          <cell r="K3">
            <v>2006</v>
          </cell>
          <cell r="L3">
            <v>2007</v>
          </cell>
          <cell r="M3">
            <v>2008</v>
          </cell>
          <cell r="N3">
            <v>2009</v>
          </cell>
          <cell r="O3">
            <v>2010</v>
          </cell>
          <cell r="P3">
            <v>2011</v>
          </cell>
          <cell r="Q3">
            <v>2012</v>
          </cell>
          <cell r="R3">
            <v>2013</v>
          </cell>
          <cell r="S3">
            <v>2014</v>
          </cell>
          <cell r="T3">
            <v>2015</v>
          </cell>
        </row>
        <row r="4">
          <cell r="J4" t="str">
            <v>Hepatitis B</v>
          </cell>
          <cell r="K4">
            <v>93.719950119127461</v>
          </cell>
          <cell r="L4">
            <v>94.957522516196605</v>
          </cell>
          <cell r="M4">
            <v>96.908861273819653</v>
          </cell>
          <cell r="N4">
            <v>95.577107701396898</v>
          </cell>
          <cell r="O4">
            <v>96.464175057816846</v>
          </cell>
          <cell r="P4">
            <v>97.335265081555505</v>
          </cell>
          <cell r="Q4">
            <v>97.916227824329809</v>
          </cell>
          <cell r="R4">
            <v>97.700199999999995</v>
          </cell>
          <cell r="S4">
            <v>97.39</v>
          </cell>
          <cell r="T4">
            <v>98.11</v>
          </cell>
        </row>
        <row r="5">
          <cell r="J5" t="str">
            <v>HIV</v>
          </cell>
          <cell r="K5">
            <v>91.073617822473551</v>
          </cell>
          <cell r="L5">
            <v>93.166469923958147</v>
          </cell>
          <cell r="M5">
            <v>95.394263760935758</v>
          </cell>
          <cell r="N5">
            <v>95.05201088686664</v>
          </cell>
          <cell r="O5">
            <v>96.005461169478806</v>
          </cell>
          <cell r="P5">
            <v>97.092759550284129</v>
          </cell>
          <cell r="Q5">
            <v>97.69105081696901</v>
          </cell>
          <cell r="R5">
            <v>97.56</v>
          </cell>
          <cell r="S5">
            <v>97.3</v>
          </cell>
          <cell r="T5">
            <v>98.18</v>
          </cell>
        </row>
        <row r="6">
          <cell r="J6" t="str">
            <v>Syphilis</v>
          </cell>
          <cell r="K6">
            <v>94.165654189882787</v>
          </cell>
          <cell r="L6">
            <v>94.736823869571779</v>
          </cell>
          <cell r="M6">
            <v>96.456120834249589</v>
          </cell>
          <cell r="N6">
            <v>95.986127498301684</v>
          </cell>
          <cell r="O6">
            <v>96.629442308593894</v>
          </cell>
          <cell r="P6">
            <v>97.394514410108087</v>
          </cell>
          <cell r="Q6">
            <v>97.937509898413992</v>
          </cell>
          <cell r="R6">
            <v>97.72</v>
          </cell>
          <cell r="S6">
            <v>97.44</v>
          </cell>
          <cell r="T6">
            <v>98.23</v>
          </cell>
        </row>
        <row r="7">
          <cell r="J7" t="str">
            <v>Rubella susceptibility</v>
          </cell>
          <cell r="K7">
            <v>94.713193287845414</v>
          </cell>
          <cell r="L7">
            <v>95.038927335640139</v>
          </cell>
          <cell r="M7">
            <v>96.383067670180523</v>
          </cell>
          <cell r="N7">
            <v>95.986127498301684</v>
          </cell>
          <cell r="O7">
            <v>96.561054453873496</v>
          </cell>
          <cell r="P7">
            <v>97.383518629830661</v>
          </cell>
          <cell r="Q7">
            <v>98.095075327330903</v>
          </cell>
          <cell r="R7">
            <v>97.82</v>
          </cell>
          <cell r="S7">
            <v>97.46</v>
          </cell>
          <cell r="T7">
            <v>98.22</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ov.uk/ph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view="pageBreakPreview" zoomScaleNormal="75" zoomScaleSheetLayoutView="100" workbookViewId="0">
      <selection activeCell="D35" sqref="D35"/>
    </sheetView>
  </sheetViews>
  <sheetFormatPr defaultColWidth="9.140625" defaultRowHeight="12" x14ac:dyDescent="0.2"/>
  <cols>
    <col min="1" max="1" width="2.28515625" style="14" customWidth="1"/>
    <col min="2" max="2" width="4.42578125" style="16" customWidth="1"/>
    <col min="3" max="3" width="27.5703125" style="16" customWidth="1"/>
    <col min="4" max="11" width="8.85546875" style="16" customWidth="1"/>
    <col min="12" max="12" width="4.28515625" style="16" customWidth="1"/>
    <col min="13" max="16384" width="9.140625" style="14"/>
  </cols>
  <sheetData>
    <row r="1" spans="2:12" s="17" customFormat="1" ht="15" x14ac:dyDescent="0.25">
      <c r="B1" s="13"/>
      <c r="C1" s="13"/>
      <c r="D1" s="13"/>
      <c r="E1" s="13"/>
      <c r="F1" s="13"/>
      <c r="G1" s="13"/>
      <c r="H1" s="13"/>
      <c r="I1" s="13"/>
      <c r="J1" s="13"/>
      <c r="K1" s="13"/>
      <c r="L1" s="13"/>
    </row>
    <row r="2" spans="2:12" x14ac:dyDescent="0.2">
      <c r="B2" s="254"/>
      <c r="C2" s="254"/>
      <c r="D2" s="44"/>
      <c r="E2" s="44"/>
      <c r="F2" s="44"/>
      <c r="G2" s="44"/>
      <c r="H2" s="44"/>
      <c r="I2" s="44"/>
      <c r="J2" s="44"/>
      <c r="K2" s="44"/>
      <c r="L2" s="44"/>
    </row>
    <row r="3" spans="2:12" ht="23.25" x14ac:dyDescent="0.35">
      <c r="B3" s="255"/>
      <c r="C3" s="254"/>
      <c r="D3" s="45" t="s">
        <v>21</v>
      </c>
      <c r="E3" s="46"/>
      <c r="F3" s="46"/>
      <c r="G3" s="46"/>
      <c r="H3" s="44"/>
      <c r="I3" s="44"/>
      <c r="J3" s="44"/>
      <c r="K3" s="44"/>
      <c r="L3" s="44"/>
    </row>
    <row r="4" spans="2:12" ht="23.25" x14ac:dyDescent="0.35">
      <c r="B4" s="256"/>
      <c r="C4" s="257"/>
      <c r="D4" s="45" t="s">
        <v>85</v>
      </c>
      <c r="E4" s="49"/>
      <c r="F4" s="49"/>
      <c r="G4" s="49"/>
      <c r="H4" s="48"/>
      <c r="I4" s="48"/>
      <c r="J4" s="48"/>
      <c r="K4" s="48"/>
      <c r="L4" s="48"/>
    </row>
    <row r="5" spans="2:12" ht="23.25" x14ac:dyDescent="0.35">
      <c r="B5" s="256"/>
      <c r="C5" s="257"/>
      <c r="D5" s="50"/>
      <c r="E5" s="49"/>
      <c r="F5" s="49"/>
      <c r="G5" s="49"/>
      <c r="H5" s="48"/>
      <c r="I5" s="48"/>
      <c r="J5" s="48"/>
      <c r="K5" s="48"/>
      <c r="L5" s="48"/>
    </row>
    <row r="6" spans="2:12" ht="23.25" x14ac:dyDescent="0.35">
      <c r="B6" s="256"/>
      <c r="C6" s="257"/>
      <c r="D6" s="133" t="s">
        <v>8</v>
      </c>
      <c r="E6" s="49"/>
      <c r="F6" s="49"/>
      <c r="G6" s="49"/>
      <c r="H6" s="48"/>
      <c r="I6" s="48"/>
      <c r="J6" s="48"/>
      <c r="K6" s="48"/>
      <c r="L6" s="48"/>
    </row>
    <row r="7" spans="2:12" ht="12" customHeight="1" x14ac:dyDescent="0.2">
      <c r="B7" s="255"/>
      <c r="C7" s="255"/>
      <c r="D7" s="43"/>
      <c r="E7" s="43"/>
      <c r="F7" s="43"/>
      <c r="G7" s="43"/>
      <c r="H7" s="43"/>
      <c r="I7" s="43"/>
      <c r="J7" s="43"/>
      <c r="K7" s="43"/>
      <c r="L7" s="43"/>
    </row>
    <row r="8" spans="2:12" s="34" customFormat="1" ht="15" customHeight="1" x14ac:dyDescent="0.2">
      <c r="C8" s="35"/>
      <c r="D8" s="35"/>
      <c r="E8" s="35"/>
      <c r="F8" s="36"/>
      <c r="G8" s="36"/>
      <c r="H8" s="36"/>
      <c r="I8" s="36"/>
      <c r="J8" s="36"/>
      <c r="L8" s="36"/>
    </row>
    <row r="9" spans="2:12" s="19" customFormat="1" ht="15" customHeight="1" x14ac:dyDescent="0.25">
      <c r="B9" s="53"/>
      <c r="C9" s="54" t="s">
        <v>19</v>
      </c>
      <c r="D9" s="53"/>
      <c r="E9" s="53"/>
      <c r="F9" s="53"/>
      <c r="G9" s="53"/>
      <c r="H9" s="53"/>
      <c r="I9" s="53"/>
      <c r="J9" s="53"/>
      <c r="K9" s="53"/>
      <c r="L9" s="53"/>
    </row>
    <row r="10" spans="2:12" s="19" customFormat="1" ht="15" customHeight="1" x14ac:dyDescent="0.25">
      <c r="C10" s="13"/>
      <c r="D10" s="11"/>
      <c r="E10" s="11"/>
      <c r="F10" s="11"/>
      <c r="G10" s="11"/>
      <c r="H10" s="11"/>
      <c r="I10" s="11"/>
      <c r="J10" s="11"/>
    </row>
    <row r="11" spans="2:12" s="19" customFormat="1" ht="15" customHeight="1" x14ac:dyDescent="0.2">
      <c r="C11" s="11" t="s">
        <v>11</v>
      </c>
      <c r="D11" s="11"/>
      <c r="E11" s="11"/>
      <c r="F11" s="11"/>
      <c r="G11" s="11"/>
      <c r="H11" s="11"/>
      <c r="I11" s="11"/>
      <c r="J11" s="11"/>
    </row>
    <row r="12" spans="2:12" s="19" customFormat="1" ht="15" customHeight="1" x14ac:dyDescent="0.2">
      <c r="C12" s="33" t="s">
        <v>22</v>
      </c>
      <c r="D12" s="11"/>
      <c r="E12" s="11"/>
      <c r="F12" s="11"/>
      <c r="G12" s="11"/>
      <c r="H12" s="11"/>
      <c r="I12" s="11"/>
      <c r="J12" s="11"/>
    </row>
    <row r="13" spans="2:12" s="19" customFormat="1" ht="15" customHeight="1" x14ac:dyDescent="0.2">
      <c r="C13" s="33" t="s">
        <v>76</v>
      </c>
      <c r="D13" s="11"/>
      <c r="E13" s="11"/>
      <c r="F13" s="11"/>
      <c r="G13" s="11"/>
      <c r="H13" s="11"/>
      <c r="I13" s="11"/>
      <c r="J13" s="11"/>
    </row>
    <row r="14" spans="2:12" s="19" customFormat="1" ht="15" customHeight="1" x14ac:dyDescent="0.2">
      <c r="C14" s="33"/>
      <c r="D14" s="11"/>
      <c r="E14" s="11"/>
      <c r="F14" s="11"/>
      <c r="G14" s="11"/>
      <c r="H14" s="11"/>
      <c r="I14" s="11"/>
      <c r="J14" s="11"/>
    </row>
    <row r="15" spans="2:12" s="19" customFormat="1" ht="15" customHeight="1" x14ac:dyDescent="0.2">
      <c r="C15" s="33"/>
      <c r="D15" s="11"/>
      <c r="E15" s="11"/>
      <c r="F15" s="11"/>
      <c r="G15" s="11"/>
      <c r="H15" s="11"/>
      <c r="I15" s="11"/>
      <c r="J15" s="11"/>
    </row>
    <row r="16" spans="2:12" s="63" customFormat="1" ht="12" customHeight="1" x14ac:dyDescent="0.2">
      <c r="C16" s="64"/>
      <c r="D16" s="64"/>
      <c r="E16" s="64"/>
      <c r="F16" s="64"/>
      <c r="G16" s="64"/>
      <c r="H16" s="64"/>
      <c r="I16" s="64"/>
      <c r="J16" s="64"/>
    </row>
    <row r="17" spans="1:12" s="65" customFormat="1" ht="15" x14ac:dyDescent="0.25">
      <c r="B17" s="66"/>
      <c r="C17" s="67" t="s">
        <v>20</v>
      </c>
      <c r="D17" s="66"/>
      <c r="E17" s="66"/>
      <c r="F17" s="66"/>
      <c r="G17" s="66"/>
      <c r="H17" s="66"/>
      <c r="I17" s="66"/>
      <c r="J17" s="66"/>
      <c r="K17" s="68"/>
      <c r="L17" s="68"/>
    </row>
    <row r="18" spans="1:12" s="63" customFormat="1" ht="12" customHeight="1" x14ac:dyDescent="0.25">
      <c r="B18" s="64"/>
      <c r="C18" s="41"/>
      <c r="D18" s="64"/>
      <c r="E18" s="64"/>
      <c r="F18" s="64"/>
      <c r="G18" s="64"/>
      <c r="H18" s="64"/>
      <c r="I18" s="64"/>
      <c r="J18" s="64"/>
    </row>
    <row r="19" spans="1:12" s="63" customFormat="1" ht="15" x14ac:dyDescent="0.25">
      <c r="B19" s="64"/>
      <c r="C19" s="64" t="s">
        <v>1</v>
      </c>
      <c r="D19" s="64"/>
      <c r="E19" s="64"/>
      <c r="F19" s="64"/>
      <c r="G19" s="64"/>
      <c r="H19" s="41"/>
      <c r="I19" s="64"/>
      <c r="J19" s="64"/>
    </row>
    <row r="20" spans="1:12" s="65" customFormat="1" ht="15" x14ac:dyDescent="0.25">
      <c r="B20" s="69"/>
      <c r="C20" s="63" t="s">
        <v>75</v>
      </c>
      <c r="D20" s="69"/>
      <c r="E20" s="69"/>
      <c r="F20" s="69"/>
      <c r="G20" s="69"/>
      <c r="H20" s="41"/>
      <c r="I20" s="69"/>
      <c r="J20" s="69"/>
    </row>
    <row r="21" spans="1:12" s="65" customFormat="1" ht="15" x14ac:dyDescent="0.25">
      <c r="B21" s="70"/>
      <c r="C21" s="64" t="s">
        <v>11</v>
      </c>
      <c r="D21" s="70"/>
      <c r="E21" s="70"/>
      <c r="F21" s="70"/>
      <c r="G21" s="70"/>
      <c r="H21" s="41"/>
      <c r="I21" s="70"/>
      <c r="J21" s="70"/>
    </row>
    <row r="22" spans="1:12" s="65" customFormat="1" ht="14.25" x14ac:dyDescent="0.2">
      <c r="A22" s="63"/>
      <c r="B22" s="64"/>
      <c r="C22" s="64" t="s">
        <v>2</v>
      </c>
      <c r="D22" s="64"/>
      <c r="E22" s="64"/>
      <c r="F22" s="64"/>
      <c r="G22" s="64"/>
      <c r="H22" s="64"/>
      <c r="I22" s="64"/>
      <c r="J22" s="64"/>
    </row>
    <row r="23" spans="1:12" s="65" customFormat="1" ht="14.25" x14ac:dyDescent="0.2">
      <c r="B23" s="70"/>
      <c r="C23" s="64" t="s">
        <v>0</v>
      </c>
      <c r="D23" s="70"/>
      <c r="E23" s="70"/>
      <c r="F23" s="70"/>
      <c r="G23" s="70"/>
      <c r="H23" s="70"/>
      <c r="I23" s="70"/>
      <c r="J23" s="70"/>
    </row>
    <row r="24" spans="1:12" s="65" customFormat="1" ht="14.25" x14ac:dyDescent="0.2">
      <c r="B24" s="70"/>
      <c r="C24" s="64" t="s">
        <v>3</v>
      </c>
      <c r="D24" s="70"/>
      <c r="E24" s="70"/>
      <c r="F24" s="70"/>
      <c r="G24" s="70"/>
      <c r="H24" s="70"/>
      <c r="I24" s="70"/>
      <c r="J24" s="70"/>
    </row>
    <row r="25" spans="1:12" x14ac:dyDescent="0.2">
      <c r="C25" s="88"/>
    </row>
    <row r="26" spans="1:12" ht="14.25" x14ac:dyDescent="0.2">
      <c r="C26" s="64" t="s">
        <v>4</v>
      </c>
    </row>
    <row r="27" spans="1:12" ht="14.25" x14ac:dyDescent="0.2">
      <c r="C27" s="64"/>
    </row>
    <row r="28" spans="1:12" ht="14.25" x14ac:dyDescent="0.2">
      <c r="C28" s="125" t="s">
        <v>18</v>
      </c>
    </row>
    <row r="40" spans="1:12" ht="35.25" x14ac:dyDescent="0.5">
      <c r="B40" s="20"/>
      <c r="C40" s="15"/>
      <c r="D40" s="15"/>
      <c r="E40" s="15"/>
      <c r="F40" s="15"/>
      <c r="G40" s="15"/>
      <c r="H40" s="15"/>
      <c r="I40" s="15"/>
      <c r="J40" s="15"/>
      <c r="K40" s="15"/>
      <c r="L40" s="15"/>
    </row>
    <row r="42" spans="1:12" ht="15" x14ac:dyDescent="0.25">
      <c r="A42" s="17"/>
      <c r="B42" s="13"/>
      <c r="C42" s="13"/>
      <c r="D42" s="13"/>
      <c r="E42" s="13"/>
      <c r="F42" s="13"/>
      <c r="G42" s="13"/>
      <c r="H42" s="13"/>
      <c r="I42" s="13"/>
      <c r="J42" s="13"/>
      <c r="K42" s="13"/>
      <c r="L42" s="13"/>
    </row>
    <row r="43" spans="1:12" x14ac:dyDescent="0.2">
      <c r="A43" s="21"/>
      <c r="B43" s="22"/>
      <c r="C43" s="22"/>
      <c r="D43" s="22"/>
      <c r="E43" s="22"/>
      <c r="F43" s="22"/>
      <c r="G43" s="22"/>
      <c r="H43" s="22"/>
      <c r="I43" s="22"/>
      <c r="J43" s="22"/>
      <c r="K43" s="22"/>
      <c r="L43" s="22"/>
    </row>
    <row r="44" spans="1:12" ht="15" x14ac:dyDescent="0.25">
      <c r="C44" s="5"/>
    </row>
    <row r="45" spans="1:12" ht="15" x14ac:dyDescent="0.25">
      <c r="C45" s="13"/>
      <c r="D45" s="13"/>
      <c r="E45" s="13"/>
    </row>
    <row r="46" spans="1:12" ht="15" x14ac:dyDescent="0.25">
      <c r="C46" s="13"/>
      <c r="D46" s="13"/>
      <c r="E46" s="13"/>
    </row>
    <row r="49" spans="1:12" x14ac:dyDescent="0.2">
      <c r="B49" s="15"/>
      <c r="C49" s="15"/>
      <c r="D49" s="15"/>
      <c r="E49" s="15"/>
      <c r="F49" s="15"/>
      <c r="G49" s="15"/>
      <c r="H49" s="15"/>
      <c r="I49" s="15"/>
      <c r="J49" s="15"/>
      <c r="K49" s="15"/>
      <c r="L49" s="15"/>
    </row>
    <row r="50" spans="1:12" ht="14.25" x14ac:dyDescent="0.2">
      <c r="A50" s="19"/>
      <c r="B50" s="11"/>
      <c r="C50" s="11"/>
      <c r="D50" s="11"/>
      <c r="E50" s="11"/>
      <c r="F50" s="11"/>
      <c r="G50" s="11"/>
      <c r="H50" s="11"/>
      <c r="I50" s="11"/>
      <c r="J50" s="11"/>
      <c r="K50" s="11"/>
      <c r="L50" s="11"/>
    </row>
    <row r="51" spans="1:12" x14ac:dyDescent="0.2">
      <c r="A51" s="21"/>
      <c r="B51" s="22"/>
      <c r="C51" s="22"/>
      <c r="D51" s="22"/>
      <c r="E51" s="22"/>
      <c r="F51" s="22"/>
      <c r="G51" s="22"/>
      <c r="H51" s="22"/>
      <c r="I51" s="22"/>
      <c r="J51" s="22"/>
      <c r="K51" s="22"/>
      <c r="L51" s="22"/>
    </row>
    <row r="52" spans="1:12" x14ac:dyDescent="0.2">
      <c r="B52" s="15"/>
      <c r="C52" s="15"/>
      <c r="D52" s="15"/>
      <c r="E52" s="15"/>
      <c r="F52" s="15"/>
      <c r="G52" s="15"/>
      <c r="H52" s="15"/>
      <c r="I52" s="15"/>
      <c r="J52" s="15"/>
      <c r="K52" s="15"/>
      <c r="L52" s="15"/>
    </row>
    <row r="53" spans="1:12" x14ac:dyDescent="0.2">
      <c r="B53" s="15"/>
      <c r="C53" s="15"/>
      <c r="D53" s="15"/>
      <c r="E53" s="15"/>
      <c r="F53" s="15"/>
      <c r="G53" s="15"/>
      <c r="H53" s="15"/>
      <c r="I53" s="15"/>
      <c r="J53" s="15"/>
      <c r="K53" s="15"/>
      <c r="L53" s="15"/>
    </row>
    <row r="54" spans="1:12" x14ac:dyDescent="0.2">
      <c r="B54" s="15"/>
      <c r="C54" s="15"/>
      <c r="D54" s="15"/>
      <c r="E54" s="15"/>
      <c r="F54" s="15"/>
      <c r="G54" s="15"/>
      <c r="H54" s="15"/>
      <c r="I54" s="15"/>
      <c r="J54" s="15"/>
      <c r="K54" s="15"/>
      <c r="L54" s="15"/>
    </row>
    <row r="55" spans="1:12" x14ac:dyDescent="0.2">
      <c r="B55" s="18"/>
      <c r="C55" s="18"/>
      <c r="D55" s="18"/>
      <c r="E55" s="18"/>
      <c r="F55" s="18"/>
      <c r="G55" s="18"/>
      <c r="H55" s="18"/>
      <c r="I55" s="18"/>
      <c r="J55" s="18"/>
      <c r="K55" s="18"/>
      <c r="L55" s="18"/>
    </row>
    <row r="56" spans="1:12" ht="25.5" x14ac:dyDescent="0.35">
      <c r="B56" s="23"/>
      <c r="C56" s="15"/>
      <c r="D56" s="15"/>
      <c r="E56" s="15"/>
      <c r="F56" s="15"/>
      <c r="G56" s="15"/>
      <c r="H56" s="15"/>
      <c r="I56" s="15"/>
      <c r="J56" s="15"/>
      <c r="K56" s="15"/>
      <c r="L56" s="15"/>
    </row>
    <row r="57" spans="1:12" ht="15" x14ac:dyDescent="0.25">
      <c r="A57" s="19"/>
      <c r="B57" s="11"/>
      <c r="C57" s="11"/>
      <c r="D57" s="11"/>
      <c r="E57" s="11"/>
      <c r="F57" s="11"/>
      <c r="G57" s="394"/>
      <c r="H57" s="394"/>
      <c r="I57" s="394"/>
      <c r="J57" s="394"/>
      <c r="K57" s="394"/>
      <c r="L57" s="394"/>
    </row>
    <row r="58" spans="1:12" x14ac:dyDescent="0.2">
      <c r="B58" s="15"/>
      <c r="C58" s="15"/>
      <c r="D58" s="15"/>
      <c r="E58" s="15"/>
      <c r="F58" s="15"/>
      <c r="G58" s="15"/>
      <c r="H58" s="15"/>
      <c r="I58" s="15"/>
      <c r="J58" s="15"/>
      <c r="K58" s="15"/>
      <c r="L58" s="15"/>
    </row>
    <row r="59" spans="1:12" x14ac:dyDescent="0.2">
      <c r="B59" s="15"/>
      <c r="C59" s="15"/>
      <c r="D59" s="15"/>
      <c r="E59" s="15"/>
      <c r="F59" s="15"/>
      <c r="G59" s="15"/>
      <c r="H59" s="15"/>
      <c r="I59" s="15"/>
      <c r="J59" s="15"/>
      <c r="K59" s="15"/>
      <c r="L59" s="15"/>
    </row>
    <row r="60" spans="1:12" x14ac:dyDescent="0.2">
      <c r="B60" s="18"/>
      <c r="C60" s="18"/>
      <c r="D60" s="18"/>
      <c r="E60" s="18"/>
      <c r="F60" s="18"/>
      <c r="G60" s="18"/>
      <c r="H60" s="18"/>
      <c r="I60" s="18"/>
      <c r="J60" s="18"/>
      <c r="K60" s="18"/>
      <c r="L60" s="18"/>
    </row>
  </sheetData>
  <mergeCells count="1">
    <mergeCell ref="G57:L57"/>
  </mergeCells>
  <hyperlinks>
    <hyperlink ref="C28" r:id="rId1"/>
  </hyperlinks>
  <printOptions horizontalCentered="1"/>
  <pageMargins left="0.23622047244094491" right="0.23622047244094491" top="0.39370078740157483" bottom="0.39370078740157483" header="0.31496062992125984" footer="0.31496062992125984"/>
  <pageSetup paperSize="9" scale="85"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view="pageBreakPreview" zoomScale="130" zoomScaleNormal="75" zoomScaleSheetLayoutView="130" workbookViewId="0">
      <selection activeCell="H41" sqref="C41:H42"/>
    </sheetView>
  </sheetViews>
  <sheetFormatPr defaultColWidth="9.140625" defaultRowHeight="12" x14ac:dyDescent="0.2"/>
  <cols>
    <col min="1" max="1" width="2.28515625" style="14" customWidth="1"/>
    <col min="2" max="2" width="4.42578125" style="16" customWidth="1"/>
    <col min="3" max="3" width="14.28515625" style="16" customWidth="1"/>
    <col min="4" max="11" width="8.85546875" style="16" customWidth="1"/>
    <col min="12" max="12" width="10.42578125" style="16" customWidth="1"/>
    <col min="13" max="16384" width="9.140625" style="14"/>
  </cols>
  <sheetData>
    <row r="1" spans="2:12" s="17" customFormat="1" ht="15" x14ac:dyDescent="0.25">
      <c r="B1" s="13"/>
      <c r="C1" s="13"/>
      <c r="D1" s="13"/>
      <c r="E1" s="13"/>
      <c r="F1" s="13"/>
      <c r="G1" s="13"/>
      <c r="H1" s="13"/>
      <c r="I1" s="13"/>
      <c r="J1" s="13"/>
      <c r="K1" s="13"/>
      <c r="L1" s="13"/>
    </row>
    <row r="2" spans="2:12" ht="15" customHeight="1" x14ac:dyDescent="0.2">
      <c r="B2" s="44"/>
      <c r="C2" s="44"/>
      <c r="D2" s="44"/>
      <c r="E2" s="44"/>
      <c r="F2" s="44"/>
      <c r="G2" s="44"/>
      <c r="H2" s="44"/>
      <c r="I2" s="44"/>
      <c r="J2" s="44"/>
      <c r="K2" s="44"/>
      <c r="L2" s="44"/>
    </row>
    <row r="3" spans="2:12" ht="23.25" x14ac:dyDescent="0.35">
      <c r="B3" s="43"/>
      <c r="C3" s="44"/>
      <c r="D3" s="45" t="s">
        <v>12</v>
      </c>
      <c r="E3" s="46"/>
      <c r="F3" s="46"/>
      <c r="G3" s="46"/>
      <c r="H3" s="44"/>
      <c r="I3" s="44"/>
      <c r="J3" s="44"/>
      <c r="K3" s="44"/>
      <c r="L3" s="44"/>
    </row>
    <row r="4" spans="2:12" ht="15" customHeight="1" x14ac:dyDescent="0.35">
      <c r="B4" s="47"/>
      <c r="C4" s="48"/>
      <c r="D4" s="45"/>
      <c r="E4" s="49"/>
      <c r="F4" s="49"/>
      <c r="G4" s="49"/>
      <c r="H4" s="48"/>
      <c r="I4" s="48"/>
      <c r="J4" s="48"/>
      <c r="K4" s="48"/>
      <c r="L4" s="48"/>
    </row>
    <row r="5" spans="2:12" ht="15" customHeight="1" x14ac:dyDescent="0.35">
      <c r="B5" s="47"/>
      <c r="C5" s="48"/>
      <c r="D5" s="50"/>
      <c r="E5" s="49"/>
      <c r="F5" s="49"/>
      <c r="G5" s="49"/>
      <c r="H5" s="48"/>
      <c r="I5" s="48"/>
      <c r="J5" s="48"/>
      <c r="K5" s="48"/>
      <c r="L5" s="48"/>
    </row>
    <row r="6" spans="2:12" ht="15" customHeight="1" x14ac:dyDescent="0.35">
      <c r="B6" s="47"/>
      <c r="C6" s="48"/>
      <c r="D6" s="51"/>
      <c r="E6" s="49"/>
      <c r="F6" s="49"/>
      <c r="G6" s="49"/>
      <c r="H6" s="48"/>
      <c r="I6" s="48"/>
      <c r="J6" s="48"/>
      <c r="K6" s="48"/>
      <c r="L6" s="48"/>
    </row>
    <row r="7" spans="2:12" ht="15" customHeight="1" x14ac:dyDescent="0.2">
      <c r="B7" s="43"/>
      <c r="C7" s="43"/>
      <c r="D7" s="43"/>
      <c r="E7" s="43"/>
      <c r="F7" s="43"/>
      <c r="G7" s="43"/>
      <c r="H7" s="43"/>
      <c r="I7" s="43"/>
      <c r="J7" s="43"/>
      <c r="K7" s="43"/>
      <c r="L7" s="43"/>
    </row>
    <row r="8" spans="2:12" s="34" customFormat="1" ht="15" customHeight="1" x14ac:dyDescent="0.2">
      <c r="C8" s="35"/>
      <c r="D8" s="35"/>
      <c r="E8" s="35"/>
      <c r="F8" s="36"/>
      <c r="G8" s="36"/>
      <c r="H8" s="36"/>
      <c r="I8" s="36"/>
      <c r="J8" s="36"/>
      <c r="L8" s="36"/>
    </row>
    <row r="9" spans="2:12" s="10" customFormat="1" ht="15" customHeight="1" x14ac:dyDescent="0.25">
      <c r="B9" s="52"/>
      <c r="C9" s="80" t="s">
        <v>16</v>
      </c>
      <c r="D9" s="78"/>
      <c r="E9" s="78"/>
      <c r="F9" s="79"/>
      <c r="G9" s="79"/>
      <c r="H9" s="52"/>
      <c r="I9" s="52"/>
      <c r="J9" s="52"/>
      <c r="K9" s="79"/>
      <c r="L9" s="52"/>
    </row>
    <row r="10" spans="2:12" s="10" customFormat="1" ht="15" customHeight="1" x14ac:dyDescent="0.25">
      <c r="C10" s="6"/>
      <c r="D10" s="9"/>
      <c r="E10" s="8"/>
      <c r="F10" s="6"/>
      <c r="G10" s="24"/>
      <c r="H10" s="9"/>
      <c r="I10" s="9"/>
      <c r="J10" s="9"/>
      <c r="K10" s="7"/>
    </row>
    <row r="11" spans="2:12" s="10" customFormat="1" ht="15" customHeight="1" x14ac:dyDescent="0.2">
      <c r="C11" s="86" t="s">
        <v>33</v>
      </c>
      <c r="D11" s="81"/>
      <c r="E11" s="36"/>
      <c r="G11" s="9"/>
      <c r="H11" s="9"/>
      <c r="I11" s="9"/>
      <c r="J11" s="7"/>
      <c r="K11" s="134"/>
    </row>
    <row r="12" spans="2:12" s="34" customFormat="1" ht="15" customHeight="1" x14ac:dyDescent="0.2">
      <c r="C12" s="35"/>
      <c r="D12" s="35"/>
      <c r="E12" s="35"/>
      <c r="F12" s="36"/>
      <c r="G12" s="36"/>
      <c r="H12" s="36"/>
      <c r="I12" s="36"/>
      <c r="J12" s="36"/>
      <c r="L12" s="36"/>
    </row>
    <row r="13" spans="2:12" s="10" customFormat="1" ht="15" customHeight="1" x14ac:dyDescent="0.25">
      <c r="B13" s="52"/>
      <c r="C13" s="80" t="s">
        <v>17</v>
      </c>
      <c r="D13" s="78"/>
      <c r="E13" s="78"/>
      <c r="F13" s="79"/>
      <c r="G13" s="79"/>
      <c r="H13" s="52"/>
      <c r="I13" s="52"/>
      <c r="J13" s="52"/>
      <c r="K13" s="79"/>
      <c r="L13" s="52"/>
    </row>
    <row r="14" spans="2:12" s="10" customFormat="1" ht="15" customHeight="1" x14ac:dyDescent="0.25">
      <c r="C14" s="6"/>
      <c r="D14" s="9"/>
      <c r="E14" s="8"/>
      <c r="F14" s="6"/>
      <c r="G14" s="24"/>
      <c r="H14" s="9"/>
      <c r="I14" s="9"/>
      <c r="J14" s="9"/>
      <c r="K14" s="7"/>
    </row>
    <row r="15" spans="2:12" s="10" customFormat="1" ht="15" customHeight="1" x14ac:dyDescent="0.2">
      <c r="C15" s="8" t="s">
        <v>61</v>
      </c>
      <c r="D15" s="289" t="s">
        <v>98</v>
      </c>
      <c r="F15" s="25"/>
      <c r="G15" s="12"/>
      <c r="H15" s="12"/>
      <c r="I15" s="12"/>
      <c r="J15" s="12"/>
      <c r="K15" s="135"/>
    </row>
    <row r="16" spans="2:12" s="10" customFormat="1" ht="15" customHeight="1" x14ac:dyDescent="0.2">
      <c r="C16" s="82" t="s">
        <v>62</v>
      </c>
      <c r="D16" s="290" t="s">
        <v>98</v>
      </c>
      <c r="E16" s="83"/>
      <c r="G16" s="9"/>
      <c r="H16" s="9"/>
      <c r="I16" s="9"/>
      <c r="J16" s="7"/>
      <c r="K16" s="34"/>
    </row>
    <row r="17" spans="2:12" s="10" customFormat="1" ht="15" customHeight="1" x14ac:dyDescent="0.25">
      <c r="B17" s="9"/>
      <c r="C17" s="82" t="s">
        <v>63</v>
      </c>
      <c r="D17" s="291" t="s">
        <v>86</v>
      </c>
      <c r="E17" s="83"/>
      <c r="F17" s="252"/>
      <c r="G17" s="252"/>
      <c r="H17" s="9"/>
      <c r="I17" s="9"/>
      <c r="J17" s="9"/>
      <c r="K17" s="136"/>
      <c r="L17" s="9"/>
    </row>
    <row r="18" spans="2:12" s="10" customFormat="1" ht="15" customHeight="1" x14ac:dyDescent="0.25">
      <c r="B18" s="9"/>
      <c r="C18" s="82" t="s">
        <v>64</v>
      </c>
      <c r="D18" s="292" t="s">
        <v>87</v>
      </c>
      <c r="E18" s="8"/>
      <c r="F18" s="6"/>
      <c r="G18" s="24"/>
      <c r="H18" s="9"/>
      <c r="I18" s="9"/>
      <c r="J18" s="9"/>
      <c r="K18" s="7"/>
      <c r="L18" s="9"/>
    </row>
    <row r="19" spans="2:12" s="10" customFormat="1" ht="15" customHeight="1" x14ac:dyDescent="0.2">
      <c r="B19" s="9"/>
      <c r="C19" s="82" t="s">
        <v>65</v>
      </c>
      <c r="D19" s="293" t="s">
        <v>88</v>
      </c>
      <c r="E19" s="36"/>
      <c r="F19" s="9"/>
      <c r="G19" s="12"/>
      <c r="H19" s="12"/>
      <c r="I19" s="12"/>
      <c r="J19" s="12"/>
      <c r="K19" s="137"/>
      <c r="L19" s="9"/>
    </row>
    <row r="20" spans="2:12" ht="15" customHeight="1" x14ac:dyDescent="0.2">
      <c r="B20" s="39"/>
      <c r="C20" s="82" t="s">
        <v>66</v>
      </c>
      <c r="D20" s="294" t="s">
        <v>89</v>
      </c>
      <c r="E20" s="84"/>
      <c r="G20" s="39"/>
      <c r="H20" s="39"/>
      <c r="I20" s="39"/>
      <c r="J20" s="39"/>
      <c r="K20" s="84"/>
      <c r="L20" s="39"/>
    </row>
    <row r="21" spans="2:12" s="34" customFormat="1" ht="15" customHeight="1" x14ac:dyDescent="0.2">
      <c r="C21" s="86"/>
      <c r="D21" s="81"/>
      <c r="E21" s="36"/>
      <c r="G21" s="36"/>
      <c r="H21" s="36"/>
      <c r="I21" s="36"/>
      <c r="J21" s="36"/>
      <c r="K21" s="134"/>
      <c r="L21" s="36"/>
    </row>
    <row r="22" spans="2:12" ht="15" customHeight="1" x14ac:dyDescent="0.2">
      <c r="B22" s="38"/>
      <c r="C22" s="87"/>
      <c r="D22" s="124"/>
      <c r="E22" s="84"/>
      <c r="F22" s="14"/>
      <c r="G22" s="39"/>
      <c r="H22" s="39"/>
      <c r="I22" s="39"/>
      <c r="J22" s="39"/>
      <c r="K22" s="85"/>
      <c r="L22" s="38"/>
    </row>
    <row r="38" spans="1:12" ht="35.25" x14ac:dyDescent="0.5">
      <c r="B38" s="20"/>
      <c r="C38" s="15"/>
      <c r="D38" s="15"/>
      <c r="E38" s="15"/>
      <c r="F38" s="15"/>
      <c r="G38" s="15"/>
      <c r="H38" s="15"/>
      <c r="I38" s="15"/>
      <c r="J38" s="15"/>
      <c r="K38" s="15"/>
      <c r="L38" s="15"/>
    </row>
    <row r="40" spans="1:12" ht="15" x14ac:dyDescent="0.25">
      <c r="A40" s="17"/>
      <c r="B40" s="13"/>
      <c r="C40" s="13"/>
      <c r="D40" s="13"/>
      <c r="E40" s="13"/>
      <c r="F40" s="13"/>
      <c r="G40" s="13"/>
      <c r="H40" s="13"/>
      <c r="I40" s="13"/>
      <c r="J40" s="13"/>
      <c r="K40" s="13"/>
      <c r="L40" s="13"/>
    </row>
    <row r="41" spans="1:12" x14ac:dyDescent="0.2">
      <c r="A41" s="21"/>
      <c r="B41" s="22"/>
      <c r="C41" s="22"/>
      <c r="D41" s="22"/>
      <c r="E41" s="22"/>
      <c r="F41" s="22"/>
      <c r="G41" s="22"/>
      <c r="H41" s="22"/>
      <c r="I41" s="22"/>
      <c r="J41" s="22"/>
      <c r="K41" s="22"/>
      <c r="L41" s="22"/>
    </row>
    <row r="42" spans="1:12" ht="15" x14ac:dyDescent="0.25">
      <c r="C42" s="5"/>
    </row>
    <row r="43" spans="1:12" ht="15" x14ac:dyDescent="0.25">
      <c r="C43" s="13"/>
      <c r="D43" s="13"/>
      <c r="E43" s="13"/>
    </row>
    <row r="44" spans="1:12" ht="15" x14ac:dyDescent="0.25">
      <c r="C44" s="13"/>
      <c r="D44" s="13"/>
      <c r="E44" s="13"/>
    </row>
    <row r="47" spans="1:12" x14ac:dyDescent="0.2">
      <c r="B47" s="15"/>
      <c r="C47" s="15"/>
      <c r="D47" s="15"/>
      <c r="E47" s="15"/>
      <c r="F47" s="15"/>
      <c r="G47" s="15"/>
      <c r="H47" s="15"/>
      <c r="I47" s="15"/>
      <c r="J47" s="15"/>
      <c r="K47" s="15"/>
      <c r="L47" s="15"/>
    </row>
    <row r="48" spans="1:12" ht="14.25" x14ac:dyDescent="0.2">
      <c r="A48" s="19"/>
      <c r="B48" s="11"/>
      <c r="C48" s="11"/>
      <c r="D48" s="11"/>
      <c r="E48" s="11"/>
      <c r="F48" s="11"/>
      <c r="G48" s="11"/>
      <c r="H48" s="11"/>
      <c r="I48" s="11"/>
      <c r="J48" s="11"/>
      <c r="K48" s="11"/>
      <c r="L48" s="11"/>
    </row>
    <row r="49" spans="1:12" x14ac:dyDescent="0.2">
      <c r="A49" s="21"/>
      <c r="B49" s="22"/>
      <c r="C49" s="22"/>
      <c r="D49" s="22"/>
      <c r="E49" s="22"/>
      <c r="F49" s="22"/>
      <c r="G49" s="22"/>
      <c r="H49" s="22"/>
      <c r="I49" s="22"/>
      <c r="J49" s="22"/>
      <c r="K49" s="22"/>
      <c r="L49" s="22"/>
    </row>
    <row r="50" spans="1:12" x14ac:dyDescent="0.2">
      <c r="B50" s="15"/>
      <c r="C50" s="15"/>
      <c r="D50" s="15"/>
      <c r="E50" s="15"/>
      <c r="F50" s="15"/>
      <c r="G50" s="15"/>
      <c r="H50" s="15"/>
      <c r="I50" s="15"/>
      <c r="J50" s="15"/>
      <c r="K50" s="15"/>
      <c r="L50" s="15"/>
    </row>
    <row r="51" spans="1:12" x14ac:dyDescent="0.2">
      <c r="B51" s="15"/>
      <c r="C51" s="15"/>
      <c r="D51" s="15"/>
      <c r="E51" s="15"/>
      <c r="F51" s="15"/>
      <c r="G51" s="15"/>
      <c r="H51" s="15"/>
      <c r="I51" s="15"/>
      <c r="J51" s="15"/>
      <c r="K51" s="15"/>
      <c r="L51" s="15"/>
    </row>
    <row r="52" spans="1:12" x14ac:dyDescent="0.2">
      <c r="B52" s="15"/>
      <c r="C52" s="15"/>
      <c r="D52" s="15"/>
      <c r="E52" s="15"/>
      <c r="F52" s="15"/>
      <c r="G52" s="15"/>
      <c r="H52" s="15"/>
      <c r="I52" s="15"/>
      <c r="J52" s="15"/>
      <c r="K52" s="15"/>
      <c r="L52" s="15"/>
    </row>
    <row r="53" spans="1:12" x14ac:dyDescent="0.2">
      <c r="B53" s="18"/>
      <c r="C53" s="18"/>
      <c r="D53" s="18"/>
      <c r="E53" s="18"/>
      <c r="F53" s="18"/>
      <c r="G53" s="18"/>
      <c r="H53" s="18"/>
      <c r="I53" s="18"/>
      <c r="J53" s="18"/>
      <c r="K53" s="18"/>
      <c r="L53" s="18"/>
    </row>
    <row r="54" spans="1:12" ht="25.5" x14ac:dyDescent="0.35">
      <c r="B54" s="23"/>
      <c r="C54" s="15"/>
      <c r="D54" s="15"/>
      <c r="E54" s="15"/>
      <c r="F54" s="15"/>
      <c r="G54" s="15"/>
      <c r="H54" s="15"/>
      <c r="I54" s="15"/>
      <c r="J54" s="15"/>
      <c r="K54" s="15"/>
      <c r="L54" s="15"/>
    </row>
    <row r="55" spans="1:12" ht="15" x14ac:dyDescent="0.25">
      <c r="A55" s="19"/>
      <c r="B55" s="11"/>
      <c r="C55" s="11"/>
      <c r="D55" s="11"/>
      <c r="E55" s="11"/>
      <c r="F55" s="11"/>
      <c r="G55" s="394"/>
      <c r="H55" s="394"/>
      <c r="I55" s="394"/>
      <c r="J55" s="394"/>
      <c r="K55" s="394"/>
      <c r="L55" s="394"/>
    </row>
    <row r="56" spans="1:12" x14ac:dyDescent="0.2">
      <c r="B56" s="15"/>
      <c r="C56" s="15"/>
      <c r="D56" s="15"/>
      <c r="E56" s="15"/>
      <c r="F56" s="15"/>
      <c r="G56" s="15"/>
      <c r="H56" s="15"/>
      <c r="I56" s="15"/>
      <c r="J56" s="15"/>
      <c r="K56" s="15"/>
      <c r="L56" s="15"/>
    </row>
    <row r="57" spans="1:12" x14ac:dyDescent="0.2">
      <c r="B57" s="15"/>
      <c r="C57" s="15"/>
      <c r="D57" s="15"/>
      <c r="E57" s="15"/>
      <c r="F57" s="15"/>
      <c r="G57" s="15"/>
      <c r="H57" s="15"/>
      <c r="I57" s="15"/>
      <c r="J57" s="15"/>
      <c r="K57" s="15"/>
      <c r="L57" s="15"/>
    </row>
    <row r="58" spans="1:12" x14ac:dyDescent="0.2">
      <c r="B58" s="18"/>
      <c r="C58" s="18"/>
      <c r="D58" s="18"/>
      <c r="E58" s="18"/>
      <c r="F58" s="18"/>
      <c r="G58" s="18"/>
      <c r="H58" s="18"/>
      <c r="I58" s="18"/>
      <c r="J58" s="18"/>
      <c r="K58" s="18"/>
      <c r="L58" s="18"/>
    </row>
  </sheetData>
  <mergeCells count="1">
    <mergeCell ref="G55:L55"/>
  </mergeCells>
  <printOptions horizontalCentered="1"/>
  <pageMargins left="0.23622047244094491" right="0.23622047244094491" top="0.39370078740157483" bottom="0.39370078740157483" header="0.31496062992125984" footer="0.31496062992125984"/>
  <pageSetup paperSize="9" scale="8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68"/>
  <sheetViews>
    <sheetView view="pageBreakPreview" topLeftCell="A7" zoomScaleNormal="100" zoomScaleSheetLayoutView="100" workbookViewId="0">
      <selection activeCell="D38" sqref="D38"/>
    </sheetView>
  </sheetViews>
  <sheetFormatPr defaultColWidth="9.140625" defaultRowHeight="12.75" x14ac:dyDescent="0.2"/>
  <cols>
    <col min="1" max="1" width="2.28515625" style="1" customWidth="1"/>
    <col min="2" max="2" width="13.7109375" style="27" customWidth="1"/>
    <col min="3" max="3" width="1.5703125" style="2" customWidth="1"/>
    <col min="4" max="9" width="14.85546875" style="2" customWidth="1"/>
    <col min="10" max="10" width="14.85546875" style="3" customWidth="1"/>
    <col min="11" max="11" width="20.7109375" style="3" customWidth="1"/>
    <col min="12" max="29" width="9.140625" style="1"/>
    <col min="30" max="16384" width="9.140625" style="2"/>
  </cols>
  <sheetData>
    <row r="1" spans="1:78" s="1" customFormat="1" x14ac:dyDescent="0.2">
      <c r="B1" s="26"/>
      <c r="C1" s="26"/>
      <c r="D1" s="26"/>
      <c r="E1" s="26"/>
      <c r="F1" s="26"/>
      <c r="G1" s="26"/>
      <c r="H1" s="26"/>
      <c r="I1" s="26"/>
      <c r="J1" s="26"/>
      <c r="K1" s="26"/>
    </row>
    <row r="2" spans="1:78" s="72" customFormat="1" ht="15" customHeight="1" x14ac:dyDescent="0.2">
      <c r="B2" s="73"/>
      <c r="C2" s="73"/>
      <c r="D2" s="73"/>
      <c r="E2" s="73"/>
      <c r="F2" s="73"/>
      <c r="G2" s="73"/>
      <c r="H2" s="73"/>
      <c r="I2" s="73"/>
      <c r="J2" s="73"/>
      <c r="K2" s="73"/>
    </row>
    <row r="3" spans="1:78" s="72" customFormat="1" ht="23.25" x14ac:dyDescent="0.35">
      <c r="B3" s="75"/>
      <c r="C3" s="73"/>
      <c r="D3" s="75"/>
      <c r="E3" s="74" t="s">
        <v>15</v>
      </c>
      <c r="F3" s="73"/>
      <c r="G3" s="73"/>
      <c r="H3" s="73"/>
      <c r="I3" s="73"/>
      <c r="J3" s="73"/>
      <c r="K3" s="73"/>
      <c r="L3" s="89"/>
    </row>
    <row r="4" spans="1:78" s="72" customFormat="1" ht="15" customHeight="1" x14ac:dyDescent="0.35">
      <c r="B4" s="75"/>
      <c r="C4" s="73"/>
      <c r="D4" s="90"/>
      <c r="E4" s="75"/>
      <c r="F4" s="73"/>
      <c r="G4" s="73"/>
      <c r="H4" s="73"/>
      <c r="I4" s="73"/>
      <c r="J4" s="73"/>
      <c r="K4" s="73"/>
    </row>
    <row r="5" spans="1:78" s="72" customFormat="1" ht="15" customHeight="1" x14ac:dyDescent="0.25">
      <c r="B5" s="75"/>
      <c r="C5" s="73"/>
      <c r="D5" s="91"/>
      <c r="E5" s="75"/>
      <c r="F5" s="73"/>
      <c r="G5" s="73"/>
      <c r="H5" s="73"/>
      <c r="I5" s="73"/>
      <c r="J5" s="73"/>
      <c r="K5" s="73"/>
    </row>
    <row r="6" spans="1:78" s="72" customFormat="1" ht="15" customHeight="1" x14ac:dyDescent="0.35">
      <c r="B6" s="76"/>
      <c r="C6" s="77"/>
      <c r="D6" s="92"/>
      <c r="E6" s="75"/>
      <c r="F6" s="77"/>
      <c r="G6" s="77"/>
      <c r="H6" s="77"/>
      <c r="I6" s="77"/>
      <c r="J6" s="77"/>
      <c r="K6" s="77"/>
    </row>
    <row r="7" spans="1:78" s="72" customFormat="1" ht="15" customHeight="1" x14ac:dyDescent="0.2">
      <c r="B7" s="75"/>
      <c r="C7" s="75"/>
      <c r="D7" s="75"/>
      <c r="E7" s="75"/>
      <c r="F7" s="75"/>
      <c r="G7" s="75"/>
      <c r="H7" s="75"/>
      <c r="I7" s="75"/>
      <c r="J7" s="75"/>
      <c r="K7" s="75"/>
      <c r="AA7" s="1"/>
      <c r="AB7" s="1"/>
      <c r="AC7" s="1"/>
      <c r="AD7" s="1"/>
      <c r="AE7" s="1"/>
      <c r="AF7" s="1"/>
      <c r="AG7" s="1"/>
      <c r="AH7" s="1"/>
    </row>
    <row r="8" spans="1:78" ht="15.75" x14ac:dyDescent="0.25">
      <c r="B8" s="55"/>
      <c r="C8" s="56"/>
      <c r="D8" s="56"/>
      <c r="E8" s="55"/>
      <c r="F8" s="55"/>
      <c r="G8" s="55"/>
      <c r="H8" s="55"/>
      <c r="I8" s="55"/>
      <c r="J8" s="55"/>
      <c r="K8" s="55"/>
      <c r="AD8" s="1"/>
      <c r="AE8" s="1"/>
      <c r="AF8" s="1"/>
      <c r="AG8" s="1"/>
      <c r="AH8" s="1"/>
      <c r="AI8" s="1"/>
      <c r="AJ8" s="1"/>
      <c r="AK8" s="1"/>
      <c r="AL8" s="1"/>
      <c r="AM8" s="1"/>
      <c r="AN8" s="1"/>
      <c r="AO8" s="1"/>
      <c r="AP8" s="1"/>
      <c r="AQ8" s="1"/>
      <c r="AR8" s="1"/>
      <c r="AS8" s="1"/>
      <c r="AT8" s="1"/>
      <c r="AU8" s="1"/>
      <c r="AV8" s="1"/>
      <c r="AW8" s="1"/>
      <c r="AX8" s="1"/>
    </row>
    <row r="9" spans="1:78" ht="15" x14ac:dyDescent="0.25">
      <c r="B9" s="395" t="s">
        <v>13</v>
      </c>
      <c r="C9" s="395"/>
      <c r="D9" s="395"/>
      <c r="E9" s="395"/>
      <c r="F9" s="395"/>
      <c r="G9" s="395"/>
      <c r="H9" s="395"/>
      <c r="I9" s="395"/>
      <c r="J9" s="395"/>
      <c r="K9" s="395"/>
      <c r="M9" s="93"/>
      <c r="AD9" s="1"/>
      <c r="AE9" s="1"/>
      <c r="AF9" s="1"/>
      <c r="AG9" s="1"/>
      <c r="AH9" s="1"/>
      <c r="AI9" s="1"/>
      <c r="AJ9" s="1"/>
      <c r="AK9" s="1"/>
      <c r="AL9" s="1"/>
      <c r="AM9" s="1"/>
      <c r="AN9" s="1"/>
      <c r="AO9" s="1"/>
      <c r="AP9" s="1"/>
      <c r="AQ9" s="1"/>
      <c r="AR9" s="1"/>
      <c r="AS9" s="1"/>
      <c r="AT9" s="1"/>
      <c r="AU9" s="1"/>
      <c r="AV9" s="1"/>
      <c r="AW9" s="1"/>
      <c r="AX9" s="1"/>
    </row>
    <row r="10" spans="1:78" ht="15.75" x14ac:dyDescent="0.25">
      <c r="B10" s="94"/>
      <c r="C10" s="95"/>
      <c r="D10" s="95"/>
      <c r="E10" s="94"/>
      <c r="F10" s="94"/>
      <c r="G10" s="94"/>
      <c r="H10" s="94"/>
      <c r="I10" s="94"/>
      <c r="J10" s="94"/>
      <c r="K10" s="94"/>
      <c r="M10" s="93"/>
      <c r="AD10" s="1"/>
      <c r="AE10" s="1"/>
      <c r="AF10" s="1"/>
      <c r="AG10" s="1"/>
      <c r="AH10" s="1"/>
      <c r="AI10" s="1"/>
      <c r="AJ10" s="1"/>
      <c r="AK10" s="1"/>
      <c r="AL10" s="1"/>
      <c r="AM10" s="1"/>
      <c r="AN10" s="1"/>
      <c r="AO10" s="1"/>
      <c r="AP10" s="1"/>
      <c r="AQ10" s="1"/>
      <c r="AR10" s="1"/>
      <c r="AS10" s="1"/>
      <c r="AT10" s="1"/>
      <c r="AU10" s="1"/>
      <c r="AV10" s="1"/>
      <c r="AW10" s="1"/>
      <c r="AX10" s="1"/>
    </row>
    <row r="11" spans="1:78" ht="15" x14ac:dyDescent="0.25">
      <c r="B11" s="107" t="s">
        <v>9</v>
      </c>
      <c r="C11" s="106"/>
      <c r="D11" s="96" t="s">
        <v>23</v>
      </c>
      <c r="E11" s="97"/>
      <c r="F11" s="98"/>
      <c r="G11" s="98"/>
      <c r="H11" s="98"/>
      <c r="I11" s="98"/>
      <c r="J11" s="98"/>
      <c r="K11" s="98"/>
      <c r="L11" s="99"/>
      <c r="M11" s="93"/>
      <c r="AD11" s="1"/>
      <c r="AE11" s="1"/>
      <c r="AF11" s="1"/>
      <c r="AG11" s="1"/>
      <c r="AH11" s="1"/>
      <c r="AI11" s="1"/>
      <c r="AJ11" s="1"/>
      <c r="AK11" s="1"/>
      <c r="AL11" s="1"/>
      <c r="AM11" s="1"/>
      <c r="AN11" s="1"/>
      <c r="AO11" s="1"/>
      <c r="AP11" s="1"/>
      <c r="AQ11" s="1"/>
      <c r="AR11" s="1"/>
      <c r="AS11" s="1"/>
      <c r="AT11" s="1"/>
      <c r="AU11" s="1"/>
      <c r="AV11" s="1"/>
      <c r="AW11" s="1"/>
      <c r="AX11" s="1"/>
    </row>
    <row r="12" spans="1:78" ht="15" x14ac:dyDescent="0.25">
      <c r="B12" s="100"/>
      <c r="C12" s="101"/>
      <c r="D12" s="96"/>
      <c r="E12" s="97"/>
      <c r="F12" s="98"/>
      <c r="G12" s="98"/>
      <c r="H12" s="98"/>
      <c r="I12" s="98"/>
      <c r="J12" s="98"/>
      <c r="K12" s="98"/>
      <c r="L12" s="99"/>
      <c r="M12" s="93"/>
      <c r="AD12" s="1"/>
      <c r="AE12" s="1"/>
      <c r="AF12" s="1"/>
      <c r="AG12" s="1"/>
      <c r="AH12" s="1"/>
      <c r="AI12" s="1"/>
      <c r="AJ12" s="1"/>
      <c r="AK12" s="1"/>
      <c r="AL12" s="1"/>
      <c r="AM12" s="1"/>
      <c r="AN12" s="1"/>
      <c r="AO12" s="1"/>
      <c r="AP12" s="1"/>
      <c r="AQ12" s="1"/>
      <c r="AR12" s="1"/>
      <c r="AS12" s="1"/>
      <c r="AT12" s="1"/>
      <c r="AU12" s="1"/>
      <c r="AV12" s="1"/>
      <c r="AW12" s="1"/>
      <c r="AX12" s="1"/>
    </row>
    <row r="13" spans="1:78" ht="15.75" x14ac:dyDescent="0.25">
      <c r="B13" s="55"/>
      <c r="C13" s="56"/>
      <c r="D13" s="56"/>
      <c r="E13" s="55"/>
      <c r="F13" s="55"/>
      <c r="G13" s="55"/>
      <c r="H13" s="55"/>
      <c r="I13" s="55"/>
      <c r="J13" s="55"/>
      <c r="K13" s="55"/>
      <c r="L13" s="99"/>
      <c r="M13" s="93"/>
      <c r="AD13" s="1"/>
      <c r="AE13" s="1"/>
      <c r="AF13" s="1"/>
      <c r="AG13" s="1"/>
      <c r="AH13" s="1"/>
      <c r="AI13" s="1"/>
      <c r="AJ13" s="1"/>
      <c r="AK13" s="1"/>
      <c r="AL13" s="1"/>
      <c r="AM13" s="1"/>
      <c r="AN13" s="1"/>
      <c r="AO13" s="1"/>
      <c r="AP13" s="1"/>
      <c r="AQ13" s="1"/>
      <c r="AR13" s="1"/>
      <c r="AS13" s="1"/>
      <c r="AT13" s="1"/>
      <c r="AU13" s="1"/>
      <c r="AV13" s="1"/>
      <c r="AW13" s="1"/>
      <c r="AX13" s="1"/>
    </row>
    <row r="14" spans="1:78" s="103" customFormat="1" ht="15" x14ac:dyDescent="0.25">
      <c r="A14" s="62"/>
      <c r="B14" s="395" t="s">
        <v>14</v>
      </c>
      <c r="C14" s="395"/>
      <c r="D14" s="395"/>
      <c r="E14" s="395"/>
      <c r="F14" s="395"/>
      <c r="G14" s="395"/>
      <c r="H14" s="395"/>
      <c r="I14" s="395"/>
      <c r="J14" s="395"/>
      <c r="K14" s="395"/>
      <c r="L14" s="10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row>
    <row r="15" spans="1:78" s="103" customFormat="1" ht="15.75" x14ac:dyDescent="0.25">
      <c r="A15" s="62"/>
      <c r="B15" s="94"/>
      <c r="C15" s="95"/>
      <c r="D15" s="95"/>
      <c r="E15" s="94"/>
      <c r="F15" s="94"/>
      <c r="G15" s="94"/>
      <c r="H15" s="94"/>
      <c r="I15" s="94"/>
      <c r="J15" s="94"/>
      <c r="K15" s="94"/>
      <c r="L15" s="10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row>
    <row r="16" spans="1:78" ht="20.25" customHeight="1" x14ac:dyDescent="0.2">
      <c r="B16" s="114" t="s">
        <v>5</v>
      </c>
      <c r="C16" s="115"/>
      <c r="D16" s="108" t="s">
        <v>69</v>
      </c>
      <c r="E16" s="116"/>
      <c r="F16" s="117"/>
      <c r="G16" s="117"/>
      <c r="H16" s="117"/>
      <c r="I16" s="117"/>
      <c r="J16" s="117"/>
      <c r="K16" s="117"/>
      <c r="L16" s="28"/>
      <c r="AD16" s="1"/>
      <c r="AE16" s="1"/>
      <c r="AF16" s="1"/>
      <c r="AG16" s="1"/>
      <c r="AH16" s="1"/>
      <c r="AI16" s="1"/>
      <c r="AJ16" s="1"/>
      <c r="AK16" s="1"/>
      <c r="AL16" s="1"/>
      <c r="AM16" s="1"/>
      <c r="AN16" s="1"/>
      <c r="AO16" s="1"/>
      <c r="AP16" s="1"/>
      <c r="AQ16" s="1"/>
      <c r="AR16" s="1"/>
      <c r="AS16" s="1"/>
      <c r="AT16" s="1"/>
      <c r="AU16" s="1"/>
      <c r="AV16" s="1"/>
      <c r="AW16" s="1"/>
      <c r="AX16" s="1"/>
    </row>
    <row r="17" spans="2:50" ht="16.5" customHeight="1" x14ac:dyDescent="0.2">
      <c r="B17" s="114"/>
      <c r="C17" s="115"/>
      <c r="D17" s="109" t="s">
        <v>24</v>
      </c>
      <c r="E17" s="116"/>
      <c r="F17" s="117"/>
      <c r="G17" s="117"/>
      <c r="H17" s="117"/>
      <c r="I17" s="117"/>
      <c r="J17" s="117"/>
      <c r="K17" s="117"/>
      <c r="L17" s="28"/>
      <c r="AD17" s="1"/>
      <c r="AE17" s="1"/>
      <c r="AF17" s="1"/>
      <c r="AG17" s="1"/>
      <c r="AH17" s="1"/>
      <c r="AI17" s="1"/>
      <c r="AJ17" s="1"/>
      <c r="AK17" s="1"/>
      <c r="AL17" s="1"/>
      <c r="AM17" s="1"/>
      <c r="AN17" s="1"/>
      <c r="AO17" s="1"/>
      <c r="AP17" s="1"/>
      <c r="AQ17" s="1"/>
      <c r="AR17" s="1"/>
      <c r="AS17" s="1"/>
      <c r="AT17" s="1"/>
      <c r="AU17" s="1"/>
      <c r="AV17" s="1"/>
      <c r="AW17" s="1"/>
      <c r="AX17" s="1"/>
    </row>
    <row r="18" spans="2:50" ht="16.5" customHeight="1" x14ac:dyDescent="0.2">
      <c r="B18" s="114" t="s">
        <v>6</v>
      </c>
      <c r="C18" s="115"/>
      <c r="D18" s="110" t="s">
        <v>25</v>
      </c>
      <c r="E18" s="116"/>
      <c r="F18" s="118"/>
      <c r="G18" s="118"/>
      <c r="H18" s="118"/>
      <c r="I18" s="118"/>
      <c r="J18" s="118"/>
      <c r="K18" s="118"/>
      <c r="AD18" s="1"/>
      <c r="AE18" s="1"/>
      <c r="AF18" s="1"/>
      <c r="AG18" s="1"/>
      <c r="AH18" s="1"/>
      <c r="AI18" s="1"/>
      <c r="AJ18" s="1"/>
      <c r="AK18" s="1"/>
      <c r="AL18" s="1"/>
      <c r="AM18" s="1"/>
      <c r="AN18" s="1"/>
      <c r="AO18" s="1"/>
      <c r="AP18" s="1"/>
      <c r="AQ18" s="1"/>
      <c r="AR18" s="1"/>
      <c r="AS18" s="1"/>
      <c r="AT18" s="1"/>
      <c r="AU18" s="1"/>
      <c r="AV18" s="1"/>
      <c r="AW18" s="1"/>
      <c r="AX18" s="1"/>
    </row>
    <row r="19" spans="2:50" ht="16.5" customHeight="1" x14ac:dyDescent="0.2">
      <c r="B19" s="119"/>
      <c r="C19" s="115"/>
      <c r="D19" s="108" t="s">
        <v>26</v>
      </c>
      <c r="E19" s="116"/>
      <c r="F19" s="118"/>
      <c r="G19" s="118"/>
      <c r="H19" s="118"/>
      <c r="I19" s="118"/>
      <c r="J19" s="118"/>
      <c r="K19" s="118"/>
      <c r="AD19" s="1"/>
      <c r="AE19" s="1"/>
      <c r="AF19" s="1"/>
      <c r="AG19" s="1"/>
      <c r="AH19" s="1"/>
      <c r="AI19" s="1"/>
      <c r="AJ19" s="1"/>
      <c r="AK19" s="1"/>
      <c r="AL19" s="1"/>
      <c r="AM19" s="1"/>
      <c r="AN19" s="1"/>
      <c r="AO19" s="1"/>
      <c r="AP19" s="1"/>
      <c r="AQ19" s="1"/>
      <c r="AR19" s="1"/>
      <c r="AS19" s="1"/>
      <c r="AT19" s="1"/>
      <c r="AU19" s="1"/>
      <c r="AV19" s="1"/>
      <c r="AW19" s="1"/>
      <c r="AX19" s="1"/>
    </row>
    <row r="20" spans="2:50" ht="16.5" customHeight="1" x14ac:dyDescent="0.2">
      <c r="B20" s="114"/>
      <c r="C20" s="115"/>
      <c r="D20" s="123" t="s">
        <v>27</v>
      </c>
      <c r="E20" s="116"/>
      <c r="F20" s="118"/>
      <c r="G20" s="118"/>
      <c r="H20" s="118"/>
      <c r="I20" s="118"/>
      <c r="J20" s="118"/>
      <c r="K20" s="118"/>
      <c r="AD20" s="1"/>
      <c r="AE20" s="1"/>
      <c r="AF20" s="1"/>
      <c r="AG20" s="1"/>
      <c r="AH20" s="1"/>
      <c r="AI20" s="1"/>
      <c r="AJ20" s="1"/>
      <c r="AK20" s="1"/>
      <c r="AL20" s="1"/>
      <c r="AM20" s="1"/>
      <c r="AN20" s="1"/>
      <c r="AO20" s="1"/>
      <c r="AP20" s="1"/>
      <c r="AQ20" s="1"/>
      <c r="AR20" s="1"/>
      <c r="AS20" s="1"/>
      <c r="AT20" s="1"/>
      <c r="AU20" s="1"/>
      <c r="AV20" s="1"/>
      <c r="AW20" s="1"/>
      <c r="AX20" s="1"/>
    </row>
    <row r="21" spans="2:50" ht="16.5" customHeight="1" x14ac:dyDescent="0.2">
      <c r="B21" s="119" t="s">
        <v>7</v>
      </c>
      <c r="C21" s="115"/>
      <c r="D21" s="123" t="s">
        <v>28</v>
      </c>
      <c r="E21" s="116"/>
      <c r="F21" s="118"/>
      <c r="G21" s="118"/>
      <c r="H21" s="118"/>
      <c r="I21" s="118"/>
      <c r="J21" s="118"/>
      <c r="K21" s="118"/>
      <c r="L21" s="4"/>
      <c r="AD21" s="1"/>
      <c r="AE21" s="1"/>
      <c r="AF21" s="1"/>
      <c r="AG21" s="1"/>
      <c r="AH21" s="1"/>
      <c r="AI21" s="1"/>
      <c r="AJ21" s="1"/>
      <c r="AK21" s="1"/>
      <c r="AL21" s="1"/>
      <c r="AM21" s="1"/>
      <c r="AN21" s="1"/>
      <c r="AO21" s="1"/>
      <c r="AP21" s="1"/>
      <c r="AQ21" s="1"/>
      <c r="AR21" s="1"/>
      <c r="AS21" s="1"/>
      <c r="AT21" s="1"/>
      <c r="AU21" s="1"/>
      <c r="AV21" s="1"/>
      <c r="AW21" s="1"/>
      <c r="AX21" s="1"/>
    </row>
    <row r="22" spans="2:50" ht="16.5" customHeight="1" x14ac:dyDescent="0.2">
      <c r="B22" s="119"/>
      <c r="C22" s="115"/>
      <c r="D22" s="110" t="s">
        <v>77</v>
      </c>
      <c r="E22" s="116"/>
      <c r="F22" s="118"/>
      <c r="G22" s="118"/>
      <c r="H22" s="118"/>
      <c r="I22" s="118"/>
      <c r="J22" s="118"/>
      <c r="K22" s="118"/>
      <c r="L22" s="4"/>
      <c r="AD22" s="1"/>
      <c r="AE22" s="1"/>
      <c r="AF22" s="1"/>
      <c r="AG22" s="1"/>
      <c r="AH22" s="1"/>
      <c r="AI22" s="1"/>
      <c r="AJ22" s="1"/>
      <c r="AK22" s="1"/>
      <c r="AL22" s="1"/>
      <c r="AM22" s="1"/>
      <c r="AN22" s="1"/>
      <c r="AO22" s="1"/>
      <c r="AP22" s="1"/>
      <c r="AQ22" s="1"/>
      <c r="AR22" s="1"/>
      <c r="AS22" s="1"/>
      <c r="AT22" s="1"/>
      <c r="AU22" s="1"/>
      <c r="AV22" s="1"/>
      <c r="AW22" s="1"/>
      <c r="AX22" s="1"/>
    </row>
    <row r="23" spans="2:50" ht="16.5" customHeight="1" x14ac:dyDescent="0.2">
      <c r="B23" s="119" t="s">
        <v>67</v>
      </c>
      <c r="C23" s="115"/>
      <c r="D23" s="110" t="s">
        <v>68</v>
      </c>
      <c r="E23" s="116"/>
      <c r="F23" s="118"/>
      <c r="G23" s="118"/>
      <c r="H23" s="118"/>
      <c r="I23" s="118"/>
      <c r="J23" s="118"/>
      <c r="K23" s="118"/>
      <c r="L23" s="4"/>
      <c r="AD23" s="1"/>
      <c r="AE23" s="1"/>
      <c r="AF23" s="1"/>
      <c r="AG23" s="1"/>
      <c r="AH23" s="1"/>
      <c r="AI23" s="1"/>
      <c r="AJ23" s="1"/>
      <c r="AK23" s="1"/>
      <c r="AL23" s="1"/>
      <c r="AM23" s="1"/>
      <c r="AN23" s="1"/>
      <c r="AO23" s="1"/>
      <c r="AP23" s="1"/>
      <c r="AQ23" s="1"/>
      <c r="AR23" s="1"/>
      <c r="AS23" s="1"/>
      <c r="AT23" s="1"/>
      <c r="AU23" s="1"/>
      <c r="AV23" s="1"/>
      <c r="AW23" s="1"/>
      <c r="AX23" s="1"/>
    </row>
    <row r="24" spans="2:50" ht="16.5" customHeight="1" x14ac:dyDescent="0.2">
      <c r="B24" s="119"/>
      <c r="C24" s="115"/>
      <c r="D24" s="110"/>
      <c r="E24" s="120"/>
      <c r="F24" s="61"/>
      <c r="G24" s="61"/>
      <c r="H24" s="61"/>
      <c r="I24" s="61"/>
      <c r="J24" s="61"/>
      <c r="K24" s="61"/>
      <c r="L24" s="4"/>
      <c r="AD24" s="1"/>
      <c r="AE24" s="1"/>
      <c r="AF24" s="1"/>
      <c r="AG24" s="1"/>
      <c r="AH24" s="1"/>
      <c r="AI24" s="1"/>
      <c r="AJ24" s="1"/>
      <c r="AK24" s="1"/>
      <c r="AL24" s="1"/>
      <c r="AM24" s="1"/>
      <c r="AN24" s="1"/>
      <c r="AO24" s="1"/>
      <c r="AP24" s="1"/>
      <c r="AQ24" s="1"/>
      <c r="AR24" s="1"/>
      <c r="AS24" s="1"/>
      <c r="AT24" s="1"/>
      <c r="AU24" s="1"/>
      <c r="AV24" s="1"/>
      <c r="AW24" s="1"/>
      <c r="AX24" s="1"/>
    </row>
    <row r="25" spans="2:50" s="1" customFormat="1" ht="16.5" customHeight="1" x14ac:dyDescent="0.2">
      <c r="B25" s="114"/>
      <c r="C25" s="115"/>
      <c r="D25" s="111"/>
      <c r="E25" s="121"/>
      <c r="F25" s="122"/>
      <c r="G25" s="122"/>
      <c r="H25" s="122"/>
      <c r="I25" s="122"/>
      <c r="J25" s="122"/>
      <c r="K25" s="122"/>
    </row>
    <row r="26" spans="2:50" s="1" customFormat="1" ht="16.5" customHeight="1" x14ac:dyDescent="0.2">
      <c r="B26" s="114"/>
      <c r="C26" s="115"/>
      <c r="D26" s="111"/>
      <c r="E26" s="121"/>
      <c r="F26" s="122"/>
      <c r="G26" s="122"/>
      <c r="H26" s="122"/>
      <c r="I26" s="122"/>
      <c r="J26" s="122"/>
      <c r="K26" s="122"/>
    </row>
    <row r="27" spans="2:50" s="19" customFormat="1" ht="15.75" x14ac:dyDescent="0.25">
      <c r="B27" s="55"/>
      <c r="C27" s="56"/>
      <c r="D27" s="56"/>
      <c r="E27" s="55"/>
      <c r="F27" s="55"/>
      <c r="G27" s="55"/>
      <c r="H27" s="55"/>
      <c r="I27" s="55"/>
      <c r="J27" s="55"/>
      <c r="K27" s="55"/>
      <c r="L27" s="1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2:50" s="37" customFormat="1" ht="15" x14ac:dyDescent="0.25">
      <c r="B28" s="57" t="s">
        <v>10</v>
      </c>
      <c r="C28" s="58"/>
      <c r="D28" s="59"/>
      <c r="E28" s="60"/>
      <c r="F28" s="60"/>
      <c r="G28" s="60"/>
      <c r="H28" s="60"/>
      <c r="I28" s="60"/>
      <c r="J28" s="60"/>
      <c r="K28" s="60"/>
      <c r="AA28" s="1"/>
      <c r="AB28" s="1"/>
      <c r="AC28" s="1"/>
      <c r="AD28" s="1"/>
      <c r="AE28" s="1"/>
      <c r="AF28" s="1"/>
      <c r="AG28" s="1"/>
      <c r="AH28" s="1"/>
      <c r="AI28" s="1"/>
      <c r="AJ28" s="1"/>
      <c r="AK28" s="1"/>
      <c r="AL28" s="1"/>
      <c r="AM28" s="1"/>
      <c r="AN28" s="1"/>
      <c r="AO28" s="1"/>
      <c r="AP28" s="1"/>
      <c r="AQ28" s="1"/>
      <c r="AR28" s="1"/>
      <c r="AS28" s="1"/>
      <c r="AT28" s="1"/>
      <c r="AU28" s="1"/>
      <c r="AV28" s="1"/>
      <c r="AW28" s="1"/>
      <c r="AX28" s="1"/>
    </row>
    <row r="29" spans="2:50" s="37" customFormat="1" ht="15" x14ac:dyDescent="0.25">
      <c r="B29" s="32"/>
      <c r="C29" s="32"/>
      <c r="D29" s="29"/>
      <c r="E29" s="30"/>
      <c r="F29" s="30"/>
      <c r="G29" s="30"/>
      <c r="H29" s="30"/>
      <c r="I29" s="30"/>
      <c r="J29" s="30"/>
      <c r="K29" s="30"/>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2:50" s="37" customFormat="1" ht="19.5" customHeight="1" x14ac:dyDescent="0.2">
      <c r="B30" s="126" t="s">
        <v>29</v>
      </c>
      <c r="C30" s="42"/>
      <c r="D30" s="130" t="s">
        <v>31</v>
      </c>
      <c r="E30" s="104"/>
      <c r="F30" s="104"/>
      <c r="G30" s="104"/>
      <c r="H30" s="104"/>
      <c r="I30" s="104"/>
      <c r="J30" s="104"/>
      <c r="K30" s="104"/>
    </row>
    <row r="31" spans="2:50" s="37" customFormat="1" ht="18.75" customHeight="1" x14ac:dyDescent="0.2">
      <c r="B31" s="126" t="s">
        <v>78</v>
      </c>
      <c r="C31" s="42"/>
      <c r="D31" s="130" t="s">
        <v>79</v>
      </c>
      <c r="E31" s="42"/>
      <c r="F31" s="42"/>
      <c r="G31" s="42"/>
      <c r="H31" s="42"/>
      <c r="I31" s="42"/>
      <c r="J31" s="42"/>
      <c r="K31" s="42"/>
    </row>
    <row r="32" spans="2:50" s="37" customFormat="1" ht="18" customHeight="1" x14ac:dyDescent="0.2">
      <c r="B32" s="127" t="s">
        <v>30</v>
      </c>
      <c r="C32" s="31"/>
      <c r="D32" s="131" t="s">
        <v>32</v>
      </c>
      <c r="E32" s="31"/>
      <c r="F32" s="31"/>
      <c r="G32" s="31"/>
      <c r="H32" s="31"/>
      <c r="I32" s="31"/>
      <c r="J32" s="31"/>
      <c r="K32" s="31"/>
    </row>
    <row r="33" spans="2:21" s="37" customFormat="1" ht="18.75" customHeight="1" x14ac:dyDescent="0.2">
      <c r="B33" s="127" t="s">
        <v>80</v>
      </c>
      <c r="C33" s="31"/>
      <c r="D33" s="131" t="s">
        <v>75</v>
      </c>
      <c r="E33" s="31"/>
      <c r="F33" s="31"/>
      <c r="G33" s="31"/>
      <c r="H33" s="31"/>
      <c r="I33" s="31"/>
      <c r="J33" s="31"/>
      <c r="K33" s="31"/>
    </row>
    <row r="34" spans="2:21" s="37" customFormat="1" ht="14.25" x14ac:dyDescent="0.2">
      <c r="B34" s="128"/>
      <c r="C34" s="71"/>
      <c r="D34" s="132"/>
      <c r="E34" s="71"/>
      <c r="F34" s="71"/>
      <c r="G34" s="71"/>
      <c r="H34" s="71"/>
      <c r="I34" s="71"/>
      <c r="J34" s="71"/>
      <c r="K34" s="71"/>
    </row>
    <row r="35" spans="2:21" s="37" customFormat="1" ht="14.25" x14ac:dyDescent="0.2">
      <c r="B35" s="128"/>
      <c r="C35" s="71"/>
      <c r="D35" s="132"/>
      <c r="E35" s="71"/>
      <c r="F35" s="71"/>
      <c r="G35" s="71"/>
      <c r="H35" s="71"/>
      <c r="I35" s="71"/>
      <c r="J35" s="71"/>
      <c r="K35" s="71"/>
    </row>
    <row r="36" spans="2:21" s="37" customFormat="1" ht="14.25" x14ac:dyDescent="0.2">
      <c r="B36" s="128"/>
      <c r="C36" s="71"/>
      <c r="D36" s="132"/>
      <c r="E36" s="71"/>
      <c r="F36" s="71"/>
      <c r="G36" s="71"/>
      <c r="H36" s="71"/>
      <c r="I36" s="71"/>
      <c r="J36" s="71"/>
      <c r="K36" s="71"/>
    </row>
    <row r="37" spans="2:21" s="63" customFormat="1" ht="14.25" x14ac:dyDescent="0.2">
      <c r="B37" s="128"/>
      <c r="C37" s="105"/>
      <c r="D37" s="132"/>
      <c r="E37" s="105"/>
      <c r="F37" s="105"/>
      <c r="G37" s="105"/>
      <c r="H37" s="105"/>
      <c r="I37" s="105"/>
      <c r="J37" s="105"/>
      <c r="K37" s="105"/>
      <c r="M37" s="37"/>
      <c r="N37" s="37"/>
      <c r="O37" s="37"/>
      <c r="P37" s="37"/>
      <c r="Q37" s="37"/>
      <c r="R37" s="37"/>
      <c r="S37" s="37"/>
      <c r="T37" s="37"/>
      <c r="U37" s="37"/>
    </row>
    <row r="38" spans="2:21" s="37" customFormat="1" ht="14.25" x14ac:dyDescent="0.2">
      <c r="B38" s="127"/>
      <c r="C38" s="31"/>
      <c r="D38" s="131"/>
      <c r="E38" s="31"/>
      <c r="F38" s="31"/>
      <c r="G38" s="31"/>
      <c r="H38" s="31"/>
      <c r="I38" s="31"/>
      <c r="J38" s="31"/>
      <c r="K38" s="31"/>
    </row>
    <row r="39" spans="2:21" s="37" customFormat="1" ht="14.25" x14ac:dyDescent="0.2">
      <c r="B39" s="128"/>
      <c r="C39" s="71"/>
      <c r="D39" s="132"/>
      <c r="E39" s="71"/>
      <c r="F39" s="71"/>
      <c r="G39" s="71"/>
      <c r="H39" s="71"/>
      <c r="I39" s="71"/>
      <c r="J39" s="71"/>
      <c r="K39" s="71"/>
    </row>
    <row r="40" spans="2:21" s="37" customFormat="1" ht="14.25" x14ac:dyDescent="0.2">
      <c r="B40" s="127"/>
      <c r="C40" s="31"/>
      <c r="D40" s="131"/>
      <c r="E40" s="31"/>
      <c r="F40" s="31"/>
      <c r="G40" s="31"/>
      <c r="H40" s="31"/>
      <c r="I40" s="31"/>
      <c r="J40" s="31"/>
      <c r="K40" s="31"/>
    </row>
    <row r="41" spans="2:21" s="37" customFormat="1" ht="14.25" x14ac:dyDescent="0.2">
      <c r="B41" s="128"/>
      <c r="C41" s="71"/>
      <c r="D41" s="132"/>
      <c r="E41" s="71"/>
      <c r="F41" s="71"/>
      <c r="G41" s="71"/>
      <c r="H41" s="71"/>
      <c r="I41" s="71"/>
      <c r="J41" s="71"/>
      <c r="K41" s="71"/>
    </row>
    <row r="42" spans="2:21" s="37" customFormat="1" ht="14.25" x14ac:dyDescent="0.2">
      <c r="B42" s="129"/>
      <c r="C42" s="71"/>
      <c r="D42" s="132"/>
      <c r="E42" s="71"/>
      <c r="F42" s="71"/>
      <c r="G42" s="71"/>
      <c r="H42" s="71"/>
      <c r="I42" s="71"/>
      <c r="J42" s="71"/>
      <c r="K42" s="71"/>
    </row>
    <row r="43" spans="2:21" s="37" customFormat="1" ht="14.25" x14ac:dyDescent="0.2">
      <c r="B43" s="129"/>
      <c r="C43" s="71"/>
      <c r="D43" s="132"/>
      <c r="E43" s="71"/>
      <c r="F43" s="71"/>
      <c r="G43" s="71"/>
      <c r="H43" s="71"/>
      <c r="I43" s="71"/>
      <c r="J43" s="71"/>
      <c r="K43" s="71"/>
    </row>
    <row r="44" spans="2:21" s="37" customFormat="1" ht="14.25" x14ac:dyDescent="0.2">
      <c r="B44" s="129"/>
      <c r="C44" s="71"/>
      <c r="D44" s="132"/>
      <c r="E44" s="71"/>
      <c r="F44" s="71"/>
      <c r="G44" s="71"/>
      <c r="H44" s="71"/>
      <c r="I44" s="71"/>
      <c r="J44" s="71"/>
      <c r="K44" s="71"/>
    </row>
    <row r="45" spans="2:21" s="37" customFormat="1" ht="14.25" x14ac:dyDescent="0.2">
      <c r="B45" s="129"/>
      <c r="C45" s="31"/>
      <c r="D45" s="131"/>
      <c r="E45" s="31"/>
      <c r="F45" s="31"/>
      <c r="G45" s="31"/>
      <c r="H45" s="31"/>
      <c r="I45" s="31"/>
      <c r="J45" s="31"/>
      <c r="K45" s="31"/>
    </row>
    <row r="46" spans="2:21" s="37" customFormat="1" ht="14.25" x14ac:dyDescent="0.2">
      <c r="B46" s="129"/>
      <c r="C46" s="31"/>
      <c r="D46" s="131"/>
      <c r="E46" s="31"/>
      <c r="F46" s="31"/>
      <c r="G46" s="31"/>
      <c r="H46" s="31"/>
      <c r="I46" s="31"/>
      <c r="J46" s="31"/>
      <c r="K46" s="31"/>
    </row>
    <row r="47" spans="2:21" s="37" customFormat="1" ht="14.25" x14ac:dyDescent="0.2">
      <c r="B47" s="129"/>
      <c r="C47" s="31"/>
      <c r="D47" s="131"/>
      <c r="E47" s="71"/>
      <c r="F47" s="71"/>
      <c r="G47" s="71"/>
      <c r="H47" s="71"/>
      <c r="I47" s="71"/>
      <c r="J47" s="71"/>
      <c r="K47" s="71"/>
    </row>
    <row r="48" spans="2:21" s="37" customFormat="1" ht="14.25" x14ac:dyDescent="0.2">
      <c r="B48" s="129"/>
      <c r="C48" s="71"/>
      <c r="D48" s="132"/>
      <c r="E48" s="71"/>
      <c r="F48" s="71"/>
      <c r="G48" s="71"/>
      <c r="H48" s="71"/>
      <c r="I48" s="71"/>
      <c r="J48" s="71"/>
      <c r="K48" s="71"/>
    </row>
    <row r="49" spans="2:14" s="19" customFormat="1" ht="15" x14ac:dyDescent="0.25">
      <c r="B49" s="129"/>
      <c r="C49" s="71"/>
      <c r="D49" s="132"/>
      <c r="E49" s="112"/>
      <c r="F49" s="113"/>
      <c r="G49" s="108"/>
      <c r="H49" s="112"/>
      <c r="I49" s="112"/>
      <c r="J49" s="112"/>
      <c r="K49" s="112"/>
      <c r="L49" s="13"/>
    </row>
    <row r="50" spans="2:14" s="19" customFormat="1" ht="15" x14ac:dyDescent="0.25">
      <c r="B50" s="13"/>
      <c r="C50" s="11"/>
      <c r="D50" s="11"/>
      <c r="E50" s="13"/>
      <c r="F50" s="13"/>
      <c r="G50" s="11"/>
      <c r="H50" s="13"/>
      <c r="I50" s="13"/>
      <c r="J50" s="13"/>
      <c r="K50" s="13"/>
      <c r="L50" s="13"/>
    </row>
    <row r="51" spans="2:14" s="19" customFormat="1" ht="15" x14ac:dyDescent="0.25">
      <c r="B51" s="13"/>
      <c r="C51" s="11"/>
      <c r="D51" s="11"/>
      <c r="E51" s="13"/>
      <c r="F51" s="13"/>
      <c r="G51" s="11"/>
      <c r="H51" s="13"/>
      <c r="I51" s="13"/>
      <c r="J51" s="13"/>
      <c r="K51" s="13"/>
      <c r="L51" s="13"/>
    </row>
    <row r="52" spans="2:14" s="19" customFormat="1" ht="15" x14ac:dyDescent="0.25">
      <c r="B52" s="13"/>
      <c r="C52" s="11"/>
      <c r="D52" s="11"/>
      <c r="E52" s="13"/>
      <c r="F52" s="13"/>
      <c r="G52" s="13"/>
      <c r="H52" s="13"/>
      <c r="I52" s="13"/>
      <c r="J52" s="13"/>
      <c r="K52" s="13"/>
      <c r="L52" s="13"/>
    </row>
    <row r="53" spans="2:14" s="19" customFormat="1" ht="15" x14ac:dyDescent="0.25">
      <c r="B53" s="13"/>
      <c r="C53" s="11"/>
      <c r="D53" s="13"/>
      <c r="E53" s="13"/>
      <c r="F53" s="13"/>
      <c r="G53" s="13"/>
      <c r="H53" s="13"/>
      <c r="I53" s="13"/>
      <c r="J53" s="13"/>
      <c r="K53" s="13"/>
      <c r="L53" s="13"/>
    </row>
    <row r="54" spans="2:14" s="19" customFormat="1" ht="15" x14ac:dyDescent="0.25">
      <c r="B54" s="13"/>
      <c r="C54" s="13"/>
      <c r="D54" s="11"/>
      <c r="E54" s="13"/>
      <c r="F54" s="13"/>
      <c r="G54" s="11"/>
      <c r="H54" s="13"/>
      <c r="I54" s="13"/>
      <c r="J54" s="13"/>
      <c r="K54" s="13"/>
      <c r="L54" s="13"/>
    </row>
    <row r="55" spans="2:14" s="19" customFormat="1" ht="15" x14ac:dyDescent="0.25">
      <c r="B55" s="13"/>
      <c r="C55" s="11"/>
      <c r="D55" s="11"/>
      <c r="E55" s="13"/>
      <c r="G55" s="11"/>
      <c r="H55" s="13"/>
      <c r="I55" s="13"/>
      <c r="J55" s="13"/>
      <c r="K55" s="13"/>
      <c r="L55" s="13"/>
      <c r="M55" s="1"/>
      <c r="N55" s="1"/>
    </row>
    <row r="56" spans="2:14" s="1" customFormat="1" ht="15" x14ac:dyDescent="0.25">
      <c r="B56" s="13"/>
      <c r="C56" s="11"/>
    </row>
    <row r="57" spans="2:14" s="1" customFormat="1" x14ac:dyDescent="0.2"/>
    <row r="58" spans="2:14" s="1" customFormat="1" x14ac:dyDescent="0.2"/>
    <row r="59" spans="2:14" s="1" customFormat="1" x14ac:dyDescent="0.2"/>
    <row r="60" spans="2:14" s="1" customFormat="1" x14ac:dyDescent="0.2"/>
    <row r="61" spans="2:14" s="1" customFormat="1" x14ac:dyDescent="0.2"/>
    <row r="62" spans="2:14" s="1" customFormat="1" x14ac:dyDescent="0.2"/>
    <row r="63" spans="2:14" s="1" customFormat="1" x14ac:dyDescent="0.2"/>
    <row r="64" spans="2:1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pans="2:3" s="1" customFormat="1" x14ac:dyDescent="0.2"/>
    <row r="258" spans="2:3" s="1" customFormat="1" x14ac:dyDescent="0.2"/>
    <row r="259" spans="2:3" s="1" customFormat="1" x14ac:dyDescent="0.2"/>
    <row r="260" spans="2:3" s="1" customFormat="1" x14ac:dyDescent="0.2"/>
    <row r="261" spans="2:3" s="1" customFormat="1" x14ac:dyDescent="0.2"/>
    <row r="262" spans="2:3" s="1" customFormat="1" x14ac:dyDescent="0.2"/>
    <row r="263" spans="2:3" s="1" customFormat="1" x14ac:dyDescent="0.2"/>
    <row r="264" spans="2:3" s="1" customFormat="1" x14ac:dyDescent="0.2"/>
    <row r="265" spans="2:3" s="1" customFormat="1" x14ac:dyDescent="0.2"/>
    <row r="266" spans="2:3" s="1" customFormat="1" x14ac:dyDescent="0.2"/>
    <row r="267" spans="2:3" s="1" customFormat="1" x14ac:dyDescent="0.2"/>
    <row r="268" spans="2:3" x14ac:dyDescent="0.2">
      <c r="B268" s="1"/>
      <c r="C268" s="1"/>
    </row>
  </sheetData>
  <mergeCells count="2">
    <mergeCell ref="B9:K9"/>
    <mergeCell ref="B14:K14"/>
  </mergeCells>
  <printOptions horizontalCentered="1"/>
  <pageMargins left="0.23622047244094491" right="0.23622047244094491" top="0.39370078740157483" bottom="0.39370078740157483" header="0.31496062992125984" footer="0.31496062992125984"/>
  <pageSetup paperSize="9" scale="8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2"/>
  <sheetViews>
    <sheetView view="pageBreakPreview" zoomScale="120" zoomScaleNormal="100" zoomScaleSheetLayoutView="120" workbookViewId="0">
      <selection activeCell="E30" sqref="E30"/>
    </sheetView>
  </sheetViews>
  <sheetFormatPr defaultRowHeight="12.75" x14ac:dyDescent="0.2"/>
  <cols>
    <col min="1" max="1" width="1" customWidth="1"/>
    <col min="2" max="2" width="22.28515625" customWidth="1"/>
    <col min="3" max="3" width="6.7109375" customWidth="1"/>
    <col min="4" max="4" width="5.5703125" customWidth="1"/>
    <col min="5" max="5" width="6.7109375" customWidth="1"/>
    <col min="6" max="6" width="5.85546875" customWidth="1"/>
    <col min="7" max="7" width="6.7109375" customWidth="1"/>
    <col min="8" max="8" width="5.85546875" customWidth="1"/>
    <col min="9" max="16" width="6.7109375" customWidth="1"/>
    <col min="17" max="17" width="6.7109375" style="201" customWidth="1"/>
    <col min="18" max="18" width="4.28515625" style="201" customWidth="1"/>
    <col min="19" max="19" width="6.7109375" customWidth="1"/>
    <col min="20" max="20" width="3.28515625" customWidth="1"/>
    <col min="21" max="21" width="4.42578125" customWidth="1"/>
    <col min="22" max="22" width="6.5703125" customWidth="1"/>
  </cols>
  <sheetData>
    <row r="1" spans="2:22" ht="76.150000000000006" customHeight="1" x14ac:dyDescent="0.2">
      <c r="B1" s="185"/>
      <c r="C1" s="391"/>
      <c r="D1" s="393" t="s">
        <v>96</v>
      </c>
      <c r="E1" s="391"/>
      <c r="F1" s="392"/>
      <c r="G1" s="391"/>
      <c r="H1" s="391"/>
      <c r="I1" s="391"/>
      <c r="J1" s="391"/>
      <c r="K1" s="391"/>
      <c r="L1" s="391"/>
      <c r="M1" s="391"/>
      <c r="N1" s="391"/>
      <c r="O1" s="391"/>
      <c r="P1" s="391"/>
      <c r="Q1" s="391"/>
      <c r="R1" s="391"/>
      <c r="S1" s="391"/>
      <c r="T1" s="391"/>
      <c r="U1" s="391"/>
      <c r="V1" s="391"/>
    </row>
    <row r="2" spans="2:22" ht="19.149999999999999" customHeight="1" x14ac:dyDescent="0.2">
      <c r="B2" s="142"/>
      <c r="C2" s="201"/>
      <c r="D2" s="201"/>
    </row>
    <row r="3" spans="2:22" ht="7.9" customHeight="1" thickBot="1" x14ac:dyDescent="0.25">
      <c r="B3" s="201"/>
      <c r="C3" s="201"/>
      <c r="D3" s="201"/>
    </row>
    <row r="4" spans="2:22" ht="35.450000000000003" customHeight="1" thickBot="1" x14ac:dyDescent="0.25">
      <c r="B4" s="139"/>
      <c r="C4" s="399">
        <v>2006</v>
      </c>
      <c r="D4" s="398"/>
      <c r="E4" s="396">
        <v>2007</v>
      </c>
      <c r="F4" s="398"/>
      <c r="G4" s="396">
        <v>2008</v>
      </c>
      <c r="H4" s="397"/>
      <c r="I4" s="396">
        <v>2009</v>
      </c>
      <c r="J4" s="398"/>
      <c r="K4" s="396">
        <v>2010</v>
      </c>
      <c r="L4" s="398"/>
      <c r="M4" s="396">
        <v>2011</v>
      </c>
      <c r="N4" s="398"/>
      <c r="O4" s="396">
        <v>2012</v>
      </c>
      <c r="P4" s="398"/>
      <c r="Q4" s="396">
        <v>2013</v>
      </c>
      <c r="R4" s="398"/>
      <c r="S4" s="396">
        <v>2014</v>
      </c>
      <c r="T4" s="398"/>
      <c r="U4" s="397">
        <v>2015</v>
      </c>
      <c r="V4" s="418"/>
    </row>
    <row r="5" spans="2:22" s="140" customFormat="1" ht="19.899999999999999" customHeight="1" x14ac:dyDescent="0.2">
      <c r="B5" s="143" t="s">
        <v>34</v>
      </c>
      <c r="C5" s="414">
        <v>0.9371995011912746</v>
      </c>
      <c r="D5" s="409"/>
      <c r="E5" s="408">
        <v>0.94957522516196602</v>
      </c>
      <c r="F5" s="409"/>
      <c r="G5" s="408">
        <v>0.96908861273819658</v>
      </c>
      <c r="H5" s="409"/>
      <c r="I5" s="408">
        <v>0.95577107701396902</v>
      </c>
      <c r="J5" s="409"/>
      <c r="K5" s="408">
        <v>0.96464175057816848</v>
      </c>
      <c r="L5" s="409"/>
      <c r="M5" s="408">
        <v>0.973352650815555</v>
      </c>
      <c r="N5" s="409"/>
      <c r="O5" s="408">
        <v>0.97916227824329805</v>
      </c>
      <c r="P5" s="409"/>
      <c r="Q5" s="408">
        <v>0.97699999999999998</v>
      </c>
      <c r="R5" s="409"/>
      <c r="S5" s="404">
        <v>0.97699999999999998</v>
      </c>
      <c r="T5" s="405"/>
      <c r="U5" s="419">
        <v>0.98109999999999997</v>
      </c>
      <c r="V5" s="420"/>
    </row>
    <row r="6" spans="2:22" ht="19.899999999999999" customHeight="1" x14ac:dyDescent="0.2">
      <c r="B6" s="144" t="s">
        <v>30</v>
      </c>
      <c r="C6" s="415">
        <v>0.91073617822473552</v>
      </c>
      <c r="D6" s="411"/>
      <c r="E6" s="410">
        <v>0.93166469923958151</v>
      </c>
      <c r="F6" s="411"/>
      <c r="G6" s="410">
        <v>0.9539426376093576</v>
      </c>
      <c r="H6" s="411"/>
      <c r="I6" s="410">
        <v>0.95052010886866645</v>
      </c>
      <c r="J6" s="411"/>
      <c r="K6" s="410">
        <v>0.96005461169478812</v>
      </c>
      <c r="L6" s="411"/>
      <c r="M6" s="410">
        <v>0.97092759550284125</v>
      </c>
      <c r="N6" s="411"/>
      <c r="O6" s="410">
        <v>0.97691050816969005</v>
      </c>
      <c r="P6" s="411"/>
      <c r="Q6" s="410">
        <v>0.97560000000000002</v>
      </c>
      <c r="R6" s="411"/>
      <c r="S6" s="402">
        <v>0.97560000000000002</v>
      </c>
      <c r="T6" s="403"/>
      <c r="U6" s="421">
        <v>0.98180000000000001</v>
      </c>
      <c r="V6" s="422"/>
    </row>
    <row r="7" spans="2:22" s="141" customFormat="1" ht="19.899999999999999" customHeight="1" x14ac:dyDescent="0.2">
      <c r="B7" s="144" t="s">
        <v>35</v>
      </c>
      <c r="C7" s="410">
        <v>0.94165654189882786</v>
      </c>
      <c r="D7" s="411"/>
      <c r="E7" s="410">
        <v>0.94736823869571785</v>
      </c>
      <c r="F7" s="411"/>
      <c r="G7" s="410">
        <v>0.96456120834249592</v>
      </c>
      <c r="H7" s="411"/>
      <c r="I7" s="410">
        <v>0.95986127498301688</v>
      </c>
      <c r="J7" s="411"/>
      <c r="K7" s="410">
        <v>0.96629442308593894</v>
      </c>
      <c r="L7" s="411"/>
      <c r="M7" s="410">
        <v>0.97394514410108091</v>
      </c>
      <c r="N7" s="411"/>
      <c r="O7" s="427">
        <v>0.97937509898413999</v>
      </c>
      <c r="P7" s="428"/>
      <c r="Q7" s="410">
        <v>0.97719999999999996</v>
      </c>
      <c r="R7" s="411"/>
      <c r="S7" s="400">
        <v>0.97719999999999996</v>
      </c>
      <c r="T7" s="401"/>
      <c r="U7" s="423">
        <v>0.98229999999999995</v>
      </c>
      <c r="V7" s="424"/>
    </row>
    <row r="8" spans="2:22" ht="19.899999999999999" customHeight="1" thickBot="1" x14ac:dyDescent="0.25">
      <c r="B8" s="145" t="s">
        <v>36</v>
      </c>
      <c r="C8" s="412">
        <v>0.9471319328784541</v>
      </c>
      <c r="D8" s="413"/>
      <c r="E8" s="412">
        <v>0.95038927335640144</v>
      </c>
      <c r="F8" s="413"/>
      <c r="G8" s="412">
        <v>0.96383067670180522</v>
      </c>
      <c r="H8" s="413"/>
      <c r="I8" s="412">
        <v>0.95986127498301688</v>
      </c>
      <c r="J8" s="413"/>
      <c r="K8" s="412">
        <v>0.96561054453873496</v>
      </c>
      <c r="L8" s="413"/>
      <c r="M8" s="412">
        <v>0.97383518629830668</v>
      </c>
      <c r="N8" s="413"/>
      <c r="O8" s="425">
        <v>0.98095075327330905</v>
      </c>
      <c r="P8" s="426"/>
      <c r="Q8" s="412">
        <v>0.97819999999999996</v>
      </c>
      <c r="R8" s="413"/>
      <c r="S8" s="406">
        <v>0.97819999999999996</v>
      </c>
      <c r="T8" s="407"/>
      <c r="U8" s="416">
        <v>0.98219999999999996</v>
      </c>
      <c r="V8" s="417"/>
    </row>
    <row r="9" spans="2:22" s="141" customFormat="1" ht="19.899999999999999" customHeight="1" x14ac:dyDescent="0.2">
      <c r="B9" s="146" t="s">
        <v>37</v>
      </c>
      <c r="C9"/>
      <c r="D9"/>
      <c r="E9"/>
      <c r="F9"/>
      <c r="G9"/>
      <c r="H9"/>
      <c r="I9"/>
      <c r="J9"/>
      <c r="K9"/>
      <c r="L9"/>
      <c r="M9"/>
      <c r="N9"/>
      <c r="O9"/>
      <c r="P9"/>
      <c r="Q9" s="201"/>
      <c r="R9" s="201"/>
      <c r="S9"/>
      <c r="T9"/>
    </row>
    <row r="10" spans="2:22" ht="19.899999999999999" customHeight="1" x14ac:dyDescent="0.2"/>
    <row r="11" spans="2:22" s="141" customFormat="1" ht="19.899999999999999" customHeight="1" x14ac:dyDescent="0.2">
      <c r="B11"/>
      <c r="C11"/>
      <c r="D11"/>
      <c r="E11"/>
      <c r="F11"/>
      <c r="G11"/>
      <c r="H11"/>
      <c r="I11"/>
      <c r="J11"/>
      <c r="K11"/>
      <c r="L11"/>
      <c r="M11"/>
      <c r="N11"/>
      <c r="O11"/>
      <c r="P11"/>
      <c r="Q11" s="201"/>
      <c r="R11" s="201"/>
      <c r="S11"/>
      <c r="T11"/>
    </row>
    <row r="12" spans="2:22" ht="19.899999999999999" customHeight="1" x14ac:dyDescent="0.2">
      <c r="N12" s="138"/>
      <c r="O12" s="138"/>
    </row>
    <row r="17" spans="3:20" x14ac:dyDescent="0.2">
      <c r="C17" s="1"/>
      <c r="P17" s="1"/>
      <c r="Q17" s="202"/>
      <c r="R17" s="202"/>
      <c r="S17" s="1"/>
    </row>
    <row r="22" spans="3:20" x14ac:dyDescent="0.2">
      <c r="T22" s="307"/>
    </row>
  </sheetData>
  <mergeCells count="50">
    <mergeCell ref="U8:V8"/>
    <mergeCell ref="G7:H7"/>
    <mergeCell ref="U4:V4"/>
    <mergeCell ref="U5:V5"/>
    <mergeCell ref="U6:V6"/>
    <mergeCell ref="U7:V7"/>
    <mergeCell ref="M8:N8"/>
    <mergeCell ref="O8:P8"/>
    <mergeCell ref="O5:P5"/>
    <mergeCell ref="O6:P6"/>
    <mergeCell ref="O7:P7"/>
    <mergeCell ref="M5:N5"/>
    <mergeCell ref="M6:N6"/>
    <mergeCell ref="M7:N7"/>
    <mergeCell ref="K4:L4"/>
    <mergeCell ref="I4:J4"/>
    <mergeCell ref="C8:D8"/>
    <mergeCell ref="E8:F8"/>
    <mergeCell ref="G8:H8"/>
    <mergeCell ref="I8:J8"/>
    <mergeCell ref="K8:L8"/>
    <mergeCell ref="E6:F6"/>
    <mergeCell ref="E5:F5"/>
    <mergeCell ref="I7:J7"/>
    <mergeCell ref="I6:J6"/>
    <mergeCell ref="I5:J5"/>
    <mergeCell ref="G5:H5"/>
    <mergeCell ref="G6:H6"/>
    <mergeCell ref="S8:T8"/>
    <mergeCell ref="Q4:R4"/>
    <mergeCell ref="Q5:R5"/>
    <mergeCell ref="Q6:R6"/>
    <mergeCell ref="Q7:R7"/>
    <mergeCell ref="Q8:R8"/>
    <mergeCell ref="G4:H4"/>
    <mergeCell ref="E4:F4"/>
    <mergeCell ref="C4:D4"/>
    <mergeCell ref="S7:T7"/>
    <mergeCell ref="S6:T6"/>
    <mergeCell ref="S5:T5"/>
    <mergeCell ref="O4:P4"/>
    <mergeCell ref="M4:N4"/>
    <mergeCell ref="S4:T4"/>
    <mergeCell ref="C5:D5"/>
    <mergeCell ref="C6:D6"/>
    <mergeCell ref="C7:D7"/>
    <mergeCell ref="K5:L5"/>
    <mergeCell ref="K6:L6"/>
    <mergeCell ref="K7:L7"/>
    <mergeCell ref="E7:F7"/>
  </mergeCells>
  <printOptions horizontalCentered="1"/>
  <pageMargins left="0.23622047244094491" right="0.23622047244094491" top="0.39370078740157483" bottom="0.39370078740157483" header="0.31496062992125984" footer="0.31496062992125984"/>
  <pageSetup paperSize="9" scale="8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view="pageBreakPreview" zoomScale="120" zoomScaleNormal="100" zoomScaleSheetLayoutView="120" workbookViewId="0">
      <selection activeCell="H41" sqref="C41:H42"/>
    </sheetView>
  </sheetViews>
  <sheetFormatPr defaultRowHeight="12.75" x14ac:dyDescent="0.2"/>
  <cols>
    <col min="2" max="2" width="12.28515625" customWidth="1"/>
  </cols>
  <sheetData>
    <row r="1" spans="1:19" ht="78.599999999999994" customHeight="1" x14ac:dyDescent="0.2">
      <c r="A1" s="185"/>
      <c r="B1" s="186"/>
      <c r="C1" s="429" t="s">
        <v>97</v>
      </c>
      <c r="D1" s="429"/>
      <c r="E1" s="429"/>
      <c r="F1" s="429"/>
      <c r="G1" s="429"/>
      <c r="H1" s="429"/>
      <c r="I1" s="429"/>
      <c r="J1" s="429"/>
      <c r="K1" s="429"/>
      <c r="L1" s="429"/>
      <c r="M1" s="429"/>
      <c r="N1" s="429"/>
      <c r="O1" s="40"/>
      <c r="P1" s="40"/>
      <c r="Q1" s="40"/>
      <c r="R1" s="40"/>
      <c r="S1" s="40"/>
    </row>
    <row r="33" spans="1:1" x14ac:dyDescent="0.2">
      <c r="A33" s="258" t="s">
        <v>37</v>
      </c>
    </row>
  </sheetData>
  <mergeCells count="1">
    <mergeCell ref="C1:N1"/>
  </mergeCells>
  <printOptions horizontalCentered="1"/>
  <pageMargins left="0.23622047244094491" right="0.23622047244094491" top="0.39370078740157483" bottom="0.39370078740157483" header="0.31496062992125984" footer="0.31496062992125984"/>
  <pageSetup paperSize="9" scale="8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47"/>
  <sheetViews>
    <sheetView tabSelected="1" view="pageBreakPreview" zoomScale="80" zoomScaleNormal="50" zoomScaleSheetLayoutView="80" workbookViewId="0">
      <selection activeCell="U25" sqref="U25"/>
    </sheetView>
  </sheetViews>
  <sheetFormatPr defaultRowHeight="12.75" x14ac:dyDescent="0.2"/>
  <cols>
    <col min="1" max="1" width="2.140625" style="201" customWidth="1"/>
    <col min="2" max="2" width="21.85546875" customWidth="1"/>
    <col min="3" max="3" width="20.7109375" customWidth="1"/>
    <col min="4" max="11" width="10.5703125" customWidth="1"/>
    <col min="12" max="12" width="10.5703125" style="201" customWidth="1"/>
    <col min="13" max="13" width="10.5703125" customWidth="1"/>
    <col min="14" max="14" width="9.28515625" customWidth="1"/>
    <col min="15" max="15" width="13.85546875" bestFit="1" customWidth="1"/>
  </cols>
  <sheetData>
    <row r="1" spans="2:18" ht="87" customHeight="1" x14ac:dyDescent="0.2">
      <c r="B1" s="185"/>
      <c r="C1" s="438" t="s">
        <v>90</v>
      </c>
      <c r="D1" s="438"/>
      <c r="E1" s="438"/>
      <c r="F1" s="438"/>
      <c r="G1" s="438"/>
      <c r="H1" s="438"/>
      <c r="I1" s="438"/>
      <c r="J1" s="438"/>
      <c r="K1" s="438"/>
      <c r="L1" s="438"/>
      <c r="M1" s="438"/>
    </row>
    <row r="2" spans="2:18" ht="11.45" customHeight="1" thickBot="1" x14ac:dyDescent="0.25">
      <c r="B2" s="432"/>
      <c r="C2" s="432"/>
      <c r="D2" s="432"/>
      <c r="E2" s="432"/>
      <c r="F2" s="432"/>
      <c r="G2" s="432"/>
      <c r="H2" s="432"/>
      <c r="I2" s="432"/>
      <c r="J2" s="432"/>
      <c r="K2" s="432"/>
      <c r="L2" s="310"/>
    </row>
    <row r="3" spans="2:18" ht="21" customHeight="1" thickBot="1" x14ac:dyDescent="0.25">
      <c r="B3" s="435" t="s">
        <v>60</v>
      </c>
      <c r="C3" s="436"/>
      <c r="D3" s="436"/>
      <c r="E3" s="436"/>
      <c r="F3" s="436"/>
      <c r="G3" s="436"/>
      <c r="H3" s="436"/>
      <c r="I3" s="436"/>
      <c r="J3" s="436"/>
      <c r="K3" s="436"/>
      <c r="L3" s="436"/>
      <c r="M3" s="437"/>
      <c r="N3" s="295"/>
      <c r="O3" s="295"/>
      <c r="P3" s="295"/>
      <c r="Q3" s="295"/>
      <c r="R3" s="295"/>
    </row>
    <row r="4" spans="2:18" ht="19.899999999999999" customHeight="1" x14ac:dyDescent="0.2">
      <c r="B4" s="283" t="s">
        <v>38</v>
      </c>
      <c r="C4" s="181"/>
      <c r="D4" s="182">
        <v>2006</v>
      </c>
      <c r="E4" s="182">
        <v>2007</v>
      </c>
      <c r="F4" s="182">
        <v>2008</v>
      </c>
      <c r="G4" s="182">
        <v>2009</v>
      </c>
      <c r="H4" s="207">
        <v>2010</v>
      </c>
      <c r="I4" s="182">
        <v>2011</v>
      </c>
      <c r="J4" s="359">
        <v>2012</v>
      </c>
      <c r="K4" s="360">
        <v>2013</v>
      </c>
      <c r="L4" s="359">
        <v>2014</v>
      </c>
      <c r="M4" s="361">
        <v>2015</v>
      </c>
    </row>
    <row r="5" spans="2:18" ht="15" customHeight="1" x14ac:dyDescent="0.2">
      <c r="B5" s="259" t="s">
        <v>39</v>
      </c>
      <c r="C5" s="167" t="s">
        <v>54</v>
      </c>
      <c r="D5" s="174">
        <v>25362</v>
      </c>
      <c r="E5" s="174">
        <v>32988</v>
      </c>
      <c r="F5" s="174">
        <v>43453</v>
      </c>
      <c r="G5" s="174">
        <v>44209</v>
      </c>
      <c r="H5" s="150">
        <v>51203</v>
      </c>
      <c r="I5" s="150">
        <v>55561</v>
      </c>
      <c r="J5" s="150">
        <v>53592</v>
      </c>
      <c r="K5" s="312">
        <v>40315</v>
      </c>
      <c r="L5" s="296">
        <v>39388</v>
      </c>
      <c r="M5" s="349">
        <v>46265</v>
      </c>
    </row>
    <row r="6" spans="2:18" ht="15" customHeight="1" x14ac:dyDescent="0.2">
      <c r="B6" s="260"/>
      <c r="C6" s="178" t="s">
        <v>55</v>
      </c>
      <c r="D6" s="250">
        <v>52</v>
      </c>
      <c r="E6" s="250">
        <v>74</v>
      </c>
      <c r="F6" s="251">
        <v>91</v>
      </c>
      <c r="G6" s="249">
        <v>127</v>
      </c>
      <c r="H6" s="225">
        <v>141</v>
      </c>
      <c r="I6" s="188">
        <v>202</v>
      </c>
      <c r="J6" s="190">
        <v>176</v>
      </c>
      <c r="K6" s="313">
        <v>106</v>
      </c>
      <c r="L6" s="296">
        <v>116</v>
      </c>
      <c r="M6" s="350">
        <v>137</v>
      </c>
    </row>
    <row r="7" spans="2:18" ht="15" customHeight="1" x14ac:dyDescent="0.2">
      <c r="B7" s="261"/>
      <c r="C7" s="152" t="s">
        <v>40</v>
      </c>
      <c r="D7" s="173">
        <v>0.20503114896301552</v>
      </c>
      <c r="E7" s="173">
        <v>0.22432399660482599</v>
      </c>
      <c r="F7" s="173">
        <v>0.20942167399259001</v>
      </c>
      <c r="G7" s="173">
        <v>0.2872718224795856</v>
      </c>
      <c r="H7" s="208">
        <v>0.27537448977598972</v>
      </c>
      <c r="I7" s="173">
        <v>0.36356437069167202</v>
      </c>
      <c r="J7" s="203">
        <v>0.32840722495894897</v>
      </c>
      <c r="K7" s="314">
        <v>0.26292943073297781</v>
      </c>
      <c r="L7" s="328">
        <v>0.29450594089570425</v>
      </c>
      <c r="M7" s="351">
        <v>0.3</v>
      </c>
    </row>
    <row r="8" spans="2:18" ht="15" customHeight="1" x14ac:dyDescent="0.2">
      <c r="B8" s="262"/>
      <c r="C8" s="151" t="s">
        <v>56</v>
      </c>
      <c r="D8" s="192" t="s">
        <v>41</v>
      </c>
      <c r="E8" s="192" t="s">
        <v>41</v>
      </c>
      <c r="F8" s="192" t="s">
        <v>41</v>
      </c>
      <c r="G8" s="176">
        <v>0.15237981415638352</v>
      </c>
      <c r="H8" s="209">
        <v>0.13768633992639076</v>
      </c>
      <c r="I8" s="176">
        <v>0.306602652469459</v>
      </c>
      <c r="J8" s="234">
        <v>0.1159355248887393</v>
      </c>
      <c r="K8" s="331">
        <v>5.9652524047423751E-2</v>
      </c>
      <c r="L8" s="332">
        <v>7.3789471005826821E-2</v>
      </c>
      <c r="M8" s="352">
        <v>0.1</v>
      </c>
    </row>
    <row r="9" spans="2:18" ht="15" customHeight="1" x14ac:dyDescent="0.2">
      <c r="B9" s="259" t="s">
        <v>42</v>
      </c>
      <c r="C9" s="167" t="s">
        <v>54</v>
      </c>
      <c r="D9" s="177">
        <v>66423</v>
      </c>
      <c r="E9" s="177">
        <v>72397</v>
      </c>
      <c r="F9" s="177">
        <v>72349</v>
      </c>
      <c r="G9" s="177">
        <v>76575</v>
      </c>
      <c r="H9" s="210">
        <v>76157</v>
      </c>
      <c r="I9" s="177">
        <v>72623</v>
      </c>
      <c r="J9" s="236">
        <v>62171</v>
      </c>
      <c r="K9" s="313">
        <v>76073</v>
      </c>
      <c r="L9" s="296">
        <v>83524</v>
      </c>
      <c r="M9" s="298">
        <v>90301</v>
      </c>
    </row>
    <row r="10" spans="2:18" ht="15" customHeight="1" x14ac:dyDescent="0.2">
      <c r="B10" s="260"/>
      <c r="C10" s="178" t="s">
        <v>55</v>
      </c>
      <c r="D10" s="250">
        <v>189</v>
      </c>
      <c r="E10" s="250">
        <v>178</v>
      </c>
      <c r="F10" s="251">
        <v>216</v>
      </c>
      <c r="G10" s="249">
        <v>211</v>
      </c>
      <c r="H10" s="225">
        <v>218</v>
      </c>
      <c r="I10" s="188">
        <v>196</v>
      </c>
      <c r="J10" s="190">
        <v>203</v>
      </c>
      <c r="K10" s="313">
        <v>197</v>
      </c>
      <c r="L10" s="296">
        <v>306</v>
      </c>
      <c r="M10" s="350">
        <v>342</v>
      </c>
    </row>
    <row r="11" spans="2:18" ht="15" customHeight="1" x14ac:dyDescent="0.2">
      <c r="B11" s="261"/>
      <c r="C11" s="152" t="s">
        <v>40</v>
      </c>
      <c r="D11" s="156">
        <v>0.28453999367688904</v>
      </c>
      <c r="E11" s="156">
        <v>0.24586654143127479</v>
      </c>
      <c r="F11" s="156">
        <v>0.29855284800066345</v>
      </c>
      <c r="G11" s="156">
        <v>0.27554684949396013</v>
      </c>
      <c r="H11" s="211">
        <v>0.28625077143269823</v>
      </c>
      <c r="I11" s="156">
        <v>0.26988695041515798</v>
      </c>
      <c r="J11" s="203">
        <v>0.32651879493654595</v>
      </c>
      <c r="K11" s="314">
        <v>0.26</v>
      </c>
      <c r="L11" s="328">
        <v>0.37</v>
      </c>
      <c r="M11" s="351">
        <v>0.38</v>
      </c>
    </row>
    <row r="12" spans="2:18" ht="15" customHeight="1" x14ac:dyDescent="0.2">
      <c r="B12" s="262"/>
      <c r="C12" s="151" t="s">
        <v>56</v>
      </c>
      <c r="D12" s="192" t="s">
        <v>41</v>
      </c>
      <c r="E12" s="192" t="s">
        <v>41</v>
      </c>
      <c r="F12" s="192" t="s">
        <v>41</v>
      </c>
      <c r="G12" s="176">
        <v>0.1707234617985125</v>
      </c>
      <c r="H12" s="209">
        <v>0.16146759114777676</v>
      </c>
      <c r="I12" s="192" t="s">
        <v>41</v>
      </c>
      <c r="J12" s="234">
        <v>0.107074569789675</v>
      </c>
      <c r="K12" s="333">
        <v>0.11</v>
      </c>
      <c r="L12" s="332">
        <v>0.15</v>
      </c>
      <c r="M12" s="353">
        <v>0.13</v>
      </c>
    </row>
    <row r="13" spans="2:18" ht="15" customHeight="1" x14ac:dyDescent="0.2">
      <c r="B13" s="259" t="s">
        <v>0</v>
      </c>
      <c r="C13" s="167" t="s">
        <v>54</v>
      </c>
      <c r="D13" s="177">
        <v>135359</v>
      </c>
      <c r="E13" s="177">
        <v>144452</v>
      </c>
      <c r="F13" s="177">
        <v>147916</v>
      </c>
      <c r="G13" s="177">
        <v>151214</v>
      </c>
      <c r="H13" s="210">
        <v>149805</v>
      </c>
      <c r="I13" s="177">
        <v>137490</v>
      </c>
      <c r="J13" s="236">
        <v>147142</v>
      </c>
      <c r="K13" s="316">
        <v>147411</v>
      </c>
      <c r="L13" s="296">
        <v>143513</v>
      </c>
      <c r="M13" s="354">
        <v>151824</v>
      </c>
      <c r="P13" t="s">
        <v>72</v>
      </c>
    </row>
    <row r="14" spans="2:18" ht="15" customHeight="1" x14ac:dyDescent="0.2">
      <c r="B14" s="260"/>
      <c r="C14" s="178" t="s">
        <v>55</v>
      </c>
      <c r="D14" s="250">
        <v>1541</v>
      </c>
      <c r="E14" s="250">
        <v>1701</v>
      </c>
      <c r="F14" s="251">
        <v>1558</v>
      </c>
      <c r="G14" s="249">
        <v>1596</v>
      </c>
      <c r="H14" s="225">
        <v>1489</v>
      </c>
      <c r="I14" s="188">
        <v>1409</v>
      </c>
      <c r="J14" s="190">
        <v>1577</v>
      </c>
      <c r="K14" s="316">
        <v>1367</v>
      </c>
      <c r="L14" s="296">
        <v>1280</v>
      </c>
      <c r="M14" s="350">
        <v>1258</v>
      </c>
    </row>
    <row r="15" spans="2:18" ht="15" customHeight="1" x14ac:dyDescent="0.2">
      <c r="B15" s="261"/>
      <c r="C15" s="152" t="s">
        <v>40</v>
      </c>
      <c r="D15" s="156">
        <v>1.1384540370422358</v>
      </c>
      <c r="E15" s="156">
        <v>1.177553789494088</v>
      </c>
      <c r="F15" s="156">
        <v>1.0533005219178453</v>
      </c>
      <c r="G15" s="156">
        <v>1.0554578279788909</v>
      </c>
      <c r="H15" s="211">
        <v>0.99395881312372758</v>
      </c>
      <c r="I15" s="156">
        <v>1.0248018037675499</v>
      </c>
      <c r="J15" s="206">
        <v>1.0717538160416469</v>
      </c>
      <c r="K15" s="315">
        <v>0.93</v>
      </c>
      <c r="L15" s="328">
        <v>0.89190526293785233</v>
      </c>
      <c r="M15" s="351">
        <v>0.83</v>
      </c>
    </row>
    <row r="16" spans="2:18" ht="15" customHeight="1" x14ac:dyDescent="0.2">
      <c r="B16" s="262"/>
      <c r="C16" s="151" t="s">
        <v>56</v>
      </c>
      <c r="D16" s="192" t="s">
        <v>41</v>
      </c>
      <c r="E16" s="192" t="s">
        <v>41</v>
      </c>
      <c r="F16" s="192" t="s">
        <v>41</v>
      </c>
      <c r="G16" s="176">
        <v>0.54023284787558534</v>
      </c>
      <c r="H16" s="209">
        <v>0.47217812512720314</v>
      </c>
      <c r="I16" s="176">
        <v>0.41911889276007103</v>
      </c>
      <c r="J16" s="206">
        <v>0.45067841120472696</v>
      </c>
      <c r="K16" s="333">
        <v>0.35</v>
      </c>
      <c r="L16" s="332">
        <v>0.31538445364899814</v>
      </c>
      <c r="M16" s="353">
        <v>0.27</v>
      </c>
    </row>
    <row r="17" spans="2:14" ht="15" customHeight="1" x14ac:dyDescent="0.2">
      <c r="B17" s="263" t="s">
        <v>43</v>
      </c>
      <c r="C17" s="167" t="s">
        <v>54</v>
      </c>
      <c r="D17" s="177">
        <v>26079</v>
      </c>
      <c r="E17" s="177">
        <v>30612</v>
      </c>
      <c r="F17" s="177">
        <v>32557</v>
      </c>
      <c r="G17" s="177">
        <v>30719</v>
      </c>
      <c r="H17" s="210">
        <v>32182</v>
      </c>
      <c r="I17" s="177">
        <v>33311</v>
      </c>
      <c r="J17" s="237">
        <v>31959</v>
      </c>
      <c r="K17" s="316">
        <v>30702</v>
      </c>
      <c r="L17" s="296">
        <v>29828</v>
      </c>
      <c r="M17" s="354">
        <v>32234</v>
      </c>
    </row>
    <row r="18" spans="2:14" ht="15" customHeight="1" x14ac:dyDescent="0.2">
      <c r="B18" s="264"/>
      <c r="C18" s="178" t="s">
        <v>55</v>
      </c>
      <c r="D18" s="250">
        <v>40</v>
      </c>
      <c r="E18" s="250">
        <v>41</v>
      </c>
      <c r="F18" s="251">
        <v>57</v>
      </c>
      <c r="G18" s="249">
        <v>73</v>
      </c>
      <c r="H18" s="225">
        <v>82</v>
      </c>
      <c r="I18" s="188">
        <v>64</v>
      </c>
      <c r="J18" s="190">
        <v>56</v>
      </c>
      <c r="K18" s="316">
        <v>53</v>
      </c>
      <c r="L18" s="296">
        <v>63</v>
      </c>
      <c r="M18" s="350">
        <v>83</v>
      </c>
    </row>
    <row r="19" spans="2:14" ht="15" customHeight="1" x14ac:dyDescent="0.2">
      <c r="B19" s="261"/>
      <c r="C19" s="152" t="s">
        <v>40</v>
      </c>
      <c r="D19" s="156">
        <v>0.15338011426818512</v>
      </c>
      <c r="E19" s="156">
        <v>0.1339344048085718</v>
      </c>
      <c r="F19" s="156">
        <v>0.17507755628589858</v>
      </c>
      <c r="G19" s="156">
        <v>0.23763794394348775</v>
      </c>
      <c r="H19" s="211">
        <v>0.25480082033434842</v>
      </c>
      <c r="I19" s="156">
        <v>0.192128726246585</v>
      </c>
      <c r="J19" s="206">
        <v>0.175224506398824</v>
      </c>
      <c r="K19" s="315">
        <v>0.17262719041104815</v>
      </c>
      <c r="L19" s="328">
        <v>0.21121094273836699</v>
      </c>
      <c r="M19" s="351">
        <v>0.26</v>
      </c>
    </row>
    <row r="20" spans="2:14" ht="15" customHeight="1" x14ac:dyDescent="0.2">
      <c r="B20" s="262"/>
      <c r="C20" s="151" t="s">
        <v>56</v>
      </c>
      <c r="D20" s="192" t="s">
        <v>41</v>
      </c>
      <c r="E20" s="192" t="s">
        <v>41</v>
      </c>
      <c r="F20" s="192" t="s">
        <v>41</v>
      </c>
      <c r="G20" s="176">
        <v>0.19386259397607453</v>
      </c>
      <c r="H20" s="209">
        <v>0.19342359767891684</v>
      </c>
      <c r="I20" s="176">
        <v>0.192128726246585</v>
      </c>
      <c r="J20" s="176">
        <v>9.3946700905019886E-2</v>
      </c>
      <c r="K20" s="333">
        <v>7.1728994815949923E-2</v>
      </c>
      <c r="L20" s="332">
        <v>4.3656390623950568E-2</v>
      </c>
      <c r="M20" s="353">
        <v>0.09</v>
      </c>
    </row>
    <row r="21" spans="2:14" ht="15" customHeight="1" x14ac:dyDescent="0.2">
      <c r="B21" s="259" t="s">
        <v>44</v>
      </c>
      <c r="C21" s="167" t="s">
        <v>54</v>
      </c>
      <c r="D21" s="177">
        <v>81796</v>
      </c>
      <c r="E21" s="177">
        <v>88255</v>
      </c>
      <c r="F21" s="177">
        <v>83570</v>
      </c>
      <c r="G21" s="177">
        <v>78732</v>
      </c>
      <c r="H21" s="210">
        <v>85883</v>
      </c>
      <c r="I21" s="177">
        <v>79607</v>
      </c>
      <c r="J21" s="334">
        <v>77800</v>
      </c>
      <c r="K21" s="316">
        <v>91970</v>
      </c>
      <c r="L21" s="296">
        <v>78983</v>
      </c>
      <c r="M21" s="354">
        <v>89870</v>
      </c>
    </row>
    <row r="22" spans="2:14" ht="15" customHeight="1" x14ac:dyDescent="0.2">
      <c r="B22" s="260"/>
      <c r="C22" s="178" t="s">
        <v>55</v>
      </c>
      <c r="D22" s="250">
        <v>263</v>
      </c>
      <c r="E22" s="250">
        <v>273</v>
      </c>
      <c r="F22" s="251">
        <v>248</v>
      </c>
      <c r="G22" s="249">
        <v>235</v>
      </c>
      <c r="H22" s="225">
        <v>237</v>
      </c>
      <c r="I22" s="188">
        <v>187</v>
      </c>
      <c r="J22" s="190">
        <v>266</v>
      </c>
      <c r="K22" s="316">
        <v>315</v>
      </c>
      <c r="L22" s="296">
        <v>208</v>
      </c>
      <c r="M22" s="350">
        <v>254</v>
      </c>
      <c r="N22" s="201"/>
    </row>
    <row r="23" spans="2:14" ht="15" customHeight="1" x14ac:dyDescent="0.2">
      <c r="B23" s="261"/>
      <c r="C23" s="152" t="s">
        <v>40</v>
      </c>
      <c r="D23" s="156">
        <v>0.32153161523790896</v>
      </c>
      <c r="E23" s="156">
        <v>0.30933091609540536</v>
      </c>
      <c r="F23" s="156">
        <v>0.29675720952494916</v>
      </c>
      <c r="G23" s="156">
        <v>0.29848092262358378</v>
      </c>
      <c r="H23" s="211">
        <v>0.27595682498282548</v>
      </c>
      <c r="I23" s="156">
        <v>0.23490396573165701</v>
      </c>
      <c r="J23" s="206">
        <v>0.34190231362467866</v>
      </c>
      <c r="K23" s="315">
        <v>0.3425029901054692</v>
      </c>
      <c r="L23" s="328">
        <v>0.26334780902219468</v>
      </c>
      <c r="M23" s="351">
        <v>0.28000000000000003</v>
      </c>
    </row>
    <row r="24" spans="2:14" ht="15" customHeight="1" x14ac:dyDescent="0.2">
      <c r="B24" s="262"/>
      <c r="C24" s="151" t="s">
        <v>56</v>
      </c>
      <c r="D24" s="192" t="s">
        <v>41</v>
      </c>
      <c r="E24" s="192" t="s">
        <v>41</v>
      </c>
      <c r="F24" s="192" t="s">
        <v>41</v>
      </c>
      <c r="G24" s="176">
        <v>0.19172391755871546</v>
      </c>
      <c r="H24" s="209">
        <v>0.17551497999945576</v>
      </c>
      <c r="I24" s="192" t="s">
        <v>41</v>
      </c>
      <c r="J24" s="204">
        <v>0.15769526384140362</v>
      </c>
      <c r="K24" s="333">
        <v>0.13028103480364786</v>
      </c>
      <c r="L24" s="332">
        <v>0.1120611405582886</v>
      </c>
      <c r="M24" s="352">
        <v>0.1</v>
      </c>
    </row>
    <row r="25" spans="2:14" ht="15" customHeight="1" x14ac:dyDescent="0.2">
      <c r="B25" s="259" t="s">
        <v>45</v>
      </c>
      <c r="C25" s="167" t="s">
        <v>54</v>
      </c>
      <c r="D25" s="177">
        <v>103154</v>
      </c>
      <c r="E25" s="177">
        <v>105907</v>
      </c>
      <c r="F25" s="177">
        <v>107137</v>
      </c>
      <c r="G25" s="177">
        <v>110002</v>
      </c>
      <c r="H25" s="210">
        <v>113230</v>
      </c>
      <c r="I25" s="177">
        <v>105874</v>
      </c>
      <c r="J25" s="205">
        <v>106145</v>
      </c>
      <c r="K25" s="316">
        <v>105810</v>
      </c>
      <c r="L25" s="296">
        <v>107431</v>
      </c>
      <c r="M25" s="350">
        <v>106738</v>
      </c>
    </row>
    <row r="26" spans="2:14" ht="15" customHeight="1" x14ac:dyDescent="0.2">
      <c r="B26" s="260"/>
      <c r="C26" s="178" t="s">
        <v>55</v>
      </c>
      <c r="D26" s="250">
        <v>282</v>
      </c>
      <c r="E26" s="250">
        <v>265</v>
      </c>
      <c r="F26" s="251">
        <v>301</v>
      </c>
      <c r="G26" s="249">
        <v>296</v>
      </c>
      <c r="H26" s="225">
        <v>313</v>
      </c>
      <c r="I26" s="188">
        <v>275</v>
      </c>
      <c r="J26" s="190">
        <v>306</v>
      </c>
      <c r="K26" s="316">
        <v>303</v>
      </c>
      <c r="L26" s="296">
        <v>299</v>
      </c>
      <c r="M26" s="350">
        <v>276</v>
      </c>
    </row>
    <row r="27" spans="2:14" ht="15" customHeight="1" x14ac:dyDescent="0.2">
      <c r="B27" s="261"/>
      <c r="C27" s="152" t="s">
        <v>40</v>
      </c>
      <c r="D27" s="156">
        <v>0.27337766834053939</v>
      </c>
      <c r="E27" s="156">
        <v>0.25021953223110843</v>
      </c>
      <c r="F27" s="156">
        <v>0.28094869186182181</v>
      </c>
      <c r="G27" s="156">
        <v>0.26908601661787968</v>
      </c>
      <c r="H27" s="211">
        <v>0.27642850834584476</v>
      </c>
      <c r="I27" s="156">
        <v>0.25974271303625102</v>
      </c>
      <c r="J27" s="206">
        <v>0.28828489330632623</v>
      </c>
      <c r="K27" s="315">
        <v>0.28636234760419621</v>
      </c>
      <c r="L27" s="328">
        <v>0.28000000000000003</v>
      </c>
      <c r="M27" s="350">
        <v>0.26</v>
      </c>
    </row>
    <row r="28" spans="2:14" ht="15" customHeight="1" x14ac:dyDescent="0.2">
      <c r="B28" s="262"/>
      <c r="C28" s="151" t="s">
        <v>56</v>
      </c>
      <c r="D28" s="192" t="s">
        <v>41</v>
      </c>
      <c r="E28" s="192" t="s">
        <v>41</v>
      </c>
      <c r="F28" s="192" t="s">
        <v>41</v>
      </c>
      <c r="G28" s="176">
        <v>0.15677052714089751</v>
      </c>
      <c r="H28" s="209">
        <v>0.12685655024260159</v>
      </c>
      <c r="I28" s="176">
        <v>8.8271578678691495E-2</v>
      </c>
      <c r="J28" s="204">
        <v>0.11890718633511065</v>
      </c>
      <c r="K28" s="333">
        <v>0.10064472412384283</v>
      </c>
      <c r="L28" s="332">
        <v>9.791396626164478E-2</v>
      </c>
      <c r="M28" s="353">
        <v>7.0000000000000007E-2</v>
      </c>
    </row>
    <row r="29" spans="2:14" ht="15" customHeight="1" x14ac:dyDescent="0.2">
      <c r="B29" s="259" t="s">
        <v>46</v>
      </c>
      <c r="C29" s="167" t="s">
        <v>54</v>
      </c>
      <c r="D29" s="174">
        <v>43222</v>
      </c>
      <c r="E29" s="174">
        <v>50662</v>
      </c>
      <c r="F29" s="174">
        <v>59553</v>
      </c>
      <c r="G29" s="174">
        <v>60163</v>
      </c>
      <c r="H29" s="212">
        <v>64234</v>
      </c>
      <c r="I29" s="174">
        <v>66313</v>
      </c>
      <c r="J29" s="237">
        <v>65596</v>
      </c>
      <c r="K29" s="316">
        <v>57286</v>
      </c>
      <c r="L29" s="296">
        <v>56293</v>
      </c>
      <c r="M29" s="343">
        <v>63583</v>
      </c>
    </row>
    <row r="30" spans="2:14" ht="15" customHeight="1" x14ac:dyDescent="0.2">
      <c r="B30" s="260"/>
      <c r="C30" s="178" t="s">
        <v>55</v>
      </c>
      <c r="D30" s="250">
        <v>65</v>
      </c>
      <c r="E30" s="250">
        <v>75</v>
      </c>
      <c r="F30" s="251">
        <v>119</v>
      </c>
      <c r="G30" s="249">
        <v>111</v>
      </c>
      <c r="H30" s="225">
        <v>113</v>
      </c>
      <c r="I30" s="188">
        <v>99</v>
      </c>
      <c r="J30" s="190">
        <v>123</v>
      </c>
      <c r="K30" s="316">
        <v>91</v>
      </c>
      <c r="L30" s="296">
        <v>87</v>
      </c>
      <c r="M30" s="350">
        <v>121</v>
      </c>
    </row>
    <row r="31" spans="2:14" ht="15" customHeight="1" x14ac:dyDescent="0.2">
      <c r="B31" s="261"/>
      <c r="C31" s="152" t="s">
        <v>40</v>
      </c>
      <c r="D31" s="173">
        <v>0.15038637730785248</v>
      </c>
      <c r="E31" s="173">
        <v>0.14803995104812284</v>
      </c>
      <c r="F31" s="173">
        <v>0.19982200728762617</v>
      </c>
      <c r="G31" s="173">
        <v>0.18449877831890032</v>
      </c>
      <c r="H31" s="208">
        <v>0.17591929507737336</v>
      </c>
      <c r="I31" s="173">
        <v>0.14929199402832</v>
      </c>
      <c r="J31" s="206">
        <v>0.18751143362400099</v>
      </c>
      <c r="K31" s="315">
        <v>0.15885207555074538</v>
      </c>
      <c r="L31" s="328">
        <v>0.15454852290693336</v>
      </c>
      <c r="M31" s="351">
        <v>0.19</v>
      </c>
    </row>
    <row r="32" spans="2:14" ht="15" customHeight="1" x14ac:dyDescent="0.2">
      <c r="B32" s="262"/>
      <c r="C32" s="151" t="s">
        <v>56</v>
      </c>
      <c r="D32" s="192" t="s">
        <v>41</v>
      </c>
      <c r="E32" s="192" t="s">
        <v>41</v>
      </c>
      <c r="F32" s="192" t="s">
        <v>41</v>
      </c>
      <c r="G32" s="176">
        <v>0.12213301722434758</v>
      </c>
      <c r="H32" s="209">
        <v>0.10984506926797277</v>
      </c>
      <c r="I32" s="192" t="s">
        <v>41</v>
      </c>
      <c r="J32" s="204">
        <v>7.0208641768036747E-2</v>
      </c>
      <c r="K32" s="333">
        <v>5.0678037187194186E-2</v>
      </c>
      <c r="L32" s="332">
        <v>6.2232179370921563E-2</v>
      </c>
      <c r="M32" s="353">
        <v>0.06</v>
      </c>
    </row>
    <row r="33" spans="1:13" ht="15" customHeight="1" x14ac:dyDescent="0.2">
      <c r="B33" s="259" t="s">
        <v>47</v>
      </c>
      <c r="C33" s="167" t="s">
        <v>54</v>
      </c>
      <c r="D33" s="174">
        <v>69987</v>
      </c>
      <c r="E33" s="174">
        <v>69678</v>
      </c>
      <c r="F33" s="174">
        <v>76029</v>
      </c>
      <c r="G33" s="188">
        <v>77518</v>
      </c>
      <c r="H33" s="190">
        <v>81325</v>
      </c>
      <c r="I33" s="188">
        <v>75379</v>
      </c>
      <c r="J33" s="237">
        <v>70595</v>
      </c>
      <c r="K33" s="316">
        <v>66922</v>
      </c>
      <c r="L33" s="296">
        <v>72668</v>
      </c>
      <c r="M33" s="343">
        <v>73970</v>
      </c>
    </row>
    <row r="34" spans="1:13" ht="15" customHeight="1" x14ac:dyDescent="0.2">
      <c r="B34" s="260"/>
      <c r="C34" s="178" t="s">
        <v>55</v>
      </c>
      <c r="D34" s="250">
        <v>284</v>
      </c>
      <c r="E34" s="250">
        <v>250</v>
      </c>
      <c r="F34" s="251">
        <v>312</v>
      </c>
      <c r="G34" s="249">
        <v>313</v>
      </c>
      <c r="H34" s="220">
        <v>319</v>
      </c>
      <c r="I34" s="188">
        <v>239</v>
      </c>
      <c r="J34" s="190">
        <v>251</v>
      </c>
      <c r="K34" s="316">
        <v>121</v>
      </c>
      <c r="L34" s="296">
        <v>275</v>
      </c>
      <c r="M34" s="350">
        <v>290</v>
      </c>
    </row>
    <row r="35" spans="1:13" ht="15" customHeight="1" x14ac:dyDescent="0.2">
      <c r="B35" s="261"/>
      <c r="C35" s="152" t="s">
        <v>40</v>
      </c>
      <c r="D35" s="173">
        <v>0.40578964664866335</v>
      </c>
      <c r="E35" s="173">
        <v>0.35879330635207668</v>
      </c>
      <c r="F35" s="173">
        <v>0.41036972734088312</v>
      </c>
      <c r="G35" s="173">
        <v>0.40377718723393274</v>
      </c>
      <c r="H35" s="208">
        <v>0.39225330464186903</v>
      </c>
      <c r="I35" s="173">
        <v>0.31706443439154097</v>
      </c>
      <c r="J35" s="206">
        <v>0.3555492598625965</v>
      </c>
      <c r="K35" s="315">
        <v>0.32</v>
      </c>
      <c r="L35" s="328">
        <v>0.37843342323994056</v>
      </c>
      <c r="M35" s="351">
        <v>0.39</v>
      </c>
    </row>
    <row r="36" spans="1:13" ht="15" customHeight="1" x14ac:dyDescent="0.2">
      <c r="B36" s="262"/>
      <c r="C36" s="151" t="s">
        <v>56</v>
      </c>
      <c r="D36" s="192" t="s">
        <v>41</v>
      </c>
      <c r="E36" s="192" t="s">
        <v>41</v>
      </c>
      <c r="F36" s="192" t="s">
        <v>41</v>
      </c>
      <c r="G36" s="176">
        <v>0.19649159093553265</v>
      </c>
      <c r="H36" s="209">
        <v>0.1011247040252565</v>
      </c>
      <c r="I36" s="176">
        <v>0.104517658804443</v>
      </c>
      <c r="J36" s="204">
        <v>8.7587404931170898E-2</v>
      </c>
      <c r="K36" s="333">
        <v>7.9568827035385606E-2</v>
      </c>
      <c r="L36" s="332">
        <v>6.2122090615422849E-2</v>
      </c>
      <c r="M36" s="353">
        <v>7.0000000000000007E-2</v>
      </c>
    </row>
    <row r="37" spans="1:13" ht="15" customHeight="1" x14ac:dyDescent="0.2">
      <c r="B37" s="259" t="s">
        <v>48</v>
      </c>
      <c r="C37" s="167" t="s">
        <v>54</v>
      </c>
      <c r="D37" s="174">
        <v>63214</v>
      </c>
      <c r="E37" s="174">
        <v>66954</v>
      </c>
      <c r="F37" s="174">
        <v>66453</v>
      </c>
      <c r="G37" s="174">
        <v>70663</v>
      </c>
      <c r="H37" s="212">
        <v>69959</v>
      </c>
      <c r="I37" s="174">
        <v>66262</v>
      </c>
      <c r="J37" s="237">
        <v>71004</v>
      </c>
      <c r="K37" s="316">
        <v>63047</v>
      </c>
      <c r="L37" s="296">
        <v>69632</v>
      </c>
      <c r="M37" s="343">
        <v>69110</v>
      </c>
    </row>
    <row r="38" spans="1:13" ht="15" customHeight="1" x14ac:dyDescent="0.2">
      <c r="B38" s="260"/>
      <c r="C38" s="178" t="s">
        <v>55</v>
      </c>
      <c r="D38" s="250">
        <v>157</v>
      </c>
      <c r="E38" s="250">
        <v>234</v>
      </c>
      <c r="F38" s="251">
        <v>296</v>
      </c>
      <c r="G38" s="249">
        <v>246</v>
      </c>
      <c r="H38" s="220">
        <v>228</v>
      </c>
      <c r="I38" s="188">
        <v>210</v>
      </c>
      <c r="J38" s="265">
        <v>220</v>
      </c>
      <c r="K38" s="316">
        <v>296</v>
      </c>
      <c r="L38" s="296">
        <v>210</v>
      </c>
      <c r="M38" s="350">
        <v>221</v>
      </c>
    </row>
    <row r="39" spans="1:13" ht="15" customHeight="1" x14ac:dyDescent="0.2">
      <c r="B39" s="261"/>
      <c r="C39" s="152" t="s">
        <v>40</v>
      </c>
      <c r="D39" s="173">
        <v>0.24836270446420097</v>
      </c>
      <c r="E39" s="173">
        <v>0.34949368222959049</v>
      </c>
      <c r="F39" s="173">
        <v>0.44542759544339605</v>
      </c>
      <c r="G39" s="173">
        <v>0.34813127096217256</v>
      </c>
      <c r="H39" s="208">
        <v>0.32590517302991751</v>
      </c>
      <c r="I39" s="214">
        <v>0.31390540581328702</v>
      </c>
      <c r="J39" s="206">
        <v>0.30984169905920794</v>
      </c>
      <c r="K39" s="315">
        <v>0.47</v>
      </c>
      <c r="L39" s="328">
        <v>0.30158547794117646</v>
      </c>
      <c r="M39" s="351">
        <v>0.32</v>
      </c>
    </row>
    <row r="40" spans="1:13" ht="15" customHeight="1" x14ac:dyDescent="0.2">
      <c r="B40" s="262"/>
      <c r="C40" s="151" t="s">
        <v>56</v>
      </c>
      <c r="D40" s="192" t="s">
        <v>41</v>
      </c>
      <c r="E40" s="192" t="s">
        <v>41</v>
      </c>
      <c r="F40" s="192" t="s">
        <v>41</v>
      </c>
      <c r="G40" s="176">
        <v>0.18092646311193517</v>
      </c>
      <c r="H40" s="209">
        <v>0.1370376781489816</v>
      </c>
      <c r="I40" s="176">
        <v>0.139090469279149</v>
      </c>
      <c r="J40" s="204">
        <v>8.8973248709887903E-2</v>
      </c>
      <c r="K40" s="333">
        <v>0.12</v>
      </c>
      <c r="L40" s="332">
        <v>7.1971441731920771E-2</v>
      </c>
      <c r="M40" s="353">
        <v>0.06</v>
      </c>
    </row>
    <row r="41" spans="1:13" ht="15" customHeight="1" x14ac:dyDescent="0.2">
      <c r="B41" s="266" t="s">
        <v>49</v>
      </c>
      <c r="C41" s="169" t="s">
        <v>54</v>
      </c>
      <c r="D41" s="165">
        <v>614596</v>
      </c>
      <c r="E41" s="165">
        <v>661905</v>
      </c>
      <c r="F41" s="165">
        <v>689017</v>
      </c>
      <c r="G41" s="165">
        <v>699795</v>
      </c>
      <c r="H41" s="196">
        <v>723978</v>
      </c>
      <c r="I41" s="215">
        <v>692420</v>
      </c>
      <c r="J41" s="238">
        <v>686004</v>
      </c>
      <c r="K41" s="336">
        <v>679536</v>
      </c>
      <c r="L41" s="335">
        <v>681260</v>
      </c>
      <c r="M41" s="355">
        <v>723895</v>
      </c>
    </row>
    <row r="42" spans="1:13" ht="15" customHeight="1" x14ac:dyDescent="0.2">
      <c r="B42" s="267"/>
      <c r="C42" s="148" t="s">
        <v>58</v>
      </c>
      <c r="D42" s="248">
        <v>2873</v>
      </c>
      <c r="E42" s="248">
        <v>3091</v>
      </c>
      <c r="F42" s="247">
        <v>3198</v>
      </c>
      <c r="G42" s="241">
        <v>3208</v>
      </c>
      <c r="H42" s="183">
        <v>3140</v>
      </c>
      <c r="I42" s="216">
        <v>2881</v>
      </c>
      <c r="J42" s="216">
        <v>3178</v>
      </c>
      <c r="K42" s="317">
        <v>2849</v>
      </c>
      <c r="L42" s="329">
        <v>2844</v>
      </c>
      <c r="M42" s="356">
        <v>2982</v>
      </c>
    </row>
    <row r="43" spans="1:13" ht="15" customHeight="1" x14ac:dyDescent="0.2">
      <c r="B43" s="268"/>
      <c r="C43" s="154" t="s">
        <v>40</v>
      </c>
      <c r="D43" s="158">
        <v>0.46746155197886091</v>
      </c>
      <c r="E43" s="158">
        <v>0.46698544353041599</v>
      </c>
      <c r="F43" s="158">
        <v>0.46413949147843958</v>
      </c>
      <c r="G43" s="158">
        <v>0.4584199658471409</v>
      </c>
      <c r="H43" s="213">
        <v>0.43371483663868238</v>
      </c>
      <c r="I43" s="158">
        <v>0.41607694751740276</v>
      </c>
      <c r="J43" s="239">
        <v>0.46326260488277038</v>
      </c>
      <c r="K43" s="318">
        <v>0.42</v>
      </c>
      <c r="L43" s="330">
        <v>0.41746176202918123</v>
      </c>
      <c r="M43" s="357">
        <v>0.41</v>
      </c>
    </row>
    <row r="44" spans="1:13" ht="15" customHeight="1" thickBot="1" x14ac:dyDescent="0.25">
      <c r="B44" s="269"/>
      <c r="C44" s="270" t="s">
        <v>59</v>
      </c>
      <c r="D44" s="271" t="s">
        <v>41</v>
      </c>
      <c r="E44" s="271" t="s">
        <v>41</v>
      </c>
      <c r="F44" s="271" t="s">
        <v>41</v>
      </c>
      <c r="G44" s="272">
        <v>0.23272173260145357</v>
      </c>
      <c r="H44" s="273">
        <v>0.20072658444254488</v>
      </c>
      <c r="I44" s="272">
        <v>0.23058090771711101</v>
      </c>
      <c r="J44" s="274">
        <v>0.1826579886626076</v>
      </c>
      <c r="K44" s="319">
        <v>0.15</v>
      </c>
      <c r="L44" s="280">
        <v>0.14000000000000001</v>
      </c>
      <c r="M44" s="358">
        <v>0.12</v>
      </c>
    </row>
    <row r="45" spans="1:13" ht="36.6" customHeight="1" x14ac:dyDescent="0.2">
      <c r="A45" s="253">
        <v>1</v>
      </c>
      <c r="B45" s="433" t="s">
        <v>81</v>
      </c>
      <c r="C45" s="434"/>
      <c r="D45" s="434"/>
      <c r="E45" s="434"/>
      <c r="F45" s="434"/>
      <c r="G45" s="434"/>
      <c r="H45" s="434"/>
      <c r="I45" s="434"/>
      <c r="J45" s="434"/>
      <c r="K45" s="434"/>
      <c r="L45" s="311"/>
    </row>
    <row r="46" spans="1:13" ht="27.6" customHeight="1" x14ac:dyDescent="0.2">
      <c r="A46" s="253">
        <v>2</v>
      </c>
      <c r="B46" s="430" t="s">
        <v>83</v>
      </c>
      <c r="C46" s="431"/>
      <c r="D46" s="431"/>
      <c r="E46" s="431"/>
      <c r="F46" s="431"/>
      <c r="G46" s="431"/>
      <c r="H46" s="431"/>
      <c r="I46" s="431"/>
      <c r="J46" s="431"/>
      <c r="K46" s="431"/>
      <c r="L46" s="309"/>
    </row>
    <row r="47" spans="1:13" x14ac:dyDescent="0.2">
      <c r="A47" s="253">
        <v>3</v>
      </c>
      <c r="B47" s="308" t="s">
        <v>82</v>
      </c>
      <c r="C47" s="253"/>
      <c r="D47" s="253"/>
      <c r="E47" s="253"/>
      <c r="F47" s="253"/>
      <c r="G47" s="253"/>
      <c r="H47" s="253"/>
      <c r="I47" s="253"/>
      <c r="J47" s="253"/>
      <c r="K47" s="253"/>
      <c r="L47" s="253"/>
    </row>
  </sheetData>
  <mergeCells count="5">
    <mergeCell ref="B46:K46"/>
    <mergeCell ref="B2:K2"/>
    <mergeCell ref="B45:K45"/>
    <mergeCell ref="B3:M3"/>
    <mergeCell ref="C1:M1"/>
  </mergeCells>
  <printOptions horizontalCentered="1"/>
  <pageMargins left="0.23622047244094491" right="0.23622047244094491" top="0.39370078740157483" bottom="0.39370078740157483" header="0.31496062992125984" footer="0.31496062992125984"/>
  <pageSetup paperSize="9" scale="7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47"/>
  <sheetViews>
    <sheetView view="pageBreakPreview" zoomScale="120" zoomScaleNormal="50" zoomScaleSheetLayoutView="120" workbookViewId="0">
      <selection activeCell="O41" sqref="O41"/>
    </sheetView>
  </sheetViews>
  <sheetFormatPr defaultRowHeight="12.75" x14ac:dyDescent="0.2"/>
  <cols>
    <col min="1" max="1" width="2" style="201" customWidth="1"/>
    <col min="2" max="2" width="22" customWidth="1"/>
    <col min="3" max="3" width="20.7109375" customWidth="1"/>
    <col min="4" max="10" width="10.42578125" customWidth="1"/>
    <col min="11" max="12" width="10.42578125" style="200" customWidth="1"/>
    <col min="13" max="13" width="10.28515625" customWidth="1"/>
    <col min="14" max="14" width="17.7109375" bestFit="1" customWidth="1"/>
  </cols>
  <sheetData>
    <row r="1" spans="2:13" ht="67.900000000000006" customHeight="1" x14ac:dyDescent="0.2">
      <c r="B1" s="185"/>
      <c r="C1" s="441" t="s">
        <v>93</v>
      </c>
      <c r="D1" s="441"/>
      <c r="E1" s="441"/>
      <c r="F1" s="441"/>
      <c r="G1" s="441"/>
      <c r="H1" s="441"/>
      <c r="I1" s="441"/>
      <c r="J1" s="441"/>
      <c r="K1" s="441"/>
      <c r="L1" s="441"/>
      <c r="M1" s="441"/>
    </row>
    <row r="2" spans="2:13" ht="12" customHeight="1" thickBot="1" x14ac:dyDescent="0.25">
      <c r="B2" s="432"/>
      <c r="C2" s="432"/>
      <c r="D2" s="432"/>
      <c r="E2" s="432"/>
      <c r="F2" s="432"/>
      <c r="G2" s="432"/>
      <c r="H2" s="432"/>
      <c r="I2" s="432"/>
      <c r="J2" s="432"/>
      <c r="K2" s="432"/>
      <c r="L2" s="310"/>
    </row>
    <row r="3" spans="2:13" ht="21" customHeight="1" thickBot="1" x14ac:dyDescent="0.25">
      <c r="B3" s="435" t="s">
        <v>57</v>
      </c>
      <c r="C3" s="436"/>
      <c r="D3" s="436"/>
      <c r="E3" s="436"/>
      <c r="F3" s="436"/>
      <c r="G3" s="436"/>
      <c r="H3" s="436"/>
      <c r="I3" s="436"/>
      <c r="J3" s="436"/>
      <c r="K3" s="436"/>
      <c r="L3" s="436"/>
      <c r="M3" s="437"/>
    </row>
    <row r="4" spans="2:13" ht="19.899999999999999" customHeight="1" x14ac:dyDescent="0.2">
      <c r="B4" s="283" t="s">
        <v>38</v>
      </c>
      <c r="C4" s="181"/>
      <c r="D4" s="182">
        <v>2006</v>
      </c>
      <c r="E4" s="182">
        <v>2007</v>
      </c>
      <c r="F4" s="182">
        <v>2008</v>
      </c>
      <c r="G4" s="182">
        <v>2009</v>
      </c>
      <c r="H4" s="182">
        <v>2010</v>
      </c>
      <c r="I4" s="219">
        <v>2011</v>
      </c>
      <c r="J4" s="359">
        <v>2012</v>
      </c>
      <c r="K4" s="360">
        <v>2013</v>
      </c>
      <c r="L4" s="359">
        <v>2014</v>
      </c>
      <c r="M4" s="361">
        <v>2015</v>
      </c>
    </row>
    <row r="5" spans="2:13" ht="15" customHeight="1" x14ac:dyDescent="0.2">
      <c r="B5" s="259" t="s">
        <v>39</v>
      </c>
      <c r="C5" s="167" t="s">
        <v>54</v>
      </c>
      <c r="D5" s="174">
        <v>20777</v>
      </c>
      <c r="E5" s="174">
        <v>34492</v>
      </c>
      <c r="F5" s="174">
        <v>45766</v>
      </c>
      <c r="G5" s="174">
        <v>41542</v>
      </c>
      <c r="H5" s="150">
        <v>48323</v>
      </c>
      <c r="I5" s="189">
        <v>52581</v>
      </c>
      <c r="J5" s="157">
        <v>53408</v>
      </c>
      <c r="K5" s="303">
        <v>40257</v>
      </c>
      <c r="L5" s="296">
        <v>39356</v>
      </c>
      <c r="M5" s="343">
        <v>42623</v>
      </c>
    </row>
    <row r="6" spans="2:13" ht="15" customHeight="1" x14ac:dyDescent="0.2">
      <c r="B6" s="260"/>
      <c r="C6" s="178" t="s">
        <v>55</v>
      </c>
      <c r="D6" s="250">
        <v>23</v>
      </c>
      <c r="E6" s="250">
        <v>36</v>
      </c>
      <c r="F6" s="251">
        <v>54</v>
      </c>
      <c r="G6" s="249">
        <v>42</v>
      </c>
      <c r="H6" s="184">
        <v>88</v>
      </c>
      <c r="I6" s="190">
        <v>108</v>
      </c>
      <c r="J6" s="225">
        <v>94</v>
      </c>
      <c r="K6" s="304">
        <v>56</v>
      </c>
      <c r="L6" s="296">
        <v>49</v>
      </c>
      <c r="M6" s="350">
        <v>62</v>
      </c>
    </row>
    <row r="7" spans="2:13" ht="15" customHeight="1" x14ac:dyDescent="0.2">
      <c r="B7" s="261"/>
      <c r="C7" s="152" t="s">
        <v>40</v>
      </c>
      <c r="D7" s="173">
        <v>0.11069933099099967</v>
      </c>
      <c r="E7" s="173">
        <v>0.10437202829641656</v>
      </c>
      <c r="F7" s="173">
        <v>0.11799152209063497</v>
      </c>
      <c r="G7" s="191">
        <v>0.10110249867603871</v>
      </c>
      <c r="H7" s="173">
        <v>0.18210789893011611</v>
      </c>
      <c r="I7" s="208">
        <v>0.20349555923242199</v>
      </c>
      <c r="J7" s="156">
        <v>0.17600359496704612</v>
      </c>
      <c r="K7" s="302">
        <v>0.13910624239262737</v>
      </c>
      <c r="L7" s="344">
        <v>0.12450452281735948</v>
      </c>
      <c r="M7" s="362">
        <v>0.15</v>
      </c>
    </row>
    <row r="8" spans="2:13" ht="15" customHeight="1" x14ac:dyDescent="0.2">
      <c r="B8" s="262"/>
      <c r="C8" s="151" t="s">
        <v>56</v>
      </c>
      <c r="D8" s="192" t="s">
        <v>41</v>
      </c>
      <c r="E8" s="192" t="s">
        <v>41</v>
      </c>
      <c r="F8" s="192" t="s">
        <v>41</v>
      </c>
      <c r="G8" s="193">
        <v>3.457354857583575E-2</v>
      </c>
      <c r="H8" s="176">
        <v>6.5701480629795611E-2</v>
      </c>
      <c r="I8" s="209">
        <v>0.15847860538827299</v>
      </c>
      <c r="J8" s="176">
        <v>4.8743907011623545E-2</v>
      </c>
      <c r="K8" s="302">
        <v>8.0476420408820224E-3</v>
      </c>
      <c r="L8" s="332">
        <v>2.0348467506040951E-2</v>
      </c>
      <c r="M8" s="353">
        <v>0.02</v>
      </c>
    </row>
    <row r="9" spans="2:13" ht="15" customHeight="1" x14ac:dyDescent="0.2">
      <c r="B9" s="259" t="s">
        <v>42</v>
      </c>
      <c r="C9" s="167" t="s">
        <v>54</v>
      </c>
      <c r="D9" s="174">
        <v>64002</v>
      </c>
      <c r="E9" s="174">
        <v>66479</v>
      </c>
      <c r="F9" s="174">
        <v>72104</v>
      </c>
      <c r="G9" s="194">
        <v>75196</v>
      </c>
      <c r="H9" s="174">
        <v>75715</v>
      </c>
      <c r="I9" s="212">
        <v>72439</v>
      </c>
      <c r="J9" s="157">
        <v>62464</v>
      </c>
      <c r="K9" s="303">
        <v>78102</v>
      </c>
      <c r="L9" s="296">
        <v>86175</v>
      </c>
      <c r="M9" s="343">
        <v>90200</v>
      </c>
    </row>
    <row r="10" spans="2:13" ht="15" customHeight="1" x14ac:dyDescent="0.2">
      <c r="B10" s="260"/>
      <c r="C10" s="178" t="s">
        <v>55</v>
      </c>
      <c r="D10" s="250">
        <v>114</v>
      </c>
      <c r="E10" s="250">
        <v>80</v>
      </c>
      <c r="F10" s="251">
        <v>100</v>
      </c>
      <c r="G10" s="249">
        <v>105</v>
      </c>
      <c r="H10" s="184">
        <v>110</v>
      </c>
      <c r="I10" s="227">
        <v>90</v>
      </c>
      <c r="J10" s="225">
        <v>73</v>
      </c>
      <c r="K10" s="304">
        <v>62</v>
      </c>
      <c r="L10" s="296">
        <v>112</v>
      </c>
      <c r="M10" s="350">
        <v>125</v>
      </c>
    </row>
    <row r="11" spans="2:13" ht="15" customHeight="1" x14ac:dyDescent="0.2">
      <c r="B11" s="261"/>
      <c r="C11" s="152" t="s">
        <v>40</v>
      </c>
      <c r="D11" s="173">
        <v>0.17811943376769476</v>
      </c>
      <c r="E11" s="173">
        <v>0.12033875359135968</v>
      </c>
      <c r="F11" s="173">
        <v>0.13868856096749141</v>
      </c>
      <c r="G11" s="191">
        <v>0.13963508697271132</v>
      </c>
      <c r="H11" s="173">
        <v>0.14528164828633694</v>
      </c>
      <c r="I11" s="208">
        <v>0.124242466074904</v>
      </c>
      <c r="J11" s="156">
        <v>0.11686731557377</v>
      </c>
      <c r="K11" s="302">
        <v>0.08</v>
      </c>
      <c r="L11" s="344">
        <v>0.13</v>
      </c>
      <c r="M11" s="362">
        <v>0.14000000000000001</v>
      </c>
    </row>
    <row r="12" spans="2:13" ht="15" customHeight="1" x14ac:dyDescent="0.2">
      <c r="B12" s="262"/>
      <c r="C12" s="151" t="s">
        <v>56</v>
      </c>
      <c r="D12" s="192" t="s">
        <v>41</v>
      </c>
      <c r="E12" s="192" t="s">
        <v>41</v>
      </c>
      <c r="F12" s="192" t="s">
        <v>41</v>
      </c>
      <c r="G12" s="193">
        <v>7.7292461518221278E-2</v>
      </c>
      <c r="H12" s="176">
        <v>7.9117161603623018E-2</v>
      </c>
      <c r="I12" s="217" t="s">
        <v>41</v>
      </c>
      <c r="J12" s="176">
        <v>2.0636995253491091E-2</v>
      </c>
      <c r="K12" s="299">
        <v>0.03</v>
      </c>
      <c r="L12" s="332">
        <v>0.05</v>
      </c>
      <c r="M12" s="353">
        <v>0.05</v>
      </c>
    </row>
    <row r="13" spans="2:13" ht="15" customHeight="1" x14ac:dyDescent="0.2">
      <c r="B13" s="259" t="s">
        <v>0</v>
      </c>
      <c r="C13" s="167" t="s">
        <v>54</v>
      </c>
      <c r="D13" s="174">
        <v>128152</v>
      </c>
      <c r="E13" s="174">
        <v>138994</v>
      </c>
      <c r="F13" s="174">
        <v>145098</v>
      </c>
      <c r="G13" s="194">
        <v>149281</v>
      </c>
      <c r="H13" s="174">
        <v>144681</v>
      </c>
      <c r="I13" s="212">
        <v>134115</v>
      </c>
      <c r="J13" s="157">
        <v>146448</v>
      </c>
      <c r="K13" s="303">
        <v>148931</v>
      </c>
      <c r="L13" s="296">
        <v>145935</v>
      </c>
      <c r="M13" s="343">
        <v>151703</v>
      </c>
    </row>
    <row r="14" spans="2:13" ht="15" customHeight="1" x14ac:dyDescent="0.2">
      <c r="B14" s="260"/>
      <c r="C14" s="178" t="s">
        <v>55</v>
      </c>
      <c r="D14" s="250">
        <v>510</v>
      </c>
      <c r="E14" s="250">
        <v>445</v>
      </c>
      <c r="F14" s="251">
        <v>539</v>
      </c>
      <c r="G14" s="249">
        <v>595</v>
      </c>
      <c r="H14" s="184">
        <v>465</v>
      </c>
      <c r="I14" s="190">
        <v>525</v>
      </c>
      <c r="J14" s="225">
        <v>573</v>
      </c>
      <c r="K14" s="304">
        <v>486</v>
      </c>
      <c r="L14" s="296">
        <v>431</v>
      </c>
      <c r="M14" s="350">
        <v>461</v>
      </c>
    </row>
    <row r="15" spans="2:13" ht="15" customHeight="1" x14ac:dyDescent="0.2">
      <c r="B15" s="261"/>
      <c r="C15" s="152" t="s">
        <v>40</v>
      </c>
      <c r="D15" s="173">
        <v>0.3979649166614645</v>
      </c>
      <c r="E15" s="173">
        <v>0.32015770464912158</v>
      </c>
      <c r="F15" s="173">
        <v>0.37147307337110091</v>
      </c>
      <c r="G15" s="191">
        <v>0.39857717994922326</v>
      </c>
      <c r="H15" s="173">
        <v>0.32139672797395652</v>
      </c>
      <c r="I15" s="208">
        <v>0.39145509450844401</v>
      </c>
      <c r="J15" s="156">
        <v>0.391265158964274</v>
      </c>
      <c r="K15" s="302">
        <v>0.33</v>
      </c>
      <c r="L15" s="344">
        <v>0.29533696508719637</v>
      </c>
      <c r="M15" s="362">
        <v>0.3</v>
      </c>
    </row>
    <row r="16" spans="2:13" ht="15" customHeight="1" x14ac:dyDescent="0.2">
      <c r="B16" s="262"/>
      <c r="C16" s="151" t="s">
        <v>56</v>
      </c>
      <c r="D16" s="192" t="s">
        <v>41</v>
      </c>
      <c r="E16" s="192" t="s">
        <v>41</v>
      </c>
      <c r="F16" s="192" t="s">
        <v>41</v>
      </c>
      <c r="G16" s="193">
        <v>0.1509187689923113</v>
      </c>
      <c r="H16" s="176">
        <v>0.12483446780873335</v>
      </c>
      <c r="I16" s="209">
        <v>0.10237122079576599</v>
      </c>
      <c r="J16" s="176">
        <v>9.4512132481354399E-2</v>
      </c>
      <c r="K16" s="299">
        <v>0.1</v>
      </c>
      <c r="L16" s="332">
        <v>6.4561326391846044E-2</v>
      </c>
      <c r="M16" s="353">
        <v>7.0000000000000007E-2</v>
      </c>
    </row>
    <row r="17" spans="2:14" ht="15" customHeight="1" x14ac:dyDescent="0.2">
      <c r="B17" s="259" t="s">
        <v>43</v>
      </c>
      <c r="C17" s="167" t="s">
        <v>54</v>
      </c>
      <c r="D17" s="174">
        <v>26386</v>
      </c>
      <c r="E17" s="174">
        <v>29976</v>
      </c>
      <c r="F17" s="174">
        <v>28679</v>
      </c>
      <c r="G17" s="194">
        <v>30545</v>
      </c>
      <c r="H17" s="174">
        <v>30876</v>
      </c>
      <c r="I17" s="212">
        <v>33162</v>
      </c>
      <c r="J17" s="157">
        <v>31914</v>
      </c>
      <c r="K17" s="303">
        <v>30688</v>
      </c>
      <c r="L17" s="296">
        <v>29951</v>
      </c>
      <c r="M17" s="343">
        <v>32154</v>
      </c>
    </row>
    <row r="18" spans="2:14" ht="15" customHeight="1" x14ac:dyDescent="0.2">
      <c r="B18" s="260"/>
      <c r="C18" s="178" t="s">
        <v>55</v>
      </c>
      <c r="D18" s="250">
        <v>26</v>
      </c>
      <c r="E18" s="250">
        <v>24</v>
      </c>
      <c r="F18" s="251">
        <v>19</v>
      </c>
      <c r="G18" s="249">
        <v>18</v>
      </c>
      <c r="H18" s="184">
        <v>42</v>
      </c>
      <c r="I18" s="190">
        <v>27</v>
      </c>
      <c r="J18" s="225">
        <v>31</v>
      </c>
      <c r="K18" s="304">
        <v>20</v>
      </c>
      <c r="L18" s="296">
        <v>24</v>
      </c>
      <c r="M18" s="350">
        <v>28</v>
      </c>
    </row>
    <row r="19" spans="2:14" ht="15" customHeight="1" x14ac:dyDescent="0.2">
      <c r="B19" s="261"/>
      <c r="C19" s="152" t="s">
        <v>40</v>
      </c>
      <c r="D19" s="173">
        <v>9.8537103009171526E-2</v>
      </c>
      <c r="E19" s="173">
        <v>8.0064051240992792E-2</v>
      </c>
      <c r="F19" s="173">
        <v>6.625056661668817E-2</v>
      </c>
      <c r="G19" s="191">
        <v>5.8929448354886241E-2</v>
      </c>
      <c r="H19" s="173">
        <v>0.13602798289933929</v>
      </c>
      <c r="I19" s="208">
        <v>8.1418491043965993E-2</v>
      </c>
      <c r="J19" s="156">
        <v>9.7136053142821296E-2</v>
      </c>
      <c r="K19" s="302">
        <v>6.5172054223149103E-2</v>
      </c>
      <c r="L19" s="344">
        <v>8.0130880438048807E-2</v>
      </c>
      <c r="M19" s="362">
        <v>0.09</v>
      </c>
    </row>
    <row r="20" spans="2:14" ht="15" customHeight="1" x14ac:dyDescent="0.2">
      <c r="B20" s="262"/>
      <c r="C20" s="151" t="s">
        <v>56</v>
      </c>
      <c r="D20" s="192" t="s">
        <v>41</v>
      </c>
      <c r="E20" s="192" t="s">
        <v>41</v>
      </c>
      <c r="F20" s="192" t="s">
        <v>41</v>
      </c>
      <c r="G20" s="193">
        <v>2.4223632575941088E-2</v>
      </c>
      <c r="H20" s="176">
        <v>8.0268534734384125E-2</v>
      </c>
      <c r="I20" s="209">
        <v>8.1418491043965993E-2</v>
      </c>
      <c r="J20" s="176">
        <v>3.1354842755463581E-2</v>
      </c>
      <c r="K20" s="302">
        <v>1.6300981319075408E-2</v>
      </c>
      <c r="L20" s="345">
        <v>1.6704530268608846E-2</v>
      </c>
      <c r="M20" s="353">
        <v>0.03</v>
      </c>
    </row>
    <row r="21" spans="2:14" ht="15" customHeight="1" x14ac:dyDescent="0.2">
      <c r="B21" s="259" t="s">
        <v>44</v>
      </c>
      <c r="C21" s="167" t="s">
        <v>54</v>
      </c>
      <c r="D21" s="174">
        <v>73319</v>
      </c>
      <c r="E21" s="174">
        <v>81927</v>
      </c>
      <c r="F21" s="174">
        <v>81852</v>
      </c>
      <c r="G21" s="194">
        <v>78512</v>
      </c>
      <c r="H21" s="174">
        <v>84972</v>
      </c>
      <c r="I21" s="212">
        <v>79221</v>
      </c>
      <c r="J21" s="157">
        <v>80253</v>
      </c>
      <c r="K21" s="303">
        <v>91582</v>
      </c>
      <c r="L21" s="346">
        <v>85771</v>
      </c>
      <c r="M21" s="343">
        <v>90455</v>
      </c>
    </row>
    <row r="22" spans="2:14" ht="15" customHeight="1" x14ac:dyDescent="0.2">
      <c r="B22" s="260"/>
      <c r="C22" s="178" t="s">
        <v>55</v>
      </c>
      <c r="D22" s="250">
        <v>64</v>
      </c>
      <c r="E22" s="250">
        <v>92</v>
      </c>
      <c r="F22" s="251">
        <v>92</v>
      </c>
      <c r="G22" s="249">
        <v>87</v>
      </c>
      <c r="H22" s="184">
        <v>63</v>
      </c>
      <c r="I22" s="195">
        <v>47</v>
      </c>
      <c r="J22" s="225">
        <v>145</v>
      </c>
      <c r="K22" s="304">
        <v>124</v>
      </c>
      <c r="L22" s="296">
        <v>78</v>
      </c>
      <c r="M22" s="350">
        <v>104</v>
      </c>
    </row>
    <row r="23" spans="2:14" ht="15" customHeight="1" x14ac:dyDescent="0.2">
      <c r="B23" s="261"/>
      <c r="C23" s="152" t="s">
        <v>40</v>
      </c>
      <c r="D23" s="173">
        <v>8.7289788458653289E-2</v>
      </c>
      <c r="E23" s="173">
        <v>0.11229509197212151</v>
      </c>
      <c r="F23" s="173">
        <v>0.112397986609979</v>
      </c>
      <c r="G23" s="191">
        <v>0.11081108620338291</v>
      </c>
      <c r="H23" s="173">
        <v>7.414207032904957E-2</v>
      </c>
      <c r="I23" s="208">
        <v>5.9327703512957401E-2</v>
      </c>
      <c r="J23" s="156">
        <v>0.18067860391511845</v>
      </c>
      <c r="K23" s="302">
        <v>0.135397785591055</v>
      </c>
      <c r="L23" s="344">
        <v>9.0939828147042712E-2</v>
      </c>
      <c r="M23" s="362">
        <v>0.11</v>
      </c>
    </row>
    <row r="24" spans="2:14" ht="15" customHeight="1" x14ac:dyDescent="0.2">
      <c r="B24" s="262"/>
      <c r="C24" s="151" t="s">
        <v>56</v>
      </c>
      <c r="D24" s="192" t="s">
        <v>41</v>
      </c>
      <c r="E24" s="192" t="s">
        <v>41</v>
      </c>
      <c r="F24" s="192" t="s">
        <v>41</v>
      </c>
      <c r="G24" s="193">
        <v>6.9706412989995081E-2</v>
      </c>
      <c r="H24" s="176">
        <v>3.2389348129163088E-2</v>
      </c>
      <c r="I24" s="217" t="s">
        <v>41</v>
      </c>
      <c r="J24" s="176">
        <v>3.8491640898651508E-2</v>
      </c>
      <c r="K24" s="302">
        <v>2.6915695361138418E-2</v>
      </c>
      <c r="L24" s="332">
        <v>3.0851274818748761E-2</v>
      </c>
      <c r="M24" s="353">
        <v>0.03</v>
      </c>
    </row>
    <row r="25" spans="2:14" ht="15" customHeight="1" x14ac:dyDescent="0.2">
      <c r="B25" s="259" t="s">
        <v>45</v>
      </c>
      <c r="C25" s="167" t="s">
        <v>54</v>
      </c>
      <c r="D25" s="174">
        <v>101683</v>
      </c>
      <c r="E25" s="174">
        <v>104950</v>
      </c>
      <c r="F25" s="174">
        <v>105946</v>
      </c>
      <c r="G25" s="194">
        <v>110121</v>
      </c>
      <c r="H25" s="174">
        <v>111817</v>
      </c>
      <c r="I25" s="212">
        <v>105708</v>
      </c>
      <c r="J25" s="177">
        <v>107225</v>
      </c>
      <c r="K25" s="303">
        <v>105248</v>
      </c>
      <c r="L25" s="296">
        <v>107390</v>
      </c>
      <c r="M25" s="343">
        <v>106695</v>
      </c>
    </row>
    <row r="26" spans="2:14" ht="15" customHeight="1" x14ac:dyDescent="0.2">
      <c r="B26" s="260"/>
      <c r="C26" s="178" t="s">
        <v>55</v>
      </c>
      <c r="D26" s="250">
        <v>157</v>
      </c>
      <c r="E26" s="250">
        <v>152</v>
      </c>
      <c r="F26" s="251">
        <v>149</v>
      </c>
      <c r="G26" s="249">
        <v>135</v>
      </c>
      <c r="H26" s="184">
        <v>147</v>
      </c>
      <c r="I26" s="190">
        <v>152</v>
      </c>
      <c r="J26" s="225">
        <v>128</v>
      </c>
      <c r="K26" s="304">
        <v>106</v>
      </c>
      <c r="L26" s="296">
        <v>102</v>
      </c>
      <c r="M26" s="350">
        <v>90</v>
      </c>
    </row>
    <row r="27" spans="2:14" ht="15" customHeight="1" x14ac:dyDescent="0.2">
      <c r="B27" s="261"/>
      <c r="C27" s="152" t="s">
        <v>40</v>
      </c>
      <c r="D27" s="173">
        <v>0.15440142403351592</v>
      </c>
      <c r="E27" s="173">
        <v>0.14483087184373511</v>
      </c>
      <c r="F27" s="173">
        <v>0.14063768334812074</v>
      </c>
      <c r="G27" s="191">
        <v>0.12259242106410222</v>
      </c>
      <c r="H27" s="173">
        <v>0.13146480409955552</v>
      </c>
      <c r="I27" s="208">
        <v>0.143792333598214</v>
      </c>
      <c r="J27" s="156">
        <v>0.11937514572161344</v>
      </c>
      <c r="K27" s="302">
        <v>0.10071450288841592</v>
      </c>
      <c r="L27" s="344">
        <v>9.4980910699320228E-2</v>
      </c>
      <c r="M27" s="362">
        <v>0.08</v>
      </c>
    </row>
    <row r="28" spans="2:14" ht="15" customHeight="1" x14ac:dyDescent="0.2">
      <c r="B28" s="262"/>
      <c r="C28" s="151" t="s">
        <v>56</v>
      </c>
      <c r="D28" s="192" t="s">
        <v>41</v>
      </c>
      <c r="E28" s="192" t="s">
        <v>41</v>
      </c>
      <c r="F28" s="192" t="s">
        <v>41</v>
      </c>
      <c r="G28" s="193">
        <v>4.5656282516829114E-2</v>
      </c>
      <c r="H28" s="176">
        <v>3.3122364757803897E-2</v>
      </c>
      <c r="I28" s="209">
        <v>3.1617489571327997E-2</v>
      </c>
      <c r="J28" s="176">
        <v>2.0537906440500752E-2</v>
      </c>
      <c r="K28" s="302">
        <v>1.9553973856336955E-2</v>
      </c>
      <c r="L28" s="332">
        <v>1.7705547427570335E-2</v>
      </c>
      <c r="M28" s="353">
        <v>0.02</v>
      </c>
    </row>
    <row r="29" spans="2:14" ht="15" customHeight="1" x14ac:dyDescent="0.2">
      <c r="B29" s="259" t="s">
        <v>46</v>
      </c>
      <c r="C29" s="167" t="s">
        <v>54</v>
      </c>
      <c r="D29" s="174">
        <v>42741</v>
      </c>
      <c r="E29" s="174">
        <v>49883</v>
      </c>
      <c r="F29" s="174">
        <v>59051</v>
      </c>
      <c r="G29" s="194">
        <v>61238</v>
      </c>
      <c r="H29" s="174">
        <v>63867</v>
      </c>
      <c r="I29" s="212">
        <v>66139</v>
      </c>
      <c r="J29" s="157">
        <v>65546</v>
      </c>
      <c r="K29" s="303">
        <v>57206</v>
      </c>
      <c r="L29" s="174">
        <v>56255</v>
      </c>
      <c r="M29" s="343">
        <v>63519</v>
      </c>
    </row>
    <row r="30" spans="2:14" ht="15" customHeight="1" x14ac:dyDescent="0.2">
      <c r="B30" s="260"/>
      <c r="C30" s="178" t="s">
        <v>55</v>
      </c>
      <c r="D30" s="250">
        <v>30</v>
      </c>
      <c r="E30" s="250">
        <v>38</v>
      </c>
      <c r="F30" s="251">
        <v>30</v>
      </c>
      <c r="G30" s="249">
        <v>41</v>
      </c>
      <c r="H30" s="184">
        <v>29</v>
      </c>
      <c r="I30" s="195">
        <v>30</v>
      </c>
      <c r="J30" s="225">
        <v>49</v>
      </c>
      <c r="K30" s="304">
        <v>54</v>
      </c>
      <c r="L30" s="296">
        <v>25</v>
      </c>
      <c r="M30" s="350">
        <v>28</v>
      </c>
      <c r="N30" s="338"/>
    </row>
    <row r="31" spans="2:14" ht="15" customHeight="1" x14ac:dyDescent="0.2">
      <c r="B31" s="261"/>
      <c r="C31" s="152" t="s">
        <v>40</v>
      </c>
      <c r="D31" s="173">
        <v>7.0190215483961538E-2</v>
      </c>
      <c r="E31" s="173">
        <v>7.6178257121664691E-2</v>
      </c>
      <c r="F31" s="173">
        <v>5.0803542700377638E-2</v>
      </c>
      <c r="G31" s="191">
        <v>6.6951892615696132E-2</v>
      </c>
      <c r="H31" s="173">
        <v>4.5406861133292627E-2</v>
      </c>
      <c r="I31" s="208">
        <v>4.5359016616519802E-2</v>
      </c>
      <c r="J31" s="156">
        <v>7.475665944527507E-2</v>
      </c>
      <c r="K31" s="302">
        <v>9.4395692759500757E-2</v>
      </c>
      <c r="L31" s="344">
        <v>4.4440494178295264E-2</v>
      </c>
      <c r="M31" s="362">
        <v>0.04</v>
      </c>
    </row>
    <row r="32" spans="2:14" ht="15" customHeight="1" x14ac:dyDescent="0.2">
      <c r="B32" s="262"/>
      <c r="C32" s="151" t="s">
        <v>56</v>
      </c>
      <c r="D32" s="192" t="s">
        <v>41</v>
      </c>
      <c r="E32" s="192" t="s">
        <v>41</v>
      </c>
      <c r="F32" s="192" t="s">
        <v>41</v>
      </c>
      <c r="G32" s="193">
        <v>2.0100502512562814E-2</v>
      </c>
      <c r="H32" s="176">
        <v>1.1451193377938457E-2</v>
      </c>
      <c r="I32" s="217" t="s">
        <v>41</v>
      </c>
      <c r="J32" s="176">
        <v>1.0686370297997069E-2</v>
      </c>
      <c r="K32" s="302">
        <v>1.9243216766089956E-2</v>
      </c>
      <c r="L32" s="332">
        <v>1.0669322142399885E-2</v>
      </c>
      <c r="M32" s="362">
        <v>0</v>
      </c>
    </row>
    <row r="33" spans="1:13" ht="15" customHeight="1" x14ac:dyDescent="0.2">
      <c r="B33" s="259" t="s">
        <v>47</v>
      </c>
      <c r="C33" s="167" t="s">
        <v>54</v>
      </c>
      <c r="D33" s="174">
        <v>67760</v>
      </c>
      <c r="E33" s="174">
        <v>66291</v>
      </c>
      <c r="F33" s="174">
        <v>72235</v>
      </c>
      <c r="G33" s="190">
        <v>75956</v>
      </c>
      <c r="H33" s="188">
        <v>78113</v>
      </c>
      <c r="I33" s="190">
        <v>75127</v>
      </c>
      <c r="J33" s="157">
        <v>66559</v>
      </c>
      <c r="K33" s="303">
        <v>65479</v>
      </c>
      <c r="L33" s="296">
        <v>73339</v>
      </c>
      <c r="M33" s="343">
        <v>74007</v>
      </c>
    </row>
    <row r="34" spans="1:13" ht="15" customHeight="1" x14ac:dyDescent="0.2">
      <c r="B34" s="260"/>
      <c r="C34" s="178" t="s">
        <v>55</v>
      </c>
      <c r="D34" s="250">
        <v>110</v>
      </c>
      <c r="E34" s="250">
        <v>97</v>
      </c>
      <c r="F34" s="251">
        <v>87</v>
      </c>
      <c r="G34" s="249">
        <v>128</v>
      </c>
      <c r="H34" s="184">
        <v>136</v>
      </c>
      <c r="I34" s="190">
        <v>112</v>
      </c>
      <c r="J34" s="225">
        <v>112</v>
      </c>
      <c r="K34" s="304">
        <v>96</v>
      </c>
      <c r="L34" s="296">
        <v>114</v>
      </c>
      <c r="M34" s="350">
        <v>111</v>
      </c>
    </row>
    <row r="35" spans="1:13" ht="15" customHeight="1" x14ac:dyDescent="0.2">
      <c r="B35" s="261"/>
      <c r="C35" s="152" t="s">
        <v>40</v>
      </c>
      <c r="D35" s="173">
        <v>0.16233766233766234</v>
      </c>
      <c r="E35" s="173">
        <v>0.14632453877600279</v>
      </c>
      <c r="F35" s="173">
        <v>0.12044022980549594</v>
      </c>
      <c r="G35" s="191">
        <v>0.16851861604086577</v>
      </c>
      <c r="H35" s="173">
        <v>0.17410674279569299</v>
      </c>
      <c r="I35" s="208">
        <v>0.14908088969345201</v>
      </c>
      <c r="J35" s="156">
        <v>0.16827175889060833</v>
      </c>
      <c r="K35" s="302">
        <v>0.15</v>
      </c>
      <c r="L35" s="344">
        <v>0.15544253398601018</v>
      </c>
      <c r="M35" s="362">
        <v>0.15</v>
      </c>
    </row>
    <row r="36" spans="1:13" ht="15" customHeight="1" x14ac:dyDescent="0.2">
      <c r="B36" s="262"/>
      <c r="C36" s="151" t="s">
        <v>56</v>
      </c>
      <c r="D36" s="192" t="s">
        <v>41</v>
      </c>
      <c r="E36" s="192" t="s">
        <v>41</v>
      </c>
      <c r="F36" s="192" t="s">
        <v>41</v>
      </c>
      <c r="G36" s="193">
        <v>8.6963396315914307E-2</v>
      </c>
      <c r="H36" s="176">
        <v>3.8458087094747906E-2</v>
      </c>
      <c r="I36" s="209">
        <v>3.31360233759583E-2</v>
      </c>
      <c r="J36" s="176">
        <v>2.476205215507235E-2</v>
      </c>
      <c r="K36" s="299">
        <v>0.05</v>
      </c>
      <c r="L36" s="332">
        <v>1.6385160506301458E-2</v>
      </c>
      <c r="M36" s="353">
        <v>0.03</v>
      </c>
    </row>
    <row r="37" spans="1:13" ht="15" customHeight="1" x14ac:dyDescent="0.2">
      <c r="B37" s="259" t="s">
        <v>48</v>
      </c>
      <c r="C37" s="167" t="s">
        <v>54</v>
      </c>
      <c r="D37" s="174">
        <v>60199</v>
      </c>
      <c r="E37" s="174">
        <v>64317</v>
      </c>
      <c r="F37" s="174">
        <v>62568</v>
      </c>
      <c r="G37" s="194">
        <v>68304</v>
      </c>
      <c r="H37" s="174">
        <v>67461</v>
      </c>
      <c r="I37" s="212">
        <v>66018</v>
      </c>
      <c r="J37" s="157">
        <v>70749</v>
      </c>
      <c r="K37" s="303">
        <v>55880</v>
      </c>
      <c r="L37" s="296">
        <v>69398</v>
      </c>
      <c r="M37" s="343">
        <v>69234</v>
      </c>
    </row>
    <row r="38" spans="1:13" ht="15" customHeight="1" x14ac:dyDescent="0.2">
      <c r="B38" s="260"/>
      <c r="C38" s="178" t="s">
        <v>55</v>
      </c>
      <c r="D38" s="250">
        <v>74</v>
      </c>
      <c r="E38" s="250">
        <v>102</v>
      </c>
      <c r="F38" s="251">
        <v>95</v>
      </c>
      <c r="G38" s="249">
        <v>124</v>
      </c>
      <c r="H38" s="184">
        <v>87</v>
      </c>
      <c r="I38" s="188">
        <v>91</v>
      </c>
      <c r="J38" s="265">
        <v>101</v>
      </c>
      <c r="K38" s="304">
        <v>76</v>
      </c>
      <c r="L38" s="296">
        <v>83</v>
      </c>
      <c r="M38" s="350">
        <v>73</v>
      </c>
    </row>
    <row r="39" spans="1:13" ht="15" customHeight="1" x14ac:dyDescent="0.2">
      <c r="B39" s="261"/>
      <c r="C39" s="152" t="s">
        <v>40</v>
      </c>
      <c r="D39" s="173">
        <v>0.12292562999385372</v>
      </c>
      <c r="E39" s="173">
        <v>0.15858948644992771</v>
      </c>
      <c r="F39" s="173">
        <v>0.15183480373353792</v>
      </c>
      <c r="G39" s="191">
        <v>0.18154134457718435</v>
      </c>
      <c r="H39" s="173">
        <v>0.12896340107617735</v>
      </c>
      <c r="I39" s="208">
        <v>0.13887405191752999</v>
      </c>
      <c r="J39" s="156">
        <v>0.14275820152935023</v>
      </c>
      <c r="K39" s="302">
        <v>0.14000000000000001</v>
      </c>
      <c r="L39" s="344">
        <v>0.11959998847229027</v>
      </c>
      <c r="M39" s="362">
        <v>0.11</v>
      </c>
    </row>
    <row r="40" spans="1:13" ht="15" customHeight="1" x14ac:dyDescent="0.2">
      <c r="B40" s="262"/>
      <c r="C40" s="151" t="s">
        <v>56</v>
      </c>
      <c r="D40" s="192" t="s">
        <v>41</v>
      </c>
      <c r="E40" s="192" t="s">
        <v>41</v>
      </c>
      <c r="F40" s="192" t="s">
        <v>41</v>
      </c>
      <c r="G40" s="193">
        <v>5.8916555552110145E-2</v>
      </c>
      <c r="H40" s="176">
        <v>2.3920583662241358E-2</v>
      </c>
      <c r="I40" s="209">
        <v>4.5116852648359303E-2</v>
      </c>
      <c r="J40" s="176">
        <v>4.9516856952874104E-2</v>
      </c>
      <c r="K40" s="299">
        <v>0.02</v>
      </c>
      <c r="L40" s="332">
        <v>1.298251687727194E-2</v>
      </c>
      <c r="M40" s="353">
        <v>0.01</v>
      </c>
    </row>
    <row r="41" spans="1:13" ht="15" customHeight="1" x14ac:dyDescent="0.2">
      <c r="B41" s="266" t="s">
        <v>49</v>
      </c>
      <c r="C41" s="169" t="s">
        <v>54</v>
      </c>
      <c r="D41" s="165">
        <v>585019</v>
      </c>
      <c r="E41" s="165">
        <v>637309</v>
      </c>
      <c r="F41" s="165">
        <v>673299</v>
      </c>
      <c r="G41" s="165">
        <v>690695</v>
      </c>
      <c r="H41" s="165">
        <v>705825</v>
      </c>
      <c r="I41" s="223">
        <v>684510</v>
      </c>
      <c r="J41" s="160">
        <v>684566</v>
      </c>
      <c r="K41" s="301">
        <v>673373</v>
      </c>
      <c r="L41" s="329">
        <v>693570</v>
      </c>
      <c r="M41" s="355">
        <v>720590</v>
      </c>
    </row>
    <row r="42" spans="1:13" ht="15" customHeight="1" x14ac:dyDescent="0.2">
      <c r="B42" s="267"/>
      <c r="C42" s="148" t="s">
        <v>58</v>
      </c>
      <c r="D42" s="248">
        <v>1108</v>
      </c>
      <c r="E42" s="248">
        <v>1066</v>
      </c>
      <c r="F42" s="247">
        <v>1165</v>
      </c>
      <c r="G42" s="241">
        <v>1275</v>
      </c>
      <c r="H42" s="216">
        <v>1167</v>
      </c>
      <c r="I42" s="224">
        <f>SUM(I38,I30,I26,I22,I18,I14,I10,I6,I34)</f>
        <v>1182</v>
      </c>
      <c r="J42" s="240">
        <v>1306</v>
      </c>
      <c r="K42" s="305">
        <v>1080</v>
      </c>
      <c r="L42" s="329">
        <v>1018</v>
      </c>
      <c r="M42" s="363">
        <f>M6+M10+M14+M18+M22+M26+M30+M34+M38</f>
        <v>1082</v>
      </c>
    </row>
    <row r="43" spans="1:13" ht="15" customHeight="1" x14ac:dyDescent="0.2">
      <c r="B43" s="268"/>
      <c r="C43" s="154" t="s">
        <v>40</v>
      </c>
      <c r="D43" s="158">
        <v>0.18939555809298503</v>
      </c>
      <c r="E43" s="158">
        <v>0.16726580042020434</v>
      </c>
      <c r="F43" s="158">
        <v>0.17302862472690439</v>
      </c>
      <c r="G43" s="158">
        <v>0.18459667436422733</v>
      </c>
      <c r="H43" s="158">
        <v>0.16533843374774199</v>
      </c>
      <c r="I43" s="213">
        <v>0.17267826620502258</v>
      </c>
      <c r="J43" s="159">
        <v>0.19077780666875072</v>
      </c>
      <c r="K43" s="300">
        <v>0.16</v>
      </c>
      <c r="L43" s="347">
        <v>0.15432519301405995</v>
      </c>
      <c r="M43" s="388">
        <f>M42/M41*100</f>
        <v>0.15015473431493637</v>
      </c>
    </row>
    <row r="44" spans="1:13" ht="15" customHeight="1" thickBot="1" x14ac:dyDescent="0.25">
      <c r="B44" s="269"/>
      <c r="C44" s="270" t="s">
        <v>59</v>
      </c>
      <c r="D44" s="271" t="s">
        <v>41</v>
      </c>
      <c r="E44" s="271" t="s">
        <v>41</v>
      </c>
      <c r="F44" s="271" t="s">
        <v>41</v>
      </c>
      <c r="G44" s="275">
        <v>7.2478515297251175E-2</v>
      </c>
      <c r="H44" s="272">
        <v>5.6714000058404664E-2</v>
      </c>
      <c r="I44" s="273">
        <v>7.0559951826169698E-2</v>
      </c>
      <c r="J44" s="272">
        <v>4.3942862402427549E-2</v>
      </c>
      <c r="K44" s="306">
        <v>0.04</v>
      </c>
      <c r="L44" s="280">
        <v>0.03</v>
      </c>
      <c r="M44" s="358">
        <v>0.03</v>
      </c>
    </row>
    <row r="45" spans="1:13" ht="37.9" customHeight="1" x14ac:dyDescent="0.2">
      <c r="A45" s="253">
        <v>1</v>
      </c>
      <c r="B45" s="433" t="s">
        <v>84</v>
      </c>
      <c r="C45" s="434"/>
      <c r="D45" s="434"/>
      <c r="E45" s="434"/>
      <c r="F45" s="434"/>
      <c r="G45" s="434"/>
      <c r="H45" s="434"/>
      <c r="I45" s="434"/>
      <c r="J45" s="434"/>
      <c r="K45" s="434"/>
      <c r="L45" s="337"/>
      <c r="M45" s="202"/>
    </row>
    <row r="46" spans="1:13" ht="26.45" customHeight="1" x14ac:dyDescent="0.2">
      <c r="A46" s="253">
        <v>2</v>
      </c>
      <c r="B46" s="439" t="s">
        <v>83</v>
      </c>
      <c r="C46" s="440"/>
      <c r="D46" s="440"/>
      <c r="E46" s="440"/>
      <c r="F46" s="440"/>
      <c r="G46" s="440"/>
      <c r="H46" s="440"/>
      <c r="I46" s="440"/>
      <c r="J46" s="440"/>
      <c r="K46" s="440"/>
      <c r="L46" s="309"/>
    </row>
    <row r="47" spans="1:13" ht="16.149999999999999" customHeight="1" x14ac:dyDescent="0.2">
      <c r="A47" s="253">
        <v>3</v>
      </c>
      <c r="B47" s="308" t="s">
        <v>82</v>
      </c>
      <c r="C47" s="198"/>
      <c r="D47" s="198"/>
      <c r="E47" s="198"/>
      <c r="F47" s="198"/>
      <c r="G47" s="198"/>
      <c r="H47" s="198"/>
      <c r="I47" s="198"/>
      <c r="J47" s="198"/>
      <c r="K47" s="198"/>
      <c r="L47" s="198"/>
    </row>
  </sheetData>
  <mergeCells count="5">
    <mergeCell ref="B2:K2"/>
    <mergeCell ref="B45:K45"/>
    <mergeCell ref="B46:K46"/>
    <mergeCell ref="C1:M1"/>
    <mergeCell ref="B3:M3"/>
  </mergeCells>
  <printOptions horizontalCentered="1"/>
  <pageMargins left="0.23622047244094491" right="0.23622047244094491" top="0.39370078740157483" bottom="0.39370078740157483" header="0.31496062992125984" footer="0.31496062992125984"/>
  <pageSetup paperSize="9" scale="7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35"/>
  <sheetViews>
    <sheetView view="pageBreakPreview" zoomScaleNormal="80" zoomScaleSheetLayoutView="100" workbookViewId="0">
      <selection activeCell="L41" sqref="L41"/>
    </sheetView>
  </sheetViews>
  <sheetFormatPr defaultRowHeight="12.75" x14ac:dyDescent="0.2"/>
  <cols>
    <col min="1" max="1" width="20.28515625" customWidth="1"/>
    <col min="2" max="2" width="17" customWidth="1"/>
    <col min="3" max="10" width="10.5703125" customWidth="1"/>
    <col min="11" max="11" width="10.5703125" style="201" customWidth="1"/>
    <col min="12" max="12" width="10.28515625" customWidth="1"/>
    <col min="13" max="13" width="13.42578125" customWidth="1"/>
  </cols>
  <sheetData>
    <row r="1" spans="1:15" ht="89.25" customHeight="1" x14ac:dyDescent="0.2">
      <c r="A1" s="185"/>
      <c r="B1" s="438" t="s">
        <v>92</v>
      </c>
      <c r="C1" s="438"/>
      <c r="D1" s="438"/>
      <c r="E1" s="438"/>
      <c r="F1" s="438"/>
      <c r="G1" s="438"/>
      <c r="H1" s="438"/>
      <c r="I1" s="438"/>
      <c r="J1" s="438"/>
      <c r="K1" s="438"/>
      <c r="L1" s="438"/>
    </row>
    <row r="2" spans="1:15" ht="16.5" customHeight="1" thickBot="1" x14ac:dyDescent="0.25">
      <c r="A2" s="432"/>
      <c r="B2" s="432"/>
      <c r="C2" s="432"/>
      <c r="D2" s="432"/>
      <c r="E2" s="432"/>
      <c r="F2" s="432"/>
      <c r="G2" s="432"/>
      <c r="H2" s="432"/>
      <c r="I2" s="432"/>
      <c r="J2" s="432"/>
      <c r="K2" s="310"/>
    </row>
    <row r="3" spans="1:15" ht="21" customHeight="1" thickBot="1" x14ac:dyDescent="0.25">
      <c r="A3" s="435" t="s">
        <v>50</v>
      </c>
      <c r="B3" s="436"/>
      <c r="C3" s="436"/>
      <c r="D3" s="436"/>
      <c r="E3" s="436"/>
      <c r="F3" s="436"/>
      <c r="G3" s="436"/>
      <c r="H3" s="436"/>
      <c r="I3" s="436"/>
      <c r="J3" s="436"/>
      <c r="K3" s="436"/>
      <c r="L3" s="437"/>
    </row>
    <row r="4" spans="1:15" s="253" customFormat="1" ht="20.45" customHeight="1" x14ac:dyDescent="0.2">
      <c r="A4" s="283" t="s">
        <v>38</v>
      </c>
      <c r="B4" s="181"/>
      <c r="C4" s="182">
        <v>2006</v>
      </c>
      <c r="D4" s="182">
        <v>2007</v>
      </c>
      <c r="E4" s="182">
        <v>2008</v>
      </c>
      <c r="F4" s="182">
        <v>2009</v>
      </c>
      <c r="G4" s="182">
        <v>2010</v>
      </c>
      <c r="H4" s="182">
        <v>2011</v>
      </c>
      <c r="I4" s="359">
        <v>2012</v>
      </c>
      <c r="J4" s="374">
        <v>2013</v>
      </c>
      <c r="K4" s="359">
        <v>2014</v>
      </c>
      <c r="L4" s="364">
        <v>2015</v>
      </c>
    </row>
    <row r="5" spans="1:15" x14ac:dyDescent="0.2">
      <c r="A5" s="259" t="s">
        <v>39</v>
      </c>
      <c r="B5" s="286" t="s">
        <v>54</v>
      </c>
      <c r="C5" s="242">
        <v>23031</v>
      </c>
      <c r="D5" s="242">
        <v>33009</v>
      </c>
      <c r="E5" s="242">
        <v>43422</v>
      </c>
      <c r="F5" s="174">
        <v>43628</v>
      </c>
      <c r="G5" s="174">
        <v>50358</v>
      </c>
      <c r="H5" s="194">
        <v>55562</v>
      </c>
      <c r="I5" s="174">
        <v>53570</v>
      </c>
      <c r="J5" s="174">
        <v>40330</v>
      </c>
      <c r="K5" s="320">
        <v>39383</v>
      </c>
      <c r="L5" s="365">
        <v>45515</v>
      </c>
    </row>
    <row r="6" spans="1:15" x14ac:dyDescent="0.2">
      <c r="A6" s="260"/>
      <c r="B6" s="287" t="s">
        <v>70</v>
      </c>
      <c r="C6" s="250">
        <v>12</v>
      </c>
      <c r="D6" s="250">
        <v>39</v>
      </c>
      <c r="E6" s="251">
        <v>33</v>
      </c>
      <c r="F6" s="251">
        <v>56</v>
      </c>
      <c r="G6" s="195">
        <v>77</v>
      </c>
      <c r="H6" s="232">
        <v>95</v>
      </c>
      <c r="I6" s="179">
        <v>83</v>
      </c>
      <c r="J6" s="296">
        <v>67</v>
      </c>
      <c r="K6" s="320">
        <v>59</v>
      </c>
      <c r="L6" s="366">
        <v>80</v>
      </c>
    </row>
    <row r="7" spans="1:15" x14ac:dyDescent="0.2">
      <c r="A7" s="276"/>
      <c r="B7" s="288" t="s">
        <v>40</v>
      </c>
      <c r="C7" s="171">
        <v>5.2103686335808259E-2</v>
      </c>
      <c r="D7" s="171">
        <v>0.11814959556484596</v>
      </c>
      <c r="E7" s="171">
        <v>7.5998341854359538E-2</v>
      </c>
      <c r="F7" s="175">
        <v>0.12835793527092693</v>
      </c>
      <c r="G7" s="175">
        <v>0.1529051987767584</v>
      </c>
      <c r="H7" s="231">
        <v>0.17098016630070911</v>
      </c>
      <c r="I7" s="173">
        <v>0.15493746499906663</v>
      </c>
      <c r="J7" s="175">
        <v>0.16613</v>
      </c>
      <c r="K7" s="234">
        <f>(K6/K5)*100</f>
        <v>0.14981083208490972</v>
      </c>
      <c r="L7" s="367">
        <v>0.18</v>
      </c>
    </row>
    <row r="8" spans="1:15" x14ac:dyDescent="0.2">
      <c r="A8" s="259" t="s">
        <v>42</v>
      </c>
      <c r="B8" s="286" t="s">
        <v>54</v>
      </c>
      <c r="C8" s="242">
        <v>64239</v>
      </c>
      <c r="D8" s="242">
        <v>69100</v>
      </c>
      <c r="E8" s="242">
        <v>73691</v>
      </c>
      <c r="F8" s="174">
        <v>76755</v>
      </c>
      <c r="G8" s="174">
        <v>75239</v>
      </c>
      <c r="H8" s="194">
        <v>72827</v>
      </c>
      <c r="I8" s="174">
        <v>62328</v>
      </c>
      <c r="J8" s="179">
        <v>79914</v>
      </c>
      <c r="K8" s="320">
        <v>89975</v>
      </c>
      <c r="L8" s="365">
        <v>90348</v>
      </c>
    </row>
    <row r="9" spans="1:15" x14ac:dyDescent="0.2">
      <c r="A9" s="260"/>
      <c r="B9" s="287" t="s">
        <v>70</v>
      </c>
      <c r="C9" s="250">
        <v>70</v>
      </c>
      <c r="D9" s="250">
        <v>67</v>
      </c>
      <c r="E9" s="251">
        <v>64</v>
      </c>
      <c r="F9" s="251">
        <v>67</v>
      </c>
      <c r="G9" s="195">
        <v>46</v>
      </c>
      <c r="H9" s="233">
        <v>61</v>
      </c>
      <c r="I9" s="179">
        <v>66</v>
      </c>
      <c r="J9" s="296">
        <v>75</v>
      </c>
      <c r="K9" s="320">
        <v>98</v>
      </c>
      <c r="L9" s="366">
        <v>105</v>
      </c>
    </row>
    <row r="10" spans="1:15" x14ac:dyDescent="0.2">
      <c r="A10" s="276"/>
      <c r="B10" s="288" t="s">
        <v>40</v>
      </c>
      <c r="C10" s="171">
        <v>0.10896807235480005</v>
      </c>
      <c r="D10" s="171">
        <v>9.6960926193921854E-2</v>
      </c>
      <c r="E10" s="171">
        <v>8.6849140329212524E-2</v>
      </c>
      <c r="F10" s="175">
        <v>8.7290730245586604E-2</v>
      </c>
      <c r="G10" s="175">
        <v>6.1138505296455301E-2</v>
      </c>
      <c r="H10" s="231">
        <v>8.3760143902673459E-2</v>
      </c>
      <c r="I10" s="175">
        <v>0.1058914131690412</v>
      </c>
      <c r="J10" s="175">
        <v>9.3850000000000003E-2</v>
      </c>
      <c r="K10" s="234">
        <f>(K9/K8)*100</f>
        <v>0.10891914420672409</v>
      </c>
      <c r="L10" s="367">
        <v>0.12</v>
      </c>
    </row>
    <row r="11" spans="1:15" x14ac:dyDescent="0.2">
      <c r="A11" s="259" t="s">
        <v>0</v>
      </c>
      <c r="B11" s="286" t="s">
        <v>54</v>
      </c>
      <c r="C11" s="242">
        <v>128406</v>
      </c>
      <c r="D11" s="242">
        <v>140529</v>
      </c>
      <c r="E11" s="242">
        <v>145131</v>
      </c>
      <c r="F11" s="174">
        <v>152765</v>
      </c>
      <c r="G11" s="174">
        <v>149475</v>
      </c>
      <c r="H11" s="194">
        <v>136002</v>
      </c>
      <c r="I11" s="174">
        <v>145587</v>
      </c>
      <c r="J11" s="179">
        <v>138470</v>
      </c>
      <c r="K11" s="320">
        <v>144761</v>
      </c>
      <c r="L11" s="365">
        <v>150688</v>
      </c>
    </row>
    <row r="12" spans="1:15" x14ac:dyDescent="0.2">
      <c r="A12" s="260"/>
      <c r="B12" s="287" t="s">
        <v>70</v>
      </c>
      <c r="C12" s="250">
        <v>560</v>
      </c>
      <c r="D12" s="250">
        <v>598</v>
      </c>
      <c r="E12" s="251">
        <v>642</v>
      </c>
      <c r="F12" s="251">
        <v>592</v>
      </c>
      <c r="G12" s="195">
        <v>522</v>
      </c>
      <c r="H12" s="233">
        <v>535</v>
      </c>
      <c r="I12" s="179">
        <v>498</v>
      </c>
      <c r="J12" s="296">
        <v>404</v>
      </c>
      <c r="K12" s="320">
        <v>374</v>
      </c>
      <c r="L12" s="366">
        <v>363</v>
      </c>
    </row>
    <row r="13" spans="1:15" x14ac:dyDescent="0.2">
      <c r="A13" s="276"/>
      <c r="B13" s="288" t="s">
        <v>40</v>
      </c>
      <c r="C13" s="171">
        <v>0.4423090400803632</v>
      </c>
      <c r="D13" s="171">
        <v>0.42553494296550887</v>
      </c>
      <c r="E13" s="171">
        <v>0.44235897223887388</v>
      </c>
      <c r="F13" s="175">
        <v>0.38752332013222923</v>
      </c>
      <c r="G13" s="175">
        <v>0.34723162312170031</v>
      </c>
      <c r="H13" s="231">
        <v>0.39337656799164716</v>
      </c>
      <c r="I13" s="175">
        <v>0.34206350841764716</v>
      </c>
      <c r="J13" s="175">
        <v>0.29176000000000002</v>
      </c>
      <c r="K13" s="234">
        <f>(K12/K11)*100</f>
        <v>0.25835687788838158</v>
      </c>
      <c r="L13" s="367">
        <v>0.24</v>
      </c>
      <c r="O13" t="s">
        <v>73</v>
      </c>
    </row>
    <row r="14" spans="1:15" x14ac:dyDescent="0.2">
      <c r="A14" s="259" t="s">
        <v>43</v>
      </c>
      <c r="B14" s="286" t="s">
        <v>54</v>
      </c>
      <c r="C14" s="242">
        <v>28068</v>
      </c>
      <c r="D14" s="242">
        <v>29732</v>
      </c>
      <c r="E14" s="242">
        <v>31679</v>
      </c>
      <c r="F14" s="174">
        <v>30955</v>
      </c>
      <c r="G14" s="174">
        <v>31192</v>
      </c>
      <c r="H14" s="194">
        <v>33322</v>
      </c>
      <c r="I14" s="174">
        <v>31965</v>
      </c>
      <c r="J14" s="179">
        <v>30746</v>
      </c>
      <c r="K14" s="320">
        <v>30017</v>
      </c>
      <c r="L14" s="365">
        <v>32050</v>
      </c>
      <c r="N14" t="s">
        <v>72</v>
      </c>
    </row>
    <row r="15" spans="1:15" x14ac:dyDescent="0.2">
      <c r="A15" s="260"/>
      <c r="B15" s="287" t="s">
        <v>70</v>
      </c>
      <c r="C15" s="250">
        <v>34</v>
      </c>
      <c r="D15" s="250">
        <v>29</v>
      </c>
      <c r="E15" s="251">
        <v>27</v>
      </c>
      <c r="F15" s="251">
        <v>33</v>
      </c>
      <c r="G15" s="195">
        <v>38</v>
      </c>
      <c r="H15" s="233">
        <v>34</v>
      </c>
      <c r="I15" s="179">
        <v>41</v>
      </c>
      <c r="J15" s="296">
        <v>44</v>
      </c>
      <c r="K15" s="320">
        <v>74</v>
      </c>
      <c r="L15" s="366">
        <v>47</v>
      </c>
      <c r="N15" t="s">
        <v>74</v>
      </c>
    </row>
    <row r="16" spans="1:15" x14ac:dyDescent="0.2">
      <c r="A16" s="276"/>
      <c r="B16" s="288" t="s">
        <v>40</v>
      </c>
      <c r="C16" s="171">
        <v>0.12113438791506342</v>
      </c>
      <c r="D16" s="171">
        <v>9.7538006188618326E-2</v>
      </c>
      <c r="E16" s="171">
        <v>8.5229963067015996E-2</v>
      </c>
      <c r="F16" s="175">
        <v>0.1066063640768858</v>
      </c>
      <c r="G16" s="175">
        <v>0.1218261092587843</v>
      </c>
      <c r="H16" s="231">
        <v>0.10203469179521038</v>
      </c>
      <c r="I16" s="175">
        <v>0.12826529016111371</v>
      </c>
      <c r="J16" s="175">
        <v>0.14310999999999999</v>
      </c>
      <c r="K16" s="234">
        <f>(K15/K14)*100</f>
        <v>0.24652696805143753</v>
      </c>
      <c r="L16" s="367">
        <v>0.15</v>
      </c>
    </row>
    <row r="17" spans="1:15" x14ac:dyDescent="0.2">
      <c r="A17" s="259" t="s">
        <v>44</v>
      </c>
      <c r="B17" s="286" t="s">
        <v>54</v>
      </c>
      <c r="C17" s="242">
        <v>85792</v>
      </c>
      <c r="D17" s="242">
        <v>90843</v>
      </c>
      <c r="E17" s="242">
        <v>82582</v>
      </c>
      <c r="F17" s="174">
        <v>76512</v>
      </c>
      <c r="G17" s="174">
        <v>80132</v>
      </c>
      <c r="H17" s="194">
        <v>78940</v>
      </c>
      <c r="I17" s="174">
        <v>84931</v>
      </c>
      <c r="J17" s="179">
        <v>91485</v>
      </c>
      <c r="K17" s="320">
        <v>93602</v>
      </c>
      <c r="L17" s="365">
        <v>94212</v>
      </c>
    </row>
    <row r="18" spans="1:15" x14ac:dyDescent="0.2">
      <c r="A18" s="260"/>
      <c r="B18" s="287" t="s">
        <v>70</v>
      </c>
      <c r="C18" s="250">
        <v>69</v>
      </c>
      <c r="D18" s="250">
        <v>43</v>
      </c>
      <c r="E18" s="251">
        <v>78</v>
      </c>
      <c r="F18" s="251">
        <v>66</v>
      </c>
      <c r="G18" s="195">
        <v>57</v>
      </c>
      <c r="H18" s="233">
        <v>49</v>
      </c>
      <c r="I18" s="179">
        <v>63</v>
      </c>
      <c r="J18" s="296">
        <v>78</v>
      </c>
      <c r="K18" s="320">
        <v>73</v>
      </c>
      <c r="L18" s="366">
        <v>100</v>
      </c>
      <c r="O18" t="s">
        <v>73</v>
      </c>
    </row>
    <row r="19" spans="1:15" x14ac:dyDescent="0.2">
      <c r="A19" s="276"/>
      <c r="B19" s="288" t="s">
        <v>40</v>
      </c>
      <c r="C19" s="171">
        <v>8.0427079447967176E-2</v>
      </c>
      <c r="D19" s="171">
        <v>4.7334412117609505E-2</v>
      </c>
      <c r="E19" s="171">
        <v>9.4451575403841026E-2</v>
      </c>
      <c r="F19" s="175">
        <v>8.6260978670012547E-2</v>
      </c>
      <c r="G19" s="175">
        <v>7.3703401993870973E-2</v>
      </c>
      <c r="H19" s="231">
        <v>6.2072460096275657E-2</v>
      </c>
      <c r="I19" s="175">
        <v>7.4177862029176617E-2</v>
      </c>
      <c r="J19" s="175">
        <v>8.5260000000000002E-2</v>
      </c>
      <c r="K19" s="234">
        <f>(K18/K17)*100</f>
        <v>7.7989786543022591E-2</v>
      </c>
      <c r="L19" s="367">
        <v>0.11</v>
      </c>
    </row>
    <row r="20" spans="1:15" x14ac:dyDescent="0.2">
      <c r="A20" s="259" t="s">
        <v>45</v>
      </c>
      <c r="B20" s="286" t="s">
        <v>54</v>
      </c>
      <c r="C20" s="242">
        <v>97565</v>
      </c>
      <c r="D20" s="242">
        <v>105897</v>
      </c>
      <c r="E20" s="242">
        <v>107424</v>
      </c>
      <c r="F20" s="174">
        <v>107852</v>
      </c>
      <c r="G20" s="174">
        <v>112169</v>
      </c>
      <c r="H20" s="194">
        <v>106070</v>
      </c>
      <c r="I20" s="174">
        <v>107327</v>
      </c>
      <c r="J20" s="179">
        <v>105335</v>
      </c>
      <c r="K20" s="320">
        <v>107435</v>
      </c>
      <c r="L20" s="365">
        <v>106764</v>
      </c>
    </row>
    <row r="21" spans="1:15" x14ac:dyDescent="0.2">
      <c r="A21" s="260"/>
      <c r="B21" s="287" t="s">
        <v>70</v>
      </c>
      <c r="C21" s="250">
        <v>113</v>
      </c>
      <c r="D21" s="250">
        <v>108</v>
      </c>
      <c r="E21" s="251">
        <v>84</v>
      </c>
      <c r="F21" s="251">
        <v>96</v>
      </c>
      <c r="G21" s="195">
        <v>91</v>
      </c>
      <c r="H21" s="233">
        <v>78</v>
      </c>
      <c r="I21" s="179">
        <v>69</v>
      </c>
      <c r="J21" s="296">
        <v>67</v>
      </c>
      <c r="K21" s="320">
        <v>65</v>
      </c>
      <c r="L21" s="366">
        <v>61</v>
      </c>
    </row>
    <row r="22" spans="1:15" x14ac:dyDescent="0.2">
      <c r="A22" s="276"/>
      <c r="B22" s="288" t="s">
        <v>40</v>
      </c>
      <c r="C22" s="171">
        <v>0.11582022241582535</v>
      </c>
      <c r="D22" s="171">
        <v>0.10198589195161337</v>
      </c>
      <c r="E22" s="171">
        <v>7.8194816800714925E-2</v>
      </c>
      <c r="F22" s="175">
        <v>8.9010866743314918E-2</v>
      </c>
      <c r="G22" s="175">
        <v>8.1127584270163769E-2</v>
      </c>
      <c r="H22" s="231">
        <v>7.3536343923823896E-2</v>
      </c>
      <c r="I22" s="176">
        <v>6.4289507765986187E-2</v>
      </c>
      <c r="J22" s="175">
        <v>6.361E-2</v>
      </c>
      <c r="K22" s="234">
        <f>(K21/K20)*100</f>
        <v>6.0501698701540464E-2</v>
      </c>
      <c r="L22" s="367">
        <v>0.06</v>
      </c>
    </row>
    <row r="23" spans="1:15" x14ac:dyDescent="0.2">
      <c r="A23" s="259" t="s">
        <v>46</v>
      </c>
      <c r="B23" s="286" t="s">
        <v>54</v>
      </c>
      <c r="C23" s="242">
        <v>44850</v>
      </c>
      <c r="D23" s="242">
        <v>50644</v>
      </c>
      <c r="E23" s="242">
        <v>57949</v>
      </c>
      <c r="F23" s="174">
        <v>60699</v>
      </c>
      <c r="G23" s="174">
        <v>64549</v>
      </c>
      <c r="H23" s="194">
        <v>66372</v>
      </c>
      <c r="I23" s="174">
        <v>65633</v>
      </c>
      <c r="J23" s="179">
        <v>57301</v>
      </c>
      <c r="K23" s="320">
        <v>56296</v>
      </c>
      <c r="L23" s="365">
        <v>63115</v>
      </c>
    </row>
    <row r="24" spans="1:15" x14ac:dyDescent="0.2">
      <c r="A24" s="260"/>
      <c r="B24" s="287" t="s">
        <v>70</v>
      </c>
      <c r="C24" s="250">
        <v>19</v>
      </c>
      <c r="D24" s="250">
        <v>35</v>
      </c>
      <c r="E24" s="251">
        <v>33</v>
      </c>
      <c r="F24" s="251">
        <v>38</v>
      </c>
      <c r="G24" s="195">
        <v>51</v>
      </c>
      <c r="H24" s="233">
        <v>47</v>
      </c>
      <c r="I24" s="179">
        <v>42</v>
      </c>
      <c r="J24" s="296">
        <v>31</v>
      </c>
      <c r="K24" s="320">
        <v>25</v>
      </c>
      <c r="L24" s="366">
        <v>34</v>
      </c>
    </row>
    <row r="25" spans="1:15" x14ac:dyDescent="0.2">
      <c r="A25" s="276"/>
      <c r="B25" s="288" t="s">
        <v>40</v>
      </c>
      <c r="C25" s="171">
        <v>4.2363433667781496E-2</v>
      </c>
      <c r="D25" s="171">
        <v>6.9109864939578228E-2</v>
      </c>
      <c r="E25" s="171">
        <v>5.6946625481026414E-2</v>
      </c>
      <c r="F25" s="175">
        <v>6.2603996770951742E-2</v>
      </c>
      <c r="G25" s="175">
        <v>7.900974453515934E-2</v>
      </c>
      <c r="H25" s="231">
        <v>7.0812993430964866E-2</v>
      </c>
      <c r="I25" s="175">
        <v>6.3992199046211506E-2</v>
      </c>
      <c r="J25" s="175">
        <v>5.4100000000000002E-2</v>
      </c>
      <c r="K25" s="234">
        <f>(K24/K23)*100</f>
        <v>4.4408128463834025E-2</v>
      </c>
      <c r="L25" s="367">
        <v>0.05</v>
      </c>
    </row>
    <row r="26" spans="1:15" x14ac:dyDescent="0.2">
      <c r="A26" s="259" t="s">
        <v>47</v>
      </c>
      <c r="B26" s="286" t="s">
        <v>54</v>
      </c>
      <c r="C26" s="242">
        <v>70033</v>
      </c>
      <c r="D26" s="242">
        <v>69708</v>
      </c>
      <c r="E26" s="242">
        <v>75605</v>
      </c>
      <c r="F26" s="174">
        <v>77585</v>
      </c>
      <c r="G26" s="174">
        <v>78563</v>
      </c>
      <c r="H26" s="194">
        <v>75412</v>
      </c>
      <c r="I26" s="179">
        <v>66671</v>
      </c>
      <c r="J26" s="179">
        <v>66760</v>
      </c>
      <c r="K26" s="320">
        <v>78232</v>
      </c>
      <c r="L26" s="365">
        <v>74151</v>
      </c>
    </row>
    <row r="27" spans="1:15" x14ac:dyDescent="0.2">
      <c r="A27" s="260"/>
      <c r="B27" s="287" t="s">
        <v>70</v>
      </c>
      <c r="C27" s="250">
        <v>118</v>
      </c>
      <c r="D27" s="250">
        <v>111</v>
      </c>
      <c r="E27" s="251">
        <v>143</v>
      </c>
      <c r="F27" s="251">
        <v>131</v>
      </c>
      <c r="G27" s="195">
        <v>130</v>
      </c>
      <c r="H27" s="233">
        <v>112</v>
      </c>
      <c r="I27" s="179">
        <v>102</v>
      </c>
      <c r="J27" s="296">
        <v>118</v>
      </c>
      <c r="K27" s="320">
        <v>123</v>
      </c>
      <c r="L27" s="366">
        <v>94</v>
      </c>
      <c r="M27" s="202"/>
    </row>
    <row r="28" spans="1:15" x14ac:dyDescent="0.2">
      <c r="A28" s="276"/>
      <c r="B28" s="288" t="s">
        <v>40</v>
      </c>
      <c r="C28" s="171">
        <v>0.16849199663016007</v>
      </c>
      <c r="D28" s="171">
        <v>0.15923566878980894</v>
      </c>
      <c r="E28" s="171">
        <v>0.18914092983268302</v>
      </c>
      <c r="F28" s="175">
        <v>0.16884707095443707</v>
      </c>
      <c r="G28" s="175">
        <v>0.16547229611903799</v>
      </c>
      <c r="H28" s="231">
        <v>0.14851747732456375</v>
      </c>
      <c r="I28" s="175">
        <v>0.15299005564638299</v>
      </c>
      <c r="J28" s="175">
        <v>0.17674999999999999</v>
      </c>
      <c r="K28" s="234">
        <f>(K27/K26)*100</f>
        <v>0.15722466509868085</v>
      </c>
      <c r="L28" s="367">
        <v>0.13</v>
      </c>
      <c r="M28" s="202"/>
    </row>
    <row r="29" spans="1:15" x14ac:dyDescent="0.2">
      <c r="A29" s="259" t="s">
        <v>48</v>
      </c>
      <c r="B29" s="286" t="s">
        <v>54</v>
      </c>
      <c r="C29" s="242">
        <v>63633</v>
      </c>
      <c r="D29" s="242">
        <v>67227</v>
      </c>
      <c r="E29" s="242">
        <v>63398</v>
      </c>
      <c r="F29" s="174">
        <v>69620</v>
      </c>
      <c r="G29" s="174">
        <v>68450</v>
      </c>
      <c r="H29" s="194">
        <v>66987</v>
      </c>
      <c r="I29" s="174">
        <v>70857</v>
      </c>
      <c r="J29" s="179">
        <v>68270</v>
      </c>
      <c r="K29" s="320">
        <v>69503</v>
      </c>
      <c r="L29" s="365">
        <v>69097</v>
      </c>
    </row>
    <row r="30" spans="1:15" x14ac:dyDescent="0.2">
      <c r="A30" s="260"/>
      <c r="B30" s="287" t="s">
        <v>70</v>
      </c>
      <c r="C30" s="250">
        <v>44</v>
      </c>
      <c r="D30" s="250">
        <v>56</v>
      </c>
      <c r="E30" s="251">
        <v>67</v>
      </c>
      <c r="F30" s="251">
        <v>63</v>
      </c>
      <c r="G30" s="195">
        <v>71</v>
      </c>
      <c r="H30" s="233">
        <v>49</v>
      </c>
      <c r="I30" s="179">
        <v>62</v>
      </c>
      <c r="J30" s="296">
        <v>60</v>
      </c>
      <c r="K30" s="320">
        <v>80</v>
      </c>
      <c r="L30" s="366">
        <v>67</v>
      </c>
    </row>
    <row r="31" spans="1:15" x14ac:dyDescent="0.2">
      <c r="A31" s="276"/>
      <c r="B31" s="288" t="s">
        <v>40</v>
      </c>
      <c r="C31" s="171">
        <v>6.9146512029921586E-2</v>
      </c>
      <c r="D31" s="171">
        <v>8.3299864637719961E-2</v>
      </c>
      <c r="E31" s="171">
        <v>0.10568156724186882</v>
      </c>
      <c r="F31" s="175">
        <v>9.049123814995691E-2</v>
      </c>
      <c r="G31" s="175">
        <v>0.1037253469685902</v>
      </c>
      <c r="H31" s="231">
        <v>7.3148521354889751E-2</v>
      </c>
      <c r="I31" s="173">
        <v>8.7500176411645994E-2</v>
      </c>
      <c r="J31" s="175">
        <v>8.7889999999999996E-2</v>
      </c>
      <c r="K31" s="234">
        <f>(K30/K29)*100</f>
        <v>0.11510294519661021</v>
      </c>
      <c r="L31" s="383">
        <v>0.1</v>
      </c>
    </row>
    <row r="32" spans="1:15" x14ac:dyDescent="0.2">
      <c r="A32" s="266" t="s">
        <v>49</v>
      </c>
      <c r="B32" s="381" t="s">
        <v>54</v>
      </c>
      <c r="C32" s="218">
        <v>605617</v>
      </c>
      <c r="D32" s="170">
        <v>656689</v>
      </c>
      <c r="E32" s="218">
        <v>680881</v>
      </c>
      <c r="F32" s="165">
        <v>696371</v>
      </c>
      <c r="G32" s="235">
        <v>710127</v>
      </c>
      <c r="H32" s="221">
        <v>691494</v>
      </c>
      <c r="I32" s="165">
        <v>688869</v>
      </c>
      <c r="J32" s="180">
        <v>678611</v>
      </c>
      <c r="K32" s="321">
        <v>709204</v>
      </c>
      <c r="L32" s="368">
        <v>725940</v>
      </c>
    </row>
    <row r="33" spans="1:12" x14ac:dyDescent="0.2">
      <c r="A33" s="267"/>
      <c r="B33" s="389" t="s">
        <v>70</v>
      </c>
      <c r="C33" s="187">
        <v>1039</v>
      </c>
      <c r="D33" s="248">
        <v>1086</v>
      </c>
      <c r="E33" s="187">
        <v>1171</v>
      </c>
      <c r="F33" s="248">
        <v>1142</v>
      </c>
      <c r="G33" s="244">
        <v>1083</v>
      </c>
      <c r="H33" s="243">
        <v>1060</v>
      </c>
      <c r="I33" s="180">
        <v>1026</v>
      </c>
      <c r="J33" s="297">
        <v>944</v>
      </c>
      <c r="K33" s="321">
        <v>971</v>
      </c>
      <c r="L33" s="369">
        <f>L6+L9+L12+L15+L18+L21+L24+L27+L30</f>
        <v>951</v>
      </c>
    </row>
    <row r="34" spans="1:12" ht="13.5" thickBot="1" x14ac:dyDescent="0.25">
      <c r="A34" s="277"/>
      <c r="B34" s="390" t="s">
        <v>40</v>
      </c>
      <c r="C34" s="279">
        <v>0.17287840060234996</v>
      </c>
      <c r="D34" s="278">
        <v>0.16537508622803185</v>
      </c>
      <c r="E34" s="279">
        <v>0.17198306311969347</v>
      </c>
      <c r="F34" s="280">
        <v>0.16399304393778605</v>
      </c>
      <c r="G34" s="281">
        <v>0.15250793167982599</v>
      </c>
      <c r="H34" s="282">
        <v>0.15329127946157162</v>
      </c>
      <c r="I34" s="280">
        <v>0.1489397839066644</v>
      </c>
      <c r="J34" s="280">
        <v>0.13911000000000001</v>
      </c>
      <c r="K34" s="280">
        <v>0.13691406139841289</v>
      </c>
      <c r="L34" s="370">
        <f>L33/L32*100</f>
        <v>0.13100256219522274</v>
      </c>
    </row>
    <row r="35" spans="1:12" ht="17.45" customHeight="1" x14ac:dyDescent="0.2">
      <c r="A35" s="442" t="s">
        <v>51</v>
      </c>
      <c r="B35" s="442"/>
      <c r="C35" s="442"/>
      <c r="D35" s="442"/>
      <c r="E35" s="442"/>
      <c r="F35" s="442"/>
      <c r="G35" s="442"/>
      <c r="H35" s="161"/>
      <c r="I35" s="161"/>
      <c r="J35" s="161"/>
      <c r="K35" s="161"/>
    </row>
  </sheetData>
  <mergeCells count="4">
    <mergeCell ref="A35:G35"/>
    <mergeCell ref="A2:J2"/>
    <mergeCell ref="A3:L3"/>
    <mergeCell ref="B1:L1"/>
  </mergeCells>
  <printOptions horizontalCentered="1"/>
  <pageMargins left="0.23622047244094491" right="0.23622047244094491" top="0.39370078740157483" bottom="0.39370078740157483" header="0.31496062992125984" footer="0.31496062992125984"/>
  <pageSetup paperSize="9" scale="8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view="pageBreakPreview" zoomScale="110" zoomScaleNormal="80" zoomScaleSheetLayoutView="110" workbookViewId="0">
      <selection activeCell="J33" sqref="J33"/>
    </sheetView>
  </sheetViews>
  <sheetFormatPr defaultRowHeight="12.75" x14ac:dyDescent="0.2"/>
  <cols>
    <col min="1" max="1" width="23.85546875" customWidth="1"/>
    <col min="2" max="2" width="18" customWidth="1"/>
    <col min="3" max="9" width="11" customWidth="1"/>
    <col min="10" max="11" width="11" style="197" customWidth="1"/>
    <col min="12" max="12" width="10.28515625" customWidth="1"/>
    <col min="13" max="13" width="17.7109375" bestFit="1" customWidth="1"/>
  </cols>
  <sheetData>
    <row r="1" spans="1:14" ht="80.45" customHeight="1" x14ac:dyDescent="0.2">
      <c r="A1" s="378"/>
      <c r="B1" s="438" t="s">
        <v>91</v>
      </c>
      <c r="C1" s="438"/>
      <c r="D1" s="438"/>
      <c r="E1" s="438"/>
      <c r="F1" s="438"/>
      <c r="G1" s="438"/>
      <c r="H1" s="438"/>
      <c r="I1" s="438"/>
      <c r="J1" s="438"/>
      <c r="K1" s="438"/>
      <c r="L1" s="438"/>
    </row>
    <row r="2" spans="1:14" ht="10.5" customHeight="1" thickBot="1" x14ac:dyDescent="0.25">
      <c r="A2" s="448"/>
      <c r="B2" s="448"/>
      <c r="C2" s="448"/>
      <c r="D2" s="448"/>
      <c r="E2" s="448"/>
      <c r="F2" s="448"/>
      <c r="G2" s="448"/>
      <c r="H2" s="448"/>
      <c r="I2" s="448"/>
      <c r="J2" s="448"/>
      <c r="K2" s="310"/>
    </row>
    <row r="3" spans="1:14" ht="21" customHeight="1" thickBot="1" x14ac:dyDescent="0.25">
      <c r="A3" s="435" t="s">
        <v>52</v>
      </c>
      <c r="B3" s="436"/>
      <c r="C3" s="436"/>
      <c r="D3" s="436"/>
      <c r="E3" s="436"/>
      <c r="F3" s="436"/>
      <c r="G3" s="436"/>
      <c r="H3" s="436"/>
      <c r="I3" s="436"/>
      <c r="J3" s="436"/>
      <c r="K3" s="436"/>
      <c r="L3" s="437"/>
      <c r="N3" s="199"/>
    </row>
    <row r="4" spans="1:14" s="253" customFormat="1" ht="20.45" customHeight="1" x14ac:dyDescent="0.2">
      <c r="A4" s="377" t="s">
        <v>38</v>
      </c>
      <c r="B4" s="181"/>
      <c r="C4" s="182">
        <v>2006</v>
      </c>
      <c r="D4" s="182">
        <v>2007</v>
      </c>
      <c r="E4" s="182">
        <v>2008</v>
      </c>
      <c r="F4" s="182">
        <v>2009</v>
      </c>
      <c r="G4" s="182">
        <v>2010</v>
      </c>
      <c r="H4" s="219">
        <v>2011</v>
      </c>
      <c r="I4" s="359">
        <v>2012</v>
      </c>
      <c r="J4" s="360">
        <v>2013</v>
      </c>
      <c r="K4" s="359">
        <v>2014</v>
      </c>
      <c r="L4" s="385" t="s">
        <v>95</v>
      </c>
    </row>
    <row r="5" spans="1:14" x14ac:dyDescent="0.2">
      <c r="A5" s="449" t="s">
        <v>39</v>
      </c>
      <c r="B5" s="286" t="s">
        <v>54</v>
      </c>
      <c r="C5" s="228">
        <v>21995</v>
      </c>
      <c r="D5" s="228">
        <v>25285</v>
      </c>
      <c r="E5" s="228">
        <v>41348</v>
      </c>
      <c r="F5" s="228">
        <v>39815</v>
      </c>
      <c r="G5" s="228">
        <v>42980</v>
      </c>
      <c r="H5" s="229">
        <v>55642</v>
      </c>
      <c r="I5" s="228">
        <v>55706</v>
      </c>
      <c r="J5" s="327">
        <v>40589</v>
      </c>
      <c r="K5" s="325">
        <v>39488</v>
      </c>
      <c r="L5" s="371">
        <v>48230</v>
      </c>
    </row>
    <row r="6" spans="1:14" x14ac:dyDescent="0.2">
      <c r="A6" s="450"/>
      <c r="B6" s="287" t="s">
        <v>71</v>
      </c>
      <c r="C6" s="250">
        <v>533</v>
      </c>
      <c r="D6" s="250">
        <v>369</v>
      </c>
      <c r="E6" s="251">
        <v>1341</v>
      </c>
      <c r="F6" s="251">
        <v>1084</v>
      </c>
      <c r="G6" s="226">
        <v>1328</v>
      </c>
      <c r="H6" s="222">
        <v>2870</v>
      </c>
      <c r="I6" s="166">
        <v>3173</v>
      </c>
      <c r="J6" s="322">
        <v>2084</v>
      </c>
      <c r="K6" s="325">
        <v>1951</v>
      </c>
      <c r="L6" s="384">
        <v>3068</v>
      </c>
    </row>
    <row r="7" spans="1:14" x14ac:dyDescent="0.2">
      <c r="A7" s="451"/>
      <c r="B7" s="168" t="s">
        <v>53</v>
      </c>
      <c r="C7" s="171">
        <v>2.4232780177313025</v>
      </c>
      <c r="D7" s="171">
        <v>1.4593632588491201</v>
      </c>
      <c r="E7" s="171">
        <v>3.2432040243784459</v>
      </c>
      <c r="F7" s="171">
        <v>2.7225919879442424</v>
      </c>
      <c r="G7" s="171">
        <v>3.0898092135877153</v>
      </c>
      <c r="H7" s="163">
        <v>5.1579741921570035</v>
      </c>
      <c r="I7" s="171">
        <v>5.6959752988906045</v>
      </c>
      <c r="J7" s="163">
        <v>5.1343960186257354</v>
      </c>
      <c r="K7" s="175">
        <f>(K6/K5)*100</f>
        <v>4.9407414910859</v>
      </c>
      <c r="L7" s="353">
        <v>6.36</v>
      </c>
      <c r="M7" s="202"/>
    </row>
    <row r="8" spans="1:14" x14ac:dyDescent="0.2">
      <c r="A8" s="449" t="s">
        <v>42</v>
      </c>
      <c r="B8" s="286" t="s">
        <v>54</v>
      </c>
      <c r="C8" s="242">
        <v>65269</v>
      </c>
      <c r="D8" s="242">
        <v>65723</v>
      </c>
      <c r="E8" s="242">
        <v>74212</v>
      </c>
      <c r="F8" s="242">
        <v>74736</v>
      </c>
      <c r="G8" s="242">
        <v>76809</v>
      </c>
      <c r="H8" s="162">
        <v>73070</v>
      </c>
      <c r="I8" s="242">
        <v>63232</v>
      </c>
      <c r="J8" s="323">
        <v>81066</v>
      </c>
      <c r="K8" s="325">
        <v>90002</v>
      </c>
      <c r="L8" s="365">
        <v>90032</v>
      </c>
    </row>
    <row r="9" spans="1:14" x14ac:dyDescent="0.2">
      <c r="A9" s="450"/>
      <c r="B9" s="287" t="s">
        <v>71</v>
      </c>
      <c r="C9" s="250">
        <v>1463</v>
      </c>
      <c r="D9" s="250">
        <v>1559</v>
      </c>
      <c r="E9" s="251">
        <v>2193</v>
      </c>
      <c r="F9" s="251">
        <v>2538</v>
      </c>
      <c r="G9" s="251">
        <v>2637</v>
      </c>
      <c r="H9" s="230">
        <v>2767</v>
      </c>
      <c r="I9" s="166">
        <v>2426</v>
      </c>
      <c r="J9" s="322">
        <v>3432</v>
      </c>
      <c r="K9" s="325">
        <v>4011</v>
      </c>
      <c r="L9" s="384">
        <v>4691</v>
      </c>
    </row>
    <row r="10" spans="1:14" x14ac:dyDescent="0.2">
      <c r="A10" s="451"/>
      <c r="B10" s="168" t="s">
        <v>53</v>
      </c>
      <c r="C10" s="171">
        <v>2.2414928986195592</v>
      </c>
      <c r="D10" s="171">
        <v>2.3720767463445065</v>
      </c>
      <c r="E10" s="171">
        <v>2.9550477011804022</v>
      </c>
      <c r="F10" s="171">
        <v>3.395953757225433</v>
      </c>
      <c r="G10" s="171">
        <v>3.4331914228801308</v>
      </c>
      <c r="H10" s="163">
        <v>3.7867798001915967</v>
      </c>
      <c r="I10" s="171">
        <v>3.8366649797570851</v>
      </c>
      <c r="J10" s="163">
        <v>4.2335874472651911</v>
      </c>
      <c r="K10" s="175">
        <f>(K9/K8)*100</f>
        <v>4.4565676318304037</v>
      </c>
      <c r="L10" s="353">
        <v>5.21</v>
      </c>
    </row>
    <row r="11" spans="1:14" x14ac:dyDescent="0.2">
      <c r="A11" s="449" t="s">
        <v>0</v>
      </c>
      <c r="B11" s="286" t="s">
        <v>54</v>
      </c>
      <c r="C11" s="242">
        <v>132008</v>
      </c>
      <c r="D11" s="242">
        <v>139331</v>
      </c>
      <c r="E11" s="242">
        <v>138243</v>
      </c>
      <c r="F11" s="242">
        <v>151106</v>
      </c>
      <c r="G11" s="242">
        <v>138629</v>
      </c>
      <c r="H11" s="162">
        <v>126333</v>
      </c>
      <c r="I11" s="242">
        <v>138698</v>
      </c>
      <c r="J11" s="323">
        <v>139595</v>
      </c>
      <c r="K11" s="325">
        <v>141071</v>
      </c>
      <c r="L11" s="365">
        <v>148857</v>
      </c>
    </row>
    <row r="12" spans="1:14" x14ac:dyDescent="0.2">
      <c r="A12" s="450"/>
      <c r="B12" s="287" t="s">
        <v>71</v>
      </c>
      <c r="C12" s="250">
        <v>5538</v>
      </c>
      <c r="D12" s="250">
        <v>5713</v>
      </c>
      <c r="E12" s="251">
        <v>6259</v>
      </c>
      <c r="F12" s="251">
        <v>7304</v>
      </c>
      <c r="G12" s="251">
        <v>6646</v>
      </c>
      <c r="H12" s="230">
        <v>6223</v>
      </c>
      <c r="I12" s="166">
        <v>7054</v>
      </c>
      <c r="J12" s="322">
        <v>8265</v>
      </c>
      <c r="K12" s="325">
        <v>9120</v>
      </c>
      <c r="L12" s="375">
        <v>11287</v>
      </c>
    </row>
    <row r="13" spans="1:14" x14ac:dyDescent="0.2">
      <c r="A13" s="451"/>
      <c r="B13" s="168" t="s">
        <v>53</v>
      </c>
      <c r="C13" s="171">
        <v>4.195200290891461</v>
      </c>
      <c r="D13" s="171">
        <v>4.1003078998930604</v>
      </c>
      <c r="E13" s="171">
        <v>4.5275348480574058</v>
      </c>
      <c r="F13" s="171">
        <v>4.8336929043188226</v>
      </c>
      <c r="G13" s="171">
        <v>4.7940907025225608</v>
      </c>
      <c r="H13" s="163">
        <v>4.925870516808752</v>
      </c>
      <c r="I13" s="171">
        <v>5.0858700197551503</v>
      </c>
      <c r="J13" s="163">
        <v>5.9206991654428887</v>
      </c>
      <c r="K13" s="175">
        <f>(K12/K11)*100</f>
        <v>6.4648297665714418</v>
      </c>
      <c r="L13" s="353">
        <v>7.58</v>
      </c>
    </row>
    <row r="14" spans="1:14" x14ac:dyDescent="0.2">
      <c r="A14" s="449" t="s">
        <v>43</v>
      </c>
      <c r="B14" s="286" t="s">
        <v>54</v>
      </c>
      <c r="C14" s="242">
        <v>27735</v>
      </c>
      <c r="D14" s="242">
        <v>33610</v>
      </c>
      <c r="E14" s="242">
        <v>33222</v>
      </c>
      <c r="F14" s="242">
        <v>33585</v>
      </c>
      <c r="G14" s="242">
        <v>32525</v>
      </c>
      <c r="H14" s="162">
        <v>33505</v>
      </c>
      <c r="I14" s="242">
        <v>32186</v>
      </c>
      <c r="J14" s="323">
        <v>30746</v>
      </c>
      <c r="K14" s="325">
        <v>29990</v>
      </c>
      <c r="L14" s="365">
        <v>31914</v>
      </c>
    </row>
    <row r="15" spans="1:14" x14ac:dyDescent="0.2">
      <c r="A15" s="450"/>
      <c r="B15" s="287" t="s">
        <v>71</v>
      </c>
      <c r="C15" s="250">
        <v>979</v>
      </c>
      <c r="D15" s="250">
        <v>1180</v>
      </c>
      <c r="E15" s="251">
        <v>1771</v>
      </c>
      <c r="F15" s="251">
        <v>2129</v>
      </c>
      <c r="G15" s="251">
        <v>1899</v>
      </c>
      <c r="H15" s="230">
        <v>2597</v>
      </c>
      <c r="I15" s="166">
        <v>2577</v>
      </c>
      <c r="J15" s="322">
        <v>2411</v>
      </c>
      <c r="K15" s="325">
        <v>2172</v>
      </c>
      <c r="L15" s="384">
        <v>2317</v>
      </c>
    </row>
    <row r="16" spans="1:14" x14ac:dyDescent="0.2">
      <c r="A16" s="451"/>
      <c r="B16" s="168" t="s">
        <v>53</v>
      </c>
      <c r="C16" s="171">
        <v>3.5298359473589329</v>
      </c>
      <c r="D16" s="171">
        <v>3.5108598631359711</v>
      </c>
      <c r="E16" s="171">
        <v>5.3308048883270125</v>
      </c>
      <c r="F16" s="171">
        <v>6.3391394967991666</v>
      </c>
      <c r="G16" s="171">
        <v>5.8385857033051503</v>
      </c>
      <c r="H16" s="163">
        <v>7.7510819280704375</v>
      </c>
      <c r="I16" s="171">
        <v>8.0065867147206848</v>
      </c>
      <c r="J16" s="163">
        <v>7.8416704611982055</v>
      </c>
      <c r="K16" s="175">
        <f>(K15/K14)*100</f>
        <v>7.2424141380460147</v>
      </c>
      <c r="L16" s="353">
        <v>7.26</v>
      </c>
    </row>
    <row r="17" spans="1:12" x14ac:dyDescent="0.2">
      <c r="A17" s="449" t="s">
        <v>44</v>
      </c>
      <c r="B17" s="286" t="s">
        <v>54</v>
      </c>
      <c r="C17" s="242">
        <v>87580</v>
      </c>
      <c r="D17" s="242">
        <v>90237</v>
      </c>
      <c r="E17" s="242">
        <v>78688</v>
      </c>
      <c r="F17" s="242">
        <v>75185</v>
      </c>
      <c r="G17" s="242">
        <v>79878</v>
      </c>
      <c r="H17" s="162">
        <v>72862</v>
      </c>
      <c r="I17" s="242">
        <v>88781</v>
      </c>
      <c r="J17" s="323">
        <v>91192</v>
      </c>
      <c r="K17" s="325">
        <v>93430</v>
      </c>
      <c r="L17" s="365">
        <v>94133</v>
      </c>
    </row>
    <row r="18" spans="1:12" x14ac:dyDescent="0.2">
      <c r="A18" s="450"/>
      <c r="B18" s="287" t="s">
        <v>71</v>
      </c>
      <c r="C18" s="250">
        <v>1657</v>
      </c>
      <c r="D18" s="250">
        <v>1802</v>
      </c>
      <c r="E18" s="251">
        <v>2380</v>
      </c>
      <c r="F18" s="251">
        <v>2323</v>
      </c>
      <c r="G18" s="251">
        <v>2963</v>
      </c>
      <c r="H18" s="230">
        <v>2782</v>
      </c>
      <c r="I18" s="166">
        <v>4878</v>
      </c>
      <c r="J18" s="322">
        <v>5649</v>
      </c>
      <c r="K18" s="325">
        <v>5976</v>
      </c>
      <c r="L18" s="384">
        <v>7829</v>
      </c>
    </row>
    <row r="19" spans="1:12" x14ac:dyDescent="0.2">
      <c r="A19" s="451"/>
      <c r="B19" s="168" t="s">
        <v>53</v>
      </c>
      <c r="C19" s="171">
        <v>1.8919844713404887</v>
      </c>
      <c r="D19" s="171">
        <v>1.9969635515365094</v>
      </c>
      <c r="E19" s="171">
        <v>3.0246034973566491</v>
      </c>
      <c r="F19" s="171">
        <v>3.089712043625723</v>
      </c>
      <c r="G19" s="171">
        <v>3.709406845439295</v>
      </c>
      <c r="H19" s="163">
        <v>3.818176827427191</v>
      </c>
      <c r="I19" s="171">
        <v>5.362633896892353</v>
      </c>
      <c r="J19" s="163">
        <v>6.1946223352925696</v>
      </c>
      <c r="K19" s="175">
        <f>(K18/K17)*100</f>
        <v>6.3962324735095795</v>
      </c>
      <c r="L19" s="353">
        <v>8.32</v>
      </c>
    </row>
    <row r="20" spans="1:12" x14ac:dyDescent="0.2">
      <c r="A20" s="449" t="s">
        <v>45</v>
      </c>
      <c r="B20" s="286" t="s">
        <v>54</v>
      </c>
      <c r="C20" s="242">
        <v>85170</v>
      </c>
      <c r="D20" s="242">
        <v>106112</v>
      </c>
      <c r="E20" s="242">
        <v>99462</v>
      </c>
      <c r="F20" s="242">
        <v>108790</v>
      </c>
      <c r="G20" s="242">
        <v>113320</v>
      </c>
      <c r="H20" s="162">
        <v>105880</v>
      </c>
      <c r="I20" s="149">
        <v>108173</v>
      </c>
      <c r="J20" s="162">
        <v>103564</v>
      </c>
      <c r="K20" s="325">
        <v>107446</v>
      </c>
      <c r="L20" s="365">
        <v>105380</v>
      </c>
    </row>
    <row r="21" spans="1:12" x14ac:dyDescent="0.2">
      <c r="A21" s="450"/>
      <c r="B21" s="287" t="s">
        <v>71</v>
      </c>
      <c r="C21" s="250">
        <v>2278</v>
      </c>
      <c r="D21" s="250">
        <v>2829</v>
      </c>
      <c r="E21" s="251">
        <v>4099</v>
      </c>
      <c r="F21" s="251">
        <v>5262</v>
      </c>
      <c r="G21" s="251">
        <v>5696</v>
      </c>
      <c r="H21" s="230">
        <v>5995</v>
      </c>
      <c r="I21" s="166">
        <v>6164</v>
      </c>
      <c r="J21" s="322">
        <v>7843</v>
      </c>
      <c r="K21" s="325">
        <v>9248</v>
      </c>
      <c r="L21" s="386">
        <v>12317</v>
      </c>
    </row>
    <row r="22" spans="1:12" x14ac:dyDescent="0.2">
      <c r="A22" s="451"/>
      <c r="B22" s="168" t="s">
        <v>53</v>
      </c>
      <c r="C22" s="171">
        <v>2.6746506986027945</v>
      </c>
      <c r="D22" s="171">
        <v>2.6660509650180941</v>
      </c>
      <c r="E22" s="171">
        <v>4.1211719048480822</v>
      </c>
      <c r="F22" s="171">
        <v>4.836841621472562</v>
      </c>
      <c r="G22" s="171">
        <v>5.0264737027885635</v>
      </c>
      <c r="H22" s="163">
        <v>5.6620702682281827</v>
      </c>
      <c r="I22" s="155">
        <v>5.6982796076654987</v>
      </c>
      <c r="J22" s="163">
        <v>7.5730948978409485</v>
      </c>
      <c r="K22" s="175">
        <f>(K21/K20)*100</f>
        <v>8.6071142713549129</v>
      </c>
      <c r="L22" s="353">
        <v>11.69</v>
      </c>
    </row>
    <row r="23" spans="1:12" x14ac:dyDescent="0.2">
      <c r="A23" s="449" t="s">
        <v>46</v>
      </c>
      <c r="B23" s="286" t="s">
        <v>54</v>
      </c>
      <c r="C23" s="242">
        <v>45196</v>
      </c>
      <c r="D23" s="242">
        <v>50883</v>
      </c>
      <c r="E23" s="242">
        <v>50207</v>
      </c>
      <c r="F23" s="242">
        <v>57332</v>
      </c>
      <c r="G23" s="242">
        <v>63155</v>
      </c>
      <c r="H23" s="162">
        <v>65639</v>
      </c>
      <c r="I23" s="166">
        <v>65878</v>
      </c>
      <c r="J23" s="323">
        <v>57508</v>
      </c>
      <c r="K23" s="325">
        <v>56404</v>
      </c>
      <c r="L23" s="365">
        <v>62573</v>
      </c>
    </row>
    <row r="24" spans="1:12" x14ac:dyDescent="0.2">
      <c r="A24" s="450"/>
      <c r="B24" s="287" t="s">
        <v>71</v>
      </c>
      <c r="C24" s="250">
        <v>1091</v>
      </c>
      <c r="D24" s="250">
        <v>1364</v>
      </c>
      <c r="E24" s="251">
        <v>1653</v>
      </c>
      <c r="F24" s="251">
        <v>2183</v>
      </c>
      <c r="G24" s="251">
        <v>2143</v>
      </c>
      <c r="H24" s="230">
        <v>2726</v>
      </c>
      <c r="I24" s="166">
        <v>3484</v>
      </c>
      <c r="J24" s="322">
        <v>3234</v>
      </c>
      <c r="K24" s="325">
        <v>3571</v>
      </c>
      <c r="L24" s="325">
        <v>5693</v>
      </c>
    </row>
    <row r="25" spans="1:12" x14ac:dyDescent="0.2">
      <c r="A25" s="451"/>
      <c r="B25" s="168" t="s">
        <v>53</v>
      </c>
      <c r="C25" s="171">
        <v>2.4139304363217984</v>
      </c>
      <c r="D25" s="171">
        <v>2.6806595523062713</v>
      </c>
      <c r="E25" s="171">
        <v>3.2923695898978229</v>
      </c>
      <c r="F25" s="171">
        <v>3.8076466894578944</v>
      </c>
      <c r="G25" s="171">
        <v>3.3932388567809357</v>
      </c>
      <c r="H25" s="163">
        <v>4.1530187845640549</v>
      </c>
      <c r="I25" s="171">
        <v>5.2885637086736086</v>
      </c>
      <c r="J25" s="163">
        <v>5.6235654169854623</v>
      </c>
      <c r="K25" s="175">
        <f>(K24/K23)*100</f>
        <v>6.3311112687043467</v>
      </c>
      <c r="L25" s="387">
        <v>9.5299999999999994</v>
      </c>
    </row>
    <row r="26" spans="1:12" x14ac:dyDescent="0.2">
      <c r="A26" s="449" t="s">
        <v>47</v>
      </c>
      <c r="B26" s="286" t="s">
        <v>54</v>
      </c>
      <c r="C26" s="242">
        <v>69972</v>
      </c>
      <c r="D26" s="166">
        <v>69816</v>
      </c>
      <c r="E26" s="376">
        <v>76228</v>
      </c>
      <c r="F26" s="242">
        <v>77716</v>
      </c>
      <c r="G26" s="242">
        <v>80669</v>
      </c>
      <c r="H26" s="162">
        <v>74599</v>
      </c>
      <c r="I26" s="242">
        <v>66683</v>
      </c>
      <c r="J26" s="323">
        <v>64744</v>
      </c>
      <c r="K26" s="325">
        <v>76957</v>
      </c>
      <c r="L26" s="365">
        <v>72244</v>
      </c>
    </row>
    <row r="27" spans="1:12" x14ac:dyDescent="0.2">
      <c r="A27" s="450"/>
      <c r="B27" s="287" t="s">
        <v>71</v>
      </c>
      <c r="C27" s="250">
        <v>1788</v>
      </c>
      <c r="D27" s="250">
        <v>2044</v>
      </c>
      <c r="E27" s="251">
        <v>2603</v>
      </c>
      <c r="F27" s="251">
        <v>2725</v>
      </c>
      <c r="G27" s="251">
        <v>3445</v>
      </c>
      <c r="H27" s="230">
        <v>5334</v>
      </c>
      <c r="I27" s="166">
        <v>5156</v>
      </c>
      <c r="J27" s="322">
        <v>5304</v>
      </c>
      <c r="K27" s="325">
        <v>6977</v>
      </c>
      <c r="L27" s="375">
        <v>5840</v>
      </c>
    </row>
    <row r="28" spans="1:12" x14ac:dyDescent="0.2">
      <c r="A28" s="451"/>
      <c r="B28" s="168" t="s">
        <v>53</v>
      </c>
      <c r="C28" s="171">
        <v>2.5553078374206826</v>
      </c>
      <c r="D28" s="171">
        <v>2.9276956571559527</v>
      </c>
      <c r="E28" s="171">
        <v>3.4147557328015949</v>
      </c>
      <c r="F28" s="171">
        <v>3.506356477430645</v>
      </c>
      <c r="G28" s="171">
        <v>4.2699999999999996</v>
      </c>
      <c r="H28" s="163">
        <v>7.1502298958431076</v>
      </c>
      <c r="I28" s="171">
        <v>7.7321056341196401</v>
      </c>
      <c r="J28" s="163">
        <v>8.1922649203014952</v>
      </c>
      <c r="K28" s="175">
        <f>(K27/K26)*100</f>
        <v>9.0661018490845535</v>
      </c>
      <c r="L28" s="353">
        <v>8.08</v>
      </c>
    </row>
    <row r="29" spans="1:12" x14ac:dyDescent="0.2">
      <c r="A29" s="449" t="s">
        <v>48</v>
      </c>
      <c r="B29" s="286" t="s">
        <v>54</v>
      </c>
      <c r="C29" s="242">
        <v>63318</v>
      </c>
      <c r="D29" s="242">
        <v>66823</v>
      </c>
      <c r="E29" s="242">
        <v>67646</v>
      </c>
      <c r="F29" s="242">
        <v>65727</v>
      </c>
      <c r="G29" s="242">
        <v>68172</v>
      </c>
      <c r="H29" s="162">
        <v>67674</v>
      </c>
      <c r="I29" s="166">
        <v>71397</v>
      </c>
      <c r="J29" s="323">
        <v>68475</v>
      </c>
      <c r="K29" s="325">
        <v>69795</v>
      </c>
      <c r="L29" s="365">
        <v>69236</v>
      </c>
    </row>
    <row r="30" spans="1:12" x14ac:dyDescent="0.2">
      <c r="A30" s="450"/>
      <c r="B30" s="287" t="s">
        <v>71</v>
      </c>
      <c r="C30" s="250">
        <v>1977</v>
      </c>
      <c r="D30" s="250">
        <v>2944</v>
      </c>
      <c r="E30" s="251">
        <v>3568</v>
      </c>
      <c r="F30" s="251">
        <v>3760</v>
      </c>
      <c r="G30" s="251">
        <v>4323</v>
      </c>
      <c r="H30" s="230">
        <v>4828</v>
      </c>
      <c r="I30" s="166">
        <v>5915</v>
      </c>
      <c r="J30" s="322">
        <v>6428</v>
      </c>
      <c r="K30" s="325">
        <v>6201</v>
      </c>
      <c r="L30" s="384">
        <v>6906</v>
      </c>
    </row>
    <row r="31" spans="1:12" x14ac:dyDescent="0.2">
      <c r="A31" s="451"/>
      <c r="B31" s="380" t="s">
        <v>53</v>
      </c>
      <c r="C31" s="171">
        <v>3.1223348810764713</v>
      </c>
      <c r="D31" s="171">
        <v>4.405668706882361</v>
      </c>
      <c r="E31" s="171">
        <v>5.2745173402714132</v>
      </c>
      <c r="F31" s="171">
        <v>5.7206323124438967</v>
      </c>
      <c r="G31" s="171">
        <v>6.3413131490934695</v>
      </c>
      <c r="H31" s="163">
        <v>7.1342022046871758</v>
      </c>
      <c r="I31" s="153">
        <v>8.284661820524672</v>
      </c>
      <c r="J31" s="163">
        <v>9.3873676524278924</v>
      </c>
      <c r="K31" s="175">
        <f>(K30/K29)*100</f>
        <v>8.8845905867182466</v>
      </c>
      <c r="L31" s="353">
        <v>9.9700000000000006</v>
      </c>
    </row>
    <row r="32" spans="1:12" s="201" customFormat="1" x14ac:dyDescent="0.2">
      <c r="A32" s="443" t="s">
        <v>49</v>
      </c>
      <c r="B32" s="382" t="s">
        <v>54</v>
      </c>
      <c r="C32" s="170">
        <v>598243</v>
      </c>
      <c r="D32" s="170">
        <v>647820</v>
      </c>
      <c r="E32" s="170">
        <v>659256</v>
      </c>
      <c r="F32" s="170">
        <v>683992</v>
      </c>
      <c r="G32" s="170">
        <v>696137</v>
      </c>
      <c r="H32" s="172">
        <v>675204</v>
      </c>
      <c r="I32" s="164">
        <v>690734</v>
      </c>
      <c r="J32" s="324">
        <v>677479</v>
      </c>
      <c r="K32" s="326">
        <v>704583</v>
      </c>
      <c r="L32" s="368">
        <v>722599</v>
      </c>
    </row>
    <row r="33" spans="1:12" s="201" customFormat="1" x14ac:dyDescent="0.2">
      <c r="A33" s="444"/>
      <c r="B33" s="348" t="s">
        <v>71</v>
      </c>
      <c r="C33" s="248">
        <v>17304</v>
      </c>
      <c r="D33" s="248">
        <v>19804</v>
      </c>
      <c r="E33" s="247">
        <v>25867</v>
      </c>
      <c r="F33" s="247">
        <v>29308</v>
      </c>
      <c r="G33" s="246">
        <v>31080</v>
      </c>
      <c r="H33" s="245">
        <v>36122</v>
      </c>
      <c r="I33" s="147">
        <v>40827</v>
      </c>
      <c r="J33" s="324">
        <f>SUM(J3,J6,J9,J12,J15,J18,J21,J24,J27)</f>
        <v>38222</v>
      </c>
      <c r="K33" s="326">
        <v>49227</v>
      </c>
      <c r="L33" s="372">
        <v>60218</v>
      </c>
    </row>
    <row r="34" spans="1:12" s="201" customFormat="1" ht="13.5" thickBot="1" x14ac:dyDescent="0.25">
      <c r="A34" s="445"/>
      <c r="B34" s="379" t="s">
        <v>53</v>
      </c>
      <c r="C34" s="278">
        <v>2.8924701166582811</v>
      </c>
      <c r="D34" s="278">
        <v>3.0570220122873639</v>
      </c>
      <c r="E34" s="278">
        <v>3.9236654653124128</v>
      </c>
      <c r="F34" s="278">
        <v>4.2848454367887348</v>
      </c>
      <c r="G34" s="278">
        <v>4.4646384260569398</v>
      </c>
      <c r="H34" s="284">
        <v>5.3497905818093496</v>
      </c>
      <c r="I34" s="285">
        <v>5.8937304374766555</v>
      </c>
      <c r="J34" s="284">
        <v>6.5906101886552939</v>
      </c>
      <c r="K34" s="280">
        <v>6.9866857417791808</v>
      </c>
      <c r="L34" s="373">
        <v>8.33</v>
      </c>
    </row>
    <row r="35" spans="1:12" s="201" customFormat="1" x14ac:dyDescent="0.2">
      <c r="A35" s="446" t="s">
        <v>94</v>
      </c>
      <c r="B35" s="446"/>
      <c r="C35" s="446"/>
      <c r="D35" s="446"/>
      <c r="E35" s="446"/>
      <c r="F35" s="446"/>
      <c r="G35" s="446"/>
      <c r="H35" s="446"/>
      <c r="I35" s="446"/>
      <c r="J35" s="446"/>
      <c r="K35" s="446"/>
      <c r="L35" s="446"/>
    </row>
    <row r="36" spans="1:12" ht="13.5" thickBot="1" x14ac:dyDescent="0.25">
      <c r="A36" s="447"/>
      <c r="B36" s="447"/>
      <c r="C36" s="447"/>
      <c r="D36" s="447"/>
      <c r="E36" s="447"/>
      <c r="F36" s="447"/>
      <c r="G36" s="447"/>
      <c r="H36" s="447"/>
      <c r="I36" s="447"/>
      <c r="J36" s="447"/>
      <c r="K36" s="447"/>
      <c r="L36" s="447"/>
    </row>
    <row r="37" spans="1:12" ht="12.75" customHeight="1" x14ac:dyDescent="0.2">
      <c r="A37" s="339"/>
      <c r="B37" s="339"/>
      <c r="C37" s="339"/>
      <c r="D37" s="339"/>
      <c r="E37" s="339"/>
      <c r="F37" s="339"/>
      <c r="G37" s="339"/>
      <c r="H37" s="340"/>
      <c r="I37" s="340"/>
      <c r="J37" s="341"/>
      <c r="K37" s="341"/>
      <c r="L37" s="342"/>
    </row>
  </sheetData>
  <mergeCells count="14">
    <mergeCell ref="A32:A34"/>
    <mergeCell ref="A35:L36"/>
    <mergeCell ref="B1:L1"/>
    <mergeCell ref="A3:L3"/>
    <mergeCell ref="A2:J2"/>
    <mergeCell ref="A29:A31"/>
    <mergeCell ref="A26:A28"/>
    <mergeCell ref="A23:A25"/>
    <mergeCell ref="A20:A22"/>
    <mergeCell ref="A17:A19"/>
    <mergeCell ref="A14:A16"/>
    <mergeCell ref="A11:A13"/>
    <mergeCell ref="A8:A10"/>
    <mergeCell ref="A5:A7"/>
  </mergeCells>
  <printOptions horizontalCentered="1"/>
  <pageMargins left="0.23622047244094491" right="0.23622047244094491" top="0.39370078740157483" bottom="0.39370078740157483" header="0.31496062992125984" footer="0.31496062992125984"/>
  <pageSetup paperSize="9" scale="8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Title</vt:lpstr>
      <vt:lpstr>Contents</vt:lpstr>
      <vt:lpstr>Notes</vt:lpstr>
      <vt:lpstr>Table 1. Uptake</vt:lpstr>
      <vt:lpstr>Figure 1. Uptake</vt:lpstr>
      <vt:lpstr>Table 2a Hepatitis B positivity</vt:lpstr>
      <vt:lpstr>Table 2b HIV positivity</vt:lpstr>
      <vt:lpstr>Table 2c Syphilis positivity</vt:lpstr>
      <vt:lpstr>Table 2d Rubella susceptibility</vt:lpstr>
      <vt:lpstr>Contents!Print_Area</vt:lpstr>
      <vt:lpstr>'Figure 1. Uptake'!Print_Area</vt:lpstr>
      <vt:lpstr>Notes!Print_Area</vt:lpstr>
      <vt:lpstr>'Table 1. Uptake'!Print_Area</vt:lpstr>
      <vt:lpstr>'Table 2a Hepatitis B positivity'!Print_Area</vt:lpstr>
      <vt:lpstr>'Table 2b HIV positivity'!Print_Area</vt:lpstr>
      <vt:lpstr>'Table 2c Syphilis positivity'!Print_Area</vt:lpstr>
      <vt:lpstr>'Table 2d Rubella susceptibility'!Print_Area</vt:lpstr>
      <vt:lpstr>Title!Print_Area</vt:lpstr>
    </vt:vector>
  </TitlesOfParts>
  <Company>Public Health England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Antenatal Infections Screening Monitoring. 2014 Data Tables</dc:title>
  <dc:subject>Antenatal Infectious Disease Screening</dc:subject>
  <dc:creator>Public Health England</dc:creator>
  <cp:keywords>Antenatal Screening HIV hepatitis Rubella Syphilis</cp:keywords>
  <dc:description>Published 17/06/2014</dc:description>
  <cp:lastModifiedBy>Amrita Ghataure</cp:lastModifiedBy>
  <cp:lastPrinted>2017-01-12T15:51:01Z</cp:lastPrinted>
  <dcterms:created xsi:type="dcterms:W3CDTF">2001-02-13T16:34:54Z</dcterms:created>
  <dcterms:modified xsi:type="dcterms:W3CDTF">2017-02-01T15:30:04Z</dcterms:modified>
</cp:coreProperties>
</file>