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H:\!!Secure Data\SFR\2016\KS4\Revised\Final\Unrestricted\"/>
    </mc:Choice>
  </mc:AlternateContent>
  <workbookProtection lockStructure="1"/>
  <bookViews>
    <workbookView xWindow="0" yWindow="60" windowWidth="24240" windowHeight="11580" tabRatio="942"/>
  </bookViews>
  <sheets>
    <sheet name="Cover" sheetId="88" r:id="rId1"/>
    <sheet name="Index" sheetId="12" r:id="rId2"/>
    <sheet name="Data" sheetId="20" state="hidden" r:id="rId3"/>
    <sheet name="Table 1a" sheetId="99" r:id="rId4"/>
    <sheet name="Table 1b" sheetId="2" r:id="rId5"/>
    <sheet name="Table 1c" sheetId="101" r:id="rId6"/>
    <sheet name="Table 1d" sheetId="98" r:id="rId7"/>
    <sheet name="Table2abData" sheetId="112" state="hidden" r:id="rId8"/>
    <sheet name="Table 2a" sheetId="43" r:id="rId9"/>
    <sheet name="Table 2b (1)" sheetId="133" r:id="rId10"/>
    <sheet name="Table 2b (2)" sheetId="14" r:id="rId11"/>
    <sheet name="Table2cData" sheetId="122" state="hidden" r:id="rId12"/>
    <sheet name="Table 2c" sheetId="121" r:id="rId13"/>
    <sheet name="Table 2d" sheetId="100" r:id="rId14"/>
    <sheet name="Table 2e" sheetId="66" r:id="rId15"/>
    <sheet name="Table 3" sheetId="4" r:id="rId16"/>
    <sheet name="Table4abData" sheetId="117" state="hidden" r:id="rId17"/>
    <sheet name="Table 4a" sheetId="9" r:id="rId18"/>
    <sheet name="Table 4b (1)" sheetId="134" r:id="rId19"/>
    <sheet name="Table 4b (2)" sheetId="51" r:id="rId20"/>
    <sheet name="Table4cData" sheetId="124" state="hidden" r:id="rId21"/>
    <sheet name="Table 4c" sheetId="125" r:id="rId22"/>
    <sheet name="Table 5" sheetId="1" r:id="rId23"/>
    <sheet name="Table 6a" sheetId="128" r:id="rId24"/>
    <sheet name="Table 6b (1)" sheetId="135" r:id="rId25"/>
    <sheet name="Table 6b (2)" sheetId="129" r:id="rId26"/>
    <sheet name="Table 6c" sheetId="136" r:id="rId27"/>
    <sheet name="Table7data" sheetId="130" state="hidden" r:id="rId28"/>
    <sheet name="Table 7" sheetId="131" r:id="rId29"/>
    <sheet name="Table 8" sheetId="143" r:id="rId30"/>
  </sheets>
  <definedNames>
    <definedName name="_xlnm._FilterDatabase" localSheetId="2" hidden="1">Data!#REF!</definedName>
    <definedName name="_xlnm._FilterDatabase" localSheetId="8" hidden="1">#REF!</definedName>
    <definedName name="_xlnm.Print_Area" localSheetId="0">Cover!$A$1:$T$32</definedName>
    <definedName name="_xlnm.Print_Area" localSheetId="1">Index!$A$1:$E$32</definedName>
    <definedName name="_xlnm.Print_Area" localSheetId="3">'Table 1a'!$A$1:$F$38</definedName>
    <definedName name="_xlnm.Print_Area" localSheetId="4">'Table 1b'!$A$1:$P$52</definedName>
    <definedName name="_xlnm.Print_Area" localSheetId="5">'Table 1c'!$A$1:$P$34</definedName>
    <definedName name="_xlnm.Print_Area" localSheetId="6">'Table 1d'!$A$1:$F$43</definedName>
    <definedName name="_xlnm.Print_Area" localSheetId="8">'Table 2a'!$A$1:$U$56</definedName>
    <definedName name="_xlnm.Print_Area" localSheetId="9">'Table 2b (1)'!$A$1:$T$30</definedName>
    <definedName name="_xlnm.Print_Area" localSheetId="10">'Table 2b (2)'!$A$1:$T$30</definedName>
    <definedName name="_xlnm.Print_Area" localSheetId="12">'Table 2c'!$A$1:$T$33</definedName>
    <definedName name="_xlnm.Print_Area" localSheetId="13">'Table 2d'!$A$1:$J$41</definedName>
    <definedName name="_xlnm.Print_Area" localSheetId="14">'Table 2e'!$A$1:$J$41</definedName>
    <definedName name="_xlnm.Print_Area" localSheetId="15">'Table 3'!$A$1:$K$49</definedName>
    <definedName name="_xlnm.Print_Area" localSheetId="17">'Table 4a'!$A$1:$AF$43</definedName>
    <definedName name="_xlnm.Print_Area" localSheetId="18">'Table 4b (1)'!$A$1:$AF$33</definedName>
    <definedName name="_xlnm.Print_Area" localSheetId="19">'Table 4b (2)'!$A$1:$AF$33</definedName>
    <definedName name="_xlnm.Print_Area" localSheetId="21">'Table 4c'!$A$1:$AF$34</definedName>
    <definedName name="_xlnm.Print_Area" localSheetId="22">'Table 5'!$A$1:$H$67</definedName>
    <definedName name="_xlnm.Print_Area" localSheetId="23">'Table 6a'!$A$1:$L$30</definedName>
    <definedName name="_xlnm.Print_Area" localSheetId="24">'Table 6b (1)'!$A$1:$L$24</definedName>
    <definedName name="_xlnm.Print_Area" localSheetId="25">'Table 6b (2)'!$A$1:$L$24</definedName>
    <definedName name="_xlnm.Print_Area" localSheetId="26">'Table 6c'!$A$1:$L$24</definedName>
    <definedName name="_xlnm.Print_Area" localSheetId="28">'Table 7'!$A$1:$D$21</definedName>
    <definedName name="_xlnm.Print_Area" localSheetId="29">'Table 8'!$A$1:$D$18</definedName>
  </definedNames>
  <calcPr calcId="162913"/>
</workbook>
</file>

<file path=xl/calcChain.xml><?xml version="1.0" encoding="utf-8"?>
<calcChain xmlns="http://schemas.openxmlformats.org/spreadsheetml/2006/main">
  <c r="B8" i="51" l="1"/>
  <c r="C10" i="133" l="1"/>
  <c r="C15" i="131" l="1"/>
  <c r="B13" i="131" l="1"/>
  <c r="C13" i="131"/>
  <c r="C12" i="131"/>
  <c r="B12" i="131"/>
  <c r="J29" i="43" l="1"/>
  <c r="A5" i="134" l="1"/>
  <c r="C14" i="133"/>
  <c r="C12" i="133"/>
  <c r="C8" i="133"/>
  <c r="B14" i="133"/>
  <c r="B8" i="133"/>
  <c r="S14" i="133" l="1"/>
  <c r="K14" i="133"/>
  <c r="E14" i="133"/>
  <c r="B10" i="133"/>
  <c r="H12" i="133"/>
  <c r="B12" i="133"/>
  <c r="J14" i="133"/>
  <c r="H10" i="133"/>
  <c r="R12" i="133"/>
  <c r="N8" i="133"/>
  <c r="M8" i="133"/>
  <c r="G8" i="133"/>
  <c r="G10" i="133"/>
  <c r="H8" i="133"/>
  <c r="G12" i="133"/>
  <c r="S10" i="133"/>
  <c r="K10" i="133"/>
  <c r="E10" i="133"/>
  <c r="M14" i="133"/>
  <c r="S12" i="133"/>
  <c r="M10" i="133"/>
  <c r="M12" i="133"/>
  <c r="R14" i="133"/>
  <c r="E12" i="133"/>
  <c r="J10" i="133"/>
  <c r="J12" i="133"/>
  <c r="K12" i="133"/>
  <c r="R10" i="133"/>
  <c r="H14" i="133"/>
  <c r="N10" i="133" l="1"/>
  <c r="W12" i="134"/>
  <c r="K14" i="134"/>
  <c r="V8" i="134"/>
  <c r="O10" i="134"/>
  <c r="X12" i="134"/>
  <c r="L14" i="134"/>
  <c r="W8" i="134"/>
  <c r="B10" i="134"/>
  <c r="N14" i="134"/>
  <c r="S8" i="134"/>
  <c r="G12" i="134"/>
  <c r="V14" i="134"/>
  <c r="C14" i="134"/>
  <c r="T12" i="134"/>
  <c r="H10" i="134"/>
  <c r="P14" i="134"/>
  <c r="N10" i="134"/>
  <c r="X8" i="134"/>
  <c r="G14" i="134"/>
  <c r="R8" i="134"/>
  <c r="F14" i="134"/>
  <c r="T10" i="134"/>
  <c r="L8" i="134"/>
  <c r="R14" i="134"/>
  <c r="G10" i="134"/>
  <c r="S14" i="134"/>
  <c r="W14" i="134"/>
  <c r="G8" i="134"/>
  <c r="W10" i="134"/>
  <c r="V10" i="134"/>
  <c r="O12" i="134"/>
  <c r="D14" i="134"/>
  <c r="B14" i="134"/>
  <c r="L10" i="134"/>
  <c r="C10" i="134"/>
  <c r="B8" i="134"/>
  <c r="D12" i="134"/>
  <c r="P8" i="134"/>
  <c r="T14" i="134"/>
  <c r="N14" i="133"/>
  <c r="J12" i="134"/>
  <c r="F10" i="134"/>
  <c r="P12" i="134"/>
  <c r="J8" i="134"/>
  <c r="K10" i="134"/>
  <c r="C12" i="134"/>
  <c r="L12" i="134"/>
  <c r="K8" i="134"/>
  <c r="D10" i="134"/>
  <c r="X14" i="134"/>
  <c r="C8" i="134"/>
  <c r="N12" i="134"/>
  <c r="V12" i="134"/>
  <c r="R10" i="134"/>
  <c r="S12" i="134"/>
  <c r="J14" i="134"/>
  <c r="N12" i="133"/>
  <c r="D8" i="134"/>
  <c r="N8" i="134"/>
  <c r="J10" i="134"/>
  <c r="B12" i="134"/>
  <c r="H14" i="134"/>
  <c r="F8" i="134"/>
  <c r="T8" i="134"/>
  <c r="P10" i="134"/>
  <c r="H12" i="134"/>
  <c r="R12" i="134"/>
  <c r="O8" i="134"/>
  <c r="X10" i="134"/>
  <c r="K12" i="134"/>
  <c r="H8" i="134"/>
  <c r="F12" i="134"/>
  <c r="O14" i="134"/>
  <c r="S10" i="134"/>
  <c r="E8" i="133"/>
  <c r="R8" i="133"/>
  <c r="S8" i="133"/>
  <c r="G14" i="133"/>
  <c r="K8" i="133"/>
  <c r="J8" i="133"/>
  <c r="P8" i="133" l="1"/>
  <c r="O8" i="133"/>
  <c r="P14" i="133"/>
  <c r="O14" i="133"/>
  <c r="P12" i="133"/>
  <c r="O12" i="133"/>
  <c r="P10" i="133"/>
  <c r="O10" i="133"/>
  <c r="C8" i="14" l="1"/>
  <c r="AE8" i="134" l="1"/>
  <c r="AA10" i="134"/>
  <c r="AD12" i="134"/>
  <c r="Z10" i="134"/>
  <c r="AB14" i="134"/>
  <c r="AE14" i="134"/>
  <c r="AA14" i="134"/>
  <c r="AB12" i="134"/>
  <c r="AB8" i="134"/>
  <c r="AF8" i="134"/>
  <c r="AE10" i="134"/>
  <c r="Z14" i="134"/>
  <c r="Z12" i="134"/>
  <c r="AD8" i="134"/>
  <c r="AE12" i="134"/>
  <c r="AD10" i="134"/>
  <c r="AF12" i="134"/>
  <c r="AA12" i="134"/>
  <c r="AB10" i="134"/>
  <c r="AA8" i="134"/>
  <c r="AD14" i="134"/>
  <c r="AF14" i="134"/>
  <c r="Z8" i="134"/>
  <c r="AF10" i="134"/>
  <c r="AB14" i="125" l="1"/>
  <c r="Z14" i="125"/>
  <c r="AE14" i="125"/>
  <c r="AF14" i="125"/>
  <c r="AD14" i="125"/>
  <c r="AA14" i="125"/>
  <c r="A5" i="125"/>
  <c r="C8" i="121"/>
  <c r="G8" i="121"/>
  <c r="J8" i="121"/>
  <c r="M9" i="121"/>
  <c r="S11" i="121"/>
  <c r="M14" i="121"/>
  <c r="B8" i="121"/>
  <c r="B14" i="121"/>
  <c r="AA16" i="125" l="1"/>
  <c r="Z16" i="125"/>
  <c r="AD16" i="125"/>
  <c r="AB16" i="125"/>
  <c r="AE16" i="125"/>
  <c r="K8" i="125"/>
  <c r="S8" i="125"/>
  <c r="G8" i="125"/>
  <c r="B8" i="125"/>
  <c r="J8" i="125"/>
  <c r="F8" i="125"/>
  <c r="L8" i="125"/>
  <c r="C8" i="125"/>
  <c r="X8" i="125"/>
  <c r="W8" i="125"/>
  <c r="AF8" i="125"/>
  <c r="AE8" i="125"/>
  <c r="AA8" i="125"/>
  <c r="B16" i="121"/>
  <c r="G12" i="121"/>
  <c r="K11" i="121"/>
  <c r="S16" i="121"/>
  <c r="C10" i="121"/>
  <c r="M13" i="121"/>
  <c r="S12" i="121"/>
  <c r="E12" i="121"/>
  <c r="J11" i="121"/>
  <c r="G9" i="121"/>
  <c r="C11" i="121"/>
  <c r="R9" i="121"/>
  <c r="H8" i="121"/>
  <c r="H13" i="121"/>
  <c r="B10" i="121"/>
  <c r="G13" i="121"/>
  <c r="K12" i="121"/>
  <c r="S8" i="121"/>
  <c r="E8" i="121"/>
  <c r="C16" i="121"/>
  <c r="B13" i="121"/>
  <c r="M10" i="121"/>
  <c r="S9" i="121"/>
  <c r="G11" i="121"/>
  <c r="K10" i="121"/>
  <c r="M16" i="121"/>
  <c r="J14" i="121"/>
  <c r="S13" i="121"/>
  <c r="G10" i="121"/>
  <c r="K9" i="121"/>
  <c r="C12" i="121"/>
  <c r="B12" i="121"/>
  <c r="B11" i="121"/>
  <c r="B9" i="121"/>
  <c r="J12" i="121"/>
  <c r="R13" i="121"/>
  <c r="H12" i="121"/>
  <c r="E10" i="121"/>
  <c r="J9" i="121"/>
  <c r="G16" i="121"/>
  <c r="C9" i="121"/>
  <c r="R11" i="121"/>
  <c r="H11" i="121"/>
  <c r="E11" i="121"/>
  <c r="N11" i="121"/>
  <c r="M11" i="121"/>
  <c r="C13" i="121"/>
  <c r="K13" i="121"/>
  <c r="J13" i="121"/>
  <c r="J10" i="121"/>
  <c r="H9" i="121"/>
  <c r="S10" i="121"/>
  <c r="M12" i="121"/>
  <c r="H10" i="121"/>
  <c r="R16" i="121"/>
  <c r="G14" i="125"/>
  <c r="F14" i="125"/>
  <c r="C14" i="121"/>
  <c r="D14" i="125"/>
  <c r="K14" i="125"/>
  <c r="J14" i="125"/>
  <c r="T14" i="125"/>
  <c r="C14" i="125"/>
  <c r="N14" i="125"/>
  <c r="L14" i="125"/>
  <c r="O14" i="125"/>
  <c r="H14" i="125"/>
  <c r="S14" i="125"/>
  <c r="X14" i="125"/>
  <c r="B14" i="125"/>
  <c r="R14" i="125"/>
  <c r="W14" i="125"/>
  <c r="P14" i="125"/>
  <c r="V14" i="125"/>
  <c r="N13" i="121"/>
  <c r="N10" i="121"/>
  <c r="H14" i="121"/>
  <c r="R10" i="121"/>
  <c r="J16" i="121"/>
  <c r="E16" i="121"/>
  <c r="E9" i="121"/>
  <c r="M8" i="121"/>
  <c r="R12" i="121"/>
  <c r="H16" i="121"/>
  <c r="K16" i="121"/>
  <c r="K14" i="121"/>
  <c r="E13" i="121"/>
  <c r="AF16" i="125" l="1"/>
  <c r="Z8" i="125"/>
  <c r="AD8" i="125"/>
  <c r="O8" i="125"/>
  <c r="H8" i="125"/>
  <c r="R8" i="125"/>
  <c r="P8" i="125"/>
  <c r="T8" i="125"/>
  <c r="N8" i="125"/>
  <c r="D8" i="125"/>
  <c r="V8" i="125"/>
  <c r="AB8" i="125"/>
  <c r="Z13" i="125"/>
  <c r="AD11" i="125"/>
  <c r="AD10" i="125"/>
  <c r="AE13" i="125"/>
  <c r="AE11" i="125"/>
  <c r="AB9" i="125"/>
  <c r="AA10" i="125"/>
  <c r="Z11" i="125"/>
  <c r="Z9" i="125"/>
  <c r="AA9" i="125"/>
  <c r="AF12" i="125"/>
  <c r="AB10" i="125"/>
  <c r="AE12" i="125"/>
  <c r="AE10" i="125"/>
  <c r="AA11" i="125"/>
  <c r="AD9" i="125"/>
  <c r="AE9" i="125"/>
  <c r="AA12" i="125"/>
  <c r="AF11" i="125"/>
  <c r="AF9" i="125"/>
  <c r="AD12" i="125"/>
  <c r="AF10" i="125"/>
  <c r="AA13" i="125"/>
  <c r="AB13" i="125"/>
  <c r="Z12" i="125"/>
  <c r="AF13" i="125"/>
  <c r="AD13" i="125"/>
  <c r="AB11" i="125"/>
  <c r="AB12" i="125"/>
  <c r="Z10" i="125"/>
  <c r="N9" i="121"/>
  <c r="O13" i="125"/>
  <c r="H9" i="125"/>
  <c r="C12" i="125"/>
  <c r="P13" i="125"/>
  <c r="B11" i="125"/>
  <c r="B10" i="125"/>
  <c r="T11" i="125"/>
  <c r="W12" i="125"/>
  <c r="N9" i="125"/>
  <c r="J13" i="125"/>
  <c r="D11" i="125"/>
  <c r="O12" i="125"/>
  <c r="L11" i="125"/>
  <c r="C13" i="125"/>
  <c r="X13" i="125"/>
  <c r="K9" i="125"/>
  <c r="D12" i="125"/>
  <c r="D9" i="125"/>
  <c r="N13" i="125"/>
  <c r="V13" i="125"/>
  <c r="N8" i="121"/>
  <c r="G9" i="125"/>
  <c r="G13" i="125"/>
  <c r="L10" i="125"/>
  <c r="F11" i="125"/>
  <c r="P11" i="125"/>
  <c r="T13" i="125"/>
  <c r="K12" i="125"/>
  <c r="G10" i="125"/>
  <c r="J10" i="125"/>
  <c r="H12" i="125"/>
  <c r="F10" i="125"/>
  <c r="R12" i="125"/>
  <c r="R10" i="125"/>
  <c r="S9" i="125"/>
  <c r="P12" i="125"/>
  <c r="S13" i="125"/>
  <c r="O9" i="125"/>
  <c r="X11" i="125"/>
  <c r="T12" i="125"/>
  <c r="R13" i="125"/>
  <c r="N10" i="125"/>
  <c r="S12" i="125"/>
  <c r="K8" i="121"/>
  <c r="R8" i="121"/>
  <c r="T16" i="125"/>
  <c r="X12" i="125"/>
  <c r="H11" i="125"/>
  <c r="F13" i="125"/>
  <c r="C11" i="125"/>
  <c r="N11" i="125"/>
  <c r="J12" i="125"/>
  <c r="W9" i="125"/>
  <c r="K16" i="125"/>
  <c r="V16" i="125"/>
  <c r="K13" i="125"/>
  <c r="W11" i="125"/>
  <c r="P9" i="125"/>
  <c r="J11" i="125"/>
  <c r="O11" i="125"/>
  <c r="D16" i="125"/>
  <c r="S16" i="125"/>
  <c r="B13" i="125"/>
  <c r="L9" i="125"/>
  <c r="R11" i="125"/>
  <c r="K11" i="125"/>
  <c r="L13" i="125"/>
  <c r="X9" i="125"/>
  <c r="X10" i="125"/>
  <c r="G11" i="125"/>
  <c r="R16" i="125"/>
  <c r="G16" i="125"/>
  <c r="W16" i="125"/>
  <c r="V10" i="125"/>
  <c r="R9" i="125"/>
  <c r="T9" i="125"/>
  <c r="P10" i="125"/>
  <c r="C16" i="125"/>
  <c r="H13" i="125"/>
  <c r="V12" i="125"/>
  <c r="V9" i="125"/>
  <c r="F16" i="125"/>
  <c r="X16" i="125"/>
  <c r="O16" i="125"/>
  <c r="B9" i="125"/>
  <c r="C10" i="125"/>
  <c r="W10" i="125"/>
  <c r="H10" i="125"/>
  <c r="C9" i="125"/>
  <c r="N16" i="125"/>
  <c r="P16" i="125"/>
  <c r="G12" i="125"/>
  <c r="T10" i="125"/>
  <c r="F9" i="125"/>
  <c r="O10" i="125"/>
  <c r="N12" i="125"/>
  <c r="J16" i="125"/>
  <c r="L16" i="125"/>
  <c r="J9" i="125"/>
  <c r="K10" i="125"/>
  <c r="D13" i="125"/>
  <c r="F12" i="125"/>
  <c r="H16" i="125"/>
  <c r="D10" i="125"/>
  <c r="L12" i="125"/>
  <c r="V11" i="125"/>
  <c r="S10" i="125"/>
  <c r="W13" i="125"/>
  <c r="B12" i="125"/>
  <c r="B16" i="125"/>
  <c r="S11" i="125"/>
  <c r="N16" i="121"/>
  <c r="E14" i="121"/>
  <c r="G14" i="121"/>
  <c r="S14" i="121"/>
  <c r="R14" i="121"/>
  <c r="P10" i="121"/>
  <c r="O10" i="121"/>
  <c r="P13" i="121"/>
  <c r="O13" i="121"/>
  <c r="N12" i="121"/>
  <c r="N14" i="121"/>
  <c r="P8" i="121"/>
  <c r="O8" i="121"/>
  <c r="P9" i="121" l="1"/>
  <c r="O9" i="121"/>
  <c r="P11" i="121"/>
  <c r="O11" i="121"/>
  <c r="P16" i="121"/>
  <c r="O16" i="121"/>
  <c r="P14" i="121"/>
  <c r="O14" i="121"/>
  <c r="P12" i="121"/>
  <c r="O12" i="121"/>
  <c r="P8" i="51" l="1"/>
  <c r="D8" i="51"/>
  <c r="C8" i="51"/>
  <c r="O8" i="51"/>
  <c r="W8" i="51"/>
  <c r="AA8" i="51"/>
  <c r="T8" i="51"/>
  <c r="AD8" i="51"/>
  <c r="X8" i="51"/>
  <c r="AB8" i="51"/>
  <c r="N8" i="51"/>
  <c r="S8" i="51"/>
  <c r="AF8" i="51"/>
  <c r="J8" i="51"/>
  <c r="H8" i="51"/>
  <c r="K8" i="51"/>
  <c r="L8" i="51"/>
  <c r="AE8" i="51"/>
  <c r="V8" i="51"/>
  <c r="Z8" i="51"/>
  <c r="R8" i="51"/>
  <c r="F8" i="51"/>
  <c r="G8" i="51"/>
  <c r="B14" i="51"/>
  <c r="AD14" i="51"/>
  <c r="AE10" i="51"/>
  <c r="AA14" i="51"/>
  <c r="AD10" i="51"/>
  <c r="Z12" i="51"/>
  <c r="Z14" i="51"/>
  <c r="AB14" i="51"/>
  <c r="AA10" i="51"/>
  <c r="AA12" i="51"/>
  <c r="AF12" i="51"/>
  <c r="AB10" i="51"/>
  <c r="Z10" i="51"/>
  <c r="AD12" i="51"/>
  <c r="AE14" i="51"/>
  <c r="AF14" i="51"/>
  <c r="AE12" i="51"/>
  <c r="AF10" i="51"/>
  <c r="AB12" i="51"/>
  <c r="L14" i="51"/>
  <c r="V10" i="51"/>
  <c r="J10" i="51"/>
  <c r="X12" i="51"/>
  <c r="C14" i="51"/>
  <c r="L12" i="51"/>
  <c r="R10" i="51"/>
  <c r="W12" i="51"/>
  <c r="J14" i="51"/>
  <c r="T12" i="51"/>
  <c r="N10" i="51"/>
  <c r="K12" i="51"/>
  <c r="H12" i="51"/>
  <c r="H14" i="51"/>
  <c r="R12" i="51"/>
  <c r="V12" i="51"/>
  <c r="B10" i="51"/>
  <c r="G12" i="51"/>
  <c r="P12" i="51"/>
  <c r="P14" i="51"/>
  <c r="N12" i="51"/>
  <c r="D12" i="51"/>
  <c r="C10" i="51"/>
  <c r="X14" i="51"/>
  <c r="C12" i="51"/>
  <c r="D14" i="51"/>
  <c r="D10" i="51"/>
  <c r="K10" i="51"/>
  <c r="O14" i="51"/>
  <c r="L10" i="51"/>
  <c r="B12" i="51"/>
  <c r="S12" i="51"/>
  <c r="P10" i="51"/>
  <c r="K14" i="51"/>
  <c r="W10" i="51"/>
  <c r="W14" i="51"/>
  <c r="T10" i="51"/>
  <c r="O12" i="51"/>
  <c r="F14" i="51"/>
  <c r="H10" i="51"/>
  <c r="T14" i="51"/>
  <c r="J12" i="51"/>
  <c r="S10" i="51"/>
  <c r="N14" i="51"/>
  <c r="G14" i="51"/>
  <c r="X10" i="51"/>
  <c r="R14" i="51"/>
  <c r="S14" i="51"/>
  <c r="F12" i="51"/>
  <c r="G10" i="51"/>
  <c r="O10" i="51"/>
  <c r="V14" i="51"/>
  <c r="F10" i="51"/>
  <c r="W8" i="9" l="1"/>
  <c r="AD8" i="9"/>
  <c r="AA8" i="9"/>
  <c r="Z8" i="9"/>
  <c r="X8" i="9"/>
  <c r="AE8" i="9"/>
  <c r="D8" i="9"/>
  <c r="AB8" i="9"/>
  <c r="C8" i="9"/>
  <c r="AF8" i="9"/>
  <c r="V8" i="9"/>
  <c r="J8" i="9"/>
  <c r="R8" i="9"/>
  <c r="F8" i="9"/>
  <c r="B8" i="9"/>
  <c r="N8" i="9"/>
  <c r="T8" i="9"/>
  <c r="P8" i="9"/>
  <c r="H8" i="9"/>
  <c r="L8" i="9"/>
  <c r="O8" i="9"/>
  <c r="S8" i="9"/>
  <c r="K8" i="9"/>
  <c r="G8" i="9"/>
  <c r="B10" i="9" l="1"/>
  <c r="AD10" i="9"/>
  <c r="AD14" i="9"/>
  <c r="AB15" i="9"/>
  <c r="AE16" i="9"/>
  <c r="AB19" i="9"/>
  <c r="AB21" i="9"/>
  <c r="AF12" i="9"/>
  <c r="AA10" i="9"/>
  <c r="AF14" i="9"/>
  <c r="AF15" i="9"/>
  <c r="AD16" i="9"/>
  <c r="AD19" i="9"/>
  <c r="Z21" i="9"/>
  <c r="AA12" i="9"/>
  <c r="AA14" i="9"/>
  <c r="AF23" i="9"/>
  <c r="AA19" i="9"/>
  <c r="AB10" i="9"/>
  <c r="AA16" i="9"/>
  <c r="AF17" i="9"/>
  <c r="AB23" i="9"/>
  <c r="AF10" i="9"/>
  <c r="AD13" i="9"/>
  <c r="AB14" i="9"/>
  <c r="Z16" i="9"/>
  <c r="AE17" i="9"/>
  <c r="AE19" i="9"/>
  <c r="AB12" i="9"/>
  <c r="AA23" i="9"/>
  <c r="Z13" i="9"/>
  <c r="AB17" i="9"/>
  <c r="AF19" i="9"/>
  <c r="AE14" i="9"/>
  <c r="AD21" i="9"/>
  <c r="Z14" i="9"/>
  <c r="Z19" i="9"/>
  <c r="Z10" i="9"/>
  <c r="AE13" i="9"/>
  <c r="AE15" i="9"/>
  <c r="AB16" i="9"/>
  <c r="Z17" i="9"/>
  <c r="AF21" i="9"/>
  <c r="AD12" i="9"/>
  <c r="Z23" i="9"/>
  <c r="Z15" i="9"/>
  <c r="AA21" i="9"/>
  <c r="AB13" i="9"/>
  <c r="AA15" i="9"/>
  <c r="AA17" i="9"/>
  <c r="AE23" i="9"/>
  <c r="AA13" i="9"/>
  <c r="Z12" i="9"/>
  <c r="AE10" i="9"/>
  <c r="AF13" i="9"/>
  <c r="AD15" i="9"/>
  <c r="AF16" i="9"/>
  <c r="AD17" i="9"/>
  <c r="AE21" i="9"/>
  <c r="AE12" i="9"/>
  <c r="AD23" i="9"/>
  <c r="K21" i="9"/>
  <c r="G23" i="9"/>
  <c r="X10" i="9"/>
  <c r="H23" i="9"/>
  <c r="P10" i="9"/>
  <c r="T12" i="9"/>
  <c r="W13" i="9"/>
  <c r="N13" i="9"/>
  <c r="B19" i="9"/>
  <c r="B21" i="9"/>
  <c r="N23" i="9"/>
  <c r="V12" i="9"/>
  <c r="C15" i="9"/>
  <c r="V21" i="9"/>
  <c r="G12" i="9"/>
  <c r="B14" i="9"/>
  <c r="D16" i="9"/>
  <c r="G10" i="9"/>
  <c r="G15" i="9"/>
  <c r="T14" i="9"/>
  <c r="O19" i="9"/>
  <c r="G21" i="9"/>
  <c r="N12" i="9"/>
  <c r="W10" i="9"/>
  <c r="P23" i="9"/>
  <c r="L10" i="9"/>
  <c r="L12" i="9"/>
  <c r="V13" i="9"/>
  <c r="W23" i="9"/>
  <c r="D14" i="9"/>
  <c r="B13" i="9"/>
  <c r="J19" i="9"/>
  <c r="H16" i="9"/>
  <c r="B23" i="9"/>
  <c r="D21" i="9"/>
  <c r="F10" i="9"/>
  <c r="N14" i="9"/>
  <c r="W16" i="9"/>
  <c r="O10" i="9"/>
  <c r="O15" i="9"/>
  <c r="H14" i="9"/>
  <c r="O21" i="9"/>
  <c r="T15" i="9"/>
  <c r="B12" i="9"/>
  <c r="D19" i="9"/>
  <c r="B16" i="9"/>
  <c r="T10" i="9"/>
  <c r="H12" i="9"/>
  <c r="K13" i="9"/>
  <c r="V23" i="9"/>
  <c r="C14" i="9"/>
  <c r="R15" i="9"/>
  <c r="F19" i="9"/>
  <c r="P16" i="9"/>
  <c r="J23" i="9"/>
  <c r="X17" i="9"/>
  <c r="C21" i="9"/>
  <c r="J10" i="9"/>
  <c r="R14" i="9"/>
  <c r="K10" i="9"/>
  <c r="P14" i="9"/>
  <c r="H19" i="9"/>
  <c r="G19" i="9"/>
  <c r="S21" i="9"/>
  <c r="L15" i="9"/>
  <c r="T17" i="9"/>
  <c r="J16" i="9"/>
  <c r="P12" i="9"/>
  <c r="D13" i="9"/>
  <c r="N15" i="9"/>
  <c r="L16" i="9"/>
  <c r="D12" i="9"/>
  <c r="X15" i="9"/>
  <c r="X21" i="9"/>
  <c r="S10" i="9"/>
  <c r="P17" i="9"/>
  <c r="H21" i="9"/>
  <c r="F16" i="9"/>
  <c r="O17" i="9"/>
  <c r="X14" i="9"/>
  <c r="J15" i="9"/>
  <c r="K16" i="9"/>
  <c r="T16" i="9"/>
  <c r="C12" i="9"/>
  <c r="W17" i="9"/>
  <c r="R10" i="9"/>
  <c r="L19" i="9"/>
  <c r="P15" i="9"/>
  <c r="P21" i="9"/>
  <c r="J12" i="9"/>
  <c r="S13" i="9"/>
  <c r="W14" i="9"/>
  <c r="B15" i="9"/>
  <c r="F21" i="9"/>
  <c r="X12" i="9"/>
  <c r="S12" i="9"/>
  <c r="J17" i="9"/>
  <c r="O14" i="9"/>
  <c r="H13" i="9"/>
  <c r="S19" i="9"/>
  <c r="H17" i="9"/>
  <c r="L21" i="9"/>
  <c r="O23" i="9"/>
  <c r="D10" i="9"/>
  <c r="V19" i="9"/>
  <c r="T23" i="9"/>
  <c r="R16" i="9"/>
  <c r="G17" i="9"/>
  <c r="C23" i="9"/>
  <c r="V14" i="9"/>
  <c r="J13" i="9"/>
  <c r="F15" i="9"/>
  <c r="N21" i="9"/>
  <c r="S16" i="9"/>
  <c r="R23" i="9"/>
  <c r="V15" i="9"/>
  <c r="V17" i="9"/>
  <c r="O12" i="9"/>
  <c r="J14" i="9"/>
  <c r="R17" i="9"/>
  <c r="C16" i="9"/>
  <c r="K14" i="9"/>
  <c r="S15" i="9"/>
  <c r="P13" i="9"/>
  <c r="P19" i="9"/>
  <c r="R12" i="9"/>
  <c r="X19" i="9"/>
  <c r="G13" i="9"/>
  <c r="N19" i="9"/>
  <c r="G16" i="9"/>
  <c r="D17" i="9"/>
  <c r="N10" i="9"/>
  <c r="N17" i="9"/>
  <c r="X16" i="9"/>
  <c r="L14" i="9"/>
  <c r="H15" i="9"/>
  <c r="F12" i="9"/>
  <c r="C19" i="9"/>
  <c r="O13" i="9"/>
  <c r="C13" i="9"/>
  <c r="J21" i="9"/>
  <c r="W15" i="9"/>
  <c r="W21" i="9"/>
  <c r="F17" i="9"/>
  <c r="G14" i="9"/>
  <c r="L13" i="9"/>
  <c r="L17" i="9"/>
  <c r="S23" i="9"/>
  <c r="V10" i="9"/>
  <c r="W19" i="9"/>
  <c r="N16" i="9"/>
  <c r="S17" i="9"/>
  <c r="D23" i="9"/>
  <c r="R13" i="9"/>
  <c r="O16" i="9"/>
  <c r="C17" i="9"/>
  <c r="K19" i="9"/>
  <c r="T21" i="9"/>
  <c r="K23" i="9"/>
  <c r="C10" i="9"/>
  <c r="L23" i="9"/>
  <c r="H10" i="9"/>
  <c r="K17" i="9"/>
  <c r="X13" i="9"/>
  <c r="X23" i="9"/>
  <c r="F13" i="9"/>
  <c r="R19" i="9"/>
  <c r="R21" i="9"/>
  <c r="F23" i="9"/>
  <c r="W12" i="9"/>
  <c r="D15" i="9"/>
  <c r="K12" i="9"/>
  <c r="F14" i="9"/>
  <c r="B17" i="9"/>
  <c r="V16" i="9"/>
  <c r="S14" i="9"/>
  <c r="K15" i="9"/>
  <c r="T13" i="9"/>
  <c r="T19" i="9"/>
  <c r="B25" i="43" l="1"/>
  <c r="B10" i="43"/>
  <c r="B37" i="43"/>
  <c r="B8" i="14"/>
  <c r="B14" i="43"/>
  <c r="B12" i="14"/>
  <c r="B17" i="43"/>
  <c r="B19" i="43"/>
  <c r="G12" i="14"/>
  <c r="C37" i="43"/>
  <c r="B16" i="43"/>
  <c r="B14" i="14"/>
  <c r="B30" i="43"/>
  <c r="B10" i="14"/>
  <c r="B15" i="43"/>
  <c r="M14" i="14"/>
  <c r="M12" i="14"/>
  <c r="T10" i="133" l="1"/>
  <c r="M14" i="43"/>
  <c r="H12" i="14"/>
  <c r="K12" i="14"/>
  <c r="B12" i="43"/>
  <c r="S12" i="14"/>
  <c r="M8" i="14"/>
  <c r="J12" i="14"/>
  <c r="M17" i="43"/>
  <c r="H10" i="14"/>
  <c r="T14" i="133"/>
  <c r="S8" i="14"/>
  <c r="M16" i="43"/>
  <c r="B33" i="43"/>
  <c r="B21" i="43"/>
  <c r="R10" i="14"/>
  <c r="J8" i="14"/>
  <c r="R8" i="14"/>
  <c r="E14" i="14"/>
  <c r="K8" i="14"/>
  <c r="H8" i="14"/>
  <c r="K10" i="14"/>
  <c r="H14" i="14"/>
  <c r="E8" i="14"/>
  <c r="G8" i="14"/>
  <c r="K37" i="43"/>
  <c r="J37" i="43"/>
  <c r="G37" i="43"/>
  <c r="T8" i="133"/>
  <c r="S10" i="14"/>
  <c r="B31" i="43"/>
  <c r="B29" i="43"/>
  <c r="B8" i="43"/>
  <c r="B13" i="43"/>
  <c r="B35" i="43"/>
  <c r="O14" i="14"/>
  <c r="N14" i="14"/>
  <c r="K14" i="14"/>
  <c r="G10" i="14"/>
  <c r="M10" i="14"/>
  <c r="J14" i="14"/>
  <c r="G14" i="14"/>
  <c r="S14" i="14"/>
  <c r="E10" i="14"/>
  <c r="J10" i="14"/>
  <c r="R14" i="14"/>
  <c r="E12" i="14"/>
  <c r="N12" i="14"/>
  <c r="R12" i="14"/>
  <c r="N10" i="43"/>
  <c r="M15" i="43"/>
  <c r="M19" i="43"/>
  <c r="M21" i="43"/>
  <c r="M29" i="43"/>
  <c r="M8" i="43"/>
  <c r="M13" i="43"/>
  <c r="K25" i="43"/>
  <c r="M10" i="43"/>
  <c r="M23" i="43"/>
  <c r="P8" i="43" l="1"/>
  <c r="T12" i="133"/>
  <c r="B27" i="43"/>
  <c r="M35" i="43"/>
  <c r="M12" i="43"/>
  <c r="N10" i="14"/>
  <c r="N8" i="43"/>
  <c r="N8" i="14"/>
  <c r="N14" i="43"/>
  <c r="B23" i="43"/>
  <c r="N23" i="43"/>
  <c r="P14" i="14"/>
  <c r="P14" i="43"/>
  <c r="P29" i="43"/>
  <c r="P23" i="43"/>
  <c r="N29" i="43"/>
  <c r="N19" i="43"/>
  <c r="O10" i="14"/>
  <c r="N16" i="43"/>
  <c r="N13" i="43"/>
  <c r="N17" i="43"/>
  <c r="N21" i="43"/>
  <c r="N15" i="43"/>
  <c r="N35" i="43" l="1"/>
  <c r="P8" i="14"/>
  <c r="O8" i="14"/>
  <c r="N12" i="43"/>
  <c r="O14" i="43"/>
  <c r="P12" i="14"/>
  <c r="O12" i="14"/>
  <c r="O23" i="43"/>
  <c r="O8" i="43"/>
  <c r="O29" i="43"/>
  <c r="P10" i="43"/>
  <c r="O10" i="43"/>
  <c r="P12" i="43"/>
  <c r="P19" i="43"/>
  <c r="O19" i="43"/>
  <c r="P17" i="43"/>
  <c r="O17" i="43"/>
  <c r="P16" i="43"/>
  <c r="O16" i="43"/>
  <c r="P15" i="43"/>
  <c r="O15" i="43"/>
  <c r="P21" i="43"/>
  <c r="O21" i="43"/>
  <c r="P10" i="14"/>
  <c r="P13" i="43"/>
  <c r="O13" i="43"/>
  <c r="O35" i="43" l="1"/>
  <c r="P35" i="43"/>
  <c r="O12" i="43"/>
  <c r="J31" i="43" l="1"/>
  <c r="K19" i="43"/>
  <c r="C8" i="43"/>
  <c r="E37" i="43" l="1"/>
  <c r="H37" i="43"/>
  <c r="H16" i="43"/>
  <c r="K16" i="43"/>
  <c r="J16" i="43"/>
  <c r="E21" i="43"/>
  <c r="K21" i="43"/>
  <c r="H21" i="43"/>
  <c r="E19" i="43"/>
  <c r="G10" i="43"/>
  <c r="E10" i="43"/>
  <c r="T10" i="14"/>
  <c r="J25" i="43"/>
  <c r="T25" i="43"/>
  <c r="E27" i="43"/>
  <c r="J27" i="43"/>
  <c r="T27" i="43"/>
  <c r="J17" i="43"/>
  <c r="K17" i="43"/>
  <c r="G17" i="43"/>
  <c r="R17" i="43"/>
  <c r="J13" i="43"/>
  <c r="H13" i="43"/>
  <c r="G13" i="43"/>
  <c r="T13" i="43"/>
  <c r="H33" i="43"/>
  <c r="K33" i="43"/>
  <c r="J33" i="43"/>
  <c r="E33" i="43"/>
  <c r="J15" i="43"/>
  <c r="G15" i="43"/>
  <c r="T15" i="43"/>
  <c r="K35" i="43"/>
  <c r="H35" i="43"/>
  <c r="E35" i="43"/>
  <c r="R35" i="43"/>
  <c r="H8" i="43"/>
  <c r="T8" i="14"/>
  <c r="J14" i="43"/>
  <c r="T14" i="14"/>
  <c r="G31" i="43"/>
  <c r="R31" i="43"/>
  <c r="K31" i="43"/>
  <c r="H31" i="43"/>
  <c r="R23" i="43"/>
  <c r="T23" i="43"/>
  <c r="H23" i="43"/>
  <c r="T29" i="43"/>
  <c r="R29" i="43"/>
  <c r="G29" i="43"/>
  <c r="H30" i="43"/>
  <c r="T30" i="43"/>
  <c r="J30" i="43"/>
  <c r="R30" i="43"/>
  <c r="G12" i="43"/>
  <c r="T12" i="14"/>
  <c r="R12" i="43"/>
  <c r="E16" i="43"/>
  <c r="G16" i="43"/>
  <c r="R16" i="43"/>
  <c r="T16" i="43"/>
  <c r="H17" i="43"/>
  <c r="E17" i="43"/>
  <c r="T17" i="43"/>
  <c r="E13" i="43"/>
  <c r="K13" i="43"/>
  <c r="R13" i="43"/>
  <c r="J35" i="43"/>
  <c r="G35" i="43"/>
  <c r="T35" i="43"/>
  <c r="J8" i="43"/>
  <c r="G8" i="43"/>
  <c r="G33" i="43"/>
  <c r="R33" i="43"/>
  <c r="E15" i="43"/>
  <c r="K15" i="43"/>
  <c r="H15" i="43"/>
  <c r="R15" i="43"/>
  <c r="G19" i="43"/>
  <c r="H19" i="43"/>
  <c r="J19" i="43"/>
  <c r="T19" i="43"/>
  <c r="R19" i="43"/>
  <c r="J21" i="43"/>
  <c r="R21" i="43"/>
  <c r="J23" i="43"/>
  <c r="E23" i="43"/>
  <c r="K23" i="43"/>
  <c r="G23" i="43"/>
  <c r="E30" i="43"/>
  <c r="K30" i="43"/>
  <c r="G30" i="43"/>
  <c r="K14" i="43"/>
  <c r="G14" i="43"/>
  <c r="H14" i="43"/>
  <c r="E14" i="43"/>
  <c r="R14" i="43"/>
  <c r="T37" i="43"/>
  <c r="E31" i="43"/>
  <c r="T31" i="43"/>
  <c r="K10" i="43"/>
  <c r="J10" i="43"/>
  <c r="H10" i="43"/>
  <c r="R10" i="43"/>
  <c r="H25" i="43"/>
  <c r="E25" i="43"/>
  <c r="G25" i="43"/>
  <c r="R25" i="43"/>
  <c r="H29" i="43"/>
  <c r="E29" i="43"/>
  <c r="K29" i="43"/>
  <c r="E12" i="43"/>
  <c r="K12" i="43"/>
  <c r="J12" i="43"/>
  <c r="H27" i="43"/>
  <c r="G27" i="43"/>
  <c r="K27" i="43"/>
  <c r="R27" i="43"/>
  <c r="R37" i="43"/>
  <c r="T33" i="43"/>
  <c r="E8" i="43"/>
  <c r="K8" i="43"/>
  <c r="R8" i="43"/>
  <c r="T21" i="43"/>
  <c r="G21" i="43"/>
  <c r="H12" i="43"/>
  <c r="T14" i="43" l="1"/>
  <c r="T10" i="43"/>
  <c r="T8" i="43"/>
  <c r="T12" i="43"/>
  <c r="C14" i="14" l="1"/>
  <c r="C12" i="14"/>
  <c r="C10" i="14"/>
  <c r="C10" i="43" l="1"/>
  <c r="C13" i="43"/>
  <c r="C29" i="43"/>
  <c r="C15" i="43"/>
  <c r="C21" i="43"/>
  <c r="C31" i="43"/>
  <c r="C33" i="43"/>
  <c r="C19" i="43"/>
  <c r="C14" i="43"/>
  <c r="C17" i="43"/>
  <c r="C16" i="43"/>
  <c r="C25" i="43"/>
  <c r="C35" i="43"/>
  <c r="C12" i="43"/>
  <c r="C30" i="43"/>
  <c r="C23" i="43"/>
  <c r="C27" i="43"/>
  <c r="A5" i="51" l="1"/>
  <c r="A5" i="9"/>
</calcChain>
</file>

<file path=xl/sharedStrings.xml><?xml version="1.0" encoding="utf-8"?>
<sst xmlns="http://schemas.openxmlformats.org/spreadsheetml/2006/main" count="1811" uniqueCount="748">
  <si>
    <t>Coverage: England</t>
  </si>
  <si>
    <r>
      <t>Percentage who achieved (including equivalents</t>
    </r>
    <r>
      <rPr>
        <sz val="8"/>
        <rFont val="Arial"/>
        <family val="2"/>
      </rPr>
      <t>)</t>
    </r>
  </si>
  <si>
    <t>5+ GCSEs A*-C or equivalent</t>
  </si>
  <si>
    <t>5+ GCSEs A*-G or equivalent</t>
  </si>
  <si>
    <t>15 year olds</t>
  </si>
  <si>
    <t>1995/96</t>
  </si>
  <si>
    <t>1997/98</t>
  </si>
  <si>
    <t>1998/99</t>
  </si>
  <si>
    <t>1999/00</t>
  </si>
  <si>
    <t>2000/01</t>
  </si>
  <si>
    <t>2001/02</t>
  </si>
  <si>
    <t>2002/03</t>
  </si>
  <si>
    <t>2004/05</t>
  </si>
  <si>
    <t>2005/06</t>
  </si>
  <si>
    <t>2006/07</t>
  </si>
  <si>
    <t>2007/08</t>
  </si>
  <si>
    <t>2008/09</t>
  </si>
  <si>
    <t>2009/10</t>
  </si>
  <si>
    <t xml:space="preserve">2010/11 </t>
  </si>
  <si>
    <t xml:space="preserve">2009/10 </t>
  </si>
  <si>
    <t xml:space="preserve">Table 1b: The English Baccalaureate </t>
  </si>
  <si>
    <t>2010/11</t>
  </si>
  <si>
    <t>Number of pupils</t>
  </si>
  <si>
    <t>Boys</t>
  </si>
  <si>
    <t>Girls</t>
  </si>
  <si>
    <t>Total</t>
  </si>
  <si>
    <t>Percentage of pupils entered for the components of the English Baccalaureate:</t>
  </si>
  <si>
    <t xml:space="preserve"> - English</t>
  </si>
  <si>
    <t xml:space="preserve"> - Mathematics</t>
  </si>
  <si>
    <t xml:space="preserve"> - History or Geography</t>
  </si>
  <si>
    <t xml:space="preserve"> - Languages</t>
  </si>
  <si>
    <t>GCSE English grade</t>
  </si>
  <si>
    <t>A*</t>
  </si>
  <si>
    <t>A</t>
  </si>
  <si>
    <t>B</t>
  </si>
  <si>
    <t>C</t>
  </si>
  <si>
    <t>D</t>
  </si>
  <si>
    <t>E</t>
  </si>
  <si>
    <t>F</t>
  </si>
  <si>
    <t>G</t>
  </si>
  <si>
    <t>U / 
No entry</t>
  </si>
  <si>
    <t>W</t>
  </si>
  <si>
    <t>GCSE mathematics grade</t>
  </si>
  <si>
    <t>English Baccalaureate</t>
  </si>
  <si>
    <t>Selective Schools</t>
  </si>
  <si>
    <t>Independent schools</t>
  </si>
  <si>
    <t>Independent special schools</t>
  </si>
  <si>
    <t>All schools</t>
  </si>
  <si>
    <t>Below Level 4</t>
  </si>
  <si>
    <t>Above Level 4</t>
  </si>
  <si>
    <t>Index of tables</t>
  </si>
  <si>
    <t>National tables</t>
  </si>
  <si>
    <t>Table 1a</t>
  </si>
  <si>
    <t>Table 1b</t>
  </si>
  <si>
    <t>Table 1c</t>
  </si>
  <si>
    <t>Table 1d</t>
  </si>
  <si>
    <t>2011/12</t>
  </si>
  <si>
    <t>All special schools</t>
  </si>
  <si>
    <t>Table 4a</t>
  </si>
  <si>
    <t>Non-maintained special schools</t>
  </si>
  <si>
    <t xml:space="preserve"> </t>
  </si>
  <si>
    <t>All</t>
  </si>
  <si>
    <t>TPRIORLO</t>
  </si>
  <si>
    <t>TPRIORAV</t>
  </si>
  <si>
    <t>TPRIORHI</t>
  </si>
  <si>
    <t>TBASICSLO</t>
  </si>
  <si>
    <t>TBASICSAV</t>
  </si>
  <si>
    <t>TBASICSHI</t>
  </si>
  <si>
    <t>TEBACCLO</t>
  </si>
  <si>
    <t>TEBACCAV</t>
  </si>
  <si>
    <t>TEBACCHI</t>
  </si>
  <si>
    <t>Modern Schools</t>
  </si>
  <si>
    <t>Comprehensive Schools</t>
  </si>
  <si>
    <t>x   Figure has been suppressed due to low numbers (1 or 2 pupils) or where secondary suppression has been applied.</t>
  </si>
  <si>
    <t>No valid KS2 level</t>
  </si>
  <si>
    <t>TPRIOR</t>
  </si>
  <si>
    <t>2012/13</t>
  </si>
  <si>
    <t>Key stage 2 English attainment level</t>
  </si>
  <si>
    <t>Key stage 2 mathematics attainment level</t>
  </si>
  <si>
    <t>All state-funded schools, hospital schools and alternative provision including academy and free school alternative provision and pupil referral units</t>
  </si>
  <si>
    <t>Hospital schools and alternative provision including academy and free school alternative provision and pupil referral units</t>
  </si>
  <si>
    <t xml:space="preserve">Number of end of key stage 4 pupils </t>
  </si>
  <si>
    <t>Number of schools</t>
  </si>
  <si>
    <t xml:space="preserve">Gender: </t>
  </si>
  <si>
    <t>All Special schools</t>
  </si>
  <si>
    <t>Number of sponsored academies</t>
  </si>
  <si>
    <t>Please select criteria</t>
  </si>
  <si>
    <t>MPRIOR</t>
  </si>
  <si>
    <t>MPRIORLO</t>
  </si>
  <si>
    <t>MPRIORAV</t>
  </si>
  <si>
    <t>MPRIORHI</t>
  </si>
  <si>
    <t>MBASICSLO</t>
  </si>
  <si>
    <t>MBASICSAV</t>
  </si>
  <si>
    <t>MBASICSHI</t>
  </si>
  <si>
    <t>MEBACCLO</t>
  </si>
  <si>
    <t>MEBACCAV</t>
  </si>
  <si>
    <t>MEBACCHI</t>
  </si>
  <si>
    <t>FPRIOR</t>
  </si>
  <si>
    <t>FPRIORLO</t>
  </si>
  <si>
    <t>FPRIORAV</t>
  </si>
  <si>
    <t>FPRIORHI</t>
  </si>
  <si>
    <t>FBASICSLO</t>
  </si>
  <si>
    <t>FBASICSAV</t>
  </si>
  <si>
    <t>FBASICSHI</t>
  </si>
  <si>
    <t>FEBACCLO</t>
  </si>
  <si>
    <t>FEBACCAV</t>
  </si>
  <si>
    <t>FEBACCHI</t>
  </si>
  <si>
    <t>All sponsored academies</t>
  </si>
  <si>
    <t>At 
Level 4</t>
  </si>
  <si>
    <t>All state-funded mainstream schools</t>
  </si>
  <si>
    <t>Local authority maintained mainstream schools</t>
  </si>
  <si>
    <t>All Academies and free schools</t>
  </si>
  <si>
    <t>Sponsored Academies</t>
  </si>
  <si>
    <t>Converter Academies</t>
  </si>
  <si>
    <t>Free schools</t>
  </si>
  <si>
    <t>All State-funded schools</t>
  </si>
  <si>
    <t>Hospital schools, Pupil Referral Units (PRUs) and Alternative Provision (AP)</t>
  </si>
  <si>
    <t>All State-funded schools including hospital schools, PRUs and AP</t>
  </si>
  <si>
    <t>1.  Includes entries and achievements by these pupils in previous academic years.</t>
  </si>
  <si>
    <t>1.  Including entries and achievements in previous academic years.</t>
  </si>
  <si>
    <t>2.  Includes entries and achievements by these pupils in previous academic years.</t>
  </si>
  <si>
    <t>GCSE and equivalent entries and achievements of pupils at the end of key stage 4 by type of school and gender</t>
  </si>
  <si>
    <t>Percentage of pupils who achieved the English Baccalaureate:</t>
  </si>
  <si>
    <r>
      <t>Sponsored academies</t>
    </r>
    <r>
      <rPr>
        <vertAlign val="superscript"/>
        <sz val="8"/>
        <rFont val="Arial"/>
        <family val="2"/>
      </rPr>
      <t>1</t>
    </r>
    <r>
      <rPr>
        <sz val="8"/>
        <rFont val="Arial"/>
        <family val="2"/>
      </rPr>
      <t>:</t>
    </r>
  </si>
  <si>
    <r>
      <t>Converter academies</t>
    </r>
    <r>
      <rPr>
        <vertAlign val="superscript"/>
        <sz val="8"/>
        <rFont val="Arial"/>
        <family val="2"/>
      </rPr>
      <t>1</t>
    </r>
    <r>
      <rPr>
        <sz val="8"/>
        <rFont val="Arial"/>
        <family val="2"/>
      </rPr>
      <t>:</t>
    </r>
  </si>
  <si>
    <t>Number of converter academies</t>
  </si>
  <si>
    <t>All converter academies</t>
  </si>
  <si>
    <t>GCSE and equivalent entries and achievements of pupils at the end of key stage 4 in converter academies by length of time open</t>
  </si>
  <si>
    <t>GCSE and equivalent entries and achievements of pupils at the end of key stage 4 in sponsored academies by length of time open</t>
  </si>
  <si>
    <t>2014/15</t>
  </si>
  <si>
    <t>..</t>
  </si>
  <si>
    <t>Source: key stage 4 attainment data</t>
  </si>
  <si>
    <t>Number of pupils at the end of key stage 4</t>
  </si>
  <si>
    <t>Further education colleges with provision for 14- to 16-year-olds7</t>
  </si>
  <si>
    <r>
      <t xml:space="preserve"> - Sciences</t>
    </r>
    <r>
      <rPr>
        <vertAlign val="superscript"/>
        <sz val="8"/>
        <rFont val="Arial"/>
        <family val="2"/>
      </rPr>
      <t>7</t>
    </r>
  </si>
  <si>
    <t xml:space="preserve">8.  The figures for pupils achieving the English and mathematics subject areas are calculated as a percentage of pupils at the end of key stage 4. The figures for sciences, history or geography and languages achievements are calculated as a percentage of those pupils who were entered in that subject area.  </t>
  </si>
  <si>
    <r>
      <t>Free schools</t>
    </r>
    <r>
      <rPr>
        <i/>
        <vertAlign val="superscript"/>
        <sz val="10"/>
        <rFont val="Arial"/>
        <family val="2"/>
      </rPr>
      <t>6</t>
    </r>
  </si>
  <si>
    <r>
      <t>All state-funded special schools</t>
    </r>
    <r>
      <rPr>
        <vertAlign val="superscript"/>
        <sz val="10"/>
        <rFont val="Arial"/>
        <family val="2"/>
      </rPr>
      <t>8</t>
    </r>
  </si>
  <si>
    <r>
      <t>All state-funded schools</t>
    </r>
    <r>
      <rPr>
        <b/>
        <vertAlign val="superscript"/>
        <sz val="10"/>
        <rFont val="Arial"/>
        <family val="2"/>
      </rPr>
      <t>9</t>
    </r>
  </si>
  <si>
    <r>
      <t>All independent schools</t>
    </r>
    <r>
      <rPr>
        <b/>
        <vertAlign val="superscript"/>
        <sz val="10"/>
        <rFont val="Arial"/>
        <family val="2"/>
      </rPr>
      <t>10</t>
    </r>
  </si>
  <si>
    <r>
      <t>All state-funded mainstream schools</t>
    </r>
    <r>
      <rPr>
        <vertAlign val="superscript"/>
        <sz val="10"/>
        <rFont val="Arial"/>
        <family val="2"/>
      </rPr>
      <t>4</t>
    </r>
  </si>
  <si>
    <r>
      <t>Local authority maintained mainstream schools</t>
    </r>
    <r>
      <rPr>
        <vertAlign val="superscript"/>
        <sz val="10"/>
        <rFont val="Arial"/>
        <family val="2"/>
      </rPr>
      <t>5</t>
    </r>
  </si>
  <si>
    <r>
      <t>Academies and free schools</t>
    </r>
    <r>
      <rPr>
        <vertAlign val="superscript"/>
        <sz val="10"/>
        <rFont val="Arial"/>
        <family val="2"/>
      </rPr>
      <t>6</t>
    </r>
  </si>
  <si>
    <r>
      <t>Sponsored academies</t>
    </r>
    <r>
      <rPr>
        <i/>
        <vertAlign val="superscript"/>
        <sz val="10"/>
        <rFont val="Arial"/>
        <family val="2"/>
      </rPr>
      <t>6</t>
    </r>
  </si>
  <si>
    <r>
      <t>Converter academies</t>
    </r>
    <r>
      <rPr>
        <i/>
        <vertAlign val="superscript"/>
        <sz val="10"/>
        <rFont val="Arial"/>
        <family val="2"/>
      </rPr>
      <t>6</t>
    </r>
  </si>
  <si>
    <r>
      <t>University technical colleges (UTCs)</t>
    </r>
    <r>
      <rPr>
        <i/>
        <vertAlign val="superscript"/>
        <sz val="10"/>
        <rFont val="Arial"/>
        <family val="2"/>
      </rPr>
      <t>6</t>
    </r>
  </si>
  <si>
    <r>
      <t>Studio schools</t>
    </r>
    <r>
      <rPr>
        <i/>
        <vertAlign val="superscript"/>
        <sz val="10"/>
        <rFont val="Arial"/>
        <family val="2"/>
      </rPr>
      <t>6</t>
    </r>
  </si>
  <si>
    <r>
      <t>Pupils at end key stage 4 in state-funded schools</t>
    </r>
    <r>
      <rPr>
        <vertAlign val="superscript"/>
        <sz val="8"/>
        <rFont val="Arial"/>
        <family val="2"/>
      </rPr>
      <t>12</t>
    </r>
  </si>
  <si>
    <r>
      <t>2013/14</t>
    </r>
    <r>
      <rPr>
        <vertAlign val="superscript"/>
        <sz val="8"/>
        <rFont val="Arial"/>
        <family val="2"/>
      </rPr>
      <t>6</t>
    </r>
  </si>
  <si>
    <t>All state-funded mainstream schools4,5</t>
  </si>
  <si>
    <t>6.  In 2013/14, two major reforms were implemented which affect the calculation of key stage 4 (KS4)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</si>
  <si>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t>TPUP</t>
  </si>
  <si>
    <t>BPUP</t>
  </si>
  <si>
    <t>GPUP</t>
  </si>
  <si>
    <t>All State-funded special schools</t>
  </si>
  <si>
    <r>
      <t>Further education colleges with provision for 14- to 16-year-olds</t>
    </r>
    <r>
      <rPr>
        <vertAlign val="superscript"/>
        <sz val="10"/>
        <rFont val="Arial"/>
        <family val="2"/>
      </rPr>
      <t>7</t>
    </r>
  </si>
  <si>
    <t>University technical colleges (UTCs)</t>
  </si>
  <si>
    <t>Studio Schools</t>
  </si>
  <si>
    <t>FE 14-16 colleges</t>
  </si>
  <si>
    <t>All independent schools</t>
  </si>
  <si>
    <t>M</t>
  </si>
  <si>
    <t>State-funded mainstream schools</t>
  </si>
  <si>
    <t>State-funded schools</t>
  </si>
  <si>
    <t>schools</t>
  </si>
  <si>
    <t>MANYPASS</t>
  </si>
  <si>
    <t>MEBACC_E</t>
  </si>
  <si>
    <t>MEBACC</t>
  </si>
  <si>
    <t>FANYPASS</t>
  </si>
  <si>
    <t>FEBACC_E</t>
  </si>
  <si>
    <t>FEBACC</t>
  </si>
  <si>
    <t>NULL</t>
  </si>
  <si>
    <t>admission_type</t>
  </si>
  <si>
    <t>1_Comprehensive</t>
  </si>
  <si>
    <t>2_Selective</t>
  </si>
  <si>
    <t>3_Modern</t>
  </si>
  <si>
    <t>gender</t>
  </si>
  <si>
    <t>pupils</t>
  </si>
  <si>
    <t>TYPE</t>
  </si>
  <si>
    <t>Sponsored academies</t>
  </si>
  <si>
    <t>Converter academies</t>
  </si>
  <si>
    <t>All state-funded mainstream schools4</t>
  </si>
  <si>
    <t>Education Data Division, Department for Education, Sanctuary Buildings, Great Smith Street, London SW1P 3BT.</t>
  </si>
  <si>
    <t>Index</t>
  </si>
  <si>
    <r>
      <rPr>
        <b/>
        <sz val="10"/>
        <rFont val="Arial"/>
        <family val="2"/>
      </rPr>
      <t xml:space="preserve">Source: </t>
    </r>
    <r>
      <rPr>
        <sz val="10"/>
        <rFont val="Arial"/>
        <family val="2"/>
      </rPr>
      <t>key stage 4 attainment data</t>
    </r>
  </si>
  <si>
    <r>
      <rPr>
        <b/>
        <sz val="10"/>
        <rFont val="Arial"/>
        <family val="2"/>
      </rPr>
      <t xml:space="preserve">Coverage: </t>
    </r>
    <r>
      <rPr>
        <sz val="10"/>
        <rFont val="Arial"/>
        <family val="2"/>
      </rPr>
      <t>England</t>
    </r>
  </si>
  <si>
    <t>Table Number</t>
  </si>
  <si>
    <t>Table title</t>
  </si>
  <si>
    <t>School types covered</t>
  </si>
  <si>
    <t>Period</t>
  </si>
  <si>
    <t>The English Baccalaureate</t>
  </si>
  <si>
    <t>7.  From 2013/14 sciences include computer science.</t>
  </si>
  <si>
    <t>Comprehensive schools4</t>
  </si>
  <si>
    <t>Selective schools5</t>
  </si>
  <si>
    <t>Modern schools6</t>
  </si>
  <si>
    <t>All state-funded mainstream schools7,8</t>
  </si>
  <si>
    <t>Statistician: Ali Pareas</t>
  </si>
  <si>
    <t>Further information on key stage 4 statistics can be found at:</t>
  </si>
  <si>
    <t>https://www.gov.uk/government/collections/statistics-gcses-key-stage-4</t>
  </si>
  <si>
    <t>GCSE and equivalent entries and achievements of pupils at the end of key stage 4 by school admission basis and gender</t>
  </si>
  <si>
    <t>Attainment of pupils at the end of key stage 4 by prior attainment band, type of school and gender</t>
  </si>
  <si>
    <t>Attainment of pupils at the end of key stage 4 by prior attainment band, school admission basis and gender</t>
  </si>
  <si>
    <t>Average Progress 8 score</t>
  </si>
  <si>
    <t>2015/16</t>
  </si>
  <si>
    <t>Average score per pupil in each element:</t>
  </si>
  <si>
    <t>Lower confidence interval</t>
  </si>
  <si>
    <t>Upper confidence interval</t>
  </si>
  <si>
    <t>Number of pupils included</t>
  </si>
  <si>
    <t>Percentage of pupils entering the English Baccalaureate</t>
  </si>
  <si>
    <t>Percentage of pupils achieving the English Baccalaureate</t>
  </si>
  <si>
    <t>Percentage of pupils achieving A*-C in both English and mathematics GCSEs</t>
  </si>
  <si>
    <r>
      <t>Pupils at end key stage 4 in state-funded schools</t>
    </r>
    <r>
      <rPr>
        <vertAlign val="superscript"/>
        <sz val="8"/>
        <rFont val="Arial"/>
        <family val="2"/>
      </rPr>
      <t>9</t>
    </r>
  </si>
  <si>
    <r>
      <t>Pupils at end key stage 4 (State-funded schools</t>
    </r>
    <r>
      <rPr>
        <vertAlign val="superscript"/>
        <sz val="8"/>
        <rFont val="Arial"/>
        <family val="2"/>
      </rPr>
      <t>5</t>
    </r>
    <r>
      <rPr>
        <sz val="8"/>
        <rFont val="Arial"/>
        <family val="2"/>
      </rPr>
      <t>)</t>
    </r>
  </si>
  <si>
    <r>
      <t>Pupils at end key stage 4 (All schools</t>
    </r>
    <r>
      <rPr>
        <vertAlign val="superscript"/>
        <sz val="8"/>
        <rFont val="Arial"/>
        <family val="2"/>
      </rPr>
      <t>4</t>
    </r>
    <r>
      <rPr>
        <sz val="8"/>
        <rFont val="Arial"/>
        <family val="2"/>
      </rPr>
      <t>)</t>
    </r>
  </si>
  <si>
    <r>
      <t>Percentage of pupils who achieved the components of the English Baccalaureate</t>
    </r>
    <r>
      <rPr>
        <b/>
        <vertAlign val="superscript"/>
        <sz val="8"/>
        <rFont val="Arial"/>
        <family val="2"/>
      </rPr>
      <t>8</t>
    </r>
    <r>
      <rPr>
        <b/>
        <sz val="8"/>
        <rFont val="Arial"/>
        <family val="2"/>
      </rPr>
      <t>:</t>
    </r>
  </si>
  <si>
    <t xml:space="preserve">1.  Includes all sponsored academies that were open before 12 September 2015. </t>
  </si>
  <si>
    <t>1.  Includes all converter academies that were open before 12 September 2015.</t>
  </si>
  <si>
    <t>2014/15 to 2015/16</t>
  </si>
  <si>
    <t>2009/10 to 2015/16</t>
  </si>
  <si>
    <t>Table 2a</t>
  </si>
  <si>
    <t>Table 2c</t>
  </si>
  <si>
    <t>Table 2d</t>
  </si>
  <si>
    <t>Table 5</t>
  </si>
  <si>
    <t>Table 3</t>
  </si>
  <si>
    <t>Transition matrices in English and mathematics showing attainment at key stage 4 by key stage 2 attainment level</t>
  </si>
  <si>
    <t>1995/96 to 2015/16</t>
  </si>
  <si>
    <t>A*-C in English and maths GCSEs</t>
  </si>
  <si>
    <r>
      <t>All schools</t>
    </r>
    <r>
      <rPr>
        <vertAlign val="superscript"/>
        <sz val="8"/>
        <rFont val="Arial"/>
        <family val="2"/>
      </rPr>
      <t>3</t>
    </r>
  </si>
  <si>
    <r>
      <t>2013/14 (2013 methodology</t>
    </r>
    <r>
      <rPr>
        <i/>
        <vertAlign val="superscript"/>
        <sz val="8"/>
        <rFont val="Arial"/>
        <family val="2"/>
      </rPr>
      <t>4</t>
    </r>
    <r>
      <rPr>
        <i/>
        <sz val="8"/>
        <rFont val="Arial"/>
        <family val="2"/>
      </rPr>
      <t>)</t>
    </r>
  </si>
  <si>
    <r>
      <t>2013/14 (2014 methodology</t>
    </r>
    <r>
      <rPr>
        <vertAlign val="superscript"/>
        <sz val="8"/>
        <rFont val="Arial"/>
        <family val="2"/>
      </rPr>
      <t>5</t>
    </r>
    <r>
      <rPr>
        <sz val="8"/>
        <rFont val="Arial"/>
        <family val="2"/>
      </rPr>
      <t>)</t>
    </r>
  </si>
  <si>
    <r>
      <t>2014/15</t>
    </r>
    <r>
      <rPr>
        <vertAlign val="superscript"/>
        <sz val="8"/>
        <rFont val="Arial"/>
        <family val="2"/>
      </rPr>
      <t>6</t>
    </r>
  </si>
  <si>
    <t>5.  In 2013/14, two major reforms were implemented which affect the calculation of key stage 4 (KS4)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</si>
  <si>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r>
      <t>2015/16 (2015 methodology</t>
    </r>
    <r>
      <rPr>
        <i/>
        <vertAlign val="superscript"/>
        <sz val="8"/>
        <rFont val="Arial"/>
        <family val="2"/>
      </rPr>
      <t>7</t>
    </r>
    <r>
      <rPr>
        <i/>
        <sz val="8"/>
        <rFont val="Arial"/>
        <family val="2"/>
      </rPr>
      <t>)</t>
    </r>
  </si>
  <si>
    <r>
      <t>2015/16 (2016 methodology</t>
    </r>
    <r>
      <rPr>
        <b/>
        <vertAlign val="superscript"/>
        <sz val="8"/>
        <rFont val="Arial"/>
        <family val="2"/>
      </rPr>
      <t>8</t>
    </r>
    <r>
      <rPr>
        <b/>
        <sz val="8"/>
        <rFont val="Arial"/>
        <family val="2"/>
      </rPr>
      <t>)</t>
    </r>
  </si>
  <si>
    <r>
      <t>Table 3: Transition matrices in English and mathematics</t>
    </r>
    <r>
      <rPr>
        <b/>
        <sz val="9"/>
        <rFont val="Arial"/>
        <family val="2"/>
      </rPr>
      <t xml:space="preserve"> showing attainment at key stage 4 by key stage 2 attainment level</t>
    </r>
  </si>
  <si>
    <r>
      <t>State-funded mainstream schools</t>
    </r>
    <r>
      <rPr>
        <b/>
        <vertAlign val="superscript"/>
        <sz val="9"/>
        <rFont val="Arial"/>
        <family val="2"/>
      </rPr>
      <t>2</t>
    </r>
  </si>
  <si>
    <r>
      <t>State-funded schools</t>
    </r>
    <r>
      <rPr>
        <b/>
        <vertAlign val="superscript"/>
        <sz val="9"/>
        <rFont val="Arial"/>
        <family val="2"/>
      </rPr>
      <t>3</t>
    </r>
  </si>
  <si>
    <t>3.  For this table one academic year is between 12 September 2014 and 11 September 2015.</t>
  </si>
  <si>
    <t>1.  An explanation of how prior attainment bands are calculated is included in the quality and methodology document of this SFR.</t>
  </si>
  <si>
    <t>3.  Number of pupils on roll aged 15 at the start of the academic year or at the end of key stage 4.</t>
  </si>
  <si>
    <r>
      <t>Number of pupils</t>
    </r>
    <r>
      <rPr>
        <vertAlign val="superscript"/>
        <sz val="8"/>
        <rFont val="Arial"/>
        <family val="2"/>
      </rPr>
      <t>3</t>
    </r>
  </si>
  <si>
    <r>
      <t>5+ GCSEs A*-C or equivalent including English and mathematics GCSEs</t>
    </r>
    <r>
      <rPr>
        <vertAlign val="superscript"/>
        <sz val="8"/>
        <rFont val="Arial"/>
        <family val="2"/>
      </rPr>
      <t>4</t>
    </r>
  </si>
  <si>
    <r>
      <t>5+ GCSEs A*-G or equivalent including English and mathematics GCSEs</t>
    </r>
    <r>
      <rPr>
        <vertAlign val="superscript"/>
        <sz val="8"/>
        <rFont val="Arial"/>
        <family val="2"/>
      </rPr>
      <t>4</t>
    </r>
  </si>
  <si>
    <r>
      <t>Any passes</t>
    </r>
    <r>
      <rPr>
        <vertAlign val="superscript"/>
        <sz val="8"/>
        <rFont val="Arial"/>
        <family val="2"/>
      </rPr>
      <t>5</t>
    </r>
  </si>
  <si>
    <t xml:space="preserve">5.  From 2003/04 until 2012/13, this includes entries in entry level qualifications which do not contribute towards A*-C or A*-G thresholds. From 2013/14 entry level qualifications no longer count in the performance tables and measures. </t>
  </si>
  <si>
    <t>6.  Percentages from 1996/97 include GCSEs and GNVQs.</t>
  </si>
  <si>
    <r>
      <t>1996/97</t>
    </r>
    <r>
      <rPr>
        <vertAlign val="superscript"/>
        <sz val="8"/>
        <rFont val="Arial"/>
        <family val="2"/>
      </rPr>
      <t>6</t>
    </r>
  </si>
  <si>
    <r>
      <t>2003/04</t>
    </r>
    <r>
      <rPr>
        <vertAlign val="superscript"/>
        <sz val="8"/>
        <rFont val="Arial"/>
        <family val="2"/>
      </rPr>
      <t>7</t>
    </r>
  </si>
  <si>
    <r>
      <t>Pupils at end key stage 4</t>
    </r>
    <r>
      <rPr>
        <vertAlign val="superscript"/>
        <sz val="8"/>
        <rFont val="Arial"/>
        <family val="2"/>
      </rPr>
      <t>8</t>
    </r>
  </si>
  <si>
    <r>
      <t>2009/10 including IGCSEs</t>
    </r>
    <r>
      <rPr>
        <vertAlign val="superscript"/>
        <sz val="8"/>
        <rFont val="Arial"/>
        <family val="2"/>
      </rPr>
      <t>4</t>
    </r>
  </si>
  <si>
    <r>
      <t>2013/14 (2013 methodology</t>
    </r>
    <r>
      <rPr>
        <vertAlign val="superscript"/>
        <sz val="8"/>
        <rFont val="Arial"/>
        <family val="2"/>
      </rPr>
      <t>9</t>
    </r>
    <r>
      <rPr>
        <sz val="8"/>
        <rFont val="Arial"/>
        <family val="2"/>
      </rPr>
      <t>)</t>
    </r>
  </si>
  <si>
    <r>
      <t>2013/14 (2014 methodology</t>
    </r>
    <r>
      <rPr>
        <vertAlign val="superscript"/>
        <sz val="8"/>
        <rFont val="Arial"/>
        <family val="2"/>
      </rPr>
      <t>10</t>
    </r>
    <r>
      <rPr>
        <sz val="8"/>
        <rFont val="Arial"/>
        <family val="2"/>
      </rPr>
      <t>)</t>
    </r>
  </si>
  <si>
    <r>
      <t>2014/15</t>
    </r>
    <r>
      <rPr>
        <vertAlign val="superscript"/>
        <sz val="8"/>
        <rFont val="Arial"/>
        <family val="2"/>
      </rPr>
      <t>11</t>
    </r>
  </si>
  <si>
    <t>7.  Percentages from 2003/04 include GCSEs and other equivalent qualifications approved for use pre-16.</t>
  </si>
  <si>
    <t>10.  In 2013/14, two major reforms were implemented which affect the calculation of key stage 4 (KS4)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</si>
  <si>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t>11.  In 2014/15, early entry policy, under which only a pupil’s first attempt at a qualification is counted in performance measures, is extended to all subjects (see SFR quality and methodology document).</t>
  </si>
  <si>
    <t>Opened in 2009/10 or earlier (6 or more academic years)</t>
  </si>
  <si>
    <r>
      <t>Opened in 2014/15
(1 academic year</t>
    </r>
    <r>
      <rPr>
        <vertAlign val="superscript"/>
        <sz val="8"/>
        <rFont val="Arial"/>
        <family val="2"/>
      </rPr>
      <t>3</t>
    </r>
    <r>
      <rPr>
        <sz val="8"/>
        <rFont val="Arial"/>
        <family val="2"/>
      </rPr>
      <t>)</t>
    </r>
  </si>
  <si>
    <t>Opened in 2013/14
(2 academic years)</t>
  </si>
  <si>
    <t>Opened in 2012/13
(3 academic years)</t>
  </si>
  <si>
    <t>Opened in 2011/12
(4 academic years)</t>
  </si>
  <si>
    <t>Opened in 2010/11
(5 academic years)</t>
  </si>
  <si>
    <t xml:space="preserve">Table 2a: GCSE and equivalent entries and achievements of pupils at the end of key stage 4 by type of school and gender </t>
  </si>
  <si>
    <r>
      <t>Table 4a: GCSE and equivalent entries and achievements of pupils at the end of key stage 4 by prior attainment band</t>
    </r>
    <r>
      <rPr>
        <b/>
        <vertAlign val="superscript"/>
        <sz val="9"/>
        <rFont val="Arial"/>
        <family val="2"/>
      </rPr>
      <t>1</t>
    </r>
    <r>
      <rPr>
        <b/>
        <sz val="9"/>
        <rFont val="Arial"/>
        <family val="2"/>
      </rPr>
      <t>, type of school and gender</t>
    </r>
  </si>
  <si>
    <r>
      <t>2015/16</t>
    </r>
    <r>
      <rPr>
        <vertAlign val="superscript"/>
        <sz val="8"/>
        <rFont val="Arial"/>
        <family val="2"/>
      </rPr>
      <t>2</t>
    </r>
  </si>
  <si>
    <r>
      <t xml:space="preserve"> - English</t>
    </r>
    <r>
      <rPr>
        <vertAlign val="superscript"/>
        <sz val="8"/>
        <rFont val="Arial"/>
        <family val="2"/>
      </rPr>
      <t>2</t>
    </r>
  </si>
  <si>
    <t>Average score per pupil in the open element in:</t>
  </si>
  <si>
    <t xml:space="preserve"> - GCSEs</t>
  </si>
  <si>
    <t>Table 1a: Comparison over time in headline measures</t>
  </si>
  <si>
    <t>https://www.gov.uk/government/publications/progress-8-school-performance-measure</t>
  </si>
  <si>
    <r>
      <t>Pupils at end key stage 4
(All schools</t>
    </r>
    <r>
      <rPr>
        <vertAlign val="superscript"/>
        <sz val="8"/>
        <rFont val="Arial"/>
        <family val="2"/>
      </rPr>
      <t>4</t>
    </r>
    <r>
      <rPr>
        <sz val="8"/>
        <rFont val="Arial"/>
        <family val="2"/>
      </rPr>
      <t>)</t>
    </r>
  </si>
  <si>
    <r>
      <t>Pupils at end key stage 4
(State-funded schools</t>
    </r>
    <r>
      <rPr>
        <vertAlign val="superscript"/>
        <sz val="8"/>
        <rFont val="Arial"/>
        <family val="2"/>
      </rPr>
      <t>5</t>
    </r>
    <r>
      <rPr>
        <sz val="8"/>
        <rFont val="Arial"/>
        <family val="2"/>
      </rPr>
      <t>)</t>
    </r>
  </si>
  <si>
    <r>
      <t xml:space="preserve"> - English Baccalaureate</t>
    </r>
    <r>
      <rPr>
        <vertAlign val="superscript"/>
        <sz val="8"/>
        <rFont val="Arial"/>
        <family val="2"/>
      </rPr>
      <t>7</t>
    </r>
  </si>
  <si>
    <r>
      <t xml:space="preserve"> - Open</t>
    </r>
    <r>
      <rPr>
        <vertAlign val="superscript"/>
        <sz val="8"/>
        <rFont val="Arial"/>
        <family val="2"/>
      </rPr>
      <t>8</t>
    </r>
  </si>
  <si>
    <r>
      <t xml:space="preserve"> - non-GCSEs</t>
    </r>
    <r>
      <rPr>
        <vertAlign val="superscript"/>
        <sz val="8"/>
        <rFont val="Arial"/>
        <family val="2"/>
      </rPr>
      <t>9</t>
    </r>
  </si>
  <si>
    <t>6.  In 2015 schools could opt in to the new performance measures. 327 schools chose to do so. This data reflects the results of all schools, not just the opt-in schools. The 2015 data will, therefore, not reflect behavioural change in line with the new performance measures for the majority of schools.</t>
  </si>
  <si>
    <t>7.  The English Baccalaureate element includes the three highest point scores from any of the English Baccalaureate qualifications in science subjects, computer science, history, geography, and languages.</t>
  </si>
  <si>
    <t>8.  The open element contains the three highest point scores in any three other subjects, including English language or literature (if not counted in the English slot), further GCSE qualifications (including English Baccalaureate subjects) or any other non-GCSE qualifications on the DfE approved list.</t>
  </si>
  <si>
    <r>
      <t>Average Attainment 8 score per pupil</t>
    </r>
    <r>
      <rPr>
        <b/>
        <vertAlign val="superscript"/>
        <sz val="8"/>
        <rFont val="Arial"/>
        <family val="2"/>
      </rPr>
      <t>1</t>
    </r>
    <r>
      <rPr>
        <b/>
        <sz val="8"/>
        <rFont val="Arial"/>
        <family val="2"/>
      </rPr>
      <t>:</t>
    </r>
  </si>
  <si>
    <r>
      <t>Average Attainment 8 score per pupil</t>
    </r>
    <r>
      <rPr>
        <vertAlign val="superscript"/>
        <sz val="8"/>
        <rFont val="Arial"/>
        <family val="2"/>
      </rPr>
      <t>4</t>
    </r>
  </si>
  <si>
    <t>1.  Attainment 8 is part of the new secondary accountability system being implemented for all schools from 2016. More information on the calculation of this measure is available in the Progress 8 guidance:</t>
  </si>
  <si>
    <t>5.  A Progress 8 score of 1.0 means pupils in the group make on average a grade more progress than the national average; a score of -0.5 means they make on average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</si>
  <si>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 xml:space="preserve"> - 0 components</t>
  </si>
  <si>
    <t xml:space="preserve"> - 1 components</t>
  </si>
  <si>
    <t xml:space="preserve"> - 2 components</t>
  </si>
  <si>
    <t xml:space="preserve"> - 3 components</t>
  </si>
  <si>
    <t xml:space="preserve"> - 4 components</t>
  </si>
  <si>
    <t xml:space="preserve"> History or Geography</t>
  </si>
  <si>
    <t xml:space="preserve"> Languages</t>
  </si>
  <si>
    <t xml:space="preserve"> - core and additional science</t>
  </si>
  <si>
    <t xml:space="preserve"> - double science</t>
  </si>
  <si>
    <t>English Baccalaureate subjects</t>
  </si>
  <si>
    <t xml:space="preserve"> - both history and geography</t>
  </si>
  <si>
    <t xml:space="preserve"> - more than one language</t>
  </si>
  <si>
    <t>Other subjects</t>
  </si>
  <si>
    <r>
      <t>Average number of slots filled</t>
    </r>
    <r>
      <rPr>
        <b/>
        <vertAlign val="superscript"/>
        <sz val="8"/>
        <rFont val="Arial"/>
        <family val="2"/>
      </rPr>
      <t>10</t>
    </r>
    <r>
      <rPr>
        <b/>
        <sz val="8"/>
        <rFont val="Arial"/>
        <family val="2"/>
      </rPr>
      <t>:</t>
    </r>
  </si>
  <si>
    <t>10.  U grades or other qualifications scoring 0 points are counted as a non-filled slot.</t>
  </si>
  <si>
    <t>9.  Includes all non-GCSE qualifications on the DfE approved list. When there is a tie on points between a GCSE and non-GCSE qualification, the methodology prioritises the GCSE qualification.</t>
  </si>
  <si>
    <t>Table 1c: Entry to specific subject groups</t>
  </si>
  <si>
    <t>Entry to specific subject groups</t>
  </si>
  <si>
    <r>
      <t>Table 1d: Average Attainment 8 scores</t>
    </r>
    <r>
      <rPr>
        <b/>
        <vertAlign val="superscript"/>
        <sz val="9"/>
        <rFont val="Arial"/>
        <family val="2"/>
      </rPr>
      <t>1</t>
    </r>
    <r>
      <rPr>
        <b/>
        <sz val="9"/>
        <rFont val="Arial"/>
        <family val="2"/>
      </rPr>
      <t xml:space="preserve"> for pupils at the end of key stage 4</t>
    </r>
  </si>
  <si>
    <t>Average Attainment 8 scores for pupils at the end of key stage 4</t>
  </si>
  <si>
    <r>
      <t>Pupils at end key stage 4 (All schools</t>
    </r>
    <r>
      <rPr>
        <vertAlign val="superscript"/>
        <sz val="8"/>
        <rFont val="Arial"/>
        <family val="2"/>
      </rPr>
      <t>3</t>
    </r>
    <r>
      <rPr>
        <sz val="8"/>
        <rFont val="Arial"/>
        <family val="2"/>
      </rPr>
      <t>)</t>
    </r>
  </si>
  <si>
    <r>
      <t>Pupils at end key stage 4 (State-funded schools</t>
    </r>
    <r>
      <rPr>
        <vertAlign val="superscript"/>
        <sz val="8"/>
        <rFont val="Arial"/>
        <family val="2"/>
      </rPr>
      <t>4</t>
    </r>
    <r>
      <rPr>
        <sz val="8"/>
        <rFont val="Arial"/>
        <family val="2"/>
      </rPr>
      <t>)</t>
    </r>
  </si>
  <si>
    <r>
      <t>2013/14</t>
    </r>
    <r>
      <rPr>
        <vertAlign val="superscript"/>
        <sz val="8"/>
        <rFont val="Arial"/>
        <family val="2"/>
      </rPr>
      <t>5</t>
    </r>
  </si>
  <si>
    <t>TEBACC_E</t>
  </si>
  <si>
    <t>TEBACC</t>
  </si>
  <si>
    <t>tpup</t>
  </si>
  <si>
    <t>bpup</t>
  </si>
  <si>
    <t>gpup</t>
  </si>
  <si>
    <t>DESCRIPTION</t>
  </si>
  <si>
    <t>Academy Sponsor Led</t>
  </si>
  <si>
    <t>Community School</t>
  </si>
  <si>
    <t>Voluntary Aided School</t>
  </si>
  <si>
    <t>Voluntary Controlled School</t>
  </si>
  <si>
    <t>Foundation School</t>
  </si>
  <si>
    <t>City Technology College</t>
  </si>
  <si>
    <t>Community Special School</t>
  </si>
  <si>
    <t>Foundation Special School</t>
  </si>
  <si>
    <t>Non-maintained Special School</t>
  </si>
  <si>
    <t>Independent School</t>
  </si>
  <si>
    <t>Further Education Sector Institution</t>
  </si>
  <si>
    <t>Community Hospital School</t>
  </si>
  <si>
    <t>Foundation Hospital School</t>
  </si>
  <si>
    <t>Pupil Referral Unit</t>
  </si>
  <si>
    <t>Independent Special School</t>
  </si>
  <si>
    <t>Academy Special</t>
  </si>
  <si>
    <t>Academy Converter</t>
  </si>
  <si>
    <t>Free School – Mainstream</t>
  </si>
  <si>
    <t xml:space="preserve">Special Free Schools </t>
  </si>
  <si>
    <t>Converter special academies</t>
  </si>
  <si>
    <t>Free School AP</t>
  </si>
  <si>
    <t>Free School UTC (University Technical College)</t>
  </si>
  <si>
    <t>Free School – Studio School</t>
  </si>
  <si>
    <t>Academy - Converter Alternative Provision (AP)</t>
  </si>
  <si>
    <t>Academy - Sponsor led Alternative Provision (AP)</t>
  </si>
  <si>
    <t>AP</t>
  </si>
  <si>
    <t>school_type</t>
  </si>
  <si>
    <t>MBASICS_E</t>
  </si>
  <si>
    <t>MBASICS</t>
  </si>
  <si>
    <t>MP8MEA</t>
  </si>
  <si>
    <t>FBASICS_E</t>
  </si>
  <si>
    <t>FBASICS</t>
  </si>
  <si>
    <t>FP8MEA</t>
  </si>
  <si>
    <t>MP8PUP</t>
  </si>
  <si>
    <t>MENTRY1</t>
  </si>
  <si>
    <t>FP8PUP</t>
  </si>
  <si>
    <t>FENTRY1</t>
  </si>
  <si>
    <t>TBASICS_E</t>
  </si>
  <si>
    <t>TBASICS</t>
  </si>
  <si>
    <t>TP8PUP</t>
  </si>
  <si>
    <t>TENTRY1</t>
  </si>
  <si>
    <t>TANYPASS</t>
  </si>
  <si>
    <t>Local authority maintained mainstream schools5</t>
  </si>
  <si>
    <t>Academies and free schools6</t>
  </si>
  <si>
    <t>Sponsored academies6</t>
  </si>
  <si>
    <t>Converter academies6</t>
  </si>
  <si>
    <t>Free schools6</t>
  </si>
  <si>
    <t>University technical colleges (UTCs)6</t>
  </si>
  <si>
    <t>Studio schools6</t>
  </si>
  <si>
    <t>All state-funded special schools8</t>
  </si>
  <si>
    <t>All state-funded schools9</t>
  </si>
  <si>
    <t>All independent schools10</t>
  </si>
  <si>
    <t>MP8MEACILOW</t>
  </si>
  <si>
    <t>MP8MEACIUPP</t>
  </si>
  <si>
    <t>FP8MEACILOW</t>
  </si>
  <si>
    <t>FP8MEACIUPP</t>
  </si>
  <si>
    <t>TP8MEACILOW</t>
  </si>
  <si>
    <t>TP8MEACIUPP</t>
  </si>
  <si>
    <t>.</t>
  </si>
  <si>
    <t>.   Not applicable</t>
  </si>
  <si>
    <t>TP8MEA</t>
  </si>
  <si>
    <t>TATT8</t>
  </si>
  <si>
    <t>MATT8</t>
  </si>
  <si>
    <t>FATT8</t>
  </si>
  <si>
    <t>MATT8LO</t>
  </si>
  <si>
    <t>MATT8AV</t>
  </si>
  <si>
    <t>MATT8HI</t>
  </si>
  <si>
    <t>MP8MEALO</t>
  </si>
  <si>
    <t>MP8MEAAV</t>
  </si>
  <si>
    <t>MP8MEAHI</t>
  </si>
  <si>
    <t>MEBACC_E_LO</t>
  </si>
  <si>
    <t>MEBACC_E_AV</t>
  </si>
  <si>
    <t>MEBACC_E_HI</t>
  </si>
  <si>
    <t>FATT8LO</t>
  </si>
  <si>
    <t>FATT8AV</t>
  </si>
  <si>
    <t>FATT8HI</t>
  </si>
  <si>
    <t>FP8MEALO</t>
  </si>
  <si>
    <t>FP8MEAAV</t>
  </si>
  <si>
    <t>FP8MEAHI</t>
  </si>
  <si>
    <t>FEBACC_E_LO</t>
  </si>
  <si>
    <t>FEBACC_E_AV</t>
  </si>
  <si>
    <t>FEBACC_E_HI</t>
  </si>
  <si>
    <t>TATT8LO</t>
  </si>
  <si>
    <t>TATT8AV</t>
  </si>
  <si>
    <t>TATT8HI</t>
  </si>
  <si>
    <t>TP8MEALO</t>
  </si>
  <si>
    <t>TP8MEAAV</t>
  </si>
  <si>
    <t>TP8MEAHI</t>
  </si>
  <si>
    <t>TEBACC_E_LO</t>
  </si>
  <si>
    <t>TEBACC_E_AV</t>
  </si>
  <si>
    <t>TEBACC_E_HI</t>
  </si>
  <si>
    <t>University technical colleges (UTCs)6,7</t>
  </si>
  <si>
    <t>Studio schools6,7</t>
  </si>
  <si>
    <t>Further education colleges with provision for 14- to 16-year-olds7,8</t>
  </si>
  <si>
    <t>All state-funded special schools9</t>
  </si>
  <si>
    <t>All state-funded schools10</t>
  </si>
  <si>
    <t>MINP8MEALO</t>
  </si>
  <si>
    <t>MINP8MEAAV</t>
  </si>
  <si>
    <t>MINP8MEAHI</t>
  </si>
  <si>
    <t>FINP8MEALO</t>
  </si>
  <si>
    <t>FINP8MEAAV</t>
  </si>
  <si>
    <t>FINP8MEAHI</t>
  </si>
  <si>
    <t>TINP8MEALO</t>
  </si>
  <si>
    <t>TINP8MEAAV</t>
  </si>
  <si>
    <t>TINP8MEAHI</t>
  </si>
  <si>
    <t>1 No religious character</t>
  </si>
  <si>
    <t>2 Church of England</t>
  </si>
  <si>
    <t>3 Roman Catholic</t>
  </si>
  <si>
    <t>5 Other Christian Faith</t>
  </si>
  <si>
    <t>6 Jewish</t>
  </si>
  <si>
    <t>7 Muslim</t>
  </si>
  <si>
    <t>8 Sikh</t>
  </si>
  <si>
    <t xml:space="preserve">No Religious Character </t>
  </si>
  <si>
    <t>Church of England</t>
  </si>
  <si>
    <t>Roman Catholic</t>
  </si>
  <si>
    <t>Jewish</t>
  </si>
  <si>
    <t>Muslim</t>
  </si>
  <si>
    <r>
      <t>Table 2e: GCSE and equivalent entries and achievements of pupils at the end of key stage 4 in converter academies</t>
    </r>
    <r>
      <rPr>
        <b/>
        <vertAlign val="superscript"/>
        <sz val="9"/>
        <rFont val="Arial"/>
        <family val="2"/>
      </rPr>
      <t>1</t>
    </r>
    <r>
      <rPr>
        <b/>
        <sz val="9"/>
        <rFont val="Arial"/>
        <family val="2"/>
      </rPr>
      <t xml:space="preserve"> by length of time open</t>
    </r>
  </si>
  <si>
    <r>
      <t>Table 2d: GCSE and equivalent entries and achievements for pupils at the end of key stage 4 in sponsored academies</t>
    </r>
    <r>
      <rPr>
        <b/>
        <vertAlign val="superscript"/>
        <sz val="9"/>
        <rFont val="Arial"/>
        <family val="2"/>
      </rPr>
      <t>1</t>
    </r>
    <r>
      <rPr>
        <b/>
        <sz val="9"/>
        <rFont val="Arial"/>
        <family val="2"/>
      </rPr>
      <t xml:space="preserve"> by length of time open</t>
    </r>
  </si>
  <si>
    <t>Table 2e</t>
  </si>
  <si>
    <t>Table 4c</t>
  </si>
  <si>
    <r>
      <t>Progress 8</t>
    </r>
    <r>
      <rPr>
        <vertAlign val="superscript"/>
        <sz val="8"/>
        <rFont val="Arial"/>
        <family val="2"/>
      </rPr>
      <t>3,4</t>
    </r>
  </si>
  <si>
    <r>
      <t>Average Attainment 8 score per pupil</t>
    </r>
    <r>
      <rPr>
        <vertAlign val="superscript"/>
        <sz val="8"/>
        <rFont val="Arial"/>
        <family val="2"/>
      </rPr>
      <t>3</t>
    </r>
  </si>
  <si>
    <r>
      <t>Average Progress 8 score</t>
    </r>
    <r>
      <rPr>
        <vertAlign val="superscript"/>
        <sz val="8"/>
        <rFont val="Arial"/>
        <family val="2"/>
      </rPr>
      <t>4</t>
    </r>
  </si>
  <si>
    <t>4. A Progress 8 score of 1.0 means pupils in the group make on average a grade more progress than the national average; a score of -0.5 means they make on average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</si>
  <si>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r>
      <t>Average Attainment 8 score</t>
    </r>
    <r>
      <rPr>
        <vertAlign val="superscript"/>
        <sz val="8"/>
        <rFont val="Arial"/>
        <family val="2"/>
      </rPr>
      <t>4</t>
    </r>
    <r>
      <rPr>
        <sz val="8"/>
        <rFont val="Arial"/>
        <family val="2"/>
      </rPr>
      <t xml:space="preserve"> for pupils whose prior attainment was:</t>
    </r>
  </si>
  <si>
    <t>2.  In 2014/15 and earlier, where the English language and English literature option was chosen in EBacc English, exams in both had to be taken and a C grade or above achieved in English language. In 2015/16, to meet the English requirement of the EBacc, exams in both must be taken and a C grade or above achieved in either English language or English literature.</t>
  </si>
  <si>
    <t>FEcolleges</t>
  </si>
  <si>
    <t>nftype</t>
  </si>
  <si>
    <t>MP8CILOWLO</t>
  </si>
  <si>
    <t>MP8CILOWAV</t>
  </si>
  <si>
    <t>MP8CILOWHI</t>
  </si>
  <si>
    <t>MP8CIUPPLO</t>
  </si>
  <si>
    <t>MP8CIUPPAV</t>
  </si>
  <si>
    <t>MP8CIUPPHI</t>
  </si>
  <si>
    <t>FP8CILOWLO</t>
  </si>
  <si>
    <t>FP8CILOWAV</t>
  </si>
  <si>
    <t>FP8CILOWHI</t>
  </si>
  <si>
    <t>FP8CIUPPLO</t>
  </si>
  <si>
    <t>FP8CIUPPAV</t>
  </si>
  <si>
    <t>FP8CIUPPHI</t>
  </si>
  <si>
    <t>TP8CILOWLO</t>
  </si>
  <si>
    <t>TP8CILOWAV</t>
  </si>
  <si>
    <t>TP8CILOWHI</t>
  </si>
  <si>
    <t>TP8CIUPPLO</t>
  </si>
  <si>
    <t>TP8CIUPPAV</t>
  </si>
  <si>
    <t>TP8CIUPPHI</t>
  </si>
  <si>
    <r>
      <t>Progress 8 lower confidence interval</t>
    </r>
    <r>
      <rPr>
        <i/>
        <vertAlign val="superscript"/>
        <sz val="8"/>
        <rFont val="Arial"/>
        <family val="2"/>
      </rPr>
      <t>5</t>
    </r>
    <r>
      <rPr>
        <i/>
        <sz val="8"/>
        <rFont val="Arial"/>
        <family val="2"/>
      </rPr>
      <t xml:space="preserve"> for pupils whose prior attainment was:</t>
    </r>
  </si>
  <si>
    <r>
      <t>Progress 8 upper confidence interval</t>
    </r>
    <r>
      <rPr>
        <i/>
        <vertAlign val="superscript"/>
        <sz val="8"/>
        <rFont val="Arial"/>
        <family val="2"/>
      </rPr>
      <t>5</t>
    </r>
    <r>
      <rPr>
        <i/>
        <sz val="8"/>
        <rFont val="Arial"/>
        <family val="2"/>
      </rPr>
      <t xml:space="preserve"> for pupils whose prior attainment was:</t>
    </r>
  </si>
  <si>
    <r>
      <t>Progress 8 score</t>
    </r>
    <r>
      <rPr>
        <vertAlign val="superscript"/>
        <sz val="8"/>
        <rFont val="Arial"/>
        <family val="2"/>
      </rPr>
      <t>4,5</t>
    </r>
    <r>
      <rPr>
        <sz val="8"/>
        <rFont val="Arial"/>
        <family val="2"/>
      </rPr>
      <t xml:space="preserve"> for pupils whose prior attainment was:</t>
    </r>
  </si>
  <si>
    <r>
      <t>Table 2c: GCSE and equivalent entries and achievements of pupils at the end of key stage 4 by gender and religious character of school</t>
    </r>
    <r>
      <rPr>
        <b/>
        <vertAlign val="superscript"/>
        <sz val="9"/>
        <rFont val="Arial"/>
        <family val="2"/>
      </rPr>
      <t>1</t>
    </r>
  </si>
  <si>
    <t>Religious character of school</t>
  </si>
  <si>
    <r>
      <t>Table 4c: GCSE and equivalent entries and achievements of pupils at the end of key stage 4 by prior attainment band</t>
    </r>
    <r>
      <rPr>
        <b/>
        <vertAlign val="superscript"/>
        <sz val="9"/>
        <rFont val="Arial"/>
        <family val="2"/>
      </rPr>
      <t>1</t>
    </r>
    <r>
      <rPr>
        <b/>
        <sz val="9"/>
        <rFont val="Arial"/>
        <family val="2"/>
      </rPr>
      <t>, gender and religious character of school</t>
    </r>
    <r>
      <rPr>
        <b/>
        <vertAlign val="superscript"/>
        <sz val="9"/>
        <rFont val="Arial"/>
        <family val="2"/>
      </rPr>
      <t>2</t>
    </r>
  </si>
  <si>
    <t>Religious character of schools</t>
  </si>
  <si>
    <t>1. School admission basis is taken from Edubase. It is self-declared by each school and may not necessarily be a true reflection of a school's admissions policy. Any state-funded mainstream schools who do not have their admission basis recorded on Edubase are recorded in 'comprehensive schools'.</t>
  </si>
  <si>
    <t>2.  School admission basis is taken from Edubase. It is self-declared by each school and may not necessarily be a true reflection of a school's admissions policy. Any state-funded mainstream schools who do not have their admission basis recorded on Edubase are recorded in 'comprehensive schools'.</t>
  </si>
  <si>
    <t>3.  Includes entries and achievements by these pupils in previous academic years.</t>
  </si>
  <si>
    <t>Comparison over time in headline measures</t>
  </si>
  <si>
    <t>GCSE and equivalent entries and achievements of pupils at the end of key stage 4 by gender and religious character of school</t>
  </si>
  <si>
    <r>
      <t>Percentage</t>
    </r>
    <r>
      <rPr>
        <vertAlign val="superscript"/>
        <sz val="8"/>
        <rFont val="Arial"/>
        <family val="2"/>
      </rPr>
      <t>4</t>
    </r>
    <r>
      <rPr>
        <sz val="8"/>
        <rFont val="Arial"/>
        <family val="2"/>
      </rPr>
      <t xml:space="preserve"> of pupils whose prior attainment was:</t>
    </r>
  </si>
  <si>
    <r>
      <t>Average Attainment 8 score</t>
    </r>
    <r>
      <rPr>
        <vertAlign val="superscript"/>
        <sz val="8"/>
        <rFont val="Arial"/>
        <family val="2"/>
      </rPr>
      <t>5</t>
    </r>
    <r>
      <rPr>
        <sz val="8"/>
        <rFont val="Arial"/>
        <family val="2"/>
      </rPr>
      <t xml:space="preserve"> for pupils whose prior attainment was:</t>
    </r>
  </si>
  <si>
    <r>
      <t>Progress 8 score</t>
    </r>
    <r>
      <rPr>
        <vertAlign val="superscript"/>
        <sz val="8"/>
        <rFont val="Arial"/>
        <family val="2"/>
      </rPr>
      <t>5,6</t>
    </r>
    <r>
      <rPr>
        <sz val="8"/>
        <rFont val="Arial"/>
        <family val="2"/>
      </rPr>
      <t xml:space="preserve"> for pupils whose prior attainment was:</t>
    </r>
  </si>
  <si>
    <r>
      <t>Progress 8 lower confidence interval</t>
    </r>
    <r>
      <rPr>
        <i/>
        <vertAlign val="superscript"/>
        <sz val="8"/>
        <rFont val="Arial"/>
        <family val="2"/>
      </rPr>
      <t>6</t>
    </r>
    <r>
      <rPr>
        <i/>
        <sz val="8"/>
        <rFont val="Arial"/>
        <family val="2"/>
      </rPr>
      <t xml:space="preserve"> for pupils whose prior attainment was:</t>
    </r>
  </si>
  <si>
    <r>
      <t>Progress 8 upper confidence interval</t>
    </r>
    <r>
      <rPr>
        <i/>
        <vertAlign val="superscript"/>
        <sz val="8"/>
        <rFont val="Arial"/>
        <family val="2"/>
      </rPr>
      <t>6</t>
    </r>
    <r>
      <rPr>
        <i/>
        <sz val="8"/>
        <rFont val="Arial"/>
        <family val="2"/>
      </rPr>
      <t xml:space="preserve"> for pupils whose prior attainment was:</t>
    </r>
  </si>
  <si>
    <r>
      <t>Comprehensive schools</t>
    </r>
    <r>
      <rPr>
        <vertAlign val="superscript"/>
        <sz val="8"/>
        <rFont val="Arial"/>
        <family val="2"/>
      </rPr>
      <t>7</t>
    </r>
  </si>
  <si>
    <r>
      <t>Selective schools</t>
    </r>
    <r>
      <rPr>
        <vertAlign val="superscript"/>
        <sz val="8"/>
        <rFont val="Arial"/>
        <family val="2"/>
      </rPr>
      <t>8</t>
    </r>
  </si>
  <si>
    <r>
      <t>Modern schools</t>
    </r>
    <r>
      <rPr>
        <vertAlign val="superscript"/>
        <sz val="8"/>
        <rFont val="Arial"/>
        <family val="2"/>
      </rPr>
      <t>9</t>
    </r>
  </si>
  <si>
    <r>
      <t>All state-funded mainstream schools</t>
    </r>
    <r>
      <rPr>
        <vertAlign val="superscript"/>
        <sz val="8"/>
        <rFont val="Arial"/>
        <family val="2"/>
      </rPr>
      <t>10,11</t>
    </r>
  </si>
  <si>
    <t>6.  A Progress 8 score of 1.0 means pupils in the group make on average a grade more progress than the national average; a score of -0.5 means they make on average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</si>
  <si>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 xml:space="preserve">11.  Since September 2013, general further education colleges and sixth-form colleges have been able to directly enrol 14- to 16-year-olds.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</si>
  <si>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t>4.  The effects of both Wolf and early entry rules (see footnote 5) have been removed from calculations to create a proxy for 2013 methodology.</t>
  </si>
  <si>
    <t>8.  In 2015/16 there are changes to how these measures are calculated. In 2015, where the English language and English literature option was chosen in English, exams in both must be taken and a C grade or above achieved in English language. In 2016, to meet the English requirement of the EBacc exams in both must be taken and a C grade or above achieved in either English language or English literature. For the A*-C in English and maths attainment measure, a C in either English language or English literature counts and there is no requirement to take both.</t>
  </si>
  <si>
    <t>9.  The effects of both Wolf and early entry rules (see footnote 10) have been removed from calculations to create a proxy for 2013 methodology.</t>
  </si>
  <si>
    <r>
      <t>Percentage</t>
    </r>
    <r>
      <rPr>
        <b/>
        <vertAlign val="superscript"/>
        <sz val="8"/>
        <rFont val="Arial"/>
        <family val="2"/>
      </rPr>
      <t>6</t>
    </r>
    <r>
      <rPr>
        <b/>
        <sz val="8"/>
        <rFont val="Arial"/>
        <family val="2"/>
      </rPr>
      <t xml:space="preserve"> of pupils entered for:</t>
    </r>
  </si>
  <si>
    <r>
      <t xml:space="preserve"> Sciences</t>
    </r>
    <r>
      <rPr>
        <vertAlign val="superscript"/>
        <sz val="8"/>
        <rFont val="Arial"/>
        <family val="2"/>
      </rPr>
      <t>7</t>
    </r>
  </si>
  <si>
    <r>
      <t xml:space="preserve"> - any three sciences</t>
    </r>
    <r>
      <rPr>
        <vertAlign val="superscript"/>
        <sz val="8"/>
        <rFont val="Arial"/>
        <family val="2"/>
      </rPr>
      <t>8</t>
    </r>
  </si>
  <si>
    <t>6. Some zero percentages may represent small numbers due to rounding.</t>
  </si>
  <si>
    <t>8.  The percentage of pupils entering any three out of biology, chemistry, physics and computer science. Prior to 2013/14, this measure was the same as the percentage entering triple science (biology, chemistry and physics) as computer science was first included in 2013/14.</t>
  </si>
  <si>
    <t>9.  The percentage of pupils entering all of biology, chemistry and physics.</t>
  </si>
  <si>
    <t>10.  For the purposes of these figures arts subjects include Applied Art and Design, Art and Design, Drama, Media/Film/TV, Music, Dance and Performing Arts.</t>
  </si>
  <si>
    <r>
      <t xml:space="preserve"> - triple science</t>
    </r>
    <r>
      <rPr>
        <vertAlign val="superscript"/>
        <sz val="8"/>
        <rFont val="Arial"/>
        <family val="2"/>
      </rPr>
      <t>9</t>
    </r>
  </si>
  <si>
    <r>
      <t xml:space="preserve"> - any arts subject</t>
    </r>
    <r>
      <rPr>
        <vertAlign val="superscript"/>
        <sz val="8"/>
        <rFont val="Arial"/>
        <family val="2"/>
      </rPr>
      <t>10</t>
    </r>
  </si>
  <si>
    <t>3. Some zero percentages may represent small numbers due to rounding.</t>
  </si>
  <si>
    <t>4. Some zero percentages may represent small numbers due to rounding.</t>
  </si>
  <si>
    <r>
      <t>Percentage</t>
    </r>
    <r>
      <rPr>
        <vertAlign val="superscript"/>
        <sz val="8"/>
        <rFont val="Arial"/>
        <family val="2"/>
      </rPr>
      <t>5</t>
    </r>
    <r>
      <rPr>
        <sz val="8"/>
        <rFont val="Arial"/>
        <family val="2"/>
      </rPr>
      <t xml:space="preserve"> of pupils entered for components</t>
    </r>
  </si>
  <si>
    <r>
      <t>Percentage</t>
    </r>
    <r>
      <rPr>
        <vertAlign val="superscript"/>
        <sz val="8"/>
        <rFont val="Arial"/>
        <family val="2"/>
      </rPr>
      <t>5</t>
    </r>
    <r>
      <rPr>
        <sz val="8"/>
        <rFont val="Arial"/>
        <family val="2"/>
      </rPr>
      <t xml:space="preserve"> of pupils entered for all components</t>
    </r>
  </si>
  <si>
    <r>
      <t>Percentage</t>
    </r>
    <r>
      <rPr>
        <vertAlign val="superscript"/>
        <sz val="8"/>
        <rFont val="Arial"/>
        <family val="2"/>
      </rPr>
      <t>5</t>
    </r>
    <r>
      <rPr>
        <sz val="8"/>
        <rFont val="Arial"/>
        <family val="2"/>
      </rPr>
      <t xml:space="preserve"> of pupils entered for GCSEs or equivalents</t>
    </r>
  </si>
  <si>
    <r>
      <t xml:space="preserve"> Percentage</t>
    </r>
    <r>
      <rPr>
        <vertAlign val="superscript"/>
        <sz val="8"/>
        <rFont val="Arial"/>
        <family val="2"/>
      </rPr>
      <t>5</t>
    </r>
    <r>
      <rPr>
        <sz val="8"/>
        <rFont val="Arial"/>
        <family val="2"/>
      </rPr>
      <t xml:space="preserve"> of pupils who achieved any passes at GCSE or equivalent</t>
    </r>
  </si>
  <si>
    <t>5. Some zero percentages may represent small numbers due to rounding.</t>
  </si>
  <si>
    <r>
      <t>Percentage</t>
    </r>
    <r>
      <rPr>
        <vertAlign val="superscript"/>
        <sz val="8"/>
        <rFont val="Arial"/>
        <family val="2"/>
      </rPr>
      <t>5</t>
    </r>
    <r>
      <rPr>
        <sz val="8"/>
        <rFont val="Arial"/>
        <family val="2"/>
      </rPr>
      <t xml:space="preserve"> entered for components</t>
    </r>
  </si>
  <si>
    <r>
      <t>Percentage</t>
    </r>
    <r>
      <rPr>
        <vertAlign val="superscript"/>
        <sz val="8"/>
        <rFont val="Arial"/>
        <family val="2"/>
      </rPr>
      <t>5</t>
    </r>
    <r>
      <rPr>
        <sz val="8"/>
        <rFont val="Arial"/>
        <family val="2"/>
      </rPr>
      <t xml:space="preserve"> entered for all components</t>
    </r>
  </si>
  <si>
    <r>
      <t>Percentage</t>
    </r>
    <r>
      <rPr>
        <vertAlign val="superscript"/>
        <sz val="8"/>
        <rFont val="Arial"/>
        <family val="2"/>
      </rPr>
      <t>5</t>
    </r>
    <r>
      <rPr>
        <sz val="8"/>
        <rFont val="Arial"/>
        <family val="2"/>
      </rPr>
      <t xml:space="preserve"> entered for GCSEs or equivalents</t>
    </r>
  </si>
  <si>
    <r>
      <t>Percentage</t>
    </r>
    <r>
      <rPr>
        <vertAlign val="superscript"/>
        <sz val="8"/>
        <rFont val="Arial"/>
        <family val="2"/>
      </rPr>
      <t>5</t>
    </r>
    <r>
      <rPr>
        <sz val="8"/>
        <rFont val="Arial"/>
        <family val="2"/>
      </rPr>
      <t xml:space="preserve"> who achieved any passes at GCSE or equivalent</t>
    </r>
  </si>
  <si>
    <r>
      <t>Percentage</t>
    </r>
    <r>
      <rPr>
        <vertAlign val="superscript"/>
        <sz val="8"/>
        <rFont val="Arial"/>
        <family val="2"/>
      </rPr>
      <t>3</t>
    </r>
    <r>
      <rPr>
        <sz val="8"/>
        <rFont val="Arial"/>
        <family val="2"/>
      </rPr>
      <t xml:space="preserve"> of pupils whose prior attainment was:</t>
    </r>
  </si>
  <si>
    <r>
      <t>Percentage</t>
    </r>
    <r>
      <rPr>
        <vertAlign val="superscript"/>
        <sz val="8"/>
        <rFont val="Arial"/>
        <family val="2"/>
      </rPr>
      <t>3</t>
    </r>
    <r>
      <rPr>
        <sz val="8"/>
        <rFont val="Arial"/>
        <family val="2"/>
      </rPr>
      <t xml:space="preserve"> of pupils entering the English Baccalaureate whose prior attainment was:</t>
    </r>
  </si>
  <si>
    <r>
      <t>All state-funded special schools</t>
    </r>
    <r>
      <rPr>
        <vertAlign val="superscript"/>
        <sz val="8"/>
        <rFont val="Arial"/>
        <family val="2"/>
      </rPr>
      <t>11</t>
    </r>
  </si>
  <si>
    <r>
      <t>All state-funded schools</t>
    </r>
    <r>
      <rPr>
        <b/>
        <vertAlign val="superscript"/>
        <sz val="8"/>
        <rFont val="Arial"/>
        <family val="2"/>
      </rPr>
      <t>12</t>
    </r>
  </si>
  <si>
    <t>10.  Since September 2013, general further education colleges and sixth-form colleges have been able to directly enrol 14- to 16-year-olds. Figures presented here include attempts and achievements by pupils at the end of key stage 4 in these colleges.</t>
  </si>
  <si>
    <t>11.  State-funded special schools include community special schools, foundation special schools, special sponsored academies, special converter academies and special free schools.</t>
  </si>
  <si>
    <t>1. Religious character is taken from Edubase and is the legal designation of each school. Any state-funded mainstream schools who do not have their religious character recorded on Edubase are recorded in 'no religious character'. This list of religious characters is complete for 2016 data.</t>
  </si>
  <si>
    <t>2.  Religious character is taken from Edubase and is the legal designation of each school. Any state-funded mainstream schools who do not have their religious character recorded on Edubase are recorded in 'no religious character'. This list of religious characters is complete for 2016 data.</t>
  </si>
  <si>
    <t>Crown copyright © 2017</t>
  </si>
  <si>
    <t>Table 6a</t>
  </si>
  <si>
    <t>Number of schools showing the percentage of pupils at the end of key stage 4 achieving the English Baccalaureate by type of school</t>
  </si>
  <si>
    <t>Number of schools showing the percentage of pupils at the end of key stage 4 achieving the English Baccalaureate by admission basis</t>
  </si>
  <si>
    <t>Table 7</t>
  </si>
  <si>
    <r>
      <t>All state-funded mainstream schools</t>
    </r>
    <r>
      <rPr>
        <vertAlign val="superscript"/>
        <sz val="8"/>
        <rFont val="Arial"/>
        <family val="2"/>
      </rPr>
      <t>2</t>
    </r>
  </si>
  <si>
    <r>
      <t>Table 6a: Number of schools</t>
    </r>
    <r>
      <rPr>
        <b/>
        <vertAlign val="superscript"/>
        <sz val="9"/>
        <rFont val="Arial"/>
        <family val="2"/>
      </rPr>
      <t>1</t>
    </r>
    <r>
      <rPr>
        <b/>
        <sz val="9"/>
        <rFont val="Arial"/>
        <family val="2"/>
      </rPr>
      <t xml:space="preserve"> showing the percentage of pupils at the end of key stage 4 achieving the English Baccalaureate by type of school</t>
    </r>
  </si>
  <si>
    <t>Pupils achieving English Baccalaureate</t>
  </si>
  <si>
    <t>less than 10%</t>
  </si>
  <si>
    <t>10% and less than 20%</t>
  </si>
  <si>
    <t>20% and less than 30%</t>
  </si>
  <si>
    <t>30% and less than 40%</t>
  </si>
  <si>
    <t>40% and less than 50%</t>
  </si>
  <si>
    <t>50% and less than 60%</t>
  </si>
  <si>
    <t>60% and less than 70%</t>
  </si>
  <si>
    <t>70% and less than 80%</t>
  </si>
  <si>
    <t>80% and less than 90%</t>
  </si>
  <si>
    <t>90% or over</t>
  </si>
  <si>
    <r>
      <t>Local Authority maintained mainstream schools</t>
    </r>
    <r>
      <rPr>
        <vertAlign val="superscript"/>
        <sz val="8"/>
        <rFont val="Arial"/>
        <family val="2"/>
      </rPr>
      <t>3</t>
    </r>
  </si>
  <si>
    <r>
      <t>Free schools</t>
    </r>
    <r>
      <rPr>
        <i/>
        <vertAlign val="superscript"/>
        <sz val="8"/>
        <rFont val="Arial"/>
        <family val="2"/>
      </rPr>
      <t>4</t>
    </r>
  </si>
  <si>
    <r>
      <t>University technical colleges (UTCs)</t>
    </r>
    <r>
      <rPr>
        <i/>
        <vertAlign val="superscript"/>
        <sz val="8"/>
        <rFont val="Arial"/>
        <family val="2"/>
      </rPr>
      <t>4</t>
    </r>
  </si>
  <si>
    <r>
      <t>Studio schools</t>
    </r>
    <r>
      <rPr>
        <i/>
        <vertAlign val="superscript"/>
        <sz val="8"/>
        <rFont val="Arial"/>
        <family val="2"/>
      </rPr>
      <t>4</t>
    </r>
  </si>
  <si>
    <r>
      <t>Further education colleges with provision for 14- to 16-year-olds</t>
    </r>
    <r>
      <rPr>
        <vertAlign val="superscript"/>
        <sz val="8"/>
        <rFont val="Arial"/>
        <family val="2"/>
      </rPr>
      <t>5</t>
    </r>
  </si>
  <si>
    <t>Source: 2015/16 key stage 4 attainment data (Revised)</t>
  </si>
  <si>
    <t>3.  Local authority maintained mainstream schools include community schools, voluntary aided schools, voluntary controlled schools and foundation schools.</t>
  </si>
  <si>
    <t>6.  Includes mainstream independent schools but excludes independent special schools and non-maintained special schools.</t>
  </si>
  <si>
    <t>3.  Selective schools admit pupils wholly or mainly with reference to ability. These schools are formally designated as grammar schools.</t>
  </si>
  <si>
    <t>P8_score</t>
  </si>
  <si>
    <t>Low_95_CI</t>
  </si>
  <si>
    <t>High_95_CI</t>
  </si>
  <si>
    <t>p8low</t>
  </si>
  <si>
    <t>p8hi</t>
  </si>
  <si>
    <t>95% confidence interval upper band below zero</t>
  </si>
  <si>
    <t>95% confidence interval upper band zero or above</t>
  </si>
  <si>
    <t>Below -0.5</t>
  </si>
  <si>
    <t>-0.5 or above</t>
  </si>
  <si>
    <t>Indicates the number of schools that are below the floor.</t>
  </si>
  <si>
    <t>2.  Figures for 2015/16 are revised, all other figures are final.</t>
  </si>
  <si>
    <t>3.  Figures for 2015/16 are revised, all other figures are final.</t>
  </si>
  <si>
    <t>3.  Figures for 2015/16 are revised, figures for 2014/15 are final.</t>
  </si>
  <si>
    <t>Published: 19th January 2017</t>
  </si>
  <si>
    <r>
      <t>Independent schools</t>
    </r>
    <r>
      <rPr>
        <vertAlign val="superscript"/>
        <sz val="8"/>
        <rFont val="Arial"/>
        <family val="2"/>
      </rPr>
      <t>6</t>
    </r>
  </si>
  <si>
    <r>
      <t>Number of state-funded mainstream schools</t>
    </r>
    <r>
      <rPr>
        <vertAlign val="superscript"/>
        <sz val="8"/>
        <rFont val="Arial"/>
        <family val="2"/>
      </rPr>
      <t>2</t>
    </r>
    <r>
      <rPr>
        <sz val="8"/>
        <rFont val="Arial"/>
        <family val="2"/>
      </rPr>
      <t>:</t>
    </r>
  </si>
  <si>
    <t>Year: 2015/16 (revised)</t>
  </si>
  <si>
    <t>Source: 2015/16 key stage 4 attainment data (revised)</t>
  </si>
  <si>
    <t xml:space="preserve">                           Number of schools included in the measure:</t>
  </si>
  <si>
    <t>Progress 8 score</t>
  </si>
  <si>
    <t>3_Other_non_selective</t>
  </si>
  <si>
    <t>Non-selective schools in highly selective areas</t>
  </si>
  <si>
    <t>All other non-selective schools</t>
  </si>
  <si>
    <t>admission_type_new</t>
  </si>
  <si>
    <t>1_Selective</t>
  </si>
  <si>
    <t>2_Non_selective_in_highly_selective</t>
  </si>
  <si>
    <t xml:space="preserve">Religious </t>
  </si>
  <si>
    <r>
      <t>Table 6c: Number of schools</t>
    </r>
    <r>
      <rPr>
        <b/>
        <vertAlign val="superscript"/>
        <sz val="9"/>
        <rFont val="Arial"/>
        <family val="2"/>
      </rPr>
      <t>1</t>
    </r>
    <r>
      <rPr>
        <b/>
        <sz val="9"/>
        <rFont val="Arial"/>
        <family val="2"/>
      </rPr>
      <t xml:space="preserve"> showing the percentage of pupils at the end of key stage 4 achieving the English Baccalaureate by religious character of the school</t>
    </r>
    <r>
      <rPr>
        <b/>
        <vertAlign val="superscript"/>
        <sz val="9"/>
        <rFont val="Arial"/>
        <family val="2"/>
      </rPr>
      <t>2</t>
    </r>
  </si>
  <si>
    <t>3.  Includes schools of mixed denomination or other Christian beliefs (e.g. Greek Orthodox).</t>
  </si>
  <si>
    <r>
      <t>Other Christian Faith</t>
    </r>
    <r>
      <rPr>
        <vertAlign val="superscript"/>
        <sz val="8"/>
        <rFont val="Arial"/>
        <family val="2"/>
      </rPr>
      <t>3</t>
    </r>
  </si>
  <si>
    <t>Sikh</t>
  </si>
  <si>
    <r>
      <t>All state-funded mainstream schools</t>
    </r>
    <r>
      <rPr>
        <vertAlign val="superscript"/>
        <sz val="8"/>
        <rFont val="Arial"/>
        <family val="2"/>
      </rPr>
      <t>4,5</t>
    </r>
  </si>
  <si>
    <t xml:space="preserve">5.  Since September 2013, general further education colleges and sixth-form colleges have been able to directly enrol 14- to 16-year-olds.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</si>
  <si>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t>5.  Since September 2013, general further education colleges and sixth-form colleges have been able to directly enrol 14- to 16-year-olds. Figures presented here include attempts and achievements by pupils at the end of key stage 4 in these colleges.</t>
  </si>
  <si>
    <t>Academies and free schools</t>
  </si>
  <si>
    <t>Studio schools</t>
  </si>
  <si>
    <t>x</t>
  </si>
  <si>
    <t>Percentage of schools</t>
  </si>
  <si>
    <t>1.  Including only those mainstream schools with results published in the 2015/16 Secondary School Performance Tables and with more than 10 pupils at the end of key stage 4.</t>
  </si>
  <si>
    <t>4.  Includes all academies and free schools that have been operating for at least a full academic year.</t>
  </si>
  <si>
    <r>
      <t>Years: 2009/10 to 2015/16</t>
    </r>
    <r>
      <rPr>
        <b/>
        <vertAlign val="superscript"/>
        <sz val="9"/>
        <rFont val="Arial"/>
        <family val="2"/>
      </rPr>
      <t>1</t>
    </r>
    <r>
      <rPr>
        <b/>
        <sz val="9"/>
        <rFont val="Arial"/>
        <family val="2"/>
      </rPr>
      <t xml:space="preserve"> (revised)</t>
    </r>
    <r>
      <rPr>
        <b/>
        <vertAlign val="superscript"/>
        <sz val="9"/>
        <rFont val="Arial"/>
        <family val="2"/>
      </rPr>
      <t>2</t>
    </r>
  </si>
  <si>
    <r>
      <t>Years: 2009/10 to 2015/16</t>
    </r>
    <r>
      <rPr>
        <b/>
        <vertAlign val="superscript"/>
        <sz val="9"/>
        <rFont val="Arial"/>
        <family val="2"/>
      </rPr>
      <t>1,2</t>
    </r>
    <r>
      <rPr>
        <b/>
        <sz val="9"/>
        <rFont val="Arial"/>
        <family val="2"/>
      </rPr>
      <t xml:space="preserve"> (revised)</t>
    </r>
    <r>
      <rPr>
        <b/>
        <vertAlign val="superscript"/>
        <sz val="9"/>
        <rFont val="Arial"/>
        <family val="2"/>
      </rPr>
      <t>3</t>
    </r>
  </si>
  <si>
    <r>
      <t>Years: 2014/15 to 2015/16</t>
    </r>
    <r>
      <rPr>
        <b/>
        <vertAlign val="superscript"/>
        <sz val="9"/>
        <rFont val="Arial"/>
        <family val="2"/>
      </rPr>
      <t>2</t>
    </r>
    <r>
      <rPr>
        <b/>
        <sz val="9"/>
        <rFont val="Arial"/>
        <family val="2"/>
      </rPr>
      <t xml:space="preserve"> (revised)</t>
    </r>
    <r>
      <rPr>
        <b/>
        <vertAlign val="superscript"/>
        <sz val="9"/>
        <rFont val="Arial"/>
        <family val="2"/>
      </rPr>
      <t>3</t>
    </r>
  </si>
  <si>
    <r>
      <t>Year: 2015/16</t>
    </r>
    <r>
      <rPr>
        <b/>
        <vertAlign val="superscript"/>
        <sz val="9"/>
        <rFont val="Arial"/>
        <family val="2"/>
      </rPr>
      <t>1</t>
    </r>
    <r>
      <rPr>
        <b/>
        <sz val="9"/>
        <rFont val="Arial"/>
        <family val="2"/>
      </rPr>
      <t xml:space="preserve"> (revised)</t>
    </r>
  </si>
  <si>
    <r>
      <t>Year: 2015/16</t>
    </r>
    <r>
      <rPr>
        <b/>
        <vertAlign val="superscript"/>
        <sz val="9"/>
        <rFont val="Arial"/>
        <family val="2"/>
      </rPr>
      <t>2</t>
    </r>
    <r>
      <rPr>
        <b/>
        <sz val="9"/>
        <rFont val="Arial"/>
        <family val="2"/>
      </rPr>
      <t xml:space="preserve"> (revised)</t>
    </r>
  </si>
  <si>
    <r>
      <t>Year: 2015/16</t>
    </r>
    <r>
      <rPr>
        <b/>
        <vertAlign val="superscript"/>
        <sz val="9"/>
        <rFont val="Arial"/>
        <family val="2"/>
      </rPr>
      <t>3</t>
    </r>
    <r>
      <rPr>
        <b/>
        <sz val="9"/>
        <rFont val="Arial"/>
        <family val="2"/>
      </rPr>
      <t xml:space="preserve"> (revised)</t>
    </r>
  </si>
  <si>
    <t xml:space="preserve">A school or college is below the Progress 8 floor standard if its Progress 8 score is below  -0.5 and the upper band of the 95% confidence interval is below zero. </t>
  </si>
  <si>
    <t>1.  Includes only those state-funded schools included in the Progress 8 measure with results published in the 2015/16 Secondary School Performance Tables.  The standard does not apply to special schools, independent schools, pupil referral units, alternative provision or hospital schools. Schools will be excluded from a Progress 8 floor standard in a particular year where they have fewer than 6 pupils at the end of key stage 4, or where less than 50% of pupils have key stage 2 assessments that can be used as prior attainment in the calculations of Progress 8.</t>
  </si>
  <si>
    <t>Attainment of pupils at the end of key stage 4 by prior attainment band, gender and religious character of school</t>
  </si>
  <si>
    <t>Table 6c</t>
  </si>
  <si>
    <t>Number of schools showing the percentage of pupils at the end of key stage 4 achieving the English Baccalaureate by religious character of the school</t>
  </si>
  <si>
    <t>Table 8</t>
  </si>
  <si>
    <t>Tables 1a to 8</t>
  </si>
  <si>
    <t>Time series of GCSE and equivalent entries and achievements - pre-2016 headline measures</t>
  </si>
  <si>
    <t>Table 5: Time series of GCSE and equivalent entries and achievements - pre-2016 headline measures</t>
  </si>
  <si>
    <r>
      <t>Table 8: Number of schools meeting the coasting definition</t>
    </r>
    <r>
      <rPr>
        <b/>
        <vertAlign val="superscript"/>
        <sz val="9"/>
        <rFont val="Arial"/>
        <family val="2"/>
      </rPr>
      <t>1,2,3</t>
    </r>
  </si>
  <si>
    <r>
      <t>Coverage: England (state-funded mainstream schools)</t>
    </r>
    <r>
      <rPr>
        <b/>
        <vertAlign val="superscript"/>
        <sz val="9"/>
        <rFont val="Arial"/>
        <family val="2"/>
      </rPr>
      <t>4,5</t>
    </r>
  </si>
  <si>
    <t>Number of eligible schools</t>
  </si>
  <si>
    <t>Number of schools meeting the coasting definition</t>
  </si>
  <si>
    <t>Percentage of schools meeting the coasting definition</t>
  </si>
  <si>
    <r>
      <t>All state-funded mainstream schools</t>
    </r>
    <r>
      <rPr>
        <b/>
        <vertAlign val="superscript"/>
        <sz val="8"/>
        <rFont val="Arial"/>
        <family val="2"/>
      </rPr>
      <t>4,5</t>
    </r>
  </si>
  <si>
    <t>- In 2014, fewer than 60% of pupils achieved 5 A*-C at GCSE (including English and maths), and the school has less than the national median percentage of pupils who achieved expected progress in English and in mathematics; and</t>
  </si>
  <si>
    <t>- In 2015, fewer than 60% of pupils achieved 5 A*-C at GCSE (including English and maths), and the school has less than the national median percentage of pupils who achieved expected progress in English and in mathematics (and a Progress 8 score below -0.25, with the upper band of the 95% confidence interval below zero, for schools which opted in to Progress 8 in 2015); and</t>
  </si>
  <si>
    <t>- In 2016, the school has a Progress 8 score below -0.25 and the upper band of the 95% confidence interval is below zero.</t>
  </si>
  <si>
    <t>4.  Includes state-funded mainstream schools with results published in the relevant year's secondary school performance tables. The coasting definition does not apply to special schools, independent schools, pupil referral units, alternative provision or hospital schools. A school will also be excluded from the coasting definition if the number of eligible pupils at key stage 4 is fewer than 11 in 2014 or 2015, or fewer than 6 in 2016; the school does not have published results against all relevant performance measures; fewer than 50% of pupils have key stage 2 tests or assessments that can be used as prior attainment in the calculations of progress measures; or the school closed within the academic year and did not re-open as a converter academy.</t>
  </si>
  <si>
    <t>https://www.gov.uk/government/publications/schools-causing-concern--2</t>
  </si>
  <si>
    <t>3.  When a school falls within the coasting definition, Regional Schools Commissioners acting on behalf of the Secretary of State will engage the school to consider whether additional support is required. Details of this process are set out in the Schools Causing Concern guidance:</t>
  </si>
  <si>
    <t>1.  The Education and Adoption Act 2016 allows the department to identify and support 'coasting' schools for the first time.</t>
  </si>
  <si>
    <r>
      <t>Table 2b (1): GCSE and equivalent entries and achievements of pupils at the end of key stage 4 by school admission basis</t>
    </r>
    <r>
      <rPr>
        <b/>
        <vertAlign val="superscript"/>
        <sz val="9"/>
        <rFont val="Arial"/>
        <family val="2"/>
      </rPr>
      <t>1</t>
    </r>
    <r>
      <rPr>
        <b/>
        <sz val="9"/>
        <rFont val="Arial"/>
        <family val="2"/>
      </rPr>
      <t xml:space="preserve"> and gender </t>
    </r>
  </si>
  <si>
    <t>5.  Some zero percentages may represent small numbers due to rounding.</t>
  </si>
  <si>
    <r>
      <t>Table 2b (2): GCSE and equivalent entries and achievements of pupils at the end of key stage 4 by school admission basis</t>
    </r>
    <r>
      <rPr>
        <b/>
        <vertAlign val="superscript"/>
        <sz val="9"/>
        <rFont val="Arial"/>
        <family val="2"/>
      </rPr>
      <t>1</t>
    </r>
    <r>
      <rPr>
        <b/>
        <sz val="9"/>
        <rFont val="Arial"/>
        <family val="2"/>
      </rPr>
      <t xml:space="preserve"> and gender </t>
    </r>
  </si>
  <si>
    <t>2.  In this release we are moving to an alternative classification of admission basis, which is expected to be a more accurate reflection of the current admissions basis of a school. For more information, see SFR main text.</t>
  </si>
  <si>
    <r>
      <t>Table 4b (1): GCSE and equivalent entries and achievements of pupils at the end of key stage 4 by prior attainment band</t>
    </r>
    <r>
      <rPr>
        <b/>
        <vertAlign val="superscript"/>
        <sz val="9"/>
        <rFont val="Arial"/>
        <family val="2"/>
      </rPr>
      <t>1</t>
    </r>
    <r>
      <rPr>
        <b/>
        <sz val="9"/>
        <rFont val="Arial"/>
        <family val="2"/>
      </rPr>
      <t>, school admission basis</t>
    </r>
    <r>
      <rPr>
        <b/>
        <vertAlign val="superscript"/>
        <sz val="9"/>
        <rFont val="Arial"/>
        <family val="2"/>
      </rPr>
      <t>2</t>
    </r>
    <r>
      <rPr>
        <b/>
        <sz val="9"/>
        <rFont val="Arial"/>
        <family val="2"/>
      </rPr>
      <t xml:space="preserve"> and gender</t>
    </r>
  </si>
  <si>
    <r>
      <t>Table 4b (2): GCSE and equivalent entries and achievements of pupils at the end of key stage 4 by prior attainment band</t>
    </r>
    <r>
      <rPr>
        <b/>
        <vertAlign val="superscript"/>
        <sz val="9"/>
        <rFont val="Arial"/>
        <family val="2"/>
      </rPr>
      <t>1</t>
    </r>
    <r>
      <rPr>
        <b/>
        <sz val="9"/>
        <rFont val="Arial"/>
        <family val="2"/>
      </rPr>
      <t>, school admission basis</t>
    </r>
    <r>
      <rPr>
        <b/>
        <vertAlign val="superscript"/>
        <sz val="9"/>
        <rFont val="Arial"/>
        <family val="2"/>
      </rPr>
      <t>2</t>
    </r>
    <r>
      <rPr>
        <b/>
        <sz val="9"/>
        <rFont val="Arial"/>
        <family val="2"/>
      </rPr>
      <t xml:space="preserve"> and gender</t>
    </r>
  </si>
  <si>
    <r>
      <t>Table 6b (1): Number of schools</t>
    </r>
    <r>
      <rPr>
        <b/>
        <vertAlign val="superscript"/>
        <sz val="9"/>
        <rFont val="Arial"/>
        <family val="2"/>
      </rPr>
      <t>1</t>
    </r>
    <r>
      <rPr>
        <b/>
        <sz val="9"/>
        <rFont val="Arial"/>
        <family val="2"/>
      </rPr>
      <t xml:space="preserve"> showing the percentage of pupils at the end of key stage 4 achieving the English Baccalaureate by admission basis</t>
    </r>
    <r>
      <rPr>
        <b/>
        <vertAlign val="superscript"/>
        <sz val="9"/>
        <rFont val="Arial"/>
        <family val="2"/>
      </rPr>
      <t>2</t>
    </r>
  </si>
  <si>
    <t>1.  In this release we are moving to an alternative classification of admission basis, which is expected to be a more accurate reflection of the current admissions basis of a school. For more information, see SFR main text.</t>
  </si>
  <si>
    <t>4.  Includes all non-selective schools in local authorities with a high level of selection (where 25% or more of state-funded secondary places are in state-funded selective schools). These local authorities are Bexley, Buckinghamshire, Kent, Lincolnshire, Medway, Poole, Slough, Southend-on-Sea, Sutton, Torbay, Trafford and Wirral.</t>
  </si>
  <si>
    <t>5.  Includes all non-selective schools that are not in highly selective areas, including those in areas with some selection.</t>
  </si>
  <si>
    <t xml:space="preserve">7.  Since September 2013, general further education colleges and sixth-form colleges have been able to directly enrol 14- to 16-year-olds.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</si>
  <si>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r>
      <t>Selective schools</t>
    </r>
    <r>
      <rPr>
        <vertAlign val="superscript"/>
        <sz val="8"/>
        <rFont val="Arial"/>
        <family val="2"/>
      </rPr>
      <t>3</t>
    </r>
  </si>
  <si>
    <r>
      <t>Non-selective schools in highly selective areas</t>
    </r>
    <r>
      <rPr>
        <vertAlign val="superscript"/>
        <sz val="8"/>
        <rFont val="Arial"/>
        <family val="2"/>
      </rPr>
      <t>4</t>
    </r>
  </si>
  <si>
    <r>
      <t>Other non-selective schools</t>
    </r>
    <r>
      <rPr>
        <vertAlign val="superscript"/>
        <sz val="8"/>
        <rFont val="Arial"/>
        <family val="2"/>
      </rPr>
      <t>5</t>
    </r>
  </si>
  <si>
    <r>
      <t>All state-funded mainstream schools</t>
    </r>
    <r>
      <rPr>
        <vertAlign val="superscript"/>
        <sz val="8"/>
        <rFont val="Arial"/>
        <family val="2"/>
      </rPr>
      <t>6,7</t>
    </r>
  </si>
  <si>
    <r>
      <t>Table 6b (2): Number of schools</t>
    </r>
    <r>
      <rPr>
        <b/>
        <vertAlign val="superscript"/>
        <sz val="9"/>
        <rFont val="Arial"/>
        <family val="2"/>
      </rPr>
      <t>1</t>
    </r>
    <r>
      <rPr>
        <b/>
        <sz val="9"/>
        <rFont val="Arial"/>
        <family val="2"/>
      </rPr>
      <t xml:space="preserve"> showing the percentage of pupils at the end of key stage 4 achieving the English Baccalaureate by admission basis</t>
    </r>
    <r>
      <rPr>
        <b/>
        <vertAlign val="superscript"/>
        <sz val="9"/>
        <rFont val="Arial"/>
        <family val="2"/>
      </rPr>
      <t>2</t>
    </r>
  </si>
  <si>
    <t>3.  Comprehensive schools admit all pupils, usually regardless of their ability or aptitude; includes schools operating pupil ability banding admission arrangements.</t>
  </si>
  <si>
    <t>4.  Selective schools admit pupils wholly or mainly with reference to ability. These schools are formally designated as grammar schools.</t>
  </si>
  <si>
    <t>5.  Modern schools are schools which, like comprehensives, admit pupils of any ability. However, secondary modern schools will have grammar schools in their area which admit most local high ability pupils. Secondary modern schools therefore may have a lower ability intake than comprehensive schools which are not in grammar school areas.</t>
  </si>
  <si>
    <t xml:space="preserve">7.  Since September 2013, general further education colleges and sixth-form colleges have been able to directly enrol 14- to 16-year-olds. Pupils who have now reached the end of key stage 4 in these colleges are included in the total figure for all state-funded mainstream schools but not in the school-type breakdowns; therefore, figures by admission basis will not add up to the figure for all state-funded mainstream schools. </t>
  </si>
  <si>
    <t>Table 2b (1)</t>
  </si>
  <si>
    <t>Table 2b (2)</t>
  </si>
  <si>
    <t>Table 4b (1)</t>
  </si>
  <si>
    <t>Table 6b (1)</t>
  </si>
  <si>
    <t>Table 6b (2)</t>
  </si>
  <si>
    <t>Table 4b (2)</t>
  </si>
  <si>
    <t>Number of schools showing the percentage of pupils at the end of key stage 4 achieving the English Baccalaureate by admission basis (new definition)</t>
  </si>
  <si>
    <t>GCSE and equivalent entries and achievements of pupils at the end of key stage 4 by school admission basis (new definition) and gender</t>
  </si>
  <si>
    <t>Attainment of pupils at the end of key stage 4 by prior attainment band, school admission basis (new definition) and gender</t>
  </si>
  <si>
    <t>SFR03/2017: GCSE and equivalent results in England 2015/16 (REVISED)</t>
  </si>
  <si>
    <t>SFR03/2017: GCSE and equivalent results in England 2015/16 (revised)</t>
  </si>
  <si>
    <t>Number of schools achieving the floor standard</t>
  </si>
  <si>
    <r>
      <t>Table 7: Number of schools</t>
    </r>
    <r>
      <rPr>
        <b/>
        <vertAlign val="superscript"/>
        <sz val="9"/>
        <rFont val="Arial"/>
        <family val="2"/>
      </rPr>
      <t>1</t>
    </r>
    <r>
      <rPr>
        <b/>
        <sz val="9"/>
        <rFont val="Arial"/>
        <family val="2"/>
      </rPr>
      <t xml:space="preserve"> achieving the floor standard</t>
    </r>
  </si>
  <si>
    <r>
      <t>Number of schools</t>
    </r>
    <r>
      <rPr>
        <vertAlign val="superscript"/>
        <sz val="8"/>
        <rFont val="Arial"/>
        <family val="2"/>
      </rPr>
      <t>2</t>
    </r>
  </si>
  <si>
    <r>
      <t>Percentage</t>
    </r>
    <r>
      <rPr>
        <vertAlign val="superscript"/>
        <sz val="8"/>
        <rFont val="Arial"/>
        <family val="2"/>
      </rPr>
      <t>5</t>
    </r>
    <r>
      <rPr>
        <sz val="8"/>
        <rFont val="Arial"/>
        <family val="2"/>
      </rPr>
      <t xml:space="preserve"> of pupils who achieved</t>
    </r>
    <r>
      <rPr>
        <vertAlign val="superscript"/>
        <sz val="8"/>
        <rFont val="Arial"/>
        <family val="2"/>
      </rPr>
      <t>6</t>
    </r>
  </si>
  <si>
    <r>
      <t>Percentage</t>
    </r>
    <r>
      <rPr>
        <vertAlign val="superscript"/>
        <sz val="8"/>
        <rFont val="Arial"/>
        <family val="2"/>
      </rPr>
      <t>5</t>
    </r>
    <r>
      <rPr>
        <sz val="8"/>
        <rFont val="Arial"/>
        <family val="2"/>
      </rPr>
      <t xml:space="preserve"> of pupils who achieved all components</t>
    </r>
    <r>
      <rPr>
        <vertAlign val="superscript"/>
        <sz val="8"/>
        <rFont val="Arial"/>
        <family val="2"/>
      </rPr>
      <t>7</t>
    </r>
  </si>
  <si>
    <r>
      <t>All state-funded mainstream schools</t>
    </r>
    <r>
      <rPr>
        <vertAlign val="superscript"/>
        <sz val="8"/>
        <rFont val="Arial"/>
        <family val="2"/>
      </rPr>
      <t>8</t>
    </r>
  </si>
  <si>
    <r>
      <t>Local authority maintained mainstream schools</t>
    </r>
    <r>
      <rPr>
        <vertAlign val="superscript"/>
        <sz val="8"/>
        <rFont val="Arial"/>
        <family val="2"/>
      </rPr>
      <t>9</t>
    </r>
  </si>
  <si>
    <r>
      <t>Further education colleges with provision for 14- to 16-year-olds</t>
    </r>
    <r>
      <rPr>
        <vertAlign val="superscript"/>
        <sz val="8"/>
        <rFont val="Arial"/>
        <family val="2"/>
      </rPr>
      <t>10</t>
    </r>
  </si>
  <si>
    <r>
      <t>All independent schools</t>
    </r>
    <r>
      <rPr>
        <b/>
        <vertAlign val="superscript"/>
        <sz val="8"/>
        <rFont val="Arial"/>
        <family val="2"/>
      </rPr>
      <t>13</t>
    </r>
  </si>
  <si>
    <t>2.  Includes schools that were open before 12 September 2015.</t>
  </si>
  <si>
    <t>3.  Attainment 8 and Progress 8 are part of the new secondary accountability system being implemented from 2016. More information on the calculation of these measures is available in the Progress 8 guidance:</t>
  </si>
  <si>
    <t>4.  A Progress 8 score of 1.0 means pupils in the group make on average a grade more progress than the national average; a score of -0.5 means they make on average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</si>
  <si>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6.  As a percentage of all pupils at the end of key stage 4. In 2014/15 and earlier, where the English language and English literature option was chosen in English, exams in both must be taken and a C grade or above achieved in English language. In 2015/16, to meet the English requirement of the A*-C in English and maths attainment measure, a C in either English language or English literature counts and there is no requirement to take both.</t>
  </si>
  <si>
    <t>7.  In 2014/15 and earlier, where the English language and English literature option was chosen in EBacc English, exams in both had to be taken and a C grade or above achieved in English language. In 2015/16, to meet the English requirement of the EBacc, exams in both must be taken and a C grade or above achieved in either English language or English literature.</t>
  </si>
  <si>
    <t>9.  Local authority maintained mainstream schools include community schools, voluntary aided schools, voluntary controlled schools and foundation schools.</t>
  </si>
  <si>
    <t>13.  All independent schools include non-maintained special schools, independent special schools and independent schools.</t>
  </si>
  <si>
    <r>
      <t>Non-selective schools in highly selective areas</t>
    </r>
    <r>
      <rPr>
        <vertAlign val="superscript"/>
        <sz val="8"/>
        <rFont val="Arial"/>
        <family val="2"/>
      </rPr>
      <t>9</t>
    </r>
  </si>
  <si>
    <r>
      <t>Other non-selective schools</t>
    </r>
    <r>
      <rPr>
        <vertAlign val="superscript"/>
        <sz val="8"/>
        <rFont val="Arial"/>
        <family val="2"/>
      </rPr>
      <t>10</t>
    </r>
  </si>
  <si>
    <r>
      <t>All state-funded mainstream schools</t>
    </r>
    <r>
      <rPr>
        <vertAlign val="superscript"/>
        <sz val="8"/>
        <rFont val="Arial"/>
        <family val="2"/>
      </rPr>
      <t>11,12</t>
    </r>
  </si>
  <si>
    <t>8.  Selective schools admit pupils wholly or mainly with reference to ability. These schools are formally designated as grammar schools.</t>
  </si>
  <si>
    <t>9.  Includes all non-selective schools in local authorities with a high level of selection (where 25% or more of state-funded secondary places are in state-funded selective schools). These local authorities are Bexley, Buckinghamshire, Kent, Lincolnshire, Medway, Poole, Slough, Southend-on-Sea, Sutton, Torbay, Trafford and Wirral.</t>
  </si>
  <si>
    <t>10.  Includes all non-selective schools that are not in highly selective areas, including those in areas with some selection.</t>
  </si>
  <si>
    <t xml:space="preserve">12.  Since September 2013, general further education colleges and sixth-form colleges have been able to directly enrol 14- to 16-year-olds. Pupils who have now reached the end of key stage 4 in these colleges are included in the total figure for all state-funded mainstream schools but not in the school-type breakdowns; therefore, figures broken down by admission basis will not add up to the figure for all state-funded mainstream schools. </t>
  </si>
  <si>
    <r>
      <t>Comprehensive schools</t>
    </r>
    <r>
      <rPr>
        <vertAlign val="superscript"/>
        <sz val="8"/>
        <rFont val="Arial"/>
        <family val="2"/>
      </rPr>
      <t>8</t>
    </r>
  </si>
  <si>
    <r>
      <t>Selective schools</t>
    </r>
    <r>
      <rPr>
        <vertAlign val="superscript"/>
        <sz val="8"/>
        <rFont val="Arial"/>
        <family val="2"/>
      </rPr>
      <t>9</t>
    </r>
  </si>
  <si>
    <r>
      <t>Modern schools</t>
    </r>
    <r>
      <rPr>
        <vertAlign val="superscript"/>
        <sz val="8"/>
        <rFont val="Arial"/>
        <family val="2"/>
      </rPr>
      <t>10</t>
    </r>
  </si>
  <si>
    <t>8.  Comprehensive schools admit all pupils, usually regardless of their ability or aptitude; includes schools operating pupil ability banding admission arrangements.</t>
  </si>
  <si>
    <t>9. Selective schools admit pupils wholly or mainly with reference to ability. These schools are formally designated as grammar schools.</t>
  </si>
  <si>
    <t>10.  Modern schools are schools which, like comprehensives, admit pupils of any ability. However, secondary modern schools will have grammar schools in their area which admit most local high ability pupils. Secondary modern schools therefore may have a lower ability intake than comprehensive schools which are not in grammar school areas. In some local authorities with selective schools there are no state-funded schools that declare themselves as ‘Modern’.</t>
  </si>
  <si>
    <r>
      <t>Other Christian Faith</t>
    </r>
    <r>
      <rPr>
        <vertAlign val="superscript"/>
        <sz val="8"/>
        <rFont val="Arial"/>
        <family val="2"/>
      </rPr>
      <t>8</t>
    </r>
  </si>
  <si>
    <r>
      <t>Sikh</t>
    </r>
    <r>
      <rPr>
        <vertAlign val="superscript"/>
        <sz val="8"/>
        <rFont val="Arial"/>
        <family val="2"/>
      </rPr>
      <t>9</t>
    </r>
  </si>
  <si>
    <t>8. Includes schools of mixed denomination or other Christian beliefs (e.g. Greek Orthodox).</t>
  </si>
  <si>
    <t>9. Due to one school being recorded under this religious character, any figures that are not published in the performance tables are suppressed within this table.</t>
  </si>
  <si>
    <r>
      <t>Percentage</t>
    </r>
    <r>
      <rPr>
        <vertAlign val="superscript"/>
        <sz val="8"/>
        <rFont val="Arial"/>
        <family val="2"/>
      </rPr>
      <t>5</t>
    </r>
    <r>
      <rPr>
        <sz val="8"/>
        <rFont val="Arial"/>
        <family val="2"/>
      </rPr>
      <t xml:space="preserve"> who achieved</t>
    </r>
    <r>
      <rPr>
        <vertAlign val="superscript"/>
        <sz val="8"/>
        <rFont val="Arial"/>
        <family val="2"/>
      </rPr>
      <t>6</t>
    </r>
  </si>
  <si>
    <r>
      <t>Percentage</t>
    </r>
    <r>
      <rPr>
        <vertAlign val="superscript"/>
        <sz val="8"/>
        <rFont val="Arial"/>
        <family val="2"/>
      </rPr>
      <t>5</t>
    </r>
    <r>
      <rPr>
        <sz val="8"/>
        <rFont val="Arial"/>
        <family val="2"/>
      </rPr>
      <t xml:space="preserve"> who achieved</t>
    </r>
    <r>
      <rPr>
        <vertAlign val="superscript"/>
        <sz val="8"/>
        <rFont val="Arial"/>
        <family val="2"/>
      </rPr>
      <t>7</t>
    </r>
  </si>
  <si>
    <r>
      <t>Progress 8</t>
    </r>
    <r>
      <rPr>
        <vertAlign val="superscript"/>
        <sz val="8"/>
        <rFont val="Arial"/>
        <family val="2"/>
      </rPr>
      <t>4,8</t>
    </r>
  </si>
  <si>
    <t>4.  Attainment 8 and Progress 8 are part of the new secondary accountability system being implemented from 2016. More information on the calculation of these measures is available in the Progress 8 guidance:</t>
  </si>
  <si>
    <t>8. A Progress 8 score of 1.0 means pupils in the group make on average a grade more progress than the national average; a score of -0.5 means they make on average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</si>
  <si>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8.  A Progress 8 score of 1.0 means pupils in the group make on average a grade more progress than the national average; a score of -0.5 means they make on average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</si>
  <si>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r>
      <t>Percentage</t>
    </r>
    <r>
      <rPr>
        <vertAlign val="superscript"/>
        <sz val="8"/>
        <rFont val="Arial"/>
        <family val="2"/>
      </rPr>
      <t>3</t>
    </r>
    <r>
      <rPr>
        <sz val="8"/>
        <rFont val="Arial"/>
        <family val="2"/>
      </rPr>
      <t xml:space="preserve"> of pupils achieving
A*-C in both English and mathematics GCSEs</t>
    </r>
    <r>
      <rPr>
        <vertAlign val="superscript"/>
        <sz val="8"/>
        <rFont val="Arial"/>
        <family val="2"/>
      </rPr>
      <t>6</t>
    </r>
    <r>
      <rPr>
        <sz val="8"/>
        <rFont val="Arial"/>
        <family val="2"/>
      </rPr>
      <t xml:space="preserve"> whose prior attainment was:</t>
    </r>
  </si>
  <si>
    <r>
      <t>Percentage</t>
    </r>
    <r>
      <rPr>
        <vertAlign val="superscript"/>
        <sz val="8"/>
        <rFont val="Arial"/>
        <family val="2"/>
      </rPr>
      <t>3</t>
    </r>
    <r>
      <rPr>
        <sz val="8"/>
        <rFont val="Arial"/>
        <family val="2"/>
      </rPr>
      <t xml:space="preserve"> of pupils achieving the English Baccalaureate</t>
    </r>
    <r>
      <rPr>
        <vertAlign val="superscript"/>
        <sz val="8"/>
        <rFont val="Arial"/>
        <family val="2"/>
      </rPr>
      <t>7</t>
    </r>
    <r>
      <rPr>
        <sz val="8"/>
        <rFont val="Arial"/>
        <family val="2"/>
      </rPr>
      <t xml:space="preserve"> whose prior attainment was:</t>
    </r>
  </si>
  <si>
    <r>
      <t>University technical colleges (UTCs)</t>
    </r>
    <r>
      <rPr>
        <i/>
        <vertAlign val="superscript"/>
        <sz val="8"/>
        <rFont val="Arial"/>
        <family val="2"/>
      </rPr>
      <t>10</t>
    </r>
  </si>
  <si>
    <r>
      <t>Studio schools</t>
    </r>
    <r>
      <rPr>
        <i/>
        <vertAlign val="superscript"/>
        <sz val="8"/>
        <rFont val="Arial"/>
        <family val="2"/>
      </rPr>
      <t>10</t>
    </r>
  </si>
  <si>
    <r>
      <t>Further education colleges with provision for 14- to 16-year-olds</t>
    </r>
    <r>
      <rPr>
        <vertAlign val="superscript"/>
        <sz val="8"/>
        <rFont val="Arial"/>
        <family val="2"/>
      </rPr>
      <t>10,11</t>
    </r>
  </si>
  <si>
    <r>
      <t>All state-funded special schools</t>
    </r>
    <r>
      <rPr>
        <vertAlign val="superscript"/>
        <sz val="8"/>
        <rFont val="Arial"/>
        <family val="2"/>
      </rPr>
      <t>12</t>
    </r>
  </si>
  <si>
    <r>
      <t>All state-funded schools</t>
    </r>
    <r>
      <rPr>
        <b/>
        <vertAlign val="superscript"/>
        <sz val="8"/>
        <rFont val="Arial"/>
        <family val="2"/>
      </rPr>
      <t>13</t>
    </r>
  </si>
  <si>
    <t>6.  In 2014/15 and earlier, where the English language and English literature option was chosen in English, exams in both must be taken and a C grade or above achieved in English language. In 2015/16, to meet the English requirement of the A*-C in English and maths attainment measure, a C in either English language or English literature counts and there is no requirement to take both.</t>
  </si>
  <si>
    <t>10.  Pupils typically start these schools at the start of key stage 4 (year 10) rather than at the end of key stage 2 as is the case for most secondary schools.</t>
  </si>
  <si>
    <t>11.  Since September 2013, general further education colleges and sixth-form colleges have been able to directly enrol 14- to 16-year-olds. Figures presented here include attempts and achievements by pupils at the end of key stage 4 in these colleges.</t>
  </si>
  <si>
    <t>12.  State-funded special schools include community special schools, foundation special schools, special sponsored academies, special converter academies and special free schools.</t>
  </si>
  <si>
    <r>
      <t>Percentage</t>
    </r>
    <r>
      <rPr>
        <vertAlign val="superscript"/>
        <sz val="8"/>
        <rFont val="Arial"/>
        <family val="2"/>
      </rPr>
      <t>3</t>
    </r>
    <r>
      <rPr>
        <sz val="8"/>
        <rFont val="Arial"/>
        <family val="2"/>
      </rPr>
      <t xml:space="preserve"> of pupils achieving
A*-C in both English and mathematics GCSEs</t>
    </r>
    <r>
      <rPr>
        <vertAlign val="superscript"/>
        <sz val="8"/>
        <rFont val="Arial"/>
        <family val="2"/>
      </rPr>
      <t>7</t>
    </r>
    <r>
      <rPr>
        <sz val="8"/>
        <rFont val="Arial"/>
        <family val="2"/>
      </rPr>
      <t xml:space="preserve"> whose prior attainment was:</t>
    </r>
  </si>
  <si>
    <r>
      <t>Percentage</t>
    </r>
    <r>
      <rPr>
        <vertAlign val="superscript"/>
        <sz val="8"/>
        <rFont val="Arial"/>
        <family val="2"/>
      </rPr>
      <t>3</t>
    </r>
    <r>
      <rPr>
        <sz val="8"/>
        <rFont val="Arial"/>
        <family val="2"/>
      </rPr>
      <t xml:space="preserve"> of pupils achieving the English Baccalaureate</t>
    </r>
    <r>
      <rPr>
        <vertAlign val="superscript"/>
        <sz val="8"/>
        <rFont val="Arial"/>
        <family val="2"/>
      </rPr>
      <t>8</t>
    </r>
    <r>
      <rPr>
        <sz val="8"/>
        <rFont val="Arial"/>
        <family val="2"/>
      </rPr>
      <t xml:space="preserve"> whose prior attainment was:</t>
    </r>
  </si>
  <si>
    <r>
      <t>Non-selective schools in highly selective areas</t>
    </r>
    <r>
      <rPr>
        <vertAlign val="superscript"/>
        <sz val="8"/>
        <rFont val="Arial"/>
        <family val="2"/>
      </rPr>
      <t>10</t>
    </r>
  </si>
  <si>
    <r>
      <t>Other non-selective schools</t>
    </r>
    <r>
      <rPr>
        <vertAlign val="superscript"/>
        <sz val="8"/>
        <rFont val="Arial"/>
        <family val="2"/>
      </rPr>
      <t>11</t>
    </r>
  </si>
  <si>
    <r>
      <t>All state-funded mainstream schools</t>
    </r>
    <r>
      <rPr>
        <vertAlign val="superscript"/>
        <sz val="8"/>
        <rFont val="Arial"/>
        <family val="2"/>
      </rPr>
      <t>12,13</t>
    </r>
  </si>
  <si>
    <t>5.  Attainment 8 and Progress 8 are part of the new secondary accountability system being implemented from 2016. More information on the calculation of these measures is available in the Progress 8 guidance:</t>
  </si>
  <si>
    <t>7.  In 2014/15 and earlier, where the English language and English literature option was chosen in English, exams in both must be taken and a C grade or above achieved in English language. In 2015/16, to meet the English requirement of the A*-C in English and maths attainment measure, a C in either English language or English literature counts and there is no requirement to take both.</t>
  </si>
  <si>
    <t>8.  In 2014/15 and earlier, where the English language and English literature option was chosen in EBacc English, exams in both had to be taken and a C grade or above achieved in English language. In 2015/16, to meet the English requirement of the EBacc, exams in both must be taken and a C grade or above achieved in either English language or English literature.</t>
  </si>
  <si>
    <t>9.  Selective schools admit pupils wholly or mainly with reference to ability. These schools are formally designated as grammar schools.</t>
  </si>
  <si>
    <t>10.  Includes all non-selective schools in local authorities with a high level of selection (where 25% or more of state-funded secondary places are in state-funded selective schools). These local authorities are Bexley, Buckinghamshire, Kent, Lincolnshire, Medway, Poole, Slough, Southend-on-Sea, Sutton, Torbay, Trafford and Wirral.</t>
  </si>
  <si>
    <t>11.  Includes all non-selective schools that are not in highly selective areas, including those in areas with some selection.</t>
  </si>
  <si>
    <t xml:space="preserve">13.  Since September 2013, general further education colleges and sixth-form colleges have been able to directly enrol 14- to 16-year-olds.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</si>
  <si>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t>9.  Comprehensive schools admit all pupils, usually regardless of their ability or aptitude; includes schools operating pupil ability banding admission arrangements.</t>
  </si>
  <si>
    <t>10. Selective schools admit pupils wholly or mainly with reference to ability. These schools are formally designated as grammar schools.</t>
  </si>
  <si>
    <t>11.  Modern schools are schools which, like comprehensives, admit pupils of any ability. However, secondary modern schools will have grammar schools in their area which admit most local high ability pupils. Secondary modern schools therefore may have a lower ability intake than comprehensive schools which are not in grammar school areas. In some local authorities with selective schools there are no state-funded schools that declare themselves as ‘Modern’</t>
  </si>
  <si>
    <t>4.  Some zero percentages may represent small numbers due to rounding.</t>
  </si>
  <si>
    <t>9. Includes schools of mixed denomination or other Christian beliefs (e.g. Greek Orthodox).</t>
  </si>
  <si>
    <t>10. Due to one school being recorded under this religious character, all figures are suppressed as they are not published in the performance tables.</t>
  </si>
  <si>
    <t xml:space="preserve">12.  Since September 2013, general further education colleges and sixth-form colleges have been able to directly enrol 14- to 16-year-olds.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</si>
  <si>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t>4.  From 2009/10 until 2012/13 international GCSEs, accredited at time of publication, have been counted as GCSE equivalents and also as English &amp; mathematics GCSEs. Also provided are 2009/10 figures without international GCSEs to be consistent with earlier years’ data. From 2013/14 a number of these qualifications are now regulated as Level 1/2 Certificates and are counted in the same way as a GCSE.</t>
  </si>
  <si>
    <r>
      <t>Academies and free schools</t>
    </r>
    <r>
      <rPr>
        <vertAlign val="superscript"/>
        <sz val="8"/>
        <rFont val="Arial"/>
        <family val="2"/>
      </rPr>
      <t>4</t>
    </r>
  </si>
  <si>
    <r>
      <t>Sponsored academies</t>
    </r>
    <r>
      <rPr>
        <i/>
        <vertAlign val="superscript"/>
        <sz val="8"/>
        <rFont val="Arial"/>
        <family val="2"/>
      </rPr>
      <t>4</t>
    </r>
  </si>
  <si>
    <r>
      <t>Converter academies</t>
    </r>
    <r>
      <rPr>
        <i/>
        <vertAlign val="superscript"/>
        <sz val="8"/>
        <rFont val="Arial"/>
        <family val="2"/>
      </rPr>
      <t>4</t>
    </r>
  </si>
  <si>
    <r>
      <t>Comprehensive schools</t>
    </r>
    <r>
      <rPr>
        <vertAlign val="superscript"/>
        <sz val="8"/>
        <rFont val="Arial"/>
        <family val="2"/>
      </rPr>
      <t>3</t>
    </r>
  </si>
  <si>
    <r>
      <t>Selective schools</t>
    </r>
    <r>
      <rPr>
        <vertAlign val="superscript"/>
        <sz val="8"/>
        <rFont val="Arial"/>
        <family val="2"/>
      </rPr>
      <t>4</t>
    </r>
  </si>
  <si>
    <r>
      <t>Modern schools</t>
    </r>
    <r>
      <rPr>
        <vertAlign val="superscript"/>
        <sz val="8"/>
        <rFont val="Arial"/>
        <family val="2"/>
      </rPr>
      <t>5</t>
    </r>
  </si>
  <si>
    <r>
      <t>This is a working sheet which supports the published tables but is not part of the main publication.  Please contact the SFR author for advice before using any figures from here</t>
    </r>
    <r>
      <rPr>
        <b/>
        <sz val="12"/>
        <color indexed="10"/>
        <rFont val="Arial"/>
        <family val="2"/>
      </rPr>
      <t xml:space="preserve"> </t>
    </r>
  </si>
  <si>
    <t>All state-funded schools, hospital schools and alternative provision</t>
  </si>
  <si>
    <t xml:space="preserve">Hospital schools and alternative provision </t>
  </si>
  <si>
    <t xml:space="preserve"> and alternative provision (including pupil referral units, AP free schools and AP academies as well as state funded AP placements in other institutions including independent schools, non-maintained special schools and settings other than a school).</t>
  </si>
  <si>
    <t>8.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t>
  </si>
  <si>
    <t>12.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and alternative provision.</t>
  </si>
  <si>
    <t>7.  As a percentage of pupils at the end of key stage 4. In 2014/15 and earlier, where the English language and English literature option was chosen in EBacc English, exams in both had to be taken and a C grade or above achieved in English language. In 2015/16, to meet the English requirement of the EBacc, exams in both must be taken and a C grade or above achieved in either English language or English literature.</t>
  </si>
  <si>
    <t>3.  Includes pupils in state-funded schools, independent schools, independent special schools, non-maintained special schools, hospital schools and alternative provision (including pupil referral units, AP free schools and AP academies as well as state-funded AP placements in other institutions). Since September 2013, general further education colleges and sixth-form colleges have been able to directly enrol 14- to 16-year-olds. 2014/15 is the first year in which colleges have pupils at the end of key stage 4; this year, entries and achievements for these pupils are included in figures as state-funded schools.</t>
  </si>
  <si>
    <t>6.  Since September 2013, general further education colleges and sixth-form colleges have been able to directly enrol 14- to 16-year-olds. 2014/15 was the first year in which these colleges have pupils at the end of key stage 4 and are included in the data.</t>
  </si>
  <si>
    <t>9.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and alternative provision.</t>
  </si>
  <si>
    <t>3.  All schools includes state-funded schools, independent schools, independent special schools, non-maintained special schools, hospital schools and alternative provision (including pupil referral units, AP free schools and AP academies as well as state-funded AP placements in other institutions.</t>
  </si>
  <si>
    <t>4.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and alternative provision.</t>
  </si>
  <si>
    <t>11.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 Includes schools that were open before 12 September 2015.</t>
  </si>
  <si>
    <t>7.  As a percentage of all pupils at the end of key stage 4. In 2014/15 and earlier, where the English language and English literature option was chosen in EBacc English, exams in both had to be taken and a C grade or above achieved in English language. In 2015/16, to meet the English requirement of the EBacc, exams in both must be taken and a C grade or above achieved in either English language or English literature.</t>
  </si>
  <si>
    <t>2.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pupil referral units and alternative provision (including pupil referral units, AP free schools and AP academies as well as state-funded AP placements in other institutions).</t>
  </si>
  <si>
    <t xml:space="preserve">3.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pupil referral units and alternative provision. </t>
  </si>
  <si>
    <t>12.  State-funded mainstream schools include academies, free schools and city technology colleges.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t>
  </si>
  <si>
    <t>12.  State-funded mainstream schools include academies, free schools and city technology colleges. They exclude state-funded special schools, independent schools, independent special schools, non-maintained special schools, hospital schools, pupil referral units  and alternative provision (including pupil referral units, AP free schools and AP academies as well as state-funded AP placements in other institutions).</t>
  </si>
  <si>
    <t>11.  State-funded mainstream schools include academies, free schools and city technology colleges. They exclude state-funded special schools, independent schools, independent special schools, non-maintained special schools, hospital schools and alternative provision (including pupil referral units, AP free schools and AP academies as well as state funded AP placements in other institutions).</t>
  </si>
  <si>
    <t>8.  Includes pupils in state-funded schools, independent schools, independent special schools, non-maintained special schools, hospital schools and alternative provision (including pupil referral units, AP free schools and AP academies as well as state-funded AP placements in other institutions). Since September 2013, general further education colleges and sixth-form colleges have been able to directly enrol 14- to 16-year-olds. 2014/15 is the first year in which colleges have pupils at the end of key stage 4; this year, entries and achievements for these pupils are included in figures as state-funded schools.</t>
  </si>
  <si>
    <t>12.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pupil referral units and alternative provision (including pupil referral units, AP free schools and AP academies as well as state-funded AP placements in other institutions).</t>
  </si>
  <si>
    <t>2.  State-funded mainstream schools include academies, free schools and city technology colleges.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t>
  </si>
  <si>
    <t>6.  State-funded mainstream schools include academies, free schools and city technology colleges.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t>
  </si>
  <si>
    <t>4.  State-funded mainstream schools include academies, free schools and city technology colleges.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t>
  </si>
  <si>
    <t>2.  State-funded mainstream schools include academies, free schools and city technology colleges. They exclude state-funded special schools, independent schools, independent special schools, non-maintained special schools, hospital schools and alternative provision (including pupil referral units, AP free schools and AP academies as well as state funded AP placements in other institutions).</t>
  </si>
  <si>
    <t>5.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t>
  </si>
  <si>
    <t>2.  In 2016, a secondary school meets the definition of coasting if:</t>
  </si>
  <si>
    <t>7.  The effects of the 2015/16 methodology changes (see footnote 8) have been removed from calculations to create a proxy for 2015 methodology.</t>
  </si>
  <si>
    <t>4.  All schools includes state-funded schools, independent schools, independent special schools, non-maintained special schools, hospital schools and alternative provision (including pupil referral units, AP free schools and AP academies as well as state-funded AP placements in other institutions).</t>
  </si>
  <si>
    <t>5.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and alternative provision.</t>
  </si>
  <si>
    <t>2.  Includes entries and achievements for these pupils in previous academic years.</t>
  </si>
  <si>
    <t>10.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 Includes schools that were open before 12 September 2015.</t>
  </si>
  <si>
    <t xml:space="preserve">13.  State-funded schools include academies, free schools, city technology colleges, further education colleges with provision for 14- to 16-year-olds and state-funded special schools but exclude independent schools, independent special schools, non-maintained special schools, hospital schools and alternative provision. Includes schools that were open before 12 September 2015. </t>
  </si>
  <si>
    <r>
      <t>Sikh</t>
    </r>
    <r>
      <rPr>
        <vertAlign val="superscript"/>
        <sz val="8"/>
        <rFont val="Arial"/>
        <family val="2"/>
      </rPr>
      <t>10</t>
    </r>
  </si>
  <si>
    <r>
      <t>Years: 1995/96 to 2015/16</t>
    </r>
    <r>
      <rPr>
        <b/>
        <vertAlign val="superscript"/>
        <sz val="9"/>
        <rFont val="Arial"/>
        <family val="2"/>
      </rPr>
      <t>1</t>
    </r>
    <r>
      <rPr>
        <b/>
        <sz val="9"/>
        <rFont val="Arial"/>
        <family val="2"/>
      </rPr>
      <t xml:space="preserve"> (revised)</t>
    </r>
    <r>
      <rPr>
        <b/>
        <vertAlign val="superscript"/>
        <sz val="9"/>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</si>
</sst>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0.0"/>
    <numFmt numFmtId="165" formatCode="#,##0.0"/>
    <numFmt numFmtId="166" formatCode="0.0%"/>
  </numFmts>
  <fonts count="7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Arial"/>
      <family val="2"/>
    </font>
    <font>
      <sz val="11"/>
      <color theme="1"/>
      <name val="Arial"/>
      <family val="2"/>
    </font>
    <font>
      <sz val="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2"/>
      <color indexed="62"/>
      <name val="Arial"/>
      <family val="2"/>
    </font>
    <font>
      <sz val="12"/>
      <color indexed="52"/>
      <name val="Arial"/>
      <family val="2"/>
    </font>
    <font>
      <sz val="12"/>
      <color indexed="60"/>
      <name val="Arial"/>
      <family val="2"/>
    </font>
    <font>
      <sz val="10"/>
      <name val="Courier"/>
      <family val="3"/>
    </font>
    <font>
      <sz val="8"/>
      <color indexed="72"/>
      <name val="MS Sans Serif"/>
      <family val="2"/>
    </font>
    <font>
      <sz val="1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b/>
      <sz val="9"/>
      <name val="Arial"/>
      <family val="2"/>
    </font>
    <font>
      <sz val="9"/>
      <name val="Arial"/>
      <family val="2"/>
    </font>
    <font>
      <b/>
      <vertAlign val="superscript"/>
      <sz val="9"/>
      <name val="Arial"/>
      <family val="2"/>
    </font>
    <font>
      <sz val="8"/>
      <name val="Arial"/>
      <family val="2"/>
    </font>
    <font>
      <b/>
      <sz val="8"/>
      <name val="Arial"/>
      <family val="2"/>
    </font>
    <font>
      <vertAlign val="superscript"/>
      <sz val="8"/>
      <name val="Arial"/>
      <family val="2"/>
    </font>
    <font>
      <sz val="8"/>
      <color indexed="10"/>
      <name val="Arial"/>
      <family val="2"/>
    </font>
    <font>
      <b/>
      <sz val="8"/>
      <name val="Arial"/>
      <family val="2"/>
    </font>
    <font>
      <sz val="8"/>
      <color indexed="8"/>
      <name val="Arial"/>
      <family val="2"/>
    </font>
    <font>
      <i/>
      <vertAlign val="superscript"/>
      <sz val="8"/>
      <name val="Arial"/>
      <family val="2"/>
    </font>
    <font>
      <i/>
      <sz val="8"/>
      <name val="Arial"/>
      <family val="2"/>
    </font>
    <font>
      <b/>
      <sz val="10"/>
      <name val="Arial"/>
      <family val="2"/>
    </font>
    <font>
      <b/>
      <u/>
      <sz val="10"/>
      <name val="Arial"/>
      <family val="2"/>
    </font>
    <font>
      <b/>
      <i/>
      <sz val="10"/>
      <name val="Arial"/>
      <family val="2"/>
    </font>
    <font>
      <sz val="10"/>
      <color rgb="FFFF0000"/>
      <name val="Arial"/>
      <family val="2"/>
    </font>
    <font>
      <b/>
      <vertAlign val="superscript"/>
      <sz val="8"/>
      <name val="Arial"/>
      <family val="2"/>
    </font>
    <font>
      <b/>
      <sz val="8"/>
      <color theme="0"/>
      <name val="Arial"/>
      <family val="2"/>
    </font>
    <font>
      <vertAlign val="superscript"/>
      <sz val="9"/>
      <name val="Arial"/>
      <family val="2"/>
    </font>
    <font>
      <sz val="8"/>
      <color rgb="FFFF0000"/>
      <name val="Arial"/>
      <family val="2"/>
    </font>
    <font>
      <u/>
      <sz val="10"/>
      <name val="Arial"/>
      <family val="2"/>
    </font>
    <font>
      <vertAlign val="superscript"/>
      <sz val="10"/>
      <name val="Arial"/>
      <family val="2"/>
    </font>
    <font>
      <i/>
      <sz val="10"/>
      <name val="Arial"/>
      <family val="2"/>
    </font>
    <font>
      <i/>
      <vertAlign val="superscript"/>
      <sz val="10"/>
      <name val="Arial"/>
      <family val="2"/>
    </font>
    <font>
      <b/>
      <vertAlign val="superscript"/>
      <sz val="10"/>
      <name val="Arial"/>
      <family val="2"/>
    </font>
    <font>
      <b/>
      <sz val="11"/>
      <name val="Arial"/>
      <family val="2"/>
    </font>
    <font>
      <b/>
      <sz val="8"/>
      <color rgb="FFFF0000"/>
      <name val="Arial"/>
      <family val="2"/>
    </font>
    <font>
      <b/>
      <sz val="8"/>
      <color rgb="FF00B050"/>
      <name val="Arial"/>
      <family val="2"/>
    </font>
    <font>
      <sz val="10"/>
      <color theme="1"/>
      <name val="Arial"/>
      <family val="2"/>
    </font>
    <font>
      <sz val="10"/>
      <color rgb="FF000000"/>
      <name val="Arial"/>
      <family val="2"/>
    </font>
    <font>
      <sz val="20"/>
      <name val="Arial"/>
      <family val="2"/>
    </font>
    <font>
      <sz val="9"/>
      <color rgb="FFFF0000"/>
      <name val="Arial"/>
      <family val="2"/>
    </font>
    <font>
      <u/>
      <sz val="8"/>
      <color indexed="12"/>
      <name val="Arial"/>
      <family val="2"/>
    </font>
    <font>
      <i/>
      <sz val="8"/>
      <color indexed="8"/>
      <name val="Arial"/>
      <family val="2"/>
    </font>
    <font>
      <sz val="10"/>
      <name val="Arial"/>
      <family val="2"/>
    </font>
    <font>
      <u/>
      <sz val="8"/>
      <name val="Arial"/>
      <family val="2"/>
    </font>
    <font>
      <sz val="10"/>
      <color indexed="18"/>
      <name val="Arial"/>
      <family val="2"/>
    </font>
    <font>
      <sz val="8"/>
      <color theme="1"/>
      <name val="Arial"/>
      <family val="2"/>
    </font>
    <font>
      <b/>
      <i/>
      <sz val="12"/>
      <color indexed="10"/>
      <name val="Arial"/>
      <family val="2"/>
    </font>
    <font>
      <b/>
      <sz val="12"/>
      <color indexed="10"/>
      <name val="Arial"/>
      <family val="2"/>
    </font>
    <font>
      <sz val="11"/>
      <name val="Calibri"/>
      <family val="2"/>
      <scheme val="minor"/>
    </font>
    <font>
      <b/>
      <sz val="10"/>
      <color rgb="FFFF000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CCFFCC"/>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indexed="9"/>
        <bgColor indexed="9"/>
      </patternFill>
    </fill>
  </fills>
  <borders count="1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diagonal/>
    </border>
    <border>
      <left/>
      <right/>
      <top style="dotted">
        <color auto="1"/>
      </top>
      <bottom/>
      <diagonal/>
    </border>
    <border>
      <left/>
      <right style="dotted">
        <color indexed="64"/>
      </right>
      <top/>
      <bottom style="thin">
        <color indexed="64"/>
      </bottom>
      <diagonal/>
    </border>
    <border>
      <left style="dotted">
        <color auto="1"/>
      </left>
      <right/>
      <top/>
      <bottom/>
      <diagonal/>
    </border>
    <border>
      <left style="dotted">
        <color auto="1"/>
      </left>
      <right/>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style="thin">
        <color indexed="64"/>
      </bottom>
      <diagonal/>
    </border>
    <border>
      <left style="thin">
        <color indexed="64"/>
      </left>
      <right/>
      <top/>
      <bottom/>
      <diagonal/>
    </border>
  </borders>
  <cellStyleXfs count="5274">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30" fillId="0" borderId="0"/>
    <xf numFmtId="0" fontId="15" fillId="0" borderId="0"/>
    <xf numFmtId="0" fontId="31" fillId="0" borderId="0" applyAlignment="0">
      <alignment vertical="top" wrapText="1"/>
      <protection locked="0"/>
    </xf>
    <xf numFmtId="0" fontId="32" fillId="23" borderId="7" applyNumberFormat="0" applyFont="0" applyAlignment="0" applyProtection="0"/>
    <xf numFmtId="0" fontId="33" fillId="20" borderId="8" applyNumberForma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0" fontId="15" fillId="0" borderId="0"/>
    <xf numFmtId="0" fontId="15" fillId="0" borderId="0"/>
    <xf numFmtId="0" fontId="14" fillId="0" borderId="0"/>
    <xf numFmtId="0" fontId="15" fillId="0" borderId="0"/>
    <xf numFmtId="0" fontId="13" fillId="0" borderId="0"/>
    <xf numFmtId="43" fontId="15" fillId="0" borderId="0" applyFont="0" applyFill="0" applyBorder="0" applyAlignment="0" applyProtection="0"/>
    <xf numFmtId="0" fontId="12" fillId="0" borderId="0"/>
    <xf numFmtId="0" fontId="12" fillId="0" borderId="0"/>
    <xf numFmtId="0" fontId="11" fillId="0" borderId="0"/>
    <xf numFmtId="0" fontId="33" fillId="20" borderId="41" applyNumberFormat="0" applyAlignment="0" applyProtection="0"/>
    <xf numFmtId="0" fontId="19" fillId="20" borderId="47" applyNumberFormat="0" applyAlignment="0" applyProtection="0"/>
    <xf numFmtId="0" fontId="27" fillId="7" borderId="43" applyNumberFormat="0" applyAlignment="0" applyProtection="0"/>
    <xf numFmtId="0" fontId="35" fillId="0" borderId="50" applyNumberFormat="0" applyFill="0" applyAlignment="0" applyProtection="0"/>
    <xf numFmtId="0" fontId="19" fillId="20" borderId="39" applyNumberFormat="0" applyAlignment="0" applyProtection="0"/>
    <xf numFmtId="0" fontId="27" fillId="7" borderId="39" applyNumberFormat="0" applyAlignment="0" applyProtection="0"/>
    <xf numFmtId="0" fontId="33" fillId="20" borderId="49" applyNumberFormat="0" applyAlignment="0" applyProtection="0"/>
    <xf numFmtId="0" fontId="15" fillId="23" borderId="44" applyNumberFormat="0" applyFont="0" applyAlignment="0" applyProtection="0"/>
    <xf numFmtId="0" fontId="19" fillId="20" borderId="35" applyNumberFormat="0" applyAlignment="0" applyProtection="0"/>
    <xf numFmtId="0" fontId="15" fillId="23" borderId="48" applyNumberFormat="0" applyFont="0" applyAlignment="0" applyProtection="0"/>
    <xf numFmtId="0" fontId="27" fillId="7" borderId="35" applyNumberFormat="0" applyAlignment="0" applyProtection="0"/>
    <xf numFmtId="0" fontId="15" fillId="23" borderId="40" applyNumberFormat="0" applyFont="0" applyAlignment="0" applyProtection="0"/>
    <xf numFmtId="0" fontId="15" fillId="23" borderId="36" applyNumberFormat="0" applyFont="0" applyAlignment="0" applyProtection="0"/>
    <xf numFmtId="0" fontId="33" fillId="20" borderId="37" applyNumberFormat="0" applyAlignment="0" applyProtection="0"/>
    <xf numFmtId="0" fontId="35" fillId="0" borderId="38" applyNumberFormat="0" applyFill="0" applyAlignment="0" applyProtection="0"/>
    <xf numFmtId="0" fontId="27" fillId="7" borderId="47" applyNumberFormat="0" applyAlignment="0" applyProtection="0"/>
    <xf numFmtId="0" fontId="35" fillId="0" borderId="42" applyNumberFormat="0" applyFill="0" applyAlignment="0" applyProtection="0"/>
    <xf numFmtId="0" fontId="10" fillId="0" borderId="0"/>
    <xf numFmtId="0" fontId="66" fillId="0" borderId="0" applyNumberFormat="0" applyFont="0" applyBorder="0" applyProtection="0"/>
    <xf numFmtId="0" fontId="10" fillId="0" borderId="0"/>
    <xf numFmtId="9" fontId="10" fillId="0" borderId="0" applyFont="0" applyFill="0" applyBorder="0" applyAlignment="0" applyProtection="0"/>
    <xf numFmtId="0" fontId="19" fillId="20" borderId="43" applyNumberFormat="0" applyAlignment="0" applyProtection="0"/>
    <xf numFmtId="0" fontId="27" fillId="7" borderId="51" applyNumberFormat="0" applyAlignment="0" applyProtection="0"/>
    <xf numFmtId="0" fontId="35" fillId="0" borderId="54" applyNumberFormat="0" applyFill="0" applyAlignment="0" applyProtection="0"/>
    <xf numFmtId="0" fontId="35" fillId="0" borderId="46" applyNumberFormat="0" applyFill="0" applyAlignment="0" applyProtection="0"/>
    <xf numFmtId="0" fontId="19" fillId="20" borderId="51" applyNumberFormat="0" applyAlignment="0" applyProtection="0"/>
    <xf numFmtId="0" fontId="33" fillId="20" borderId="45" applyNumberFormat="0" applyAlignment="0" applyProtection="0"/>
    <xf numFmtId="0" fontId="15" fillId="23" borderId="52" applyNumberFormat="0" applyFont="0" applyAlignment="0" applyProtection="0"/>
    <xf numFmtId="0" fontId="33" fillId="20" borderId="53" applyNumberFormat="0" applyAlignment="0" applyProtection="0"/>
    <xf numFmtId="0" fontId="35" fillId="0" borderId="63" applyNumberFormat="0" applyFill="0" applyAlignment="0" applyProtection="0"/>
    <xf numFmtId="0" fontId="35" fillId="0" borderId="59" applyNumberFormat="0" applyFill="0" applyAlignment="0" applyProtection="0"/>
    <xf numFmtId="0" fontId="33" fillId="20" borderId="58" applyNumberFormat="0" applyAlignment="0" applyProtection="0"/>
    <xf numFmtId="0" fontId="15" fillId="23" borderId="57" applyNumberFormat="0" applyFont="0" applyAlignment="0" applyProtection="0"/>
    <xf numFmtId="0" fontId="27" fillId="7" borderId="56" applyNumberFormat="0" applyAlignment="0" applyProtection="0"/>
    <xf numFmtId="0" fontId="15" fillId="23" borderId="61" applyNumberFormat="0" applyFont="0" applyAlignment="0" applyProtection="0"/>
    <xf numFmtId="0" fontId="26" fillId="0" borderId="0" applyNumberFormat="0" applyFill="0" applyBorder="0" applyAlignment="0" applyProtection="0">
      <alignment vertical="top"/>
      <protection locked="0"/>
    </xf>
    <xf numFmtId="0" fontId="33" fillId="20" borderId="62" applyNumberFormat="0" applyAlignment="0" applyProtection="0"/>
    <xf numFmtId="0" fontId="35" fillId="0" borderId="67" applyNumberFormat="0" applyFill="0" applyAlignment="0" applyProtection="0"/>
    <xf numFmtId="0" fontId="27" fillId="7" borderId="60" applyNumberFormat="0" applyAlignment="0" applyProtection="0"/>
    <xf numFmtId="0" fontId="19" fillId="20" borderId="72" applyNumberFormat="0" applyAlignment="0" applyProtection="0"/>
    <xf numFmtId="0" fontId="19" fillId="20" borderId="76" applyNumberFormat="0" applyAlignment="0" applyProtection="0"/>
    <xf numFmtId="0" fontId="33" fillId="20" borderId="86" applyNumberFormat="0" applyAlignment="0" applyProtection="0"/>
    <xf numFmtId="0" fontId="19" fillId="20" borderId="60" applyNumberFormat="0" applyAlignment="0" applyProtection="0"/>
    <xf numFmtId="0" fontId="15" fillId="23" borderId="77" applyNumberFormat="0" applyFont="0" applyAlignment="0" applyProtection="0"/>
    <xf numFmtId="0" fontId="35" fillId="0" borderId="79" applyNumberFormat="0" applyFill="0" applyAlignment="0" applyProtection="0"/>
    <xf numFmtId="0" fontId="19" fillId="20" borderId="56" applyNumberFormat="0" applyAlignment="0" applyProtection="0"/>
    <xf numFmtId="0" fontId="35" fillId="0" borderId="79" applyNumberFormat="0" applyFill="0" applyAlignment="0" applyProtection="0"/>
    <xf numFmtId="0" fontId="15" fillId="23" borderId="65" applyNumberFormat="0" applyFont="0" applyAlignment="0" applyProtection="0"/>
    <xf numFmtId="0" fontId="9" fillId="0" borderId="0"/>
    <xf numFmtId="0" fontId="27" fillId="7" borderId="72" applyNumberFormat="0" applyAlignment="0" applyProtection="0"/>
    <xf numFmtId="0" fontId="9" fillId="0" borderId="0"/>
    <xf numFmtId="9" fontId="9" fillId="0" borderId="0" applyFont="0" applyFill="0" applyBorder="0" applyAlignment="0" applyProtection="0"/>
    <xf numFmtId="0" fontId="33" fillId="20" borderId="86" applyNumberFormat="0" applyAlignment="0" applyProtection="0"/>
    <xf numFmtId="0" fontId="15" fillId="23" borderId="69" applyNumberFormat="0" applyFont="0" applyAlignment="0" applyProtection="0"/>
    <xf numFmtId="0" fontId="33" fillId="20" borderId="78" applyNumberFormat="0" applyAlignment="0" applyProtection="0"/>
    <xf numFmtId="0" fontId="27" fillId="7" borderId="84" applyNumberFormat="0" applyAlignment="0" applyProtection="0"/>
    <xf numFmtId="0" fontId="33" fillId="20" borderId="86" applyNumberFormat="0" applyAlignment="0" applyProtection="0"/>
    <xf numFmtId="0" fontId="19" fillId="20" borderId="84" applyNumberFormat="0" applyAlignment="0" applyProtection="0"/>
    <xf numFmtId="0" fontId="19" fillId="20" borderId="68" applyNumberFormat="0" applyAlignment="0" applyProtection="0"/>
    <xf numFmtId="0" fontId="19" fillId="20" borderId="64" applyNumberFormat="0" applyAlignment="0" applyProtection="0"/>
    <xf numFmtId="0" fontId="35" fillId="0" borderId="79" applyNumberFormat="0" applyFill="0" applyAlignment="0" applyProtection="0"/>
    <xf numFmtId="0" fontId="35" fillId="0" borderId="87" applyNumberFormat="0" applyFill="0" applyAlignment="0" applyProtection="0"/>
    <xf numFmtId="0" fontId="15" fillId="23" borderId="85" applyNumberFormat="0" applyFont="0" applyAlignment="0" applyProtection="0"/>
    <xf numFmtId="0" fontId="27" fillId="7" borderId="68" applyNumberFormat="0" applyAlignment="0" applyProtection="0"/>
    <xf numFmtId="0" fontId="33" fillId="20" borderId="66" applyNumberFormat="0" applyAlignment="0" applyProtection="0"/>
    <xf numFmtId="0" fontId="15" fillId="23" borderId="85" applyNumberFormat="0" applyFont="0" applyAlignment="0" applyProtection="0"/>
    <xf numFmtId="0" fontId="35" fillId="0" borderId="87" applyNumberFormat="0" applyFill="0" applyAlignment="0" applyProtection="0"/>
    <xf numFmtId="0" fontId="35" fillId="0" borderId="79" applyNumberFormat="0" applyFill="0" applyAlignment="0" applyProtection="0"/>
    <xf numFmtId="0" fontId="27" fillId="7" borderId="64" applyNumberFormat="0" applyAlignment="0" applyProtection="0"/>
    <xf numFmtId="0" fontId="27" fillId="7" borderId="76" applyNumberFormat="0" applyAlignment="0" applyProtection="0"/>
    <xf numFmtId="0" fontId="19" fillId="20" borderId="80" applyNumberFormat="0" applyAlignment="0" applyProtection="0"/>
    <xf numFmtId="0" fontId="27" fillId="7" borderId="84" applyNumberFormat="0" applyAlignment="0" applyProtection="0"/>
    <xf numFmtId="0" fontId="35" fillId="0" borderId="79" applyNumberFormat="0" applyFill="0" applyAlignment="0" applyProtection="0"/>
    <xf numFmtId="0" fontId="35" fillId="0" borderId="71" applyNumberFormat="0" applyFill="0" applyAlignment="0" applyProtection="0"/>
    <xf numFmtId="0" fontId="33" fillId="20" borderId="78" applyNumberFormat="0" applyAlignment="0" applyProtection="0"/>
    <xf numFmtId="0" fontId="15" fillId="23" borderId="73" applyNumberFormat="0" applyFont="0" applyAlignment="0" applyProtection="0"/>
    <xf numFmtId="0" fontId="33" fillId="20" borderId="74" applyNumberFormat="0" applyAlignment="0" applyProtection="0"/>
    <xf numFmtId="0" fontId="35" fillId="0" borderId="87" applyNumberFormat="0" applyFill="0" applyAlignment="0" applyProtection="0"/>
    <xf numFmtId="0" fontId="33" fillId="20" borderId="70" applyNumberFormat="0" applyAlignment="0" applyProtection="0"/>
    <xf numFmtId="0" fontId="27" fillId="7" borderId="76" applyNumberFormat="0" applyAlignment="0" applyProtection="0"/>
    <xf numFmtId="0" fontId="33" fillId="20" borderId="82" applyNumberFormat="0" applyAlignment="0" applyProtection="0"/>
    <xf numFmtId="0" fontId="35" fillId="0" borderId="79" applyNumberFormat="0" applyFill="0" applyAlignment="0" applyProtection="0"/>
    <xf numFmtId="0" fontId="35" fillId="0" borderId="87" applyNumberFormat="0" applyFill="0" applyAlignment="0" applyProtection="0"/>
    <xf numFmtId="0" fontId="35" fillId="0" borderId="75" applyNumberFormat="0" applyFill="0" applyAlignment="0" applyProtection="0"/>
    <xf numFmtId="0" fontId="33" fillId="20" borderId="78" applyNumberFormat="0" applyAlignment="0" applyProtection="0"/>
    <xf numFmtId="0" fontId="19" fillId="20" borderId="76" applyNumberFormat="0" applyAlignment="0" applyProtection="0"/>
    <xf numFmtId="0" fontId="19" fillId="20" borderId="84" applyNumberFormat="0" applyAlignment="0" applyProtection="0"/>
    <xf numFmtId="0" fontId="15" fillId="23" borderId="77" applyNumberFormat="0" applyFont="0" applyAlignment="0" applyProtection="0"/>
    <xf numFmtId="0" fontId="27" fillId="7" borderId="76" applyNumberFormat="0" applyAlignment="0" applyProtection="0"/>
    <xf numFmtId="0" fontId="35" fillId="0" borderId="87" applyNumberFormat="0" applyFill="0" applyAlignment="0" applyProtection="0"/>
    <xf numFmtId="0" fontId="35" fillId="0" borderId="87" applyNumberFormat="0" applyFill="0" applyAlignment="0" applyProtection="0"/>
    <xf numFmtId="0" fontId="19" fillId="20" borderId="72" applyNumberFormat="0" applyAlignment="0" applyProtection="0"/>
    <xf numFmtId="0" fontId="27" fillId="7" borderId="72" applyNumberFormat="0" applyAlignment="0" applyProtection="0"/>
    <xf numFmtId="0" fontId="15" fillId="23" borderId="73" applyNumberFormat="0" applyFont="0" applyAlignment="0" applyProtection="0"/>
    <xf numFmtId="0" fontId="33" fillId="20" borderId="74" applyNumberFormat="0" applyAlignment="0" applyProtection="0"/>
    <xf numFmtId="0" fontId="35" fillId="0" borderId="75" applyNumberFormat="0" applyFill="0" applyAlignment="0" applyProtection="0"/>
    <xf numFmtId="9" fontId="15" fillId="0" borderId="0" applyFont="0" applyFill="0" applyBorder="0" applyAlignment="0" applyProtection="0"/>
    <xf numFmtId="0" fontId="9" fillId="0" borderId="0"/>
    <xf numFmtId="0" fontId="33" fillId="20" borderId="74" applyNumberFormat="0" applyAlignment="0" applyProtection="0"/>
    <xf numFmtId="0" fontId="19" fillId="20" borderId="72" applyNumberFormat="0" applyAlignment="0" applyProtection="0"/>
    <xf numFmtId="0" fontId="27" fillId="7" borderId="72" applyNumberFormat="0" applyAlignment="0" applyProtection="0"/>
    <xf numFmtId="0" fontId="35" fillId="0" borderId="75" applyNumberFormat="0" applyFill="0" applyAlignment="0" applyProtection="0"/>
    <xf numFmtId="0" fontId="19" fillId="20" borderId="72" applyNumberFormat="0" applyAlignment="0" applyProtection="0"/>
    <xf numFmtId="0" fontId="27" fillId="7" borderId="72" applyNumberFormat="0" applyAlignment="0" applyProtection="0"/>
    <xf numFmtId="0" fontId="33" fillId="20" borderId="74" applyNumberFormat="0" applyAlignment="0" applyProtection="0"/>
    <xf numFmtId="0" fontId="15" fillId="23" borderId="73" applyNumberFormat="0" applyFont="0" applyAlignment="0" applyProtection="0"/>
    <xf numFmtId="0" fontId="19" fillId="20" borderId="72" applyNumberFormat="0" applyAlignment="0" applyProtection="0"/>
    <xf numFmtId="0" fontId="15" fillId="23" borderId="73" applyNumberFormat="0" applyFont="0" applyAlignment="0" applyProtection="0"/>
    <xf numFmtId="0" fontId="27" fillId="7" borderId="72" applyNumberFormat="0" applyAlignment="0" applyProtection="0"/>
    <xf numFmtId="0" fontId="15" fillId="23" borderId="73" applyNumberFormat="0" applyFont="0" applyAlignment="0" applyProtection="0"/>
    <xf numFmtId="0" fontId="15" fillId="23" borderId="73" applyNumberFormat="0" applyFont="0" applyAlignment="0" applyProtection="0"/>
    <xf numFmtId="0" fontId="33" fillId="20" borderId="74" applyNumberFormat="0" applyAlignment="0" applyProtection="0"/>
    <xf numFmtId="0" fontId="35" fillId="0" borderId="75" applyNumberFormat="0" applyFill="0" applyAlignment="0" applyProtection="0"/>
    <xf numFmtId="0" fontId="27" fillId="7" borderId="72" applyNumberFormat="0" applyAlignment="0" applyProtection="0"/>
    <xf numFmtId="0" fontId="35" fillId="0" borderId="75" applyNumberFormat="0" applyFill="0" applyAlignment="0" applyProtection="0"/>
    <xf numFmtId="0" fontId="9" fillId="0" borderId="0"/>
    <xf numFmtId="0" fontId="9" fillId="0" borderId="0"/>
    <xf numFmtId="9" fontId="9" fillId="0" borderId="0" applyFont="0" applyFill="0" applyBorder="0" applyAlignment="0" applyProtection="0"/>
    <xf numFmtId="0" fontId="19" fillId="20" borderId="72" applyNumberFormat="0" applyAlignment="0" applyProtection="0"/>
    <xf numFmtId="0" fontId="27" fillId="7" borderId="72" applyNumberFormat="0" applyAlignment="0" applyProtection="0"/>
    <xf numFmtId="0" fontId="35" fillId="0" borderId="75" applyNumberFormat="0" applyFill="0" applyAlignment="0" applyProtection="0"/>
    <xf numFmtId="0" fontId="35" fillId="0" borderId="75" applyNumberFormat="0" applyFill="0" applyAlignment="0" applyProtection="0"/>
    <xf numFmtId="0" fontId="19" fillId="20" borderId="72" applyNumberFormat="0" applyAlignment="0" applyProtection="0"/>
    <xf numFmtId="0" fontId="33" fillId="20" borderId="74" applyNumberFormat="0" applyAlignment="0" applyProtection="0"/>
    <xf numFmtId="0" fontId="15" fillId="23" borderId="73" applyNumberFormat="0" applyFont="0" applyAlignment="0" applyProtection="0"/>
    <xf numFmtId="0" fontId="33" fillId="20" borderId="74" applyNumberFormat="0" applyAlignment="0" applyProtection="0"/>
    <xf numFmtId="0" fontId="35" fillId="0" borderId="75" applyNumberFormat="0" applyFill="0" applyAlignment="0" applyProtection="0"/>
    <xf numFmtId="0" fontId="35" fillId="0" borderId="75" applyNumberFormat="0" applyFill="0" applyAlignment="0" applyProtection="0"/>
    <xf numFmtId="0" fontId="33" fillId="20" borderId="74" applyNumberFormat="0" applyAlignment="0" applyProtection="0"/>
    <xf numFmtId="0" fontId="15" fillId="23" borderId="73" applyNumberFormat="0" applyFont="0" applyAlignment="0" applyProtection="0"/>
    <xf numFmtId="0" fontId="27" fillId="7" borderId="72" applyNumberFormat="0" applyAlignment="0" applyProtection="0"/>
    <xf numFmtId="0" fontId="15" fillId="23" borderId="73" applyNumberFormat="0" applyFont="0" applyAlignment="0" applyProtection="0"/>
    <xf numFmtId="0" fontId="33" fillId="20" borderId="74" applyNumberFormat="0" applyAlignment="0" applyProtection="0"/>
    <xf numFmtId="0" fontId="35" fillId="0" borderId="75" applyNumberFormat="0" applyFill="0" applyAlignment="0" applyProtection="0"/>
    <xf numFmtId="0" fontId="27" fillId="7" borderId="72" applyNumberFormat="0" applyAlignment="0" applyProtection="0"/>
    <xf numFmtId="0" fontId="19" fillId="20" borderId="72" applyNumberFormat="0" applyAlignment="0" applyProtection="0"/>
    <xf numFmtId="0" fontId="19" fillId="20" borderId="72" applyNumberFormat="0" applyAlignment="0" applyProtection="0"/>
    <xf numFmtId="0" fontId="15" fillId="23" borderId="73" applyNumberFormat="0" applyFont="0" applyAlignment="0" applyProtection="0"/>
    <xf numFmtId="0" fontId="15" fillId="23" borderId="73" applyNumberFormat="0" applyFont="0" applyAlignment="0" applyProtection="0"/>
    <xf numFmtId="0" fontId="19" fillId="20" borderId="72" applyNumberFormat="0" applyAlignment="0" applyProtection="0"/>
    <xf numFmtId="0" fontId="19" fillId="20" borderId="72" applyNumberFormat="0" applyAlignment="0" applyProtection="0"/>
    <xf numFmtId="0" fontId="27" fillId="7" borderId="72" applyNumberFormat="0" applyAlignment="0" applyProtection="0"/>
    <xf numFmtId="0" fontId="33" fillId="20" borderId="74" applyNumberFormat="0" applyAlignment="0" applyProtection="0"/>
    <xf numFmtId="0" fontId="27" fillId="7" borderId="72" applyNumberFormat="0" applyAlignment="0" applyProtection="0"/>
    <xf numFmtId="0" fontId="35" fillId="0" borderId="75" applyNumberFormat="0" applyFill="0" applyAlignment="0" applyProtection="0"/>
    <xf numFmtId="0" fontId="33" fillId="20" borderId="74" applyNumberFormat="0" applyAlignment="0" applyProtection="0"/>
    <xf numFmtId="0" fontId="15" fillId="23" borderId="81" applyNumberFormat="0" applyFont="0" applyAlignment="0" applyProtection="0"/>
    <xf numFmtId="0" fontId="19" fillId="20" borderId="76" applyNumberFormat="0" applyAlignment="0" applyProtection="0"/>
    <xf numFmtId="0" fontId="15" fillId="23" borderId="77" applyNumberFormat="0" applyFont="0" applyAlignment="0" applyProtection="0"/>
    <xf numFmtId="0" fontId="15" fillId="23" borderId="85" applyNumberFormat="0" applyFont="0" applyAlignment="0" applyProtection="0"/>
    <xf numFmtId="0" fontId="19" fillId="20" borderId="76" applyNumberFormat="0" applyAlignment="0" applyProtection="0"/>
    <xf numFmtId="0" fontId="19" fillId="20" borderId="84" applyNumberFormat="0" applyAlignment="0" applyProtection="0"/>
    <xf numFmtId="0" fontId="35" fillId="0" borderId="79" applyNumberFormat="0" applyFill="0" applyAlignment="0" applyProtection="0"/>
    <xf numFmtId="0" fontId="27" fillId="7" borderId="76" applyNumberFormat="0" applyAlignment="0" applyProtection="0"/>
    <xf numFmtId="0" fontId="35" fillId="0" borderId="79" applyNumberFormat="0" applyFill="0" applyAlignment="0" applyProtection="0"/>
    <xf numFmtId="0" fontId="33" fillId="20" borderId="78" applyNumberFormat="0" applyAlignment="0" applyProtection="0"/>
    <xf numFmtId="0" fontId="15" fillId="23" borderId="77" applyNumberFormat="0" applyFont="0" applyAlignment="0" applyProtection="0"/>
    <xf numFmtId="0" fontId="35" fillId="0" borderId="83" applyNumberFormat="0" applyFill="0" applyAlignment="0" applyProtection="0"/>
    <xf numFmtId="0" fontId="19" fillId="20" borderId="76" applyNumberFormat="0" applyAlignment="0" applyProtection="0"/>
    <xf numFmtId="0" fontId="33" fillId="20" borderId="78" applyNumberFormat="0" applyAlignment="0" applyProtection="0"/>
    <xf numFmtId="0" fontId="27" fillId="7" borderId="76" applyNumberFormat="0" applyAlignment="0" applyProtection="0"/>
    <xf numFmtId="0" fontId="33" fillId="20" borderId="78" applyNumberFormat="0" applyAlignment="0" applyProtection="0"/>
    <xf numFmtId="0" fontId="15" fillId="23" borderId="77" applyNumberFormat="0" applyFont="0" applyAlignment="0" applyProtection="0"/>
    <xf numFmtId="0" fontId="19" fillId="20" borderId="76" applyNumberFormat="0" applyAlignment="0" applyProtection="0"/>
    <xf numFmtId="0" fontId="19" fillId="20" borderId="76" applyNumberFormat="0" applyAlignment="0" applyProtection="0"/>
    <xf numFmtId="0" fontId="19" fillId="20" borderId="76" applyNumberFormat="0" applyAlignment="0" applyProtection="0"/>
    <xf numFmtId="0" fontId="33" fillId="20" borderId="78" applyNumberFormat="0" applyAlignment="0" applyProtection="0"/>
    <xf numFmtId="0" fontId="19" fillId="20" borderId="76" applyNumberFormat="0" applyAlignment="0" applyProtection="0"/>
    <xf numFmtId="0" fontId="35" fillId="0" borderId="79" applyNumberFormat="0" applyFill="0" applyAlignment="0" applyProtection="0"/>
    <xf numFmtId="0" fontId="15" fillId="23" borderId="77" applyNumberFormat="0" applyFont="0" applyAlignment="0" applyProtection="0"/>
    <xf numFmtId="0" fontId="15" fillId="23" borderId="77" applyNumberFormat="0" applyFont="0" applyAlignment="0" applyProtection="0"/>
    <xf numFmtId="0" fontId="35" fillId="0" borderId="79" applyNumberFormat="0" applyFill="0" applyAlignment="0" applyProtection="0"/>
    <xf numFmtId="0" fontId="27" fillId="7" borderId="76" applyNumberFormat="0" applyAlignment="0" applyProtection="0"/>
    <xf numFmtId="0" fontId="27" fillId="7" borderId="76" applyNumberFormat="0" applyAlignment="0" applyProtection="0"/>
    <xf numFmtId="0" fontId="27" fillId="7" borderId="76" applyNumberFormat="0" applyAlignment="0" applyProtection="0"/>
    <xf numFmtId="0" fontId="15" fillId="23" borderId="77" applyNumberFormat="0" applyFont="0" applyAlignment="0" applyProtection="0"/>
    <xf numFmtId="0" fontId="15" fillId="23" borderId="77" applyNumberFormat="0" applyFont="0" applyAlignment="0" applyProtection="0"/>
    <xf numFmtId="0" fontId="33" fillId="20" borderId="78" applyNumberFormat="0" applyAlignment="0" applyProtection="0"/>
    <xf numFmtId="0" fontId="27" fillId="7" borderId="84" applyNumberFormat="0" applyAlignment="0" applyProtection="0"/>
    <xf numFmtId="0" fontId="27" fillId="7" borderId="80" applyNumberFormat="0" applyAlignment="0" applyProtection="0"/>
    <xf numFmtId="0" fontId="15" fillId="23" borderId="77" applyNumberFormat="0" applyFont="0" applyAlignment="0" applyProtection="0"/>
    <xf numFmtId="0" fontId="27" fillId="7" borderId="76" applyNumberFormat="0" applyAlignment="0" applyProtection="0"/>
    <xf numFmtId="0" fontId="19" fillId="20" borderId="76" applyNumberFormat="0" applyAlignment="0" applyProtection="0"/>
    <xf numFmtId="0" fontId="19" fillId="20" borderId="84" applyNumberFormat="0" applyAlignment="0" applyProtection="0"/>
    <xf numFmtId="0" fontId="33" fillId="20" borderId="82" applyNumberFormat="0" applyAlignment="0" applyProtection="0"/>
    <xf numFmtId="0" fontId="33" fillId="20" borderId="78" applyNumberFormat="0" applyAlignment="0" applyProtection="0"/>
    <xf numFmtId="0" fontId="27" fillId="7" borderId="76" applyNumberFormat="0" applyAlignment="0" applyProtection="0"/>
    <xf numFmtId="0" fontId="33" fillId="20" borderId="78" applyNumberFormat="0" applyAlignment="0" applyProtection="0"/>
    <xf numFmtId="0" fontId="19" fillId="20" borderId="80" applyNumberFormat="0" applyAlignment="0" applyProtection="0"/>
    <xf numFmtId="0" fontId="27" fillId="7" borderId="80" applyNumberFormat="0" applyAlignment="0" applyProtection="0"/>
    <xf numFmtId="0" fontId="35" fillId="0" borderId="83" applyNumberFormat="0" applyFill="0" applyAlignment="0" applyProtection="0"/>
    <xf numFmtId="0" fontId="19" fillId="20" borderId="80" applyNumberFormat="0" applyAlignment="0" applyProtection="0"/>
    <xf numFmtId="0" fontId="27" fillId="7" borderId="80" applyNumberFormat="0" applyAlignment="0" applyProtection="0"/>
    <xf numFmtId="0" fontId="33" fillId="20" borderId="82" applyNumberFormat="0" applyAlignment="0" applyProtection="0"/>
    <xf numFmtId="0" fontId="15" fillId="23" borderId="81" applyNumberFormat="0" applyFont="0" applyAlignment="0" applyProtection="0"/>
    <xf numFmtId="0" fontId="19" fillId="20" borderId="80" applyNumberFormat="0" applyAlignment="0" applyProtection="0"/>
    <xf numFmtId="0" fontId="15" fillId="23" borderId="81" applyNumberFormat="0" applyFont="0" applyAlignment="0" applyProtection="0"/>
    <xf numFmtId="0" fontId="27" fillId="7" borderId="80" applyNumberFormat="0" applyAlignment="0" applyProtection="0"/>
    <xf numFmtId="0" fontId="15" fillId="23" borderId="81" applyNumberFormat="0" applyFont="0" applyAlignment="0" applyProtection="0"/>
    <xf numFmtId="0" fontId="15" fillId="23" borderId="81" applyNumberFormat="0" applyFont="0" applyAlignment="0" applyProtection="0"/>
    <xf numFmtId="0" fontId="33" fillId="20" borderId="82" applyNumberFormat="0" applyAlignment="0" applyProtection="0"/>
    <xf numFmtId="0" fontId="35" fillId="0" borderId="83" applyNumberFormat="0" applyFill="0" applyAlignment="0" applyProtection="0"/>
    <xf numFmtId="0" fontId="27" fillId="7" borderId="80" applyNumberFormat="0" applyAlignment="0" applyProtection="0"/>
    <xf numFmtId="0" fontId="35" fillId="0" borderId="83" applyNumberFormat="0" applyFill="0" applyAlignment="0" applyProtection="0"/>
    <xf numFmtId="0" fontId="19" fillId="20" borderId="80" applyNumberFormat="0" applyAlignment="0" applyProtection="0"/>
    <xf numFmtId="0" fontId="27" fillId="7" borderId="80" applyNumberFormat="0" applyAlignment="0" applyProtection="0"/>
    <xf numFmtId="0" fontId="35" fillId="0" borderId="83" applyNumberFormat="0" applyFill="0" applyAlignment="0" applyProtection="0"/>
    <xf numFmtId="0" fontId="35" fillId="0" borderId="83" applyNumberFormat="0" applyFill="0" applyAlignment="0" applyProtection="0"/>
    <xf numFmtId="0" fontId="19" fillId="20" borderId="80" applyNumberFormat="0" applyAlignment="0" applyProtection="0"/>
    <xf numFmtId="0" fontId="33" fillId="20" borderId="82" applyNumberFormat="0" applyAlignment="0" applyProtection="0"/>
    <xf numFmtId="0" fontId="15" fillId="23" borderId="81" applyNumberFormat="0" applyFont="0" applyAlignment="0" applyProtection="0"/>
    <xf numFmtId="0" fontId="33" fillId="20" borderId="82" applyNumberFormat="0" applyAlignment="0" applyProtection="0"/>
    <xf numFmtId="0" fontId="35" fillId="0" borderId="83" applyNumberFormat="0" applyFill="0" applyAlignment="0" applyProtection="0"/>
    <xf numFmtId="0" fontId="35" fillId="0" borderId="83" applyNumberFormat="0" applyFill="0" applyAlignment="0" applyProtection="0"/>
    <xf numFmtId="0" fontId="33" fillId="20" borderId="82" applyNumberFormat="0" applyAlignment="0" applyProtection="0"/>
    <xf numFmtId="0" fontId="15" fillId="23" borderId="81" applyNumberFormat="0" applyFont="0" applyAlignment="0" applyProtection="0"/>
    <xf numFmtId="0" fontId="27" fillId="7" borderId="80" applyNumberFormat="0" applyAlignment="0" applyProtection="0"/>
    <xf numFmtId="0" fontId="15" fillId="23" borderId="81" applyNumberFormat="0" applyFont="0" applyAlignment="0" applyProtection="0"/>
    <xf numFmtId="0" fontId="33" fillId="20" borderId="82" applyNumberFormat="0" applyAlignment="0" applyProtection="0"/>
    <xf numFmtId="0" fontId="35" fillId="0" borderId="83" applyNumberFormat="0" applyFill="0" applyAlignment="0" applyProtection="0"/>
    <xf numFmtId="0" fontId="27" fillId="7" borderId="80" applyNumberFormat="0" applyAlignment="0" applyProtection="0"/>
    <xf numFmtId="0" fontId="19" fillId="20" borderId="80" applyNumberFormat="0" applyAlignment="0" applyProtection="0"/>
    <xf numFmtId="0" fontId="19" fillId="20" borderId="80" applyNumberFormat="0" applyAlignment="0" applyProtection="0"/>
    <xf numFmtId="0" fontId="15" fillId="23" borderId="81" applyNumberFormat="0" applyFont="0" applyAlignment="0" applyProtection="0"/>
    <xf numFmtId="0" fontId="35" fillId="0" borderId="87" applyNumberFormat="0" applyFill="0" applyAlignment="0" applyProtection="0"/>
    <xf numFmtId="0" fontId="15" fillId="23" borderId="81" applyNumberFormat="0" applyFont="0" applyAlignment="0" applyProtection="0"/>
    <xf numFmtId="0" fontId="19" fillId="20" borderId="80" applyNumberFormat="0" applyAlignment="0" applyProtection="0"/>
    <xf numFmtId="0" fontId="19" fillId="20" borderId="80" applyNumberFormat="0" applyAlignment="0" applyProtection="0"/>
    <xf numFmtId="0" fontId="27" fillId="7" borderId="80" applyNumberFormat="0" applyAlignment="0" applyProtection="0"/>
    <xf numFmtId="0" fontId="33" fillId="20" borderId="82" applyNumberFormat="0" applyAlignment="0" applyProtection="0"/>
    <xf numFmtId="0" fontId="27" fillId="7" borderId="80" applyNumberFormat="0" applyAlignment="0" applyProtection="0"/>
    <xf numFmtId="0" fontId="35" fillId="0" borderId="83" applyNumberFormat="0" applyFill="0" applyAlignment="0" applyProtection="0"/>
    <xf numFmtId="0" fontId="33" fillId="20" borderId="82" applyNumberFormat="0" applyAlignment="0" applyProtection="0"/>
    <xf numFmtId="0" fontId="27" fillId="7" borderId="84" applyNumberFormat="0" applyAlignment="0" applyProtection="0"/>
    <xf numFmtId="0" fontId="35" fillId="0" borderId="87" applyNumberFormat="0" applyFill="0" applyAlignment="0" applyProtection="0"/>
    <xf numFmtId="0" fontId="33" fillId="20" borderId="86" applyNumberFormat="0" applyAlignment="0" applyProtection="0"/>
    <xf numFmtId="0" fontId="15" fillId="23" borderId="85" applyNumberFormat="0" applyFont="0" applyAlignment="0" applyProtection="0"/>
    <xf numFmtId="0" fontId="19" fillId="20" borderId="84" applyNumberFormat="0" applyAlignment="0" applyProtection="0"/>
    <xf numFmtId="0" fontId="33" fillId="20" borderId="86" applyNumberFormat="0" applyAlignment="0" applyProtection="0"/>
    <xf numFmtId="0" fontId="27" fillId="7" borderId="84" applyNumberFormat="0" applyAlignment="0" applyProtection="0"/>
    <xf numFmtId="0" fontId="33" fillId="20" borderId="86" applyNumberFormat="0" applyAlignment="0" applyProtection="0"/>
    <xf numFmtId="0" fontId="15" fillId="23" borderId="85" applyNumberFormat="0" applyFont="0" applyAlignment="0" applyProtection="0"/>
    <xf numFmtId="0" fontId="19" fillId="20" borderId="84" applyNumberFormat="0" applyAlignment="0" applyProtection="0"/>
    <xf numFmtId="0" fontId="19" fillId="20" borderId="84" applyNumberFormat="0" applyAlignment="0" applyProtection="0"/>
    <xf numFmtId="0" fontId="19" fillId="20" borderId="84" applyNumberFormat="0" applyAlignment="0" applyProtection="0"/>
    <xf numFmtId="0" fontId="33" fillId="20" borderId="86" applyNumberFormat="0" applyAlignment="0" applyProtection="0"/>
    <xf numFmtId="0" fontId="19" fillId="20" borderId="84" applyNumberFormat="0" applyAlignment="0" applyProtection="0"/>
    <xf numFmtId="0" fontId="35" fillId="0" borderId="87" applyNumberFormat="0" applyFill="0" applyAlignment="0" applyProtection="0"/>
    <xf numFmtId="0" fontId="15" fillId="23" borderId="85" applyNumberFormat="0" applyFont="0" applyAlignment="0" applyProtection="0"/>
    <xf numFmtId="0" fontId="15" fillId="23" borderId="85" applyNumberFormat="0" applyFont="0" applyAlignment="0" applyProtection="0"/>
    <xf numFmtId="0" fontId="35" fillId="0" borderId="87" applyNumberFormat="0" applyFill="0" applyAlignment="0" applyProtection="0"/>
    <xf numFmtId="0" fontId="27" fillId="7" borderId="84" applyNumberFormat="0" applyAlignment="0" applyProtection="0"/>
    <xf numFmtId="0" fontId="27" fillId="7" borderId="84" applyNumberFormat="0" applyAlignment="0" applyProtection="0"/>
    <xf numFmtId="0" fontId="27" fillId="7" borderId="84" applyNumberFormat="0" applyAlignment="0" applyProtection="0"/>
    <xf numFmtId="0" fontId="15" fillId="23" borderId="85" applyNumberFormat="0" applyFont="0" applyAlignment="0" applyProtection="0"/>
    <xf numFmtId="0" fontId="15" fillId="23" borderId="85" applyNumberFormat="0" applyFont="0" applyAlignment="0" applyProtection="0"/>
    <xf numFmtId="0" fontId="33" fillId="20" borderId="86" applyNumberFormat="0" applyAlignment="0" applyProtection="0"/>
    <xf numFmtId="0" fontId="15" fillId="23" borderId="85" applyNumberFormat="0" applyFont="0" applyAlignment="0" applyProtection="0"/>
    <xf numFmtId="0" fontId="27" fillId="7" borderId="84" applyNumberFormat="0" applyAlignment="0" applyProtection="0"/>
    <xf numFmtId="0" fontId="19" fillId="20" borderId="84" applyNumberFormat="0" applyAlignment="0" applyProtection="0"/>
    <xf numFmtId="0" fontId="33" fillId="20" borderId="86" applyNumberFormat="0" applyAlignment="0" applyProtection="0"/>
    <xf numFmtId="0" fontId="27" fillId="7" borderId="84" applyNumberFormat="0" applyAlignment="0" applyProtection="0"/>
    <xf numFmtId="0" fontId="33" fillId="20" borderId="86" applyNumberFormat="0" applyAlignment="0" applyProtection="0"/>
    <xf numFmtId="0" fontId="15" fillId="23" borderId="93" applyNumberFormat="0" applyFont="0" applyAlignment="0" applyProtection="0"/>
    <xf numFmtId="0" fontId="35" fillId="0" borderId="103" applyNumberFormat="0" applyFill="0" applyAlignment="0" applyProtection="0"/>
    <xf numFmtId="0" fontId="27" fillId="7" borderId="104" applyNumberFormat="0" applyAlignment="0" applyProtection="0"/>
    <xf numFmtId="0" fontId="35" fillId="0" borderId="103" applyNumberFormat="0" applyFill="0" applyAlignment="0" applyProtection="0"/>
    <xf numFmtId="0" fontId="35" fillId="0" borderId="107" applyNumberFormat="0" applyFill="0" applyAlignment="0" applyProtection="0"/>
    <xf numFmtId="0" fontId="15" fillId="23" borderId="105" applyNumberFormat="0" applyFont="0" applyAlignment="0" applyProtection="0"/>
    <xf numFmtId="0" fontId="33" fillId="20" borderId="106" applyNumberFormat="0" applyAlignment="0" applyProtection="0"/>
    <xf numFmtId="0" fontId="33" fillId="20" borderId="102" applyNumberFormat="0" applyAlignment="0" applyProtection="0"/>
    <xf numFmtId="0" fontId="27" fillId="7" borderId="92" applyNumberFormat="0" applyAlignment="0" applyProtection="0"/>
    <xf numFmtId="0" fontId="35" fillId="0" borderId="95" applyNumberFormat="0" applyFill="0" applyAlignment="0" applyProtection="0"/>
    <xf numFmtId="0" fontId="19" fillId="20" borderId="92" applyNumberFormat="0" applyAlignment="0" applyProtection="0"/>
    <xf numFmtId="0" fontId="27" fillId="7" borderId="92" applyNumberFormat="0" applyAlignment="0" applyProtection="0"/>
    <xf numFmtId="0" fontId="33" fillId="20" borderId="94" applyNumberFormat="0" applyAlignment="0" applyProtection="0"/>
    <xf numFmtId="0" fontId="15" fillId="23" borderId="93" applyNumberFormat="0" applyFont="0" applyAlignment="0" applyProtection="0"/>
    <xf numFmtId="0" fontId="19" fillId="20" borderId="92" applyNumberFormat="0" applyAlignment="0" applyProtection="0"/>
    <xf numFmtId="0" fontId="15" fillId="23" borderId="93" applyNumberFormat="0" applyFont="0" applyAlignment="0" applyProtection="0"/>
    <xf numFmtId="0" fontId="27" fillId="7" borderId="92" applyNumberFormat="0" applyAlignment="0" applyProtection="0"/>
    <xf numFmtId="0" fontId="15" fillId="23" borderId="93" applyNumberFormat="0" applyFont="0" applyAlignment="0" applyProtection="0"/>
    <xf numFmtId="0" fontId="35" fillId="0" borderId="95" applyNumberFormat="0" applyFill="0" applyAlignment="0" applyProtection="0"/>
    <xf numFmtId="0" fontId="19" fillId="20" borderId="92" applyNumberFormat="0" applyAlignment="0" applyProtection="0"/>
    <xf numFmtId="0" fontId="33" fillId="20" borderId="94" applyNumberFormat="0" applyAlignment="0" applyProtection="0"/>
    <xf numFmtId="0" fontId="15" fillId="23" borderId="93" applyNumberFormat="0" applyFont="0" applyAlignment="0" applyProtection="0"/>
    <xf numFmtId="0" fontId="33" fillId="20" borderId="94" applyNumberFormat="0" applyAlignment="0" applyProtection="0"/>
    <xf numFmtId="0" fontId="35" fillId="0" borderId="95" applyNumberFormat="0" applyFill="0" applyAlignment="0" applyProtection="0"/>
    <xf numFmtId="0" fontId="33" fillId="20" borderId="94" applyNumberFormat="0" applyAlignment="0" applyProtection="0"/>
    <xf numFmtId="0" fontId="15" fillId="23" borderId="93" applyNumberFormat="0" applyFont="0" applyAlignment="0" applyProtection="0"/>
    <xf numFmtId="0" fontId="27" fillId="7" borderId="92" applyNumberFormat="0" applyAlignment="0" applyProtection="0"/>
    <xf numFmtId="0" fontId="15" fillId="23" borderId="93" applyNumberFormat="0" applyFont="0" applyAlignment="0" applyProtection="0"/>
    <xf numFmtId="0" fontId="33" fillId="20" borderId="94" applyNumberFormat="0" applyAlignment="0" applyProtection="0"/>
    <xf numFmtId="0" fontId="35" fillId="0" borderId="95" applyNumberFormat="0" applyFill="0" applyAlignment="0" applyProtection="0"/>
    <xf numFmtId="0" fontId="27" fillId="7" borderId="92" applyNumberFormat="0" applyAlignment="0" applyProtection="0"/>
    <xf numFmtId="0" fontId="19" fillId="20" borderId="92" applyNumberFormat="0" applyAlignment="0" applyProtection="0"/>
    <xf numFmtId="0" fontId="19" fillId="20" borderId="92" applyNumberFormat="0" applyAlignment="0" applyProtection="0"/>
    <xf numFmtId="0" fontId="33" fillId="20" borderId="94" applyNumberFormat="0" applyAlignment="0" applyProtection="0"/>
    <xf numFmtId="0" fontId="27" fillId="7" borderId="92" applyNumberFormat="0" applyAlignment="0" applyProtection="0"/>
    <xf numFmtId="0" fontId="27" fillId="7" borderId="92" applyNumberFormat="0" applyAlignment="0" applyProtection="0"/>
    <xf numFmtId="0" fontId="15" fillId="23" borderId="105" applyNumberFormat="0" applyFont="0" applyAlignment="0" applyProtection="0"/>
    <xf numFmtId="0" fontId="19" fillId="20" borderId="92" applyNumberFormat="0" applyAlignment="0" applyProtection="0"/>
    <xf numFmtId="0" fontId="35" fillId="0" borderId="95" applyNumberFormat="0" applyFill="0" applyAlignment="0" applyProtection="0"/>
    <xf numFmtId="0" fontId="15" fillId="23" borderId="93" applyNumberFormat="0" applyFont="0" applyAlignment="0" applyProtection="0"/>
    <xf numFmtId="0" fontId="19" fillId="20" borderId="92" applyNumberFormat="0" applyAlignment="0" applyProtection="0"/>
    <xf numFmtId="0" fontId="8" fillId="0" borderId="0"/>
    <xf numFmtId="0" fontId="15" fillId="23" borderId="105" applyNumberFormat="0" applyFont="0" applyAlignment="0" applyProtection="0"/>
    <xf numFmtId="0" fontId="8" fillId="0" borderId="0"/>
    <xf numFmtId="9" fontId="8" fillId="0" borderId="0" applyFont="0" applyFill="0" applyBorder="0" applyAlignment="0" applyProtection="0"/>
    <xf numFmtId="0" fontId="19" fillId="20" borderId="88" applyNumberFormat="0" applyAlignment="0" applyProtection="0"/>
    <xf numFmtId="0" fontId="27" fillId="7" borderId="88" applyNumberFormat="0" applyAlignment="0" applyProtection="0"/>
    <xf numFmtId="0" fontId="15" fillId="23" borderId="89" applyNumberFormat="0" applyFont="0" applyAlignment="0" applyProtection="0"/>
    <xf numFmtId="0" fontId="33" fillId="20" borderId="90" applyNumberFormat="0" applyAlignment="0" applyProtection="0"/>
    <xf numFmtId="0" fontId="35" fillId="0" borderId="91" applyNumberFormat="0" applyFill="0" applyAlignment="0" applyProtection="0"/>
    <xf numFmtId="0" fontId="8" fillId="0" borderId="0"/>
    <xf numFmtId="0" fontId="33" fillId="20" borderId="90" applyNumberFormat="0" applyAlignment="0" applyProtection="0"/>
    <xf numFmtId="0" fontId="19" fillId="20" borderId="88" applyNumberFormat="0" applyAlignment="0" applyProtection="0"/>
    <xf numFmtId="0" fontId="27" fillId="7" borderId="88" applyNumberFormat="0" applyAlignment="0" applyProtection="0"/>
    <xf numFmtId="0" fontId="35" fillId="0" borderId="91" applyNumberFormat="0" applyFill="0" applyAlignment="0" applyProtection="0"/>
    <xf numFmtId="0" fontId="19" fillId="20" borderId="88" applyNumberFormat="0" applyAlignment="0" applyProtection="0"/>
    <xf numFmtId="0" fontId="27" fillId="7" borderId="88" applyNumberFormat="0" applyAlignment="0" applyProtection="0"/>
    <xf numFmtId="0" fontId="33" fillId="20" borderId="90" applyNumberFormat="0" applyAlignment="0" applyProtection="0"/>
    <xf numFmtId="0" fontId="15" fillId="23" borderId="89" applyNumberFormat="0" applyFont="0" applyAlignment="0" applyProtection="0"/>
    <xf numFmtId="0" fontId="19" fillId="20" borderId="88" applyNumberFormat="0" applyAlignment="0" applyProtection="0"/>
    <xf numFmtId="0" fontId="15" fillId="23" borderId="89" applyNumberFormat="0" applyFont="0" applyAlignment="0" applyProtection="0"/>
    <xf numFmtId="0" fontId="27" fillId="7" borderId="88" applyNumberFormat="0" applyAlignment="0" applyProtection="0"/>
    <xf numFmtId="0" fontId="15" fillId="23" borderId="89" applyNumberFormat="0" applyFont="0" applyAlignment="0" applyProtection="0"/>
    <xf numFmtId="0" fontId="15" fillId="23" borderId="89" applyNumberFormat="0" applyFont="0" applyAlignment="0" applyProtection="0"/>
    <xf numFmtId="0" fontId="33" fillId="20" borderId="90" applyNumberFormat="0" applyAlignment="0" applyProtection="0"/>
    <xf numFmtId="0" fontId="35" fillId="0" borderId="91" applyNumberFormat="0" applyFill="0" applyAlignment="0" applyProtection="0"/>
    <xf numFmtId="0" fontId="27" fillId="7" borderId="88" applyNumberFormat="0" applyAlignment="0" applyProtection="0"/>
    <xf numFmtId="0" fontId="35" fillId="0" borderId="91" applyNumberFormat="0" applyFill="0" applyAlignment="0" applyProtection="0"/>
    <xf numFmtId="0" fontId="8" fillId="0" borderId="0"/>
    <xf numFmtId="0" fontId="8" fillId="0" borderId="0"/>
    <xf numFmtId="9" fontId="8" fillId="0" borderId="0" applyFont="0" applyFill="0" applyBorder="0" applyAlignment="0" applyProtection="0"/>
    <xf numFmtId="0" fontId="19" fillId="20" borderId="88" applyNumberFormat="0" applyAlignment="0" applyProtection="0"/>
    <xf numFmtId="0" fontId="27" fillId="7" borderId="88" applyNumberFormat="0" applyAlignment="0" applyProtection="0"/>
    <xf numFmtId="0" fontId="35" fillId="0" borderId="91" applyNumberFormat="0" applyFill="0" applyAlignment="0" applyProtection="0"/>
    <xf numFmtId="0" fontId="35" fillId="0" borderId="91" applyNumberFormat="0" applyFill="0" applyAlignment="0" applyProtection="0"/>
    <xf numFmtId="0" fontId="19" fillId="20" borderId="88" applyNumberFormat="0" applyAlignment="0" applyProtection="0"/>
    <xf numFmtId="0" fontId="33" fillId="20" borderId="90" applyNumberFormat="0" applyAlignment="0" applyProtection="0"/>
    <xf numFmtId="0" fontId="15" fillId="23" borderId="89" applyNumberFormat="0" applyFont="0" applyAlignment="0" applyProtection="0"/>
    <xf numFmtId="0" fontId="33" fillId="20" borderId="90" applyNumberFormat="0" applyAlignment="0" applyProtection="0"/>
    <xf numFmtId="0" fontId="35" fillId="0" borderId="91" applyNumberFormat="0" applyFill="0" applyAlignment="0" applyProtection="0"/>
    <xf numFmtId="0" fontId="35" fillId="0" borderId="91" applyNumberFormat="0" applyFill="0" applyAlignment="0" applyProtection="0"/>
    <xf numFmtId="0" fontId="33" fillId="20" borderId="90" applyNumberFormat="0" applyAlignment="0" applyProtection="0"/>
    <xf numFmtId="0" fontId="15" fillId="23" borderId="89" applyNumberFormat="0" applyFont="0" applyAlignment="0" applyProtection="0"/>
    <xf numFmtId="0" fontId="27" fillId="7" borderId="88" applyNumberFormat="0" applyAlignment="0" applyProtection="0"/>
    <xf numFmtId="0" fontId="15" fillId="23" borderId="89" applyNumberFormat="0" applyFont="0" applyAlignment="0" applyProtection="0"/>
    <xf numFmtId="0" fontId="33" fillId="20" borderId="90" applyNumberFormat="0" applyAlignment="0" applyProtection="0"/>
    <xf numFmtId="0" fontId="35" fillId="0" borderId="91" applyNumberFormat="0" applyFill="0" applyAlignment="0" applyProtection="0"/>
    <xf numFmtId="0" fontId="27" fillId="7" borderId="88" applyNumberFormat="0" applyAlignment="0" applyProtection="0"/>
    <xf numFmtId="0" fontId="19" fillId="20" borderId="88" applyNumberFormat="0" applyAlignment="0" applyProtection="0"/>
    <xf numFmtId="0" fontId="19" fillId="20" borderId="88" applyNumberFormat="0" applyAlignment="0" applyProtection="0"/>
    <xf numFmtId="0" fontId="15" fillId="23" borderId="89" applyNumberFormat="0" applyFont="0" applyAlignment="0" applyProtection="0"/>
    <xf numFmtId="0" fontId="8" fillId="0" borderId="0"/>
    <xf numFmtId="0" fontId="8" fillId="0" borderId="0"/>
    <xf numFmtId="9" fontId="8" fillId="0" borderId="0" applyFont="0" applyFill="0" applyBorder="0" applyAlignment="0" applyProtection="0"/>
    <xf numFmtId="0" fontId="15" fillId="23" borderId="89" applyNumberFormat="0" applyFont="0" applyAlignment="0" applyProtection="0"/>
    <xf numFmtId="0" fontId="19" fillId="20" borderId="88" applyNumberFormat="0" applyAlignment="0" applyProtection="0"/>
    <xf numFmtId="0" fontId="19" fillId="20" borderId="88" applyNumberFormat="0" applyAlignment="0" applyProtection="0"/>
    <xf numFmtId="0" fontId="27" fillId="7" borderId="88" applyNumberFormat="0" applyAlignment="0" applyProtection="0"/>
    <xf numFmtId="0" fontId="33" fillId="20" borderId="90" applyNumberFormat="0" applyAlignment="0" applyProtection="0"/>
    <xf numFmtId="0" fontId="27" fillId="7" borderId="88" applyNumberFormat="0" applyAlignment="0" applyProtection="0"/>
    <xf numFmtId="0" fontId="35" fillId="0" borderId="91" applyNumberFormat="0" applyFill="0" applyAlignment="0" applyProtection="0"/>
    <xf numFmtId="0" fontId="33" fillId="20" borderId="90" applyNumberFormat="0" applyAlignment="0" applyProtection="0"/>
    <xf numFmtId="0" fontId="19" fillId="20" borderId="100" applyNumberFormat="0" applyAlignment="0" applyProtection="0"/>
    <xf numFmtId="0" fontId="27" fillId="7" borderId="104" applyNumberFormat="0" applyAlignment="0" applyProtection="0"/>
    <xf numFmtId="0" fontId="15" fillId="23" borderId="93" applyNumberFormat="0" applyFont="0" applyAlignment="0" applyProtection="0"/>
    <xf numFmtId="0" fontId="15" fillId="23" borderId="101" applyNumberFormat="0" applyFont="0" applyAlignment="0" applyProtection="0"/>
    <xf numFmtId="0" fontId="19" fillId="20" borderId="104" applyNumberFormat="0" applyAlignment="0" applyProtection="0"/>
    <xf numFmtId="0" fontId="33" fillId="20" borderId="102" applyNumberFormat="0" applyAlignment="0" applyProtection="0"/>
    <xf numFmtId="0" fontId="15" fillId="0" borderId="0"/>
    <xf numFmtId="0" fontId="15" fillId="23" borderId="105" applyNumberFormat="0" applyFont="0" applyAlignment="0" applyProtection="0"/>
    <xf numFmtId="0" fontId="27" fillId="7" borderId="104" applyNumberFormat="0" applyAlignment="0" applyProtection="0"/>
    <xf numFmtId="0" fontId="27" fillId="7" borderId="92" applyNumberFormat="0" applyAlignment="0" applyProtection="0"/>
    <xf numFmtId="0" fontId="33" fillId="20" borderId="94" applyNumberFormat="0" applyAlignment="0" applyProtection="0"/>
    <xf numFmtId="0" fontId="15" fillId="23" borderId="105" applyNumberFormat="0" applyFont="0" applyAlignment="0" applyProtection="0"/>
    <xf numFmtId="0" fontId="27" fillId="7" borderId="100" applyNumberFormat="0" applyAlignment="0" applyProtection="0"/>
    <xf numFmtId="0" fontId="35" fillId="0" borderId="103" applyNumberFormat="0" applyFill="0" applyAlignment="0" applyProtection="0"/>
    <xf numFmtId="0" fontId="19" fillId="20" borderId="104" applyNumberFormat="0" applyAlignment="0" applyProtection="0"/>
    <xf numFmtId="0" fontId="35" fillId="0" borderId="95" applyNumberFormat="0" applyFill="0" applyAlignment="0" applyProtection="0"/>
    <xf numFmtId="0" fontId="15" fillId="23" borderId="97" applyNumberFormat="0" applyFont="0" applyAlignment="0" applyProtection="0"/>
    <xf numFmtId="0" fontId="19" fillId="20" borderId="100" applyNumberFormat="0" applyAlignment="0" applyProtection="0"/>
    <xf numFmtId="0" fontId="19" fillId="20" borderId="104" applyNumberFormat="0" applyAlignment="0" applyProtection="0"/>
    <xf numFmtId="0" fontId="15" fillId="23" borderId="105" applyNumberFormat="0" applyFont="0" applyAlignment="0" applyProtection="0"/>
    <xf numFmtId="0" fontId="27" fillId="7" borderId="100" applyNumberFormat="0" applyAlignment="0" applyProtection="0"/>
    <xf numFmtId="0" fontId="19" fillId="20" borderId="92"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33" fillId="20" borderId="94" applyNumberFormat="0" applyAlignment="0" applyProtection="0"/>
    <xf numFmtId="0" fontId="19" fillId="20" borderId="96" applyNumberFormat="0" applyAlignment="0" applyProtection="0"/>
    <xf numFmtId="0" fontId="33" fillId="20" borderId="106" applyNumberFormat="0" applyAlignment="0" applyProtection="0"/>
    <xf numFmtId="0" fontId="15" fillId="23" borderId="93" applyNumberFormat="0" applyFont="0" applyAlignment="0" applyProtection="0"/>
    <xf numFmtId="0" fontId="33" fillId="20" borderId="98" applyNumberFormat="0" applyAlignment="0" applyProtection="0"/>
    <xf numFmtId="0" fontId="27" fillId="7" borderId="96" applyNumberFormat="0" applyAlignment="0" applyProtection="0"/>
    <xf numFmtId="0" fontId="35" fillId="0" borderId="95" applyNumberFormat="0" applyFill="0" applyAlignment="0" applyProtection="0"/>
    <xf numFmtId="0" fontId="33" fillId="20" borderId="102" applyNumberFormat="0" applyAlignment="0" applyProtection="0"/>
    <xf numFmtId="0" fontId="35" fillId="0" borderId="103" applyNumberFormat="0" applyFill="0" applyAlignment="0" applyProtection="0"/>
    <xf numFmtId="0" fontId="19" fillId="20" borderId="104" applyNumberFormat="0" applyAlignment="0" applyProtection="0"/>
    <xf numFmtId="0" fontId="35" fillId="0" borderId="99" applyNumberFormat="0" applyFill="0" applyAlignment="0" applyProtection="0"/>
    <xf numFmtId="0" fontId="19" fillId="20" borderId="104" applyNumberFormat="0" applyAlignment="0" applyProtection="0"/>
    <xf numFmtId="0" fontId="27" fillId="7" borderId="92" applyNumberFormat="0" applyAlignment="0" applyProtection="0"/>
    <xf numFmtId="0" fontId="19" fillId="20" borderId="92" applyNumberFormat="0" applyAlignment="0" applyProtection="0"/>
    <xf numFmtId="0" fontId="35" fillId="0" borderId="95" applyNumberFormat="0" applyFill="0" applyAlignment="0" applyProtection="0"/>
    <xf numFmtId="0" fontId="27" fillId="7" borderId="92" applyNumberFormat="0" applyAlignment="0" applyProtection="0"/>
    <xf numFmtId="0" fontId="15" fillId="23" borderId="105" applyNumberFormat="0" applyFont="0" applyAlignment="0" applyProtection="0"/>
    <xf numFmtId="0" fontId="15" fillId="23" borderId="101" applyNumberFormat="0" applyFont="0" applyAlignment="0" applyProtection="0"/>
    <xf numFmtId="0" fontId="19" fillId="20" borderId="100" applyNumberFormat="0" applyAlignment="0" applyProtection="0"/>
    <xf numFmtId="0" fontId="35" fillId="0" borderId="95" applyNumberFormat="0" applyFill="0" applyAlignment="0" applyProtection="0"/>
    <xf numFmtId="0" fontId="33" fillId="20" borderId="94" applyNumberFormat="0" applyAlignment="0" applyProtection="0"/>
    <xf numFmtId="0" fontId="19" fillId="20" borderId="92" applyNumberFormat="0" applyAlignment="0" applyProtection="0"/>
    <xf numFmtId="0" fontId="33" fillId="20" borderId="102" applyNumberFormat="0" applyAlignment="0" applyProtection="0"/>
    <xf numFmtId="0" fontId="35" fillId="0" borderId="103" applyNumberFormat="0" applyFill="0" applyAlignment="0" applyProtection="0"/>
    <xf numFmtId="0" fontId="35" fillId="0" borderId="95" applyNumberFormat="0" applyFill="0" applyAlignment="0" applyProtection="0"/>
    <xf numFmtId="0" fontId="33" fillId="20" borderId="94" applyNumberFormat="0" applyAlignment="0" applyProtection="0"/>
    <xf numFmtId="0" fontId="15" fillId="23" borderId="105" applyNumberFormat="0" applyFont="0" applyAlignment="0" applyProtection="0"/>
    <xf numFmtId="0" fontId="33" fillId="20" borderId="98" applyNumberFormat="0" applyAlignment="0" applyProtection="0"/>
    <xf numFmtId="0" fontId="19" fillId="20" borderId="96" applyNumberFormat="0" applyAlignment="0" applyProtection="0"/>
    <xf numFmtId="0" fontId="27" fillId="7" borderId="96" applyNumberFormat="0" applyAlignment="0" applyProtection="0"/>
    <xf numFmtId="0" fontId="35" fillId="0" borderId="99" applyNumberFormat="0" applyFill="0" applyAlignment="0" applyProtection="0"/>
    <xf numFmtId="0" fontId="19" fillId="20" borderId="96" applyNumberFormat="0" applyAlignment="0" applyProtection="0"/>
    <xf numFmtId="0" fontId="27" fillId="7"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19" fillId="20" borderId="96" applyNumberFormat="0" applyAlignment="0" applyProtection="0"/>
    <xf numFmtId="0" fontId="15" fillId="23" borderId="97" applyNumberFormat="0" applyFont="0" applyAlignment="0" applyProtection="0"/>
    <xf numFmtId="0" fontId="27" fillId="7" borderId="96" applyNumberFormat="0" applyAlignment="0" applyProtection="0"/>
    <xf numFmtId="0" fontId="15" fillId="23" borderId="97" applyNumberFormat="0" applyFon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27" fillId="7" borderId="96" applyNumberFormat="0" applyAlignment="0" applyProtection="0"/>
    <xf numFmtId="0" fontId="35" fillId="0" borderId="99" applyNumberFormat="0" applyFill="0" applyAlignment="0" applyProtection="0"/>
    <xf numFmtId="0" fontId="15" fillId="23" borderId="101" applyNumberFormat="0" applyFont="0" applyAlignment="0" applyProtection="0"/>
    <xf numFmtId="0" fontId="27" fillId="7" borderId="100" applyNumberFormat="0" applyAlignment="0" applyProtection="0"/>
    <xf numFmtId="0" fontId="19" fillId="20" borderId="96" applyNumberFormat="0" applyAlignment="0" applyProtection="0"/>
    <xf numFmtId="0" fontId="27" fillId="7" borderId="96"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19" fillId="20" borderId="96" applyNumberFormat="0" applyAlignment="0" applyProtection="0"/>
    <xf numFmtId="0" fontId="33" fillId="20" borderId="98"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33" fillId="20" borderId="98" applyNumberFormat="0" applyAlignment="0" applyProtection="0"/>
    <xf numFmtId="0" fontId="15" fillId="23" borderId="97" applyNumberFormat="0" applyFont="0" applyAlignment="0" applyProtection="0"/>
    <xf numFmtId="0" fontId="27" fillId="7" borderId="96" applyNumberFormat="0" applyAlignment="0" applyProtection="0"/>
    <xf numFmtId="0" fontId="15" fillId="23" borderId="97" applyNumberFormat="0" applyFont="0" applyAlignment="0" applyProtection="0"/>
    <xf numFmtId="0" fontId="33" fillId="20" borderId="98" applyNumberFormat="0" applyAlignment="0" applyProtection="0"/>
    <xf numFmtId="0" fontId="35" fillId="0" borderId="99" applyNumberFormat="0" applyFill="0" applyAlignment="0" applyProtection="0"/>
    <xf numFmtId="0" fontId="27" fillId="7" borderId="96" applyNumberFormat="0" applyAlignment="0" applyProtection="0"/>
    <xf numFmtId="0" fontId="19" fillId="20" borderId="96" applyNumberFormat="0" applyAlignment="0" applyProtection="0"/>
    <xf numFmtId="0" fontId="19" fillId="20" borderId="96" applyNumberFormat="0" applyAlignment="0" applyProtection="0"/>
    <xf numFmtId="0" fontId="15" fillId="23" borderId="97" applyNumberFormat="0" applyFont="0" applyAlignment="0" applyProtection="0"/>
    <xf numFmtId="0" fontId="27" fillId="7" borderId="100" applyNumberFormat="0" applyAlignment="0" applyProtection="0"/>
    <xf numFmtId="0" fontId="19" fillId="20" borderId="100" applyNumberFormat="0" applyAlignment="0" applyProtection="0"/>
    <xf numFmtId="0" fontId="15" fillId="23" borderId="97" applyNumberFormat="0" applyFont="0" applyAlignment="0" applyProtection="0"/>
    <xf numFmtId="0" fontId="19" fillId="20" borderId="96" applyNumberFormat="0" applyAlignment="0" applyProtection="0"/>
    <xf numFmtId="0" fontId="19" fillId="20" borderId="96" applyNumberFormat="0" applyAlignment="0" applyProtection="0"/>
    <xf numFmtId="0" fontId="27" fillId="7" borderId="96" applyNumberFormat="0" applyAlignment="0" applyProtection="0"/>
    <xf numFmtId="0" fontId="33" fillId="20" borderId="98" applyNumberFormat="0" applyAlignment="0" applyProtection="0"/>
    <xf numFmtId="0" fontId="27" fillId="7" borderId="96" applyNumberFormat="0" applyAlignment="0" applyProtection="0"/>
    <xf numFmtId="0" fontId="35" fillId="0" borderId="99" applyNumberFormat="0" applyFill="0" applyAlignment="0" applyProtection="0"/>
    <xf numFmtId="0" fontId="33" fillId="20" borderId="98" applyNumberFormat="0" applyAlignment="0" applyProtection="0"/>
    <xf numFmtId="0" fontId="27" fillId="7" borderId="104" applyNumberFormat="0" applyAlignment="0" applyProtection="0"/>
    <xf numFmtId="0" fontId="33" fillId="20" borderId="102" applyNumberFormat="0" applyAlignment="0" applyProtection="0"/>
    <xf numFmtId="0" fontId="35" fillId="0" borderId="107" applyNumberFormat="0" applyFill="0" applyAlignment="0" applyProtection="0"/>
    <xf numFmtId="0" fontId="19" fillId="20" borderId="100" applyNumberFormat="0" applyAlignment="0" applyProtection="0"/>
    <xf numFmtId="0" fontId="33" fillId="20" borderId="102" applyNumberFormat="0" applyAlignment="0" applyProtection="0"/>
    <xf numFmtId="0" fontId="35" fillId="0" borderId="103" applyNumberFormat="0" applyFill="0" applyAlignment="0" applyProtection="0"/>
    <xf numFmtId="0" fontId="33" fillId="20" borderId="102" applyNumberFormat="0" applyAlignment="0" applyProtection="0"/>
    <xf numFmtId="0" fontId="15" fillId="23" borderId="101" applyNumberFormat="0" applyFont="0" applyAlignment="0" applyProtection="0"/>
    <xf numFmtId="0" fontId="33" fillId="20" borderId="106" applyNumberFormat="0" applyAlignment="0" applyProtection="0"/>
    <xf numFmtId="0" fontId="27" fillId="7" borderId="100" applyNumberFormat="0" applyAlignment="0" applyProtection="0"/>
    <xf numFmtId="0" fontId="19" fillId="20" borderId="100" applyNumberFormat="0" applyAlignment="0" applyProtection="0"/>
    <xf numFmtId="0" fontId="15" fillId="23" borderId="101" applyNumberFormat="0" applyFont="0" applyAlignment="0" applyProtection="0"/>
    <xf numFmtId="0" fontId="19" fillId="20" borderId="104" applyNumberFormat="0" applyAlignment="0" applyProtection="0"/>
    <xf numFmtId="0" fontId="15" fillId="23" borderId="101" applyNumberFormat="0" applyFont="0" applyAlignment="0" applyProtection="0"/>
    <xf numFmtId="0" fontId="33" fillId="20" borderId="106" applyNumberFormat="0" applyAlignment="0" applyProtection="0"/>
    <xf numFmtId="0" fontId="27" fillId="7" borderId="100" applyNumberFormat="0" applyAlignment="0" applyProtection="0"/>
    <xf numFmtId="0" fontId="27" fillId="7" borderId="104" applyNumberFormat="0" applyAlignment="0" applyProtection="0"/>
    <xf numFmtId="0" fontId="35" fillId="0" borderId="107" applyNumberFormat="0" applyFill="0" applyAlignment="0" applyProtection="0"/>
    <xf numFmtId="0" fontId="27" fillId="7" borderId="100" applyNumberFormat="0" applyAlignment="0" applyProtection="0"/>
    <xf numFmtId="0" fontId="19" fillId="20" borderId="100" applyNumberFormat="0" applyAlignment="0" applyProtection="0"/>
    <xf numFmtId="0" fontId="35" fillId="0" borderId="107" applyNumberFormat="0" applyFill="0" applyAlignment="0" applyProtection="0"/>
    <xf numFmtId="0" fontId="35" fillId="0" borderId="103" applyNumberFormat="0" applyFill="0" applyAlignment="0" applyProtection="0"/>
    <xf numFmtId="0" fontId="19" fillId="20" borderId="100" applyNumberFormat="0" applyAlignment="0" applyProtection="0"/>
    <xf numFmtId="0" fontId="33" fillId="20" borderId="102" applyNumberFormat="0" applyAlignment="0" applyProtection="0"/>
    <xf numFmtId="0" fontId="27" fillId="7" borderId="100" applyNumberFormat="0" applyAlignment="0" applyProtection="0"/>
    <xf numFmtId="0" fontId="33" fillId="20" borderId="102" applyNumberFormat="0" applyAlignment="0" applyProtection="0"/>
    <xf numFmtId="0" fontId="15" fillId="23" borderId="101" applyNumberFormat="0" applyFont="0" applyAlignment="0" applyProtection="0"/>
    <xf numFmtId="0" fontId="15" fillId="23" borderId="101" applyNumberFormat="0" applyFont="0" applyAlignment="0" applyProtection="0"/>
    <xf numFmtId="0" fontId="27" fillId="7" borderId="100" applyNumberFormat="0" applyAlignment="0" applyProtection="0"/>
    <xf numFmtId="0" fontId="27" fillId="7" borderId="100" applyNumberFormat="0" applyAlignment="0" applyProtection="0"/>
    <xf numFmtId="0" fontId="35" fillId="0" borderId="103" applyNumberFormat="0" applyFill="0" applyAlignment="0" applyProtection="0"/>
    <xf numFmtId="0" fontId="33" fillId="20" borderId="106" applyNumberFormat="0" applyAlignment="0" applyProtection="0"/>
    <xf numFmtId="0" fontId="33" fillId="20" borderId="106" applyNumberFormat="0" applyAlignment="0" applyProtection="0"/>
    <xf numFmtId="0" fontId="15" fillId="23" borderId="101" applyNumberFormat="0" applyFont="0" applyAlignment="0" applyProtection="0"/>
    <xf numFmtId="0" fontId="19" fillId="20" borderId="104" applyNumberFormat="0" applyAlignment="0" applyProtection="0"/>
    <xf numFmtId="0" fontId="27" fillId="7" borderId="104" applyNumberFormat="0" applyAlignment="0" applyProtection="0"/>
    <xf numFmtId="0" fontId="35" fillId="0" borderId="103" applyNumberFormat="0" applyFill="0" applyAlignment="0" applyProtection="0"/>
    <xf numFmtId="0" fontId="19" fillId="20" borderId="104" applyNumberFormat="0" applyAlignment="0" applyProtection="0"/>
    <xf numFmtId="0" fontId="35" fillId="0" borderId="107" applyNumberFormat="0" applyFill="0" applyAlignment="0" applyProtection="0"/>
    <xf numFmtId="0" fontId="35" fillId="0" borderId="103" applyNumberFormat="0" applyFill="0" applyAlignment="0" applyProtection="0"/>
    <xf numFmtId="0" fontId="15" fillId="23" borderId="101" applyNumberFormat="0" applyFont="0" applyAlignment="0" applyProtection="0"/>
    <xf numFmtId="0" fontId="19" fillId="20" borderId="100" applyNumberFormat="0" applyAlignment="0" applyProtection="0"/>
    <xf numFmtId="0" fontId="33" fillId="20" borderId="106" applyNumberFormat="0" applyAlignment="0" applyProtection="0"/>
    <xf numFmtId="0" fontId="19" fillId="20" borderId="100" applyNumberFormat="0" applyAlignment="0" applyProtection="0"/>
    <xf numFmtId="0" fontId="33" fillId="20" borderId="102" applyNumberFormat="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33" fillId="20" borderId="106" applyNumberFormat="0" applyAlignment="0" applyProtection="0"/>
    <xf numFmtId="0" fontId="8" fillId="0" borderId="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8" fillId="0" borderId="0"/>
    <xf numFmtId="0" fontId="8" fillId="0" borderId="0"/>
    <xf numFmtId="9" fontId="8" fillId="0" borderId="0" applyFont="0" applyFill="0" applyBorder="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33" fillId="20" borderId="106" applyNumberFormat="0" applyAlignment="0" applyProtection="0"/>
    <xf numFmtId="0" fontId="19" fillId="20" borderId="104" applyNumberFormat="0" applyAlignment="0" applyProtection="0"/>
    <xf numFmtId="0" fontId="15" fillId="23" borderId="105" applyNumberFormat="0" applyFont="0" applyAlignment="0" applyProtection="0"/>
    <xf numFmtId="0" fontId="35" fillId="0" borderId="107" applyNumberFormat="0" applyFill="0" applyAlignment="0" applyProtection="0"/>
    <xf numFmtId="0" fontId="19" fillId="20"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8" fillId="0" borderId="0"/>
    <xf numFmtId="0" fontId="27" fillId="7" borderId="104" applyNumberFormat="0" applyAlignment="0" applyProtection="0"/>
    <xf numFmtId="0" fontId="8" fillId="0" borderId="0"/>
    <xf numFmtId="9" fontId="8" fillId="0" borderId="0" applyFont="0" applyFill="0" applyBorder="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19" fillId="20" borderId="104" applyNumberFormat="0" applyAlignment="0" applyProtection="0"/>
    <xf numFmtId="0" fontId="19" fillId="20" borderId="104" applyNumberFormat="0" applyAlignment="0" applyProtection="0"/>
    <xf numFmtId="0" fontId="19" fillId="20"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5" fillId="23" borderId="105" applyNumberFormat="0" applyFon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5" fillId="0" borderId="107" applyNumberFormat="0" applyFill="0" applyAlignment="0" applyProtection="0"/>
    <xf numFmtId="0" fontId="35" fillId="0" borderId="107" applyNumberFormat="0" applyFill="0" applyAlignment="0" applyProtection="0"/>
    <xf numFmtId="0" fontId="27" fillId="7" borderId="104" applyNumberFormat="0" applyAlignment="0" applyProtection="0"/>
    <xf numFmtId="0" fontId="27" fillId="7" borderId="104"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9" fillId="20"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8" fillId="0" borderId="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8" fillId="0" borderId="0"/>
    <xf numFmtId="0" fontId="8" fillId="0" borderId="0"/>
    <xf numFmtId="9" fontId="8" fillId="0" borderId="0" applyFont="0" applyFill="0" applyBorder="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19" fillId="20" borderId="104" applyNumberFormat="0" applyAlignment="0" applyProtection="0"/>
    <xf numFmtId="0" fontId="33" fillId="20" borderId="106" applyNumberFormat="0" applyAlignment="0" applyProtection="0"/>
    <xf numFmtId="0" fontId="19" fillId="20"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15" fillId="23" borderId="105" applyNumberFormat="0" applyFont="0" applyAlignment="0" applyProtection="0"/>
    <xf numFmtId="0" fontId="35" fillId="0" borderId="107" applyNumberFormat="0" applyFill="0" applyAlignment="0" applyProtection="0"/>
    <xf numFmtId="0" fontId="27" fillId="7" borderId="104" applyNumberFormat="0" applyAlignment="0" applyProtection="0"/>
    <xf numFmtId="0" fontId="27" fillId="7"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27" fillId="7"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33" fillId="20" borderId="106" applyNumberForma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35" fillId="0" borderId="107" applyNumberFormat="0" applyFill="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19" fillId="20" borderId="104" applyNumberFormat="0" applyAlignment="0" applyProtection="0"/>
    <xf numFmtId="0" fontId="33" fillId="20" borderId="106" applyNumberFormat="0" applyAlignment="0" applyProtection="0"/>
    <xf numFmtId="0" fontId="19" fillId="20"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15" fillId="23" borderId="105" applyNumberFormat="0" applyFont="0" applyAlignment="0" applyProtection="0"/>
    <xf numFmtId="0" fontId="35" fillId="0" borderId="107" applyNumberFormat="0" applyFill="0" applyAlignment="0" applyProtection="0"/>
    <xf numFmtId="0" fontId="27" fillId="7" borderId="104" applyNumberFormat="0" applyAlignment="0" applyProtection="0"/>
    <xf numFmtId="0" fontId="27" fillId="7"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9" fillId="20" borderId="104" applyNumberForma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33" fillId="20" borderId="106" applyNumberFormat="0" applyAlignment="0" applyProtection="0"/>
    <xf numFmtId="0" fontId="27" fillId="7" borderId="104" applyNumberFormat="0" applyAlignment="0" applyProtection="0"/>
    <xf numFmtId="0" fontId="27" fillId="7" borderId="104" applyNumberFormat="0" applyAlignment="0" applyProtection="0"/>
    <xf numFmtId="0" fontId="19" fillId="20"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19" fillId="20"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5" fillId="23" borderId="105" applyNumberFormat="0" applyFont="0" applyAlignment="0" applyProtection="0"/>
    <xf numFmtId="0" fontId="19" fillId="20" borderId="104" applyNumberFormat="0" applyAlignment="0" applyProtection="0"/>
    <xf numFmtId="0" fontId="27" fillId="7" borderId="104" applyNumberFormat="0" applyAlignment="0" applyProtection="0"/>
    <xf numFmtId="0" fontId="19" fillId="20" borderId="104" applyNumberFormat="0" applyAlignment="0" applyProtection="0"/>
    <xf numFmtId="0" fontId="33" fillId="20" borderId="106" applyNumberFormat="0" applyAlignment="0" applyProtection="0"/>
    <xf numFmtId="0" fontId="19" fillId="20"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35" fillId="0" borderId="107" applyNumberFormat="0" applyFill="0" applyAlignment="0" applyProtection="0"/>
    <xf numFmtId="0" fontId="27" fillId="7" borderId="104" applyNumberFormat="0" applyAlignment="0" applyProtection="0"/>
    <xf numFmtId="0" fontId="15" fillId="23" borderId="105" applyNumberFormat="0" applyFont="0" applyAlignment="0" applyProtection="0"/>
    <xf numFmtId="0" fontId="19" fillId="20"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19" fillId="20" borderId="104" applyNumberForma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33" fillId="20" borderId="106"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27" fillId="7" borderId="104" applyNumberFormat="0" applyAlignment="0" applyProtection="0"/>
    <xf numFmtId="0" fontId="19" fillId="20"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5" fillId="23" borderId="105" applyNumberFormat="0" applyFont="0" applyAlignment="0" applyProtection="0"/>
    <xf numFmtId="0" fontId="33" fillId="20" borderId="106" applyNumberFormat="0" applyAlignment="0" applyProtection="0"/>
    <xf numFmtId="0" fontId="35" fillId="0" borderId="107" applyNumberFormat="0" applyFill="0" applyAlignment="0" applyProtection="0"/>
    <xf numFmtId="0" fontId="27" fillId="7" borderId="104" applyNumberFormat="0" applyAlignment="0" applyProtection="0"/>
    <xf numFmtId="0" fontId="19" fillId="20"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27" fillId="7"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27" fillId="7" borderId="104" applyNumberFormat="0" applyAlignment="0" applyProtection="0"/>
    <xf numFmtId="0" fontId="33" fillId="20" borderId="106" applyNumberFormat="0" applyAlignment="0" applyProtection="0"/>
    <xf numFmtId="0" fontId="27" fillId="7" borderId="104" applyNumberFormat="0" applyAlignment="0" applyProtection="0"/>
    <xf numFmtId="0" fontId="35" fillId="0" borderId="107" applyNumberFormat="0" applyFill="0" applyAlignment="0" applyProtection="0"/>
    <xf numFmtId="0" fontId="33" fillId="20" borderId="106" applyNumberFormat="0" applyAlignment="0" applyProtection="0"/>
    <xf numFmtId="0" fontId="33" fillId="20" borderId="106" applyNumberFormat="0" applyAlignment="0" applyProtection="0"/>
    <xf numFmtId="0" fontId="19" fillId="20" borderId="104" applyNumberFormat="0" applyAlignment="0" applyProtection="0"/>
    <xf numFmtId="0" fontId="33" fillId="20" borderId="106" applyNumberFormat="0" applyAlignment="0" applyProtection="0"/>
    <xf numFmtId="0" fontId="35" fillId="0" borderId="107" applyNumberFormat="0" applyFill="0" applyAlignment="0" applyProtection="0"/>
    <xf numFmtId="0" fontId="33" fillId="20" borderId="106" applyNumberFormat="0" applyAlignment="0" applyProtection="0"/>
    <xf numFmtId="0" fontId="15" fillId="23" borderId="105" applyNumberFormat="0" applyFont="0" applyAlignment="0" applyProtection="0"/>
    <xf numFmtId="0" fontId="27" fillId="7" borderId="104" applyNumberFormat="0" applyAlignment="0" applyProtection="0"/>
    <xf numFmtId="0" fontId="19" fillId="20" borderId="104"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27" fillId="7" borderId="104" applyNumberFormat="0" applyAlignment="0" applyProtection="0"/>
    <xf numFmtId="0" fontId="27" fillId="7" borderId="104" applyNumberFormat="0" applyAlignment="0" applyProtection="0"/>
    <xf numFmtId="0" fontId="19" fillId="20" borderId="104" applyNumberFormat="0" applyAlignment="0" applyProtection="0"/>
    <xf numFmtId="0" fontId="35" fillId="0" borderId="107" applyNumberFormat="0" applyFill="0" applyAlignment="0" applyProtection="0"/>
    <xf numFmtId="0" fontId="19" fillId="20" borderId="104" applyNumberFormat="0" applyAlignment="0" applyProtection="0"/>
    <xf numFmtId="0" fontId="33" fillId="20" borderId="106" applyNumberFormat="0" applyAlignment="0" applyProtection="0"/>
    <xf numFmtId="0" fontId="27" fillId="7" borderId="104" applyNumberFormat="0" applyAlignment="0" applyProtection="0"/>
    <xf numFmtId="0" fontId="33" fillId="20" borderId="106" applyNumberFormat="0" applyAlignment="0" applyProtection="0"/>
    <xf numFmtId="0" fontId="15" fillId="23" borderId="105" applyNumberFormat="0" applyFont="0" applyAlignment="0" applyProtection="0"/>
    <xf numFmtId="0" fontId="15" fillId="23" borderId="105" applyNumberFormat="0" applyFont="0" applyAlignment="0" applyProtection="0"/>
    <xf numFmtId="0" fontId="27" fillId="7" borderId="104" applyNumberFormat="0" applyAlignment="0" applyProtection="0"/>
    <xf numFmtId="0" fontId="27" fillId="7" borderId="104" applyNumberFormat="0" applyAlignment="0" applyProtection="0"/>
    <xf numFmtId="0" fontId="35" fillId="0" borderId="107" applyNumberFormat="0" applyFill="0" applyAlignment="0" applyProtection="0"/>
    <xf numFmtId="0" fontId="15" fillId="23" borderId="105" applyNumberFormat="0" applyFont="0" applyAlignment="0" applyProtection="0"/>
    <xf numFmtId="0" fontId="35" fillId="0" borderId="107" applyNumberFormat="0" applyFill="0" applyAlignment="0" applyProtection="0"/>
    <xf numFmtId="0" fontId="35" fillId="0" borderId="107" applyNumberFormat="0" applyFill="0" applyAlignment="0" applyProtection="0"/>
    <xf numFmtId="0" fontId="15" fillId="23" borderId="105" applyNumberFormat="0" applyFont="0" applyAlignment="0" applyProtection="0"/>
    <xf numFmtId="0" fontId="19" fillId="20" borderId="104" applyNumberFormat="0" applyAlignment="0" applyProtection="0"/>
    <xf numFmtId="0" fontId="19" fillId="20" borderId="104" applyNumberFormat="0" applyAlignment="0" applyProtection="0"/>
    <xf numFmtId="0" fontId="33" fillId="20" borderId="106" applyNumberFormat="0" applyAlignment="0" applyProtection="0"/>
    <xf numFmtId="0" fontId="7" fillId="0" borderId="0"/>
    <xf numFmtId="0" fontId="7" fillId="0" borderId="0"/>
    <xf numFmtId="9" fontId="7" fillId="0" borderId="0" applyFont="0" applyFill="0" applyBorder="0" applyAlignment="0" applyProtection="0"/>
    <xf numFmtId="0" fontId="19" fillId="20" borderId="108" applyNumberForma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7" fillId="0" borderId="0"/>
    <xf numFmtId="0" fontId="33" fillId="20" borderId="110" applyNumberFormat="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19" fillId="20" borderId="108"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35" fillId="0" borderId="111" applyNumberFormat="0" applyFill="0" applyAlignment="0" applyProtection="0"/>
    <xf numFmtId="0" fontId="7" fillId="0" borderId="0"/>
    <xf numFmtId="0" fontId="7" fillId="0" borderId="0"/>
    <xf numFmtId="9" fontId="7" fillId="0" borderId="0" applyFont="0" applyFill="0" applyBorder="0" applyAlignment="0" applyProtection="0"/>
    <xf numFmtId="0" fontId="19" fillId="20" borderId="108" applyNumberFormat="0" applyAlignment="0" applyProtection="0"/>
    <xf numFmtId="0" fontId="27" fillId="7" borderId="108"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19" fillId="20" borderId="108" applyNumberFormat="0" applyAlignment="0" applyProtection="0"/>
    <xf numFmtId="0" fontId="33" fillId="20" borderId="110"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35" fillId="0" borderId="111" applyNumberFormat="0" applyFill="0" applyAlignment="0" applyProtection="0"/>
    <xf numFmtId="0" fontId="33" fillId="20" borderId="110" applyNumberFormat="0" applyAlignment="0" applyProtection="0"/>
    <xf numFmtId="0" fontId="15" fillId="23" borderId="109" applyNumberFormat="0" applyFont="0" applyAlignment="0" applyProtection="0"/>
    <xf numFmtId="0" fontId="27" fillId="7" borderId="108" applyNumberFormat="0" applyAlignment="0" applyProtection="0"/>
    <xf numFmtId="0" fontId="15" fillId="23" borderId="109" applyNumberFormat="0" applyFont="0" applyAlignment="0" applyProtection="0"/>
    <xf numFmtId="0" fontId="33" fillId="20" borderId="110" applyNumberFormat="0" applyAlignment="0" applyProtection="0"/>
    <xf numFmtId="0" fontId="35" fillId="0" borderId="111" applyNumberFormat="0" applyFill="0" applyAlignment="0" applyProtection="0"/>
    <xf numFmtId="0" fontId="27" fillId="7" borderId="108" applyNumberFormat="0" applyAlignment="0" applyProtection="0"/>
    <xf numFmtId="0" fontId="19" fillId="20" borderId="108" applyNumberFormat="0" applyAlignment="0" applyProtection="0"/>
    <xf numFmtId="0" fontId="19" fillId="20" borderId="108" applyNumberFormat="0" applyAlignment="0" applyProtection="0"/>
    <xf numFmtId="0" fontId="15" fillId="23" borderId="109" applyNumberFormat="0" applyFont="0" applyAlignment="0" applyProtection="0"/>
    <xf numFmtId="0" fontId="7" fillId="0" borderId="0"/>
    <xf numFmtId="0" fontId="7" fillId="0" borderId="0"/>
    <xf numFmtId="9" fontId="7" fillId="0" borderId="0" applyFont="0" applyFill="0" applyBorder="0" applyAlignment="0" applyProtection="0"/>
    <xf numFmtId="0" fontId="15" fillId="23" borderId="109" applyNumberFormat="0" applyFont="0" applyAlignment="0" applyProtection="0"/>
    <xf numFmtId="0" fontId="19" fillId="20" borderId="108" applyNumberFormat="0" applyAlignment="0" applyProtection="0"/>
    <xf numFmtId="0" fontId="19" fillId="20" borderId="108" applyNumberFormat="0" applyAlignment="0" applyProtection="0"/>
    <xf numFmtId="0" fontId="27" fillId="7" borderId="108" applyNumberFormat="0" applyAlignment="0" applyProtection="0"/>
    <xf numFmtId="0" fontId="33" fillId="20" borderId="110" applyNumberFormat="0" applyAlignment="0" applyProtection="0"/>
    <xf numFmtId="0" fontId="27" fillId="7" borderId="108" applyNumberFormat="0" applyAlignment="0" applyProtection="0"/>
    <xf numFmtId="0" fontId="35" fillId="0" borderId="111" applyNumberFormat="0" applyFill="0" applyAlignment="0" applyProtection="0"/>
    <xf numFmtId="0" fontId="33" fillId="20" borderId="110" applyNumberFormat="0" applyAlignment="0" applyProtection="0"/>
    <xf numFmtId="0" fontId="6" fillId="0" borderId="0"/>
    <xf numFmtId="9" fontId="6" fillId="0" borderId="0" applyFont="0" applyFill="0" applyBorder="0" applyAlignment="0" applyProtection="0"/>
    <xf numFmtId="0" fontId="5" fillId="0" borderId="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5" fillId="0" borderId="0"/>
    <xf numFmtId="0" fontId="5" fillId="0" borderId="0"/>
    <xf numFmtId="9" fontId="5" fillId="0" borderId="0" applyFont="0" applyFill="0" applyBorder="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19" fillId="20" borderId="112"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19" fillId="20"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5" fillId="0" borderId="0"/>
    <xf numFmtId="0" fontId="27" fillId="7" borderId="112" applyNumberFormat="0" applyAlignment="0" applyProtection="0"/>
    <xf numFmtId="0" fontId="5" fillId="0" borderId="0"/>
    <xf numFmtId="9" fontId="5" fillId="0" borderId="0" applyFont="0" applyFill="0" applyBorder="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9" fillId="20" borderId="112" applyNumberFormat="0" applyAlignment="0" applyProtection="0"/>
    <xf numFmtId="0" fontId="19" fillId="20" borderId="112" applyNumberFormat="0" applyAlignment="0" applyProtection="0"/>
    <xf numFmtId="0" fontId="19" fillId="20"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5" fillId="23" borderId="113" applyNumberFormat="0" applyFon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35" fillId="0" borderId="115" applyNumberFormat="0" applyFill="0" applyAlignment="0" applyProtection="0"/>
    <xf numFmtId="0" fontId="27" fillId="7" borderId="112" applyNumberFormat="0" applyAlignment="0" applyProtection="0"/>
    <xf numFmtId="0" fontId="27" fillId="7" borderId="112"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5" fillId="0" borderId="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5" fillId="0" borderId="0"/>
    <xf numFmtId="0" fontId="5" fillId="0" borderId="0"/>
    <xf numFmtId="9" fontId="5" fillId="0" borderId="0" applyFont="0" applyFill="0" applyBorder="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19" fillId="20"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15" fillId="23" borderId="113" applyNumberFormat="0" applyFont="0" applyAlignment="0" applyProtection="0"/>
    <xf numFmtId="0" fontId="35" fillId="0" borderId="115" applyNumberFormat="0" applyFill="0" applyAlignment="0" applyProtection="0"/>
    <xf numFmtId="0" fontId="27" fillId="7" borderId="112" applyNumberFormat="0" applyAlignment="0" applyProtection="0"/>
    <xf numFmtId="0" fontId="27" fillId="7"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27" fillId="7"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19" fillId="20"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15" fillId="23" borderId="113" applyNumberFormat="0" applyFont="0" applyAlignment="0" applyProtection="0"/>
    <xf numFmtId="0" fontId="35" fillId="0" borderId="115" applyNumberFormat="0" applyFill="0" applyAlignment="0" applyProtection="0"/>
    <xf numFmtId="0" fontId="27" fillId="7" borderId="112" applyNumberFormat="0" applyAlignment="0" applyProtection="0"/>
    <xf numFmtId="0" fontId="27" fillId="7"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9" fillId="20" borderId="112" applyNumberForma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5" fillId="23" borderId="113" applyNumberFormat="0" applyFont="0" applyAlignment="0" applyProtection="0"/>
    <xf numFmtId="0" fontId="33" fillId="20" borderId="114"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27" fillId="7"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19" fillId="20"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19" fillId="20" borderId="112" applyNumberFormat="0" applyAlignment="0" applyProtection="0"/>
    <xf numFmtId="0" fontId="5" fillId="0" borderId="0"/>
    <xf numFmtId="0" fontId="15" fillId="23" borderId="113" applyNumberFormat="0" applyFont="0" applyAlignment="0" applyProtection="0"/>
    <xf numFmtId="0" fontId="5" fillId="0" borderId="0"/>
    <xf numFmtId="9" fontId="5" fillId="0" borderId="0" applyFont="0" applyFill="0" applyBorder="0" applyAlignment="0" applyProtection="0"/>
    <xf numFmtId="0" fontId="19" fillId="20"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5" fillId="0" borderId="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5" fillId="0" borderId="0"/>
    <xf numFmtId="0" fontId="5" fillId="0" borderId="0"/>
    <xf numFmtId="9" fontId="5" fillId="0" borderId="0" applyFont="0" applyFill="0" applyBorder="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5" fillId="0" borderId="0"/>
    <xf numFmtId="0" fontId="5" fillId="0" borderId="0"/>
    <xf numFmtId="9" fontId="5" fillId="0" borderId="0" applyFont="0" applyFill="0" applyBorder="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9" fillId="20"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33" fillId="20" borderId="114" applyNumberFormat="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35" fillId="0" borderId="115" applyNumberFormat="0" applyFill="0" applyAlignment="0" applyProtection="0"/>
    <xf numFmtId="0" fontId="19" fillId="20"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19" fillId="20" borderId="112" applyNumberFormat="0" applyAlignment="0" applyProtection="0"/>
    <xf numFmtId="0" fontId="35" fillId="0" borderId="115" applyNumberFormat="0" applyFill="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19" fillId="20"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19" fillId="20" borderId="112" applyNumberForma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27" fillId="7" borderId="112"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27" fillId="7"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27" fillId="7"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27" fillId="7"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5" fillId="23" borderId="113" applyNumberFormat="0" applyFont="0" applyAlignment="0" applyProtection="0"/>
    <xf numFmtId="0" fontId="19" fillId="20" borderId="112" applyNumberFormat="0" applyAlignment="0" applyProtection="0"/>
    <xf numFmtId="0" fontId="33" fillId="20" borderId="114" applyNumberFormat="0" applyAlignment="0" applyProtection="0"/>
    <xf numFmtId="0" fontId="19" fillId="20" borderId="112" applyNumberFormat="0" applyAlignment="0" applyProtection="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33" fillId="20" borderId="114" applyNumberFormat="0" applyAlignment="0" applyProtection="0"/>
    <xf numFmtId="0" fontId="5" fillId="0" borderId="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5" fillId="0" borderId="0"/>
    <xf numFmtId="0" fontId="5" fillId="0" borderId="0"/>
    <xf numFmtId="9" fontId="5" fillId="0" borderId="0" applyFont="0" applyFill="0" applyBorder="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19" fillId="20" borderId="112"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19" fillId="20"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5" fillId="0" borderId="0"/>
    <xf numFmtId="0" fontId="27" fillId="7" borderId="112" applyNumberFormat="0" applyAlignment="0" applyProtection="0"/>
    <xf numFmtId="0" fontId="5" fillId="0" borderId="0"/>
    <xf numFmtId="9" fontId="5" fillId="0" borderId="0" applyFont="0" applyFill="0" applyBorder="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9" fillId="20" borderId="112" applyNumberFormat="0" applyAlignment="0" applyProtection="0"/>
    <xf numFmtId="0" fontId="19" fillId="20" borderId="112" applyNumberFormat="0" applyAlignment="0" applyProtection="0"/>
    <xf numFmtId="0" fontId="19" fillId="20"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5" fillId="23" borderId="113" applyNumberFormat="0" applyFon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35" fillId="0" borderId="115" applyNumberFormat="0" applyFill="0" applyAlignment="0" applyProtection="0"/>
    <xf numFmtId="0" fontId="27" fillId="7" borderId="112" applyNumberFormat="0" applyAlignment="0" applyProtection="0"/>
    <xf numFmtId="0" fontId="27" fillId="7" borderId="112"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5" fillId="0" borderId="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5" fillId="0" borderId="0"/>
    <xf numFmtId="0" fontId="5" fillId="0" borderId="0"/>
    <xf numFmtId="9" fontId="5" fillId="0" borderId="0" applyFont="0" applyFill="0" applyBorder="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19" fillId="20"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15" fillId="23" borderId="113" applyNumberFormat="0" applyFont="0" applyAlignment="0" applyProtection="0"/>
    <xf numFmtId="0" fontId="35" fillId="0" borderId="115" applyNumberFormat="0" applyFill="0" applyAlignment="0" applyProtection="0"/>
    <xf numFmtId="0" fontId="27" fillId="7" borderId="112" applyNumberFormat="0" applyAlignment="0" applyProtection="0"/>
    <xf numFmtId="0" fontId="27" fillId="7"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27" fillId="7"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19" fillId="20"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15" fillId="23" borderId="113" applyNumberFormat="0" applyFont="0" applyAlignment="0" applyProtection="0"/>
    <xf numFmtId="0" fontId="35" fillId="0" borderId="115" applyNumberFormat="0" applyFill="0" applyAlignment="0" applyProtection="0"/>
    <xf numFmtId="0" fontId="27" fillId="7" borderId="112" applyNumberFormat="0" applyAlignment="0" applyProtection="0"/>
    <xf numFmtId="0" fontId="27" fillId="7"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9" fillId="20" borderId="112" applyNumberForma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27" fillId="7" borderId="112" applyNumberFormat="0" applyAlignment="0" applyProtection="0"/>
    <xf numFmtId="0" fontId="27" fillId="7" borderId="112" applyNumberFormat="0" applyAlignment="0" applyProtection="0"/>
    <xf numFmtId="0" fontId="19" fillId="20"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19" fillId="20"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5" fillId="23" borderId="113" applyNumberFormat="0" applyFont="0" applyAlignment="0" applyProtection="0"/>
    <xf numFmtId="0" fontId="19" fillId="20" borderId="112" applyNumberFormat="0" applyAlignment="0" applyProtection="0"/>
    <xf numFmtId="0" fontId="27" fillId="7" borderId="112" applyNumberFormat="0" applyAlignment="0" applyProtection="0"/>
    <xf numFmtId="0" fontId="19" fillId="20" borderId="112" applyNumberFormat="0" applyAlignment="0" applyProtection="0"/>
    <xf numFmtId="0" fontId="33" fillId="20" borderId="114" applyNumberFormat="0" applyAlignment="0" applyProtection="0"/>
    <xf numFmtId="0" fontId="19" fillId="20"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35" fillId="0" borderId="115" applyNumberFormat="0" applyFill="0" applyAlignment="0" applyProtection="0"/>
    <xf numFmtId="0" fontId="27" fillId="7" borderId="112" applyNumberFormat="0" applyAlignment="0" applyProtection="0"/>
    <xf numFmtId="0" fontId="15" fillId="23" borderId="113" applyNumberFormat="0" applyFont="0" applyAlignment="0" applyProtection="0"/>
    <xf numFmtId="0" fontId="19" fillId="20"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19" fillId="20" borderId="112" applyNumberForma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27" fillId="7" borderId="112"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33" fillId="20" borderId="114" applyNumberFormat="0" applyAlignment="0" applyProtection="0"/>
    <xf numFmtId="0" fontId="19" fillId="20" borderId="112" applyNumberFormat="0" applyAlignment="0" applyProtection="0"/>
    <xf numFmtId="0" fontId="33" fillId="20" borderId="114" applyNumberFormat="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27" fillId="7" borderId="112" applyNumberFormat="0" applyAlignment="0" applyProtection="0"/>
    <xf numFmtId="0" fontId="27" fillId="7" borderId="112" applyNumberFormat="0" applyAlignment="0" applyProtection="0"/>
    <xf numFmtId="0" fontId="19" fillId="20"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27" fillId="7"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5" fillId="23" borderId="113" applyNumberFormat="0" applyFont="0" applyAlignment="0" applyProtection="0"/>
    <xf numFmtId="0" fontId="35" fillId="0" borderId="115" applyNumberFormat="0" applyFill="0" applyAlignment="0" applyProtection="0"/>
    <xf numFmtId="0" fontId="35" fillId="0" borderId="115" applyNumberFormat="0" applyFill="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33" fillId="20" borderId="114" applyNumberFormat="0" applyAlignment="0" applyProtection="0"/>
    <xf numFmtId="0" fontId="5" fillId="0" borderId="0"/>
    <xf numFmtId="0" fontId="5" fillId="0" borderId="0"/>
    <xf numFmtId="9" fontId="5" fillId="0" borderId="0" applyFont="0" applyFill="0" applyBorder="0" applyAlignment="0" applyProtection="0"/>
    <xf numFmtId="0" fontId="19" fillId="20" borderId="112" applyNumberForma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5" fillId="0" borderId="0"/>
    <xf numFmtId="0" fontId="33" fillId="20" borderId="114" applyNumberFormat="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19" fillId="20" borderId="112"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35" fillId="0" borderId="115" applyNumberFormat="0" applyFill="0" applyAlignment="0" applyProtection="0"/>
    <xf numFmtId="0" fontId="5" fillId="0" borderId="0"/>
    <xf numFmtId="0" fontId="5" fillId="0" borderId="0"/>
    <xf numFmtId="9" fontId="5" fillId="0" borderId="0" applyFont="0" applyFill="0" applyBorder="0" applyAlignment="0" applyProtection="0"/>
    <xf numFmtId="0" fontId="19" fillId="20" borderId="112" applyNumberFormat="0" applyAlignment="0" applyProtection="0"/>
    <xf numFmtId="0" fontId="27" fillId="7" borderId="112"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19" fillId="20" borderId="112" applyNumberFormat="0" applyAlignment="0" applyProtection="0"/>
    <xf numFmtId="0" fontId="33" fillId="20" borderId="114"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35" fillId="0" borderId="115" applyNumberFormat="0" applyFill="0" applyAlignment="0" applyProtection="0"/>
    <xf numFmtId="0" fontId="33" fillId="20" borderId="114" applyNumberFormat="0" applyAlignment="0" applyProtection="0"/>
    <xf numFmtId="0" fontId="15" fillId="23" borderId="113" applyNumberFormat="0" applyFont="0" applyAlignment="0" applyProtection="0"/>
    <xf numFmtId="0" fontId="27" fillId="7" borderId="112" applyNumberFormat="0" applyAlignment="0" applyProtection="0"/>
    <xf numFmtId="0" fontId="15" fillId="23" borderId="113" applyNumberFormat="0" applyFont="0" applyAlignment="0" applyProtection="0"/>
    <xf numFmtId="0" fontId="33" fillId="20" borderId="114" applyNumberFormat="0" applyAlignment="0" applyProtection="0"/>
    <xf numFmtId="0" fontId="35" fillId="0" borderId="115" applyNumberFormat="0" applyFill="0" applyAlignment="0" applyProtection="0"/>
    <xf numFmtId="0" fontId="27" fillId="7" borderId="112" applyNumberFormat="0" applyAlignment="0" applyProtection="0"/>
    <xf numFmtId="0" fontId="19" fillId="20" borderId="112" applyNumberFormat="0" applyAlignment="0" applyProtection="0"/>
    <xf numFmtId="0" fontId="19" fillId="20" borderId="112" applyNumberFormat="0" applyAlignment="0" applyProtection="0"/>
    <xf numFmtId="0" fontId="15" fillId="23" borderId="113" applyNumberFormat="0" applyFont="0" applyAlignment="0" applyProtection="0"/>
    <xf numFmtId="0" fontId="5" fillId="0" borderId="0"/>
    <xf numFmtId="0" fontId="5" fillId="0" borderId="0"/>
    <xf numFmtId="9" fontId="5" fillId="0" borderId="0" applyFont="0" applyFill="0" applyBorder="0" applyAlignment="0" applyProtection="0"/>
    <xf numFmtId="0" fontId="15" fillId="23" borderId="113" applyNumberFormat="0" applyFont="0" applyAlignment="0" applyProtection="0"/>
    <xf numFmtId="0" fontId="19" fillId="20" borderId="112" applyNumberFormat="0" applyAlignment="0" applyProtection="0"/>
    <xf numFmtId="0" fontId="19" fillId="20" borderId="112" applyNumberFormat="0" applyAlignment="0" applyProtection="0"/>
    <xf numFmtId="0" fontId="27" fillId="7" borderId="112" applyNumberFormat="0" applyAlignment="0" applyProtection="0"/>
    <xf numFmtId="0" fontId="33" fillId="20" borderId="114" applyNumberFormat="0" applyAlignment="0" applyProtection="0"/>
    <xf numFmtId="0" fontId="27" fillId="7" borderId="112" applyNumberFormat="0" applyAlignment="0" applyProtection="0"/>
    <xf numFmtId="0" fontId="35" fillId="0" borderId="115" applyNumberFormat="0" applyFill="0" applyAlignment="0" applyProtection="0"/>
    <xf numFmtId="0" fontId="33" fillId="20" borderId="114" applyNumberFormat="0" applyAlignment="0" applyProtection="0"/>
    <xf numFmtId="0" fontId="4" fillId="0" borderId="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4" fillId="0" borderId="0"/>
    <xf numFmtId="0" fontId="4" fillId="0" borderId="0"/>
    <xf numFmtId="9" fontId="4" fillId="0" borderId="0" applyFont="0" applyFill="0" applyBorder="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19" fillId="20" borderId="116"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19" fillId="20"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4" fillId="0" borderId="0"/>
    <xf numFmtId="0" fontId="27" fillId="7" borderId="116" applyNumberFormat="0" applyAlignment="0" applyProtection="0"/>
    <xf numFmtId="0" fontId="4" fillId="0" borderId="0"/>
    <xf numFmtId="9" fontId="4" fillId="0" borderId="0" applyFont="0" applyFill="0" applyBorder="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9" fillId="20" borderId="116" applyNumberFormat="0" applyAlignment="0" applyProtection="0"/>
    <xf numFmtId="0" fontId="19" fillId="20" borderId="116" applyNumberFormat="0" applyAlignment="0" applyProtection="0"/>
    <xf numFmtId="0" fontId="19" fillId="20"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5" fillId="23" borderId="117" applyNumberFormat="0" applyFon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35" fillId="0" borderId="119" applyNumberFormat="0" applyFill="0" applyAlignment="0" applyProtection="0"/>
    <xf numFmtId="0" fontId="27" fillId="7" borderId="116" applyNumberFormat="0" applyAlignment="0" applyProtection="0"/>
    <xf numFmtId="0" fontId="27" fillId="7" borderId="116"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4" fillId="0" borderId="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4" fillId="0" borderId="0"/>
    <xf numFmtId="0" fontId="4" fillId="0" borderId="0"/>
    <xf numFmtId="9" fontId="4" fillId="0" borderId="0" applyFont="0" applyFill="0" applyBorder="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19" fillId="20"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15" fillId="23" borderId="117" applyNumberFormat="0" applyFont="0" applyAlignment="0" applyProtection="0"/>
    <xf numFmtId="0" fontId="35" fillId="0" borderId="119" applyNumberFormat="0" applyFill="0" applyAlignment="0" applyProtection="0"/>
    <xf numFmtId="0" fontId="27" fillId="7" borderId="116" applyNumberFormat="0" applyAlignment="0" applyProtection="0"/>
    <xf numFmtId="0" fontId="27" fillId="7"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27" fillId="7"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19" fillId="20"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15" fillId="23" borderId="117" applyNumberFormat="0" applyFont="0" applyAlignment="0" applyProtection="0"/>
    <xf numFmtId="0" fontId="35" fillId="0" borderId="119" applyNumberFormat="0" applyFill="0" applyAlignment="0" applyProtection="0"/>
    <xf numFmtId="0" fontId="27" fillId="7" borderId="116" applyNumberFormat="0" applyAlignment="0" applyProtection="0"/>
    <xf numFmtId="0" fontId="27" fillId="7"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9" fillId="20" borderId="116" applyNumberForma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5" fillId="23" borderId="117" applyNumberFormat="0" applyFont="0" applyAlignment="0" applyProtection="0"/>
    <xf numFmtId="0" fontId="33" fillId="20" borderId="118"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27" fillId="7"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19" fillId="20"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19" fillId="20" borderId="116" applyNumberFormat="0" applyAlignment="0" applyProtection="0"/>
    <xf numFmtId="0" fontId="4" fillId="0" borderId="0"/>
    <xf numFmtId="0" fontId="15" fillId="23" borderId="117" applyNumberFormat="0" applyFont="0" applyAlignment="0" applyProtection="0"/>
    <xf numFmtId="0" fontId="4" fillId="0" borderId="0"/>
    <xf numFmtId="9" fontId="4" fillId="0" borderId="0" applyFont="0" applyFill="0" applyBorder="0" applyAlignment="0" applyProtection="0"/>
    <xf numFmtId="0" fontId="19" fillId="20"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4" fillId="0" borderId="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4" fillId="0" borderId="0"/>
    <xf numFmtId="0" fontId="4" fillId="0" borderId="0"/>
    <xf numFmtId="9" fontId="4" fillId="0" borderId="0" applyFont="0" applyFill="0" applyBorder="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4" fillId="0" borderId="0"/>
    <xf numFmtId="0" fontId="4" fillId="0" borderId="0"/>
    <xf numFmtId="9" fontId="4" fillId="0" borderId="0" applyFont="0" applyFill="0" applyBorder="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9" fillId="20"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33" fillId="20" borderId="118" applyNumberFormat="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35" fillId="0" borderId="119" applyNumberFormat="0" applyFill="0" applyAlignment="0" applyProtection="0"/>
    <xf numFmtId="0" fontId="19" fillId="20"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19" fillId="20" borderId="116" applyNumberFormat="0" applyAlignment="0" applyProtection="0"/>
    <xf numFmtId="0" fontId="35" fillId="0" borderId="119" applyNumberFormat="0" applyFill="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19" fillId="20"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9" fillId="20" borderId="116" applyNumberForma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27" fillId="7" borderId="116"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27" fillId="7"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27" fillId="7"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27" fillId="7"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5" fillId="23" borderId="117" applyNumberFormat="0" applyFont="0" applyAlignment="0" applyProtection="0"/>
    <xf numFmtId="0" fontId="19" fillId="20" borderId="116" applyNumberFormat="0" applyAlignment="0" applyProtection="0"/>
    <xf numFmtId="0" fontId="33" fillId="20" borderId="118" applyNumberFormat="0" applyAlignment="0" applyProtection="0"/>
    <xf numFmtId="0" fontId="19" fillId="20" borderId="116" applyNumberFormat="0" applyAlignment="0" applyProtection="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33" fillId="20" borderId="118" applyNumberFormat="0" applyAlignment="0" applyProtection="0"/>
    <xf numFmtId="0" fontId="4" fillId="0" borderId="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4" fillId="0" borderId="0"/>
    <xf numFmtId="0" fontId="4" fillId="0" borderId="0"/>
    <xf numFmtId="9" fontId="4" fillId="0" borderId="0" applyFont="0" applyFill="0" applyBorder="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19" fillId="20" borderId="116"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19" fillId="20"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4" fillId="0" borderId="0"/>
    <xf numFmtId="0" fontId="27" fillId="7" borderId="116" applyNumberFormat="0" applyAlignment="0" applyProtection="0"/>
    <xf numFmtId="0" fontId="4" fillId="0" borderId="0"/>
    <xf numFmtId="9" fontId="4" fillId="0" borderId="0" applyFont="0" applyFill="0" applyBorder="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9" fillId="20" borderId="116" applyNumberFormat="0" applyAlignment="0" applyProtection="0"/>
    <xf numFmtId="0" fontId="19" fillId="20" borderId="116" applyNumberFormat="0" applyAlignment="0" applyProtection="0"/>
    <xf numFmtId="0" fontId="19" fillId="20"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5" fillId="23" borderId="117" applyNumberFormat="0" applyFon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35" fillId="0" borderId="119" applyNumberFormat="0" applyFill="0" applyAlignment="0" applyProtection="0"/>
    <xf numFmtId="0" fontId="27" fillId="7" borderId="116" applyNumberFormat="0" applyAlignment="0" applyProtection="0"/>
    <xf numFmtId="0" fontId="27" fillId="7" borderId="116"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4" fillId="0" borderId="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4" fillId="0" borderId="0"/>
    <xf numFmtId="0" fontId="4" fillId="0" borderId="0"/>
    <xf numFmtId="9" fontId="4" fillId="0" borderId="0" applyFont="0" applyFill="0" applyBorder="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19" fillId="20"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15" fillId="23" borderId="117" applyNumberFormat="0" applyFont="0" applyAlignment="0" applyProtection="0"/>
    <xf numFmtId="0" fontId="35" fillId="0" borderId="119" applyNumberFormat="0" applyFill="0" applyAlignment="0" applyProtection="0"/>
    <xf numFmtId="0" fontId="27" fillId="7" borderId="116" applyNumberFormat="0" applyAlignment="0" applyProtection="0"/>
    <xf numFmtId="0" fontId="27" fillId="7"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27" fillId="7"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19" fillId="20"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15" fillId="23" borderId="117" applyNumberFormat="0" applyFont="0" applyAlignment="0" applyProtection="0"/>
    <xf numFmtId="0" fontId="35" fillId="0" borderId="119" applyNumberFormat="0" applyFill="0" applyAlignment="0" applyProtection="0"/>
    <xf numFmtId="0" fontId="27" fillId="7" borderId="116" applyNumberFormat="0" applyAlignment="0" applyProtection="0"/>
    <xf numFmtId="0" fontId="27" fillId="7"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9" fillId="20" borderId="116" applyNumberForma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27" fillId="7" borderId="116" applyNumberFormat="0" applyAlignment="0" applyProtection="0"/>
    <xf numFmtId="0" fontId="27" fillId="7" borderId="116" applyNumberFormat="0" applyAlignment="0" applyProtection="0"/>
    <xf numFmtId="0" fontId="19" fillId="20"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9" fillId="20"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5" fillId="23" borderId="117" applyNumberFormat="0" applyFont="0" applyAlignment="0" applyProtection="0"/>
    <xf numFmtId="0" fontId="19" fillId="20" borderId="116" applyNumberFormat="0" applyAlignment="0" applyProtection="0"/>
    <xf numFmtId="0" fontId="27" fillId="7" borderId="116" applyNumberFormat="0" applyAlignment="0" applyProtection="0"/>
    <xf numFmtId="0" fontId="19" fillId="20" borderId="116" applyNumberFormat="0" applyAlignment="0" applyProtection="0"/>
    <xf numFmtId="0" fontId="33" fillId="20" borderId="118" applyNumberFormat="0" applyAlignment="0" applyProtection="0"/>
    <xf numFmtId="0" fontId="19" fillId="20"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35" fillId="0" borderId="119" applyNumberFormat="0" applyFill="0" applyAlignment="0" applyProtection="0"/>
    <xf numFmtId="0" fontId="27" fillId="7" borderId="116" applyNumberFormat="0" applyAlignment="0" applyProtection="0"/>
    <xf numFmtId="0" fontId="15" fillId="23" borderId="117" applyNumberFormat="0" applyFont="0" applyAlignment="0" applyProtection="0"/>
    <xf numFmtId="0" fontId="19" fillId="20"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19" fillId="20" borderId="116" applyNumberForma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27" fillId="7" borderId="116"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33" fillId="20" borderId="118" applyNumberFormat="0" applyAlignment="0" applyProtection="0"/>
    <xf numFmtId="0" fontId="19" fillId="20" borderId="116" applyNumberFormat="0" applyAlignment="0" applyProtection="0"/>
    <xf numFmtId="0" fontId="33" fillId="20" borderId="118" applyNumberFormat="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27" fillId="7" borderId="116" applyNumberFormat="0" applyAlignment="0" applyProtection="0"/>
    <xf numFmtId="0" fontId="27" fillId="7" borderId="116" applyNumberFormat="0" applyAlignment="0" applyProtection="0"/>
    <xf numFmtId="0" fontId="19" fillId="20"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27" fillId="7"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5" fillId="23" borderId="117" applyNumberFormat="0" applyFont="0" applyAlignment="0" applyProtection="0"/>
    <xf numFmtId="0" fontId="35" fillId="0" borderId="119" applyNumberFormat="0" applyFill="0" applyAlignment="0" applyProtection="0"/>
    <xf numFmtId="0" fontId="35" fillId="0" borderId="119" applyNumberFormat="0" applyFill="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33" fillId="20" borderId="118" applyNumberFormat="0" applyAlignment="0" applyProtection="0"/>
    <xf numFmtId="0" fontId="4" fillId="0" borderId="0"/>
    <xf numFmtId="0" fontId="4" fillId="0" borderId="0"/>
    <xf numFmtId="9" fontId="4" fillId="0" borderId="0" applyFont="0" applyFill="0" applyBorder="0" applyAlignment="0" applyProtection="0"/>
    <xf numFmtId="0" fontId="19" fillId="20" borderId="116" applyNumberForma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4" fillId="0" borderId="0"/>
    <xf numFmtId="0" fontId="33" fillId="20" borderId="118" applyNumberFormat="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19" fillId="20" borderId="116"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35" fillId="0" borderId="119" applyNumberFormat="0" applyFill="0" applyAlignment="0" applyProtection="0"/>
    <xf numFmtId="0" fontId="4" fillId="0" borderId="0"/>
    <xf numFmtId="0" fontId="4" fillId="0" borderId="0"/>
    <xf numFmtId="9" fontId="4" fillId="0" borderId="0" applyFont="0" applyFill="0" applyBorder="0" applyAlignment="0" applyProtection="0"/>
    <xf numFmtId="0" fontId="19" fillId="20" borderId="116" applyNumberFormat="0" applyAlignment="0" applyProtection="0"/>
    <xf numFmtId="0" fontId="27" fillId="7" borderId="116"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19" fillId="20" borderId="116" applyNumberFormat="0" applyAlignment="0" applyProtection="0"/>
    <xf numFmtId="0" fontId="33" fillId="20" borderId="118"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3" fillId="20" borderId="118" applyNumberFormat="0" applyAlignment="0" applyProtection="0"/>
    <xf numFmtId="0" fontId="15" fillId="23" borderId="117" applyNumberFormat="0" applyFont="0" applyAlignment="0" applyProtection="0"/>
    <xf numFmtId="0" fontId="27" fillId="7" borderId="116" applyNumberFormat="0" applyAlignment="0" applyProtection="0"/>
    <xf numFmtId="0" fontId="15" fillId="23" borderId="117" applyNumberFormat="0" applyFont="0" applyAlignment="0" applyProtection="0"/>
    <xf numFmtId="0" fontId="33" fillId="20" borderId="118" applyNumberFormat="0" applyAlignment="0" applyProtection="0"/>
    <xf numFmtId="0" fontId="35" fillId="0" borderId="119" applyNumberFormat="0" applyFill="0" applyAlignment="0" applyProtection="0"/>
    <xf numFmtId="0" fontId="27" fillId="7" borderId="116" applyNumberFormat="0" applyAlignment="0" applyProtection="0"/>
    <xf numFmtId="0" fontId="19" fillId="20" borderId="116" applyNumberFormat="0" applyAlignment="0" applyProtection="0"/>
    <xf numFmtId="0" fontId="19" fillId="20" borderId="116" applyNumberFormat="0" applyAlignment="0" applyProtection="0"/>
    <xf numFmtId="0" fontId="15" fillId="23" borderId="117" applyNumberFormat="0" applyFont="0" applyAlignment="0" applyProtection="0"/>
    <xf numFmtId="0" fontId="4" fillId="0" borderId="0"/>
    <xf numFmtId="0" fontId="4" fillId="0" borderId="0"/>
    <xf numFmtId="9" fontId="4" fillId="0" borderId="0" applyFont="0" applyFill="0" applyBorder="0" applyAlignment="0" applyProtection="0"/>
    <xf numFmtId="0" fontId="15" fillId="23" borderId="117" applyNumberFormat="0" applyFont="0" applyAlignment="0" applyProtection="0"/>
    <xf numFmtId="0" fontId="19" fillId="20" borderId="116" applyNumberFormat="0" applyAlignment="0" applyProtection="0"/>
    <xf numFmtId="0" fontId="19" fillId="20" borderId="116" applyNumberFormat="0" applyAlignment="0" applyProtection="0"/>
    <xf numFmtId="0" fontId="27" fillId="7" borderId="116" applyNumberFormat="0" applyAlignment="0" applyProtection="0"/>
    <xf numFmtId="0" fontId="33" fillId="20" borderId="118" applyNumberFormat="0" applyAlignment="0" applyProtection="0"/>
    <xf numFmtId="0" fontId="27" fillId="7" borderId="116" applyNumberFormat="0" applyAlignment="0" applyProtection="0"/>
    <xf numFmtId="0" fontId="35" fillId="0" borderId="119" applyNumberFormat="0" applyFill="0" applyAlignment="0" applyProtection="0"/>
    <xf numFmtId="0" fontId="33" fillId="20" borderId="118" applyNumberFormat="0" applyAlignment="0" applyProtection="0"/>
    <xf numFmtId="0" fontId="3" fillId="0" borderId="0"/>
    <xf numFmtId="0" fontId="33" fillId="20" borderId="122" applyNumberFormat="0" applyAlignment="0" applyProtection="0"/>
    <xf numFmtId="0" fontId="19" fillId="20" borderId="120" applyNumberFormat="0" applyAlignment="0" applyProtection="0"/>
    <xf numFmtId="0" fontId="27" fillId="7" borderId="120" applyNumberFormat="0" applyAlignment="0" applyProtection="0"/>
    <xf numFmtId="0" fontId="35" fillId="0" borderId="123" applyNumberFormat="0" applyFill="0" applyAlignment="0" applyProtection="0"/>
    <xf numFmtId="0" fontId="19" fillId="20" borderId="120" applyNumberFormat="0" applyAlignment="0" applyProtection="0"/>
    <xf numFmtId="0" fontId="27" fillId="7"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19" fillId="20" borderId="120" applyNumberFormat="0" applyAlignment="0" applyProtection="0"/>
    <xf numFmtId="0" fontId="15" fillId="23" borderId="121" applyNumberFormat="0" applyFont="0" applyAlignment="0" applyProtection="0"/>
    <xf numFmtId="0" fontId="27" fillId="7" borderId="120" applyNumberFormat="0" applyAlignment="0" applyProtection="0"/>
    <xf numFmtId="0" fontId="15" fillId="23" borderId="121" applyNumberFormat="0" applyFon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27" fillId="7" borderId="120" applyNumberFormat="0" applyAlignment="0" applyProtection="0"/>
    <xf numFmtId="0" fontId="35" fillId="0" borderId="123" applyNumberFormat="0" applyFill="0" applyAlignment="0" applyProtection="0"/>
    <xf numFmtId="0" fontId="3" fillId="0" borderId="0"/>
    <xf numFmtId="0" fontId="3" fillId="0" borderId="0"/>
    <xf numFmtId="9" fontId="3" fillId="0" borderId="0" applyFont="0" applyFill="0" applyBorder="0" applyAlignment="0" applyProtection="0"/>
    <xf numFmtId="0" fontId="19" fillId="20" borderId="120" applyNumberFormat="0" applyAlignment="0" applyProtection="0"/>
    <xf numFmtId="0" fontId="27" fillId="7" borderId="120"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19" fillId="20"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33" fillId="20" borderId="122" applyNumberFormat="0" applyAlignment="0" applyProtection="0"/>
    <xf numFmtId="0" fontId="15" fillId="23" borderId="121" applyNumberFormat="0" applyFont="0" applyAlignment="0" applyProtection="0"/>
    <xf numFmtId="0" fontId="27" fillId="7" borderId="120"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27" fillId="7" borderId="120" applyNumberFormat="0" applyAlignment="0" applyProtection="0"/>
    <xf numFmtId="0" fontId="19" fillId="20" borderId="120" applyNumberFormat="0" applyAlignment="0" applyProtection="0"/>
    <xf numFmtId="0" fontId="19" fillId="20" borderId="120" applyNumberFormat="0" applyAlignment="0" applyProtection="0"/>
    <xf numFmtId="0" fontId="33" fillId="20" borderId="122" applyNumberFormat="0" applyAlignment="0" applyProtection="0"/>
    <xf numFmtId="0" fontId="19" fillId="20" borderId="120" applyNumberFormat="0" applyAlignment="0" applyProtection="0"/>
    <xf numFmtId="0" fontId="15" fillId="23" borderId="121" applyNumberFormat="0" applyFont="0" applyAlignment="0" applyProtection="0"/>
    <xf numFmtId="0" fontId="35" fillId="0" borderId="123" applyNumberFormat="0" applyFill="0" applyAlignment="0" applyProtection="0"/>
    <xf numFmtId="0" fontId="19" fillId="20" borderId="120" applyNumberFormat="0" applyAlignment="0" applyProtection="0"/>
    <xf numFmtId="0" fontId="35" fillId="0" borderId="123" applyNumberFormat="0" applyFill="0" applyAlignment="0" applyProtection="0"/>
    <xf numFmtId="0" fontId="15" fillId="23" borderId="121" applyNumberFormat="0" applyFont="0" applyAlignment="0" applyProtection="0"/>
    <xf numFmtId="0" fontId="3" fillId="0" borderId="0"/>
    <xf numFmtId="0" fontId="27" fillId="7" borderId="120" applyNumberFormat="0" applyAlignment="0" applyProtection="0"/>
    <xf numFmtId="0" fontId="3" fillId="0" borderId="0"/>
    <xf numFmtId="9" fontId="3" fillId="0" borderId="0" applyFont="0" applyFill="0" applyBorder="0" applyAlignment="0" applyProtection="0"/>
    <xf numFmtId="0" fontId="33" fillId="20" borderId="122" applyNumberFormat="0" applyAlignment="0" applyProtection="0"/>
    <xf numFmtId="0" fontId="15" fillId="23" borderId="121" applyNumberFormat="0" applyFont="0" applyAlignment="0" applyProtection="0"/>
    <xf numFmtId="0" fontId="33" fillId="20" borderId="122" applyNumberFormat="0" applyAlignment="0" applyProtection="0"/>
    <xf numFmtId="0" fontId="27" fillId="7" borderId="120" applyNumberFormat="0" applyAlignment="0" applyProtection="0"/>
    <xf numFmtId="0" fontId="33" fillId="20" borderId="122" applyNumberFormat="0" applyAlignment="0" applyProtection="0"/>
    <xf numFmtId="0" fontId="19" fillId="20" borderId="120" applyNumberFormat="0" applyAlignment="0" applyProtection="0"/>
    <xf numFmtId="0" fontId="19" fillId="20" borderId="120" applyNumberFormat="0" applyAlignment="0" applyProtection="0"/>
    <xf numFmtId="0" fontId="19" fillId="20" borderId="120"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15" fillId="23" borderId="121" applyNumberFormat="0" applyFont="0" applyAlignment="0" applyProtection="0"/>
    <xf numFmtId="0" fontId="27" fillId="7"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35" fillId="0" borderId="123" applyNumberFormat="0" applyFill="0" applyAlignment="0" applyProtection="0"/>
    <xf numFmtId="0" fontId="35" fillId="0" borderId="123" applyNumberFormat="0" applyFill="0" applyAlignment="0" applyProtection="0"/>
    <xf numFmtId="0" fontId="27" fillId="7" borderId="120" applyNumberFormat="0" applyAlignment="0" applyProtection="0"/>
    <xf numFmtId="0" fontId="27" fillId="7" borderId="120" applyNumberFormat="0" applyAlignment="0" applyProtection="0"/>
    <xf numFmtId="0" fontId="19" fillId="20" borderId="120" applyNumberFormat="0" applyAlignment="0" applyProtection="0"/>
    <xf numFmtId="0" fontId="27" fillId="7" borderId="120"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33" fillId="20" borderId="122"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33" fillId="20" borderId="122" applyNumberFormat="0" applyAlignment="0" applyProtection="0"/>
    <xf numFmtId="0" fontId="27" fillId="7" borderId="120" applyNumberFormat="0" applyAlignment="0" applyProtection="0"/>
    <xf numFmtId="0" fontId="33" fillId="20" borderId="122"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35" fillId="0" borderId="123" applyNumberFormat="0" applyFill="0" applyAlignment="0" applyProtection="0"/>
    <xf numFmtId="0" fontId="33" fillId="20" borderId="122" applyNumberFormat="0" applyAlignment="0" applyProtection="0"/>
    <xf numFmtId="0" fontId="19" fillId="20" borderId="120" applyNumberFormat="0" applyAlignment="0" applyProtection="0"/>
    <xf numFmtId="0" fontId="19" fillId="20" borderId="120" applyNumberFormat="0" applyAlignment="0" applyProtection="0"/>
    <xf numFmtId="0" fontId="15" fillId="23" borderId="121" applyNumberFormat="0" applyFont="0" applyAlignment="0" applyProtection="0"/>
    <xf numFmtId="0" fontId="27" fillId="7" borderId="120"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19" fillId="20" borderId="120" applyNumberFormat="0" applyAlignment="0" applyProtection="0"/>
    <xf numFmtId="0" fontId="27" fillId="7" borderId="120"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3" fillId="0" borderId="0"/>
    <xf numFmtId="0" fontId="33" fillId="20" borderId="122" applyNumberFormat="0" applyAlignment="0" applyProtection="0"/>
    <xf numFmtId="0" fontId="19" fillId="20" borderId="120" applyNumberFormat="0" applyAlignment="0" applyProtection="0"/>
    <xf numFmtId="0" fontId="27" fillId="7" borderId="120" applyNumberFormat="0" applyAlignment="0" applyProtection="0"/>
    <xf numFmtId="0" fontId="35" fillId="0" borderId="123" applyNumberFormat="0" applyFill="0" applyAlignment="0" applyProtection="0"/>
    <xf numFmtId="0" fontId="19" fillId="20" borderId="120" applyNumberFormat="0" applyAlignment="0" applyProtection="0"/>
    <xf numFmtId="0" fontId="27" fillId="7"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19" fillId="20" borderId="120" applyNumberFormat="0" applyAlignment="0" applyProtection="0"/>
    <xf numFmtId="0" fontId="15" fillId="23" borderId="121" applyNumberFormat="0" applyFont="0" applyAlignment="0" applyProtection="0"/>
    <xf numFmtId="0" fontId="27" fillId="7" borderId="120" applyNumberFormat="0" applyAlignment="0" applyProtection="0"/>
    <xf numFmtId="0" fontId="15" fillId="23" borderId="121" applyNumberFormat="0" applyFon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27" fillId="7" borderId="120" applyNumberFormat="0" applyAlignment="0" applyProtection="0"/>
    <xf numFmtId="0" fontId="35" fillId="0" borderId="123" applyNumberFormat="0" applyFill="0" applyAlignment="0" applyProtection="0"/>
    <xf numFmtId="0" fontId="3" fillId="0" borderId="0"/>
    <xf numFmtId="0" fontId="3" fillId="0" borderId="0"/>
    <xf numFmtId="9" fontId="3" fillId="0" borderId="0" applyFont="0" applyFill="0" applyBorder="0" applyAlignment="0" applyProtection="0"/>
    <xf numFmtId="0" fontId="19" fillId="20" borderId="120" applyNumberFormat="0" applyAlignment="0" applyProtection="0"/>
    <xf numFmtId="0" fontId="27" fillId="7" borderId="120"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19" fillId="20"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33" fillId="20" borderId="122" applyNumberFormat="0" applyAlignment="0" applyProtection="0"/>
    <xf numFmtId="0" fontId="15" fillId="23" borderId="121" applyNumberFormat="0" applyFont="0" applyAlignment="0" applyProtection="0"/>
    <xf numFmtId="0" fontId="27" fillId="7" borderId="120"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27" fillId="7" borderId="120" applyNumberFormat="0" applyAlignment="0" applyProtection="0"/>
    <xf numFmtId="0" fontId="19" fillId="20" borderId="120" applyNumberFormat="0" applyAlignment="0" applyProtection="0"/>
    <xf numFmtId="0" fontId="19" fillId="20" borderId="120" applyNumberFormat="0" applyAlignment="0" applyProtection="0"/>
    <xf numFmtId="0" fontId="15" fillId="23" borderId="121" applyNumberFormat="0" applyFont="0" applyAlignment="0" applyProtection="0"/>
    <xf numFmtId="0" fontId="15" fillId="23" borderId="121" applyNumberFormat="0" applyFont="0" applyAlignment="0" applyProtection="0"/>
    <xf numFmtId="0" fontId="19" fillId="20" borderId="120" applyNumberFormat="0" applyAlignment="0" applyProtection="0"/>
    <xf numFmtId="0" fontId="19" fillId="20" borderId="120" applyNumberFormat="0" applyAlignment="0" applyProtection="0"/>
    <xf numFmtId="0" fontId="27" fillId="7" borderId="120" applyNumberFormat="0" applyAlignment="0" applyProtection="0"/>
    <xf numFmtId="0" fontId="33" fillId="20" borderId="122" applyNumberFormat="0" applyAlignment="0" applyProtection="0"/>
    <xf numFmtId="0" fontId="27" fillId="7" borderId="120" applyNumberFormat="0" applyAlignment="0" applyProtection="0"/>
    <xf numFmtId="0" fontId="35" fillId="0" borderId="123" applyNumberFormat="0" applyFill="0" applyAlignment="0" applyProtection="0"/>
    <xf numFmtId="0" fontId="33" fillId="20" borderId="122" applyNumberFormat="0" applyAlignment="0" applyProtection="0"/>
    <xf numFmtId="0" fontId="15" fillId="23" borderId="121" applyNumberFormat="0" applyFont="0" applyAlignment="0" applyProtection="0"/>
    <xf numFmtId="0" fontId="19" fillId="20" borderId="120" applyNumberFormat="0" applyAlignment="0" applyProtection="0"/>
    <xf numFmtId="0" fontId="15" fillId="23" borderId="121" applyNumberFormat="0" applyFont="0" applyAlignment="0" applyProtection="0"/>
    <xf numFmtId="0" fontId="15" fillId="23" borderId="121" applyNumberFormat="0" applyFont="0" applyAlignment="0" applyProtection="0"/>
    <xf numFmtId="0" fontId="19" fillId="20" borderId="120" applyNumberFormat="0" applyAlignment="0" applyProtection="0"/>
    <xf numFmtId="0" fontId="19" fillId="20" borderId="120" applyNumberFormat="0" applyAlignment="0" applyProtection="0"/>
    <xf numFmtId="0" fontId="35" fillId="0" borderId="123" applyNumberFormat="0" applyFill="0" applyAlignment="0" applyProtection="0"/>
    <xf numFmtId="0" fontId="27" fillId="7" borderId="120" applyNumberFormat="0" applyAlignment="0" applyProtection="0"/>
    <xf numFmtId="0" fontId="35" fillId="0" borderId="123" applyNumberFormat="0" applyFill="0" applyAlignment="0" applyProtection="0"/>
    <xf numFmtId="0" fontId="33" fillId="20" borderId="122" applyNumberFormat="0" applyAlignment="0" applyProtection="0"/>
    <xf numFmtId="0" fontId="15" fillId="23" borderId="121" applyNumberFormat="0" applyFont="0" applyAlignment="0" applyProtection="0"/>
    <xf numFmtId="0" fontId="35" fillId="0" borderId="123" applyNumberFormat="0" applyFill="0" applyAlignment="0" applyProtection="0"/>
    <xf numFmtId="0" fontId="19" fillId="20" borderId="120" applyNumberFormat="0" applyAlignment="0" applyProtection="0"/>
    <xf numFmtId="0" fontId="33" fillId="20" borderId="122" applyNumberFormat="0" applyAlignment="0" applyProtection="0"/>
    <xf numFmtId="0" fontId="27" fillId="7"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19" fillId="20" borderId="120" applyNumberFormat="0" applyAlignment="0" applyProtection="0"/>
    <xf numFmtId="0" fontId="19" fillId="20" borderId="120" applyNumberFormat="0" applyAlignment="0" applyProtection="0"/>
    <xf numFmtId="0" fontId="19" fillId="20" borderId="120" applyNumberFormat="0" applyAlignment="0" applyProtection="0"/>
    <xf numFmtId="0" fontId="33" fillId="20" borderId="122" applyNumberFormat="0" applyAlignment="0" applyProtection="0"/>
    <xf numFmtId="0" fontId="19" fillId="20" borderId="120" applyNumberFormat="0" applyAlignment="0" applyProtection="0"/>
    <xf numFmtId="0" fontId="35" fillId="0" borderId="123" applyNumberFormat="0" applyFill="0" applyAlignment="0" applyProtection="0"/>
    <xf numFmtId="0" fontId="15" fillId="23" borderId="121" applyNumberFormat="0" applyFont="0" applyAlignment="0" applyProtection="0"/>
    <xf numFmtId="0" fontId="15" fillId="23" borderId="121" applyNumberFormat="0" applyFont="0" applyAlignment="0" applyProtection="0"/>
    <xf numFmtId="0" fontId="35" fillId="0" borderId="123" applyNumberFormat="0" applyFill="0" applyAlignment="0" applyProtection="0"/>
    <xf numFmtId="0" fontId="27" fillId="7" borderId="120" applyNumberFormat="0" applyAlignment="0" applyProtection="0"/>
    <xf numFmtId="0" fontId="27" fillId="7" borderId="120" applyNumberFormat="0" applyAlignment="0" applyProtection="0"/>
    <xf numFmtId="0" fontId="27" fillId="7" borderId="120" applyNumberFormat="0" applyAlignment="0" applyProtection="0"/>
    <xf numFmtId="0" fontId="15" fillId="23" borderId="121" applyNumberFormat="0" applyFont="0" applyAlignment="0" applyProtection="0"/>
    <xf numFmtId="0" fontId="15" fillId="23" borderId="121" applyNumberFormat="0" applyFont="0" applyAlignment="0" applyProtection="0"/>
    <xf numFmtId="0" fontId="33" fillId="20" borderId="122" applyNumberFormat="0" applyAlignment="0" applyProtection="0"/>
    <xf numFmtId="0" fontId="27" fillId="7" borderId="120" applyNumberFormat="0" applyAlignment="0" applyProtection="0"/>
    <xf numFmtId="0" fontId="27" fillId="7" borderId="120" applyNumberFormat="0" applyAlignment="0" applyProtection="0"/>
    <xf numFmtId="0" fontId="15" fillId="23" borderId="121" applyNumberFormat="0" applyFont="0" applyAlignment="0" applyProtection="0"/>
    <xf numFmtId="0" fontId="27" fillId="7" borderId="120" applyNumberFormat="0" applyAlignment="0" applyProtection="0"/>
    <xf numFmtId="0" fontId="19" fillId="20" borderId="120" applyNumberFormat="0" applyAlignment="0" applyProtection="0"/>
    <xf numFmtId="0" fontId="19" fillId="20" borderId="120" applyNumberFormat="0" applyAlignment="0" applyProtection="0"/>
    <xf numFmtId="0" fontId="33" fillId="20" borderId="122" applyNumberFormat="0" applyAlignment="0" applyProtection="0"/>
    <xf numFmtId="0" fontId="33" fillId="20" borderId="122" applyNumberFormat="0" applyAlignment="0" applyProtection="0"/>
    <xf numFmtId="0" fontId="27" fillId="7" borderId="120" applyNumberFormat="0" applyAlignment="0" applyProtection="0"/>
    <xf numFmtId="0" fontId="33" fillId="20" borderId="122" applyNumberFormat="0" applyAlignment="0" applyProtection="0"/>
    <xf numFmtId="0" fontId="19" fillId="20" borderId="120" applyNumberFormat="0" applyAlignment="0" applyProtection="0"/>
    <xf numFmtId="0" fontId="27" fillId="7" borderId="120" applyNumberFormat="0" applyAlignment="0" applyProtection="0"/>
    <xf numFmtId="0" fontId="35" fillId="0" borderId="123" applyNumberFormat="0" applyFill="0" applyAlignment="0" applyProtection="0"/>
    <xf numFmtId="0" fontId="19" fillId="20" borderId="120" applyNumberFormat="0" applyAlignment="0" applyProtection="0"/>
    <xf numFmtId="0" fontId="27" fillId="7"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19" fillId="20" borderId="120" applyNumberFormat="0" applyAlignment="0" applyProtection="0"/>
    <xf numFmtId="0" fontId="15" fillId="23" borderId="121" applyNumberFormat="0" applyFont="0" applyAlignment="0" applyProtection="0"/>
    <xf numFmtId="0" fontId="27" fillId="7" borderId="120" applyNumberFormat="0" applyAlignment="0" applyProtection="0"/>
    <xf numFmtId="0" fontId="15" fillId="23" borderId="121" applyNumberFormat="0" applyFon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27" fillId="7" borderId="120" applyNumberFormat="0" applyAlignment="0" applyProtection="0"/>
    <xf numFmtId="0" fontId="35" fillId="0" borderId="123" applyNumberFormat="0" applyFill="0" applyAlignment="0" applyProtection="0"/>
    <xf numFmtId="0" fontId="19" fillId="20" borderId="120" applyNumberFormat="0" applyAlignment="0" applyProtection="0"/>
    <xf numFmtId="0" fontId="27" fillId="7" borderId="120"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19" fillId="20"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33" fillId="20" borderId="122" applyNumberFormat="0" applyAlignment="0" applyProtection="0"/>
    <xf numFmtId="0" fontId="15" fillId="23" borderId="121" applyNumberFormat="0" applyFont="0" applyAlignment="0" applyProtection="0"/>
    <xf numFmtId="0" fontId="27" fillId="7" borderId="120"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27" fillId="7" borderId="120" applyNumberFormat="0" applyAlignment="0" applyProtection="0"/>
    <xf numFmtId="0" fontId="19" fillId="20" borderId="120" applyNumberFormat="0" applyAlignment="0" applyProtection="0"/>
    <xf numFmtId="0" fontId="19" fillId="20" borderId="120" applyNumberFormat="0" applyAlignment="0" applyProtection="0"/>
    <xf numFmtId="0" fontId="15" fillId="23" borderId="121" applyNumberFormat="0" applyFont="0" applyAlignment="0" applyProtection="0"/>
    <xf numFmtId="0" fontId="35" fillId="0" borderId="123" applyNumberFormat="0" applyFill="0" applyAlignment="0" applyProtection="0"/>
    <xf numFmtId="0" fontId="15" fillId="23" borderId="121" applyNumberFormat="0" applyFont="0" applyAlignment="0" applyProtection="0"/>
    <xf numFmtId="0" fontId="19" fillId="20" borderId="120" applyNumberFormat="0" applyAlignment="0" applyProtection="0"/>
    <xf numFmtId="0" fontId="19" fillId="20" borderId="120" applyNumberFormat="0" applyAlignment="0" applyProtection="0"/>
    <xf numFmtId="0" fontId="27" fillId="7" borderId="120" applyNumberFormat="0" applyAlignment="0" applyProtection="0"/>
    <xf numFmtId="0" fontId="33" fillId="20" borderId="122" applyNumberFormat="0" applyAlignment="0" applyProtection="0"/>
    <xf numFmtId="0" fontId="27" fillId="7" borderId="120" applyNumberFormat="0" applyAlignment="0" applyProtection="0"/>
    <xf numFmtId="0" fontId="35" fillId="0" borderId="123" applyNumberFormat="0" applyFill="0" applyAlignment="0" applyProtection="0"/>
    <xf numFmtId="0" fontId="33" fillId="20" borderId="122" applyNumberFormat="0" applyAlignment="0" applyProtection="0"/>
    <xf numFmtId="0" fontId="27" fillId="7" borderId="120" applyNumberFormat="0" applyAlignment="0" applyProtection="0"/>
    <xf numFmtId="0" fontId="35" fillId="0" borderId="123" applyNumberFormat="0" applyFill="0" applyAlignment="0" applyProtection="0"/>
    <xf numFmtId="0" fontId="33" fillId="20" borderId="122" applyNumberFormat="0" applyAlignment="0" applyProtection="0"/>
    <xf numFmtId="0" fontId="15" fillId="23" borderId="121" applyNumberFormat="0" applyFont="0" applyAlignment="0" applyProtection="0"/>
    <xf numFmtId="0" fontId="19" fillId="20" borderId="120" applyNumberFormat="0" applyAlignment="0" applyProtection="0"/>
    <xf numFmtId="0" fontId="33" fillId="20" borderId="122" applyNumberFormat="0" applyAlignment="0" applyProtection="0"/>
    <xf numFmtId="0" fontId="27" fillId="7"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19" fillId="20" borderId="120" applyNumberFormat="0" applyAlignment="0" applyProtection="0"/>
    <xf numFmtId="0" fontId="19" fillId="20" borderId="120" applyNumberFormat="0" applyAlignment="0" applyProtection="0"/>
    <xf numFmtId="0" fontId="19" fillId="20" borderId="120" applyNumberFormat="0" applyAlignment="0" applyProtection="0"/>
    <xf numFmtId="0" fontId="33" fillId="20" borderId="122" applyNumberFormat="0" applyAlignment="0" applyProtection="0"/>
    <xf numFmtId="0" fontId="19" fillId="20" borderId="120" applyNumberFormat="0" applyAlignment="0" applyProtection="0"/>
    <xf numFmtId="0" fontId="35" fillId="0" borderId="123" applyNumberFormat="0" applyFill="0" applyAlignment="0" applyProtection="0"/>
    <xf numFmtId="0" fontId="15" fillId="23" borderId="121" applyNumberFormat="0" applyFont="0" applyAlignment="0" applyProtection="0"/>
    <xf numFmtId="0" fontId="15" fillId="23" borderId="121" applyNumberFormat="0" applyFont="0" applyAlignment="0" applyProtection="0"/>
    <xf numFmtId="0" fontId="35" fillId="0" borderId="123" applyNumberFormat="0" applyFill="0" applyAlignment="0" applyProtection="0"/>
    <xf numFmtId="0" fontId="27" fillId="7" borderId="120" applyNumberFormat="0" applyAlignment="0" applyProtection="0"/>
    <xf numFmtId="0" fontId="27" fillId="7" borderId="120" applyNumberFormat="0" applyAlignment="0" applyProtection="0"/>
    <xf numFmtId="0" fontId="27" fillId="7" borderId="120" applyNumberFormat="0" applyAlignment="0" applyProtection="0"/>
    <xf numFmtId="0" fontId="15" fillId="23" borderId="121" applyNumberFormat="0" applyFont="0" applyAlignment="0" applyProtection="0"/>
    <xf numFmtId="0" fontId="15" fillId="23" borderId="121" applyNumberFormat="0" applyFont="0" applyAlignment="0" applyProtection="0"/>
    <xf numFmtId="0" fontId="33" fillId="20" borderId="122" applyNumberFormat="0" applyAlignment="0" applyProtection="0"/>
    <xf numFmtId="0" fontId="15" fillId="23" borderId="121" applyNumberFormat="0" applyFont="0" applyAlignment="0" applyProtection="0"/>
    <xf numFmtId="0" fontId="27" fillId="7" borderId="120" applyNumberFormat="0" applyAlignment="0" applyProtection="0"/>
    <xf numFmtId="0" fontId="19" fillId="20" borderId="120" applyNumberFormat="0" applyAlignment="0" applyProtection="0"/>
    <xf numFmtId="0" fontId="33" fillId="20" borderId="122" applyNumberFormat="0" applyAlignment="0" applyProtection="0"/>
    <xf numFmtId="0" fontId="27" fillId="7"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35" fillId="0" borderId="123" applyNumberFormat="0" applyFill="0" applyAlignment="0" applyProtection="0"/>
    <xf numFmtId="0" fontId="27" fillId="7" borderId="120"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15" fillId="23" borderId="121" applyNumberFormat="0" applyFont="0" applyAlignment="0" applyProtection="0"/>
    <xf numFmtId="0" fontId="33" fillId="20" borderId="122" applyNumberFormat="0" applyAlignment="0" applyProtection="0"/>
    <xf numFmtId="0" fontId="33" fillId="20" borderId="122" applyNumberFormat="0" applyAlignment="0" applyProtection="0"/>
    <xf numFmtId="0" fontId="27" fillId="7" borderId="120" applyNumberFormat="0" applyAlignment="0" applyProtection="0"/>
    <xf numFmtId="0" fontId="35" fillId="0" borderId="123" applyNumberFormat="0" applyFill="0" applyAlignment="0" applyProtection="0"/>
    <xf numFmtId="0" fontId="19" fillId="20" borderId="120" applyNumberFormat="0" applyAlignment="0" applyProtection="0"/>
    <xf numFmtId="0" fontId="27" fillId="7"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19" fillId="20" borderId="120" applyNumberFormat="0" applyAlignment="0" applyProtection="0"/>
    <xf numFmtId="0" fontId="15" fillId="23" borderId="121" applyNumberFormat="0" applyFont="0" applyAlignment="0" applyProtection="0"/>
    <xf numFmtId="0" fontId="27" fillId="7" borderId="120" applyNumberFormat="0" applyAlignment="0" applyProtection="0"/>
    <xf numFmtId="0" fontId="15" fillId="23" borderId="121" applyNumberFormat="0" applyFont="0" applyAlignment="0" applyProtection="0"/>
    <xf numFmtId="0" fontId="35" fillId="0" borderId="123" applyNumberFormat="0" applyFill="0" applyAlignment="0" applyProtection="0"/>
    <xf numFmtId="0" fontId="19" fillId="20"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33" fillId="20" borderId="122" applyNumberFormat="0" applyAlignment="0" applyProtection="0"/>
    <xf numFmtId="0" fontId="15" fillId="23" borderId="121" applyNumberFormat="0" applyFont="0" applyAlignment="0" applyProtection="0"/>
    <xf numFmtId="0" fontId="27" fillId="7" borderId="120"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27" fillId="7" borderId="120" applyNumberFormat="0" applyAlignment="0" applyProtection="0"/>
    <xf numFmtId="0" fontId="19" fillId="20" borderId="120" applyNumberFormat="0" applyAlignment="0" applyProtection="0"/>
    <xf numFmtId="0" fontId="19" fillId="20" borderId="120" applyNumberFormat="0" applyAlignment="0" applyProtection="0"/>
    <xf numFmtId="0" fontId="33" fillId="20" borderId="122" applyNumberFormat="0" applyAlignment="0" applyProtection="0"/>
    <xf numFmtId="0" fontId="27" fillId="7" borderId="120" applyNumberFormat="0" applyAlignment="0" applyProtection="0"/>
    <xf numFmtId="0" fontId="27" fillId="7" borderId="120" applyNumberFormat="0" applyAlignment="0" applyProtection="0"/>
    <xf numFmtId="0" fontId="15" fillId="23" borderId="121" applyNumberFormat="0" applyFont="0" applyAlignment="0" applyProtection="0"/>
    <xf numFmtId="0" fontId="19" fillId="20" borderId="120" applyNumberFormat="0" applyAlignment="0" applyProtection="0"/>
    <xf numFmtId="0" fontId="35" fillId="0" borderId="123" applyNumberFormat="0" applyFill="0" applyAlignment="0" applyProtection="0"/>
    <xf numFmtId="0" fontId="15" fillId="23" borderId="121" applyNumberFormat="0" applyFont="0" applyAlignment="0" applyProtection="0"/>
    <xf numFmtId="0" fontId="19" fillId="20" borderId="120" applyNumberFormat="0" applyAlignment="0" applyProtection="0"/>
    <xf numFmtId="0" fontId="3" fillId="0" borderId="0"/>
    <xf numFmtId="0" fontId="15" fillId="23" borderId="121" applyNumberFormat="0" applyFont="0" applyAlignment="0" applyProtection="0"/>
    <xf numFmtId="0" fontId="3" fillId="0" borderId="0"/>
    <xf numFmtId="9" fontId="3" fillId="0" borderId="0" applyFont="0" applyFill="0" applyBorder="0" applyAlignment="0" applyProtection="0"/>
    <xf numFmtId="0" fontId="19" fillId="20" borderId="120" applyNumberFormat="0" applyAlignment="0" applyProtection="0"/>
    <xf numFmtId="0" fontId="27" fillId="7" borderId="120"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3" fillId="0" borderId="0"/>
    <xf numFmtId="0" fontId="33" fillId="20" borderId="122" applyNumberFormat="0" applyAlignment="0" applyProtection="0"/>
    <xf numFmtId="0" fontId="19" fillId="20" borderId="120" applyNumberFormat="0" applyAlignment="0" applyProtection="0"/>
    <xf numFmtId="0" fontId="27" fillId="7" borderId="120" applyNumberFormat="0" applyAlignment="0" applyProtection="0"/>
    <xf numFmtId="0" fontId="35" fillId="0" borderId="123" applyNumberFormat="0" applyFill="0" applyAlignment="0" applyProtection="0"/>
    <xf numFmtId="0" fontId="19" fillId="20" borderId="120" applyNumberFormat="0" applyAlignment="0" applyProtection="0"/>
    <xf numFmtId="0" fontId="27" fillId="7"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19" fillId="20" borderId="120" applyNumberFormat="0" applyAlignment="0" applyProtection="0"/>
    <xf numFmtId="0" fontId="15" fillId="23" borderId="121" applyNumberFormat="0" applyFont="0" applyAlignment="0" applyProtection="0"/>
    <xf numFmtId="0" fontId="27" fillId="7" borderId="120" applyNumberFormat="0" applyAlignment="0" applyProtection="0"/>
    <xf numFmtId="0" fontId="15" fillId="23" borderId="121" applyNumberFormat="0" applyFon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27" fillId="7" borderId="120" applyNumberFormat="0" applyAlignment="0" applyProtection="0"/>
    <xf numFmtId="0" fontId="35" fillId="0" borderId="123" applyNumberFormat="0" applyFill="0" applyAlignment="0" applyProtection="0"/>
    <xf numFmtId="0" fontId="3" fillId="0" borderId="0"/>
    <xf numFmtId="0" fontId="3" fillId="0" borderId="0"/>
    <xf numFmtId="9" fontId="3" fillId="0" borderId="0" applyFont="0" applyFill="0" applyBorder="0" applyAlignment="0" applyProtection="0"/>
    <xf numFmtId="0" fontId="19" fillId="20" borderId="120" applyNumberFormat="0" applyAlignment="0" applyProtection="0"/>
    <xf numFmtId="0" fontId="27" fillId="7" borderId="120"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19" fillId="20"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33" fillId="20" borderId="122" applyNumberFormat="0" applyAlignment="0" applyProtection="0"/>
    <xf numFmtId="0" fontId="15" fillId="23" borderId="121" applyNumberFormat="0" applyFont="0" applyAlignment="0" applyProtection="0"/>
    <xf numFmtId="0" fontId="27" fillId="7" borderId="120"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27" fillId="7" borderId="120" applyNumberFormat="0" applyAlignment="0" applyProtection="0"/>
    <xf numFmtId="0" fontId="19" fillId="20" borderId="120" applyNumberFormat="0" applyAlignment="0" applyProtection="0"/>
    <xf numFmtId="0" fontId="19" fillId="20" borderId="120" applyNumberFormat="0" applyAlignment="0" applyProtection="0"/>
    <xf numFmtId="0" fontId="15" fillId="23" borderId="121" applyNumberFormat="0" applyFont="0" applyAlignment="0" applyProtection="0"/>
    <xf numFmtId="0" fontId="3" fillId="0" borderId="0"/>
    <xf numFmtId="0" fontId="3" fillId="0" borderId="0"/>
    <xf numFmtId="9" fontId="3" fillId="0" borderId="0" applyFont="0" applyFill="0" applyBorder="0" applyAlignment="0" applyProtection="0"/>
    <xf numFmtId="0" fontId="15" fillId="23" borderId="121" applyNumberFormat="0" applyFont="0" applyAlignment="0" applyProtection="0"/>
    <xf numFmtId="0" fontId="19" fillId="20" borderId="120" applyNumberFormat="0" applyAlignment="0" applyProtection="0"/>
    <xf numFmtId="0" fontId="19" fillId="20" borderId="120" applyNumberFormat="0" applyAlignment="0" applyProtection="0"/>
    <xf numFmtId="0" fontId="27" fillId="7" borderId="120" applyNumberFormat="0" applyAlignment="0" applyProtection="0"/>
    <xf numFmtId="0" fontId="33" fillId="20" borderId="122" applyNumberFormat="0" applyAlignment="0" applyProtection="0"/>
    <xf numFmtId="0" fontId="27" fillId="7" borderId="120" applyNumberFormat="0" applyAlignment="0" applyProtection="0"/>
    <xf numFmtId="0" fontId="35" fillId="0" borderId="123" applyNumberFormat="0" applyFill="0" applyAlignment="0" applyProtection="0"/>
    <xf numFmtId="0" fontId="33" fillId="20" borderId="122" applyNumberFormat="0" applyAlignment="0" applyProtection="0"/>
    <xf numFmtId="0" fontId="19" fillId="20" borderId="120" applyNumberFormat="0" applyAlignment="0" applyProtection="0"/>
    <xf numFmtId="0" fontId="27" fillId="7" borderId="120" applyNumberFormat="0" applyAlignment="0" applyProtection="0"/>
    <xf numFmtId="0" fontId="15" fillId="23" borderId="121" applyNumberFormat="0" applyFont="0" applyAlignment="0" applyProtection="0"/>
    <xf numFmtId="0" fontId="15" fillId="23" borderId="121" applyNumberFormat="0" applyFont="0" applyAlignment="0" applyProtection="0"/>
    <xf numFmtId="0" fontId="19" fillId="20"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27" fillId="7" borderId="120" applyNumberFormat="0" applyAlignment="0" applyProtection="0"/>
    <xf numFmtId="0" fontId="27" fillId="7"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27" fillId="7" borderId="120" applyNumberFormat="0" applyAlignment="0" applyProtection="0"/>
    <xf numFmtId="0" fontId="35" fillId="0" borderId="123" applyNumberFormat="0" applyFill="0" applyAlignment="0" applyProtection="0"/>
    <xf numFmtId="0" fontId="19" fillId="20" borderId="120" applyNumberFormat="0" applyAlignment="0" applyProtection="0"/>
    <xf numFmtId="0" fontId="35" fillId="0" borderId="123" applyNumberFormat="0" applyFill="0" applyAlignment="0" applyProtection="0"/>
    <xf numFmtId="0" fontId="15" fillId="23" borderId="121" applyNumberFormat="0" applyFont="0" applyAlignment="0" applyProtection="0"/>
    <xf numFmtId="0" fontId="19" fillId="20" borderId="120" applyNumberFormat="0" applyAlignment="0" applyProtection="0"/>
    <xf numFmtId="0" fontId="19" fillId="20" borderId="120" applyNumberFormat="0" applyAlignment="0" applyProtection="0"/>
    <xf numFmtId="0" fontId="15" fillId="23" borderId="121" applyNumberFormat="0" applyFont="0" applyAlignment="0" applyProtection="0"/>
    <xf numFmtId="0" fontId="27" fillId="7" borderId="120" applyNumberFormat="0" applyAlignment="0" applyProtection="0"/>
    <xf numFmtId="0" fontId="19" fillId="20" borderId="120" applyNumberFormat="0" applyAlignment="0" applyProtection="0"/>
    <xf numFmtId="0" fontId="35" fillId="0" borderId="123" applyNumberFormat="0" applyFill="0" applyAlignment="0" applyProtection="0"/>
    <xf numFmtId="0" fontId="15" fillId="23" borderId="121" applyNumberFormat="0" applyFont="0" applyAlignment="0" applyProtection="0"/>
    <xf numFmtId="0" fontId="33" fillId="20" borderId="122" applyNumberFormat="0" applyAlignment="0" applyProtection="0"/>
    <xf numFmtId="0" fontId="19" fillId="20"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33" fillId="20" borderId="122" applyNumberFormat="0" applyAlignment="0" applyProtection="0"/>
    <xf numFmtId="0" fontId="27" fillId="7" borderId="120" applyNumberFormat="0" applyAlignment="0" applyProtection="0"/>
    <xf numFmtId="0" fontId="35" fillId="0" borderId="123" applyNumberFormat="0" applyFill="0" applyAlignment="0" applyProtection="0"/>
    <xf numFmtId="0" fontId="33" fillId="20" borderId="122" applyNumberFormat="0" applyAlignment="0" applyProtection="0"/>
    <xf numFmtId="0" fontId="35" fillId="0" borderId="123" applyNumberFormat="0" applyFill="0" applyAlignment="0" applyProtection="0"/>
    <xf numFmtId="0" fontId="19" fillId="20" borderId="120" applyNumberFormat="0" applyAlignment="0" applyProtection="0"/>
    <xf numFmtId="0" fontId="35" fillId="0" borderId="123" applyNumberFormat="0" applyFill="0" applyAlignment="0" applyProtection="0"/>
    <xf numFmtId="0" fontId="19" fillId="20" borderId="120" applyNumberFormat="0" applyAlignment="0" applyProtection="0"/>
    <xf numFmtId="0" fontId="27" fillId="7" borderId="120" applyNumberFormat="0" applyAlignment="0" applyProtection="0"/>
    <xf numFmtId="0" fontId="19" fillId="20" borderId="120" applyNumberFormat="0" applyAlignment="0" applyProtection="0"/>
    <xf numFmtId="0" fontId="35" fillId="0" borderId="123" applyNumberFormat="0" applyFill="0" applyAlignment="0" applyProtection="0"/>
    <xf numFmtId="0" fontId="27" fillId="7" borderId="120" applyNumberFormat="0" applyAlignment="0" applyProtection="0"/>
    <xf numFmtId="0" fontId="15" fillId="23" borderId="121" applyNumberFormat="0" applyFont="0" applyAlignment="0" applyProtection="0"/>
    <xf numFmtId="0" fontId="15" fillId="23" borderId="121" applyNumberFormat="0" applyFont="0" applyAlignment="0" applyProtection="0"/>
    <xf numFmtId="0" fontId="19" fillId="20" borderId="120" applyNumberFormat="0" applyAlignment="0" applyProtection="0"/>
    <xf numFmtId="0" fontId="35" fillId="0" borderId="123" applyNumberFormat="0" applyFill="0" applyAlignment="0" applyProtection="0"/>
    <xf numFmtId="0" fontId="33" fillId="20" borderId="122" applyNumberFormat="0" applyAlignment="0" applyProtection="0"/>
    <xf numFmtId="0" fontId="19" fillId="20" borderId="120" applyNumberFormat="0" applyAlignment="0" applyProtection="0"/>
    <xf numFmtId="0" fontId="33" fillId="20" borderId="122"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33" fillId="20" borderId="122" applyNumberFormat="0" applyAlignment="0" applyProtection="0"/>
    <xf numFmtId="0" fontId="15" fillId="23" borderId="121" applyNumberFormat="0" applyFont="0" applyAlignment="0" applyProtection="0"/>
    <xf numFmtId="0" fontId="33" fillId="20" borderId="122" applyNumberFormat="0" applyAlignment="0" applyProtection="0"/>
    <xf numFmtId="0" fontId="19" fillId="20" borderId="120" applyNumberFormat="0" applyAlignment="0" applyProtection="0"/>
    <xf numFmtId="0" fontId="27" fillId="7" borderId="120" applyNumberFormat="0" applyAlignment="0" applyProtection="0"/>
    <xf numFmtId="0" fontId="35" fillId="0" borderId="123" applyNumberFormat="0" applyFill="0" applyAlignment="0" applyProtection="0"/>
    <xf numFmtId="0" fontId="19" fillId="20" borderId="120" applyNumberFormat="0" applyAlignment="0" applyProtection="0"/>
    <xf numFmtId="0" fontId="27" fillId="7"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19" fillId="20" borderId="120" applyNumberFormat="0" applyAlignment="0" applyProtection="0"/>
    <xf numFmtId="0" fontId="15" fillId="23" borderId="121" applyNumberFormat="0" applyFont="0" applyAlignment="0" applyProtection="0"/>
    <xf numFmtId="0" fontId="27" fillId="7" borderId="120" applyNumberFormat="0" applyAlignment="0" applyProtection="0"/>
    <xf numFmtId="0" fontId="15" fillId="23" borderId="121" applyNumberFormat="0" applyFon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27" fillId="7" borderId="120" applyNumberFormat="0" applyAlignment="0" applyProtection="0"/>
    <xf numFmtId="0" fontId="35" fillId="0" borderId="123" applyNumberFormat="0" applyFill="0" applyAlignment="0" applyProtection="0"/>
    <xf numFmtId="0" fontId="15" fillId="23" borderId="121" applyNumberFormat="0" applyFont="0" applyAlignment="0" applyProtection="0"/>
    <xf numFmtId="0" fontId="27" fillId="7" borderId="120" applyNumberFormat="0" applyAlignment="0" applyProtection="0"/>
    <xf numFmtId="0" fontId="19" fillId="20" borderId="120" applyNumberFormat="0" applyAlignment="0" applyProtection="0"/>
    <xf numFmtId="0" fontId="27" fillId="7" borderId="120"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19" fillId="20"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33" fillId="20" borderId="122" applyNumberFormat="0" applyAlignment="0" applyProtection="0"/>
    <xf numFmtId="0" fontId="15" fillId="23" borderId="121" applyNumberFormat="0" applyFont="0" applyAlignment="0" applyProtection="0"/>
    <xf numFmtId="0" fontId="27" fillId="7" borderId="120"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27" fillId="7" borderId="120" applyNumberFormat="0" applyAlignment="0" applyProtection="0"/>
    <xf numFmtId="0" fontId="19" fillId="20" borderId="120" applyNumberFormat="0" applyAlignment="0" applyProtection="0"/>
    <xf numFmtId="0" fontId="19" fillId="20" borderId="120" applyNumberFormat="0" applyAlignment="0" applyProtection="0"/>
    <xf numFmtId="0" fontId="15" fillId="23" borderId="121" applyNumberFormat="0" applyFont="0" applyAlignment="0" applyProtection="0"/>
    <xf numFmtId="0" fontId="27" fillId="7" borderId="120" applyNumberFormat="0" applyAlignment="0" applyProtection="0"/>
    <xf numFmtId="0" fontId="19" fillId="20" borderId="120" applyNumberFormat="0" applyAlignment="0" applyProtection="0"/>
    <xf numFmtId="0" fontId="15" fillId="23" borderId="121" applyNumberFormat="0" applyFont="0" applyAlignment="0" applyProtection="0"/>
    <xf numFmtId="0" fontId="19" fillId="20" borderId="120" applyNumberFormat="0" applyAlignment="0" applyProtection="0"/>
    <xf numFmtId="0" fontId="19" fillId="20" borderId="120" applyNumberFormat="0" applyAlignment="0" applyProtection="0"/>
    <xf numFmtId="0" fontId="27" fillId="7" borderId="120" applyNumberFormat="0" applyAlignment="0" applyProtection="0"/>
    <xf numFmtId="0" fontId="33" fillId="20" borderId="122" applyNumberFormat="0" applyAlignment="0" applyProtection="0"/>
    <xf numFmtId="0" fontId="27" fillId="7" borderId="120" applyNumberFormat="0" applyAlignment="0" applyProtection="0"/>
    <xf numFmtId="0" fontId="35" fillId="0" borderId="123" applyNumberFormat="0" applyFill="0" applyAlignment="0" applyProtection="0"/>
    <xf numFmtId="0" fontId="33" fillId="20" borderId="122" applyNumberFormat="0" applyAlignment="0" applyProtection="0"/>
    <xf numFmtId="0" fontId="27" fillId="7" borderId="120" applyNumberFormat="0" applyAlignment="0" applyProtection="0"/>
    <xf numFmtId="0" fontId="33" fillId="20" borderId="122" applyNumberFormat="0" applyAlignment="0" applyProtection="0"/>
    <xf numFmtId="0" fontId="35" fillId="0" borderId="123" applyNumberFormat="0" applyFill="0" applyAlignment="0" applyProtection="0"/>
    <xf numFmtId="0" fontId="19" fillId="20" borderId="120" applyNumberFormat="0" applyAlignment="0" applyProtection="0"/>
    <xf numFmtId="0" fontId="33" fillId="20" borderId="122" applyNumberFormat="0" applyAlignment="0" applyProtection="0"/>
    <xf numFmtId="0" fontId="35" fillId="0" borderId="123" applyNumberFormat="0" applyFill="0" applyAlignment="0" applyProtection="0"/>
    <xf numFmtId="0" fontId="33" fillId="20" borderId="122" applyNumberFormat="0" applyAlignment="0" applyProtection="0"/>
    <xf numFmtId="0" fontId="15" fillId="23" borderId="121" applyNumberFormat="0" applyFont="0" applyAlignment="0" applyProtection="0"/>
    <xf numFmtId="0" fontId="33" fillId="20" borderId="122" applyNumberFormat="0" applyAlignment="0" applyProtection="0"/>
    <xf numFmtId="0" fontId="27" fillId="7" borderId="120" applyNumberFormat="0" applyAlignment="0" applyProtection="0"/>
    <xf numFmtId="0" fontId="19" fillId="20" borderId="120" applyNumberFormat="0" applyAlignment="0" applyProtection="0"/>
    <xf numFmtId="0" fontId="15" fillId="23" borderId="121" applyNumberFormat="0" applyFont="0" applyAlignment="0" applyProtection="0"/>
    <xf numFmtId="0" fontId="19" fillId="20" borderId="120" applyNumberFormat="0" applyAlignment="0" applyProtection="0"/>
    <xf numFmtId="0" fontId="15" fillId="23" borderId="121" applyNumberFormat="0" applyFont="0" applyAlignment="0" applyProtection="0"/>
    <xf numFmtId="0" fontId="33" fillId="20" borderId="122" applyNumberFormat="0" applyAlignment="0" applyProtection="0"/>
    <xf numFmtId="0" fontId="27" fillId="7" borderId="120" applyNumberFormat="0" applyAlignment="0" applyProtection="0"/>
    <xf numFmtId="0" fontId="27" fillId="7" borderId="120" applyNumberFormat="0" applyAlignment="0" applyProtection="0"/>
    <xf numFmtId="0" fontId="35" fillId="0" borderId="123" applyNumberFormat="0" applyFill="0" applyAlignment="0" applyProtection="0"/>
    <xf numFmtId="0" fontId="27" fillId="7" borderId="120" applyNumberFormat="0" applyAlignment="0" applyProtection="0"/>
    <xf numFmtId="0" fontId="19" fillId="20" borderId="120"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19" fillId="20" borderId="120" applyNumberFormat="0" applyAlignment="0" applyProtection="0"/>
    <xf numFmtId="0" fontId="33" fillId="20" borderId="122" applyNumberFormat="0" applyAlignment="0" applyProtection="0"/>
    <xf numFmtId="0" fontId="27" fillId="7"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15" fillId="23" borderId="121" applyNumberFormat="0" applyFont="0" applyAlignment="0" applyProtection="0"/>
    <xf numFmtId="0" fontId="27" fillId="7" borderId="120" applyNumberFormat="0" applyAlignment="0" applyProtection="0"/>
    <xf numFmtId="0" fontId="27" fillId="7" borderId="120" applyNumberFormat="0" applyAlignment="0" applyProtection="0"/>
    <xf numFmtId="0" fontId="35" fillId="0" borderId="123" applyNumberFormat="0" applyFill="0" applyAlignment="0" applyProtection="0"/>
    <xf numFmtId="0" fontId="33" fillId="20" borderId="122" applyNumberFormat="0" applyAlignment="0" applyProtection="0"/>
    <xf numFmtId="0" fontId="33" fillId="20" borderId="122" applyNumberFormat="0" applyAlignment="0" applyProtection="0"/>
    <xf numFmtId="0" fontId="15" fillId="23" borderId="121" applyNumberFormat="0" applyFont="0" applyAlignment="0" applyProtection="0"/>
    <xf numFmtId="0" fontId="19" fillId="20" borderId="120" applyNumberFormat="0" applyAlignment="0" applyProtection="0"/>
    <xf numFmtId="0" fontId="27" fillId="7" borderId="120" applyNumberFormat="0" applyAlignment="0" applyProtection="0"/>
    <xf numFmtId="0" fontId="35" fillId="0" borderId="123" applyNumberFormat="0" applyFill="0" applyAlignment="0" applyProtection="0"/>
    <xf numFmtId="0" fontId="19" fillId="20" borderId="120"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15" fillId="23" borderId="121" applyNumberFormat="0" applyFont="0" applyAlignment="0" applyProtection="0"/>
    <xf numFmtId="0" fontId="19" fillId="20" borderId="120" applyNumberFormat="0" applyAlignment="0" applyProtection="0"/>
    <xf numFmtId="0" fontId="33" fillId="20" borderId="122" applyNumberFormat="0" applyAlignment="0" applyProtection="0"/>
    <xf numFmtId="0" fontId="19" fillId="20" borderId="120" applyNumberFormat="0" applyAlignment="0" applyProtection="0"/>
    <xf numFmtId="0" fontId="33" fillId="20" borderId="122" applyNumberFormat="0" applyAlignment="0" applyProtection="0"/>
    <xf numFmtId="0" fontId="19" fillId="20" borderId="120" applyNumberFormat="0" applyAlignment="0" applyProtection="0"/>
    <xf numFmtId="0" fontId="27" fillId="7" borderId="120" applyNumberFormat="0" applyAlignment="0" applyProtection="0"/>
    <xf numFmtId="0" fontId="33" fillId="20" borderId="122" applyNumberFormat="0" applyAlignment="0" applyProtection="0"/>
    <xf numFmtId="0" fontId="35" fillId="0" borderId="123" applyNumberFormat="0" applyFill="0" applyAlignment="0" applyProtection="0"/>
    <xf numFmtId="0" fontId="33" fillId="20" borderId="122" applyNumberFormat="0" applyAlignment="0" applyProtection="0"/>
    <xf numFmtId="0" fontId="15" fillId="23" borderId="121" applyNumberFormat="0" applyFont="0" applyAlignment="0" applyProtection="0"/>
    <xf numFmtId="0" fontId="27" fillId="7" borderId="120" applyNumberFormat="0" applyAlignment="0" applyProtection="0"/>
    <xf numFmtId="0" fontId="27" fillId="7" borderId="120"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35" fillId="0" borderId="123" applyNumberFormat="0" applyFill="0" applyAlignment="0" applyProtection="0"/>
    <xf numFmtId="0" fontId="27" fillId="7" borderId="120" applyNumberFormat="0" applyAlignment="0" applyProtection="0"/>
    <xf numFmtId="0" fontId="19" fillId="20" borderId="120" applyNumberFormat="0" applyAlignment="0" applyProtection="0"/>
    <xf numFmtId="0" fontId="33" fillId="20" borderId="122" applyNumberFormat="0" applyAlignment="0" applyProtection="0"/>
    <xf numFmtId="0" fontId="3" fillId="0" borderId="0"/>
    <xf numFmtId="0" fontId="33" fillId="20" borderId="122" applyNumberFormat="0" applyAlignment="0" applyProtection="0"/>
    <xf numFmtId="0" fontId="19" fillId="20" borderId="120" applyNumberFormat="0" applyAlignment="0" applyProtection="0"/>
    <xf numFmtId="0" fontId="27" fillId="7" borderId="120" applyNumberFormat="0" applyAlignment="0" applyProtection="0"/>
    <xf numFmtId="0" fontId="35" fillId="0" borderId="123" applyNumberFormat="0" applyFill="0" applyAlignment="0" applyProtection="0"/>
    <xf numFmtId="0" fontId="19" fillId="20" borderId="120" applyNumberFormat="0" applyAlignment="0" applyProtection="0"/>
    <xf numFmtId="0" fontId="27" fillId="7"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19" fillId="20" borderId="120" applyNumberFormat="0" applyAlignment="0" applyProtection="0"/>
    <xf numFmtId="0" fontId="15" fillId="23" borderId="121" applyNumberFormat="0" applyFont="0" applyAlignment="0" applyProtection="0"/>
    <xf numFmtId="0" fontId="27" fillId="7" borderId="120" applyNumberFormat="0" applyAlignment="0" applyProtection="0"/>
    <xf numFmtId="0" fontId="15" fillId="23" borderId="121" applyNumberFormat="0" applyFon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27" fillId="7" borderId="120" applyNumberFormat="0" applyAlignment="0" applyProtection="0"/>
    <xf numFmtId="0" fontId="35" fillId="0" borderId="123" applyNumberFormat="0" applyFill="0" applyAlignment="0" applyProtection="0"/>
    <xf numFmtId="0" fontId="3" fillId="0" borderId="0"/>
    <xf numFmtId="0" fontId="3" fillId="0" borderId="0"/>
    <xf numFmtId="9" fontId="3" fillId="0" borderId="0" applyFont="0" applyFill="0" applyBorder="0" applyAlignment="0" applyProtection="0"/>
    <xf numFmtId="0" fontId="19" fillId="20" borderId="120" applyNumberFormat="0" applyAlignment="0" applyProtection="0"/>
    <xf numFmtId="0" fontId="27" fillId="7" borderId="120"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19" fillId="20"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33" fillId="20" borderId="122" applyNumberFormat="0" applyAlignment="0" applyProtection="0"/>
    <xf numFmtId="0" fontId="15" fillId="23" borderId="121" applyNumberFormat="0" applyFont="0" applyAlignment="0" applyProtection="0"/>
    <xf numFmtId="0" fontId="27" fillId="7" borderId="120"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27" fillId="7" borderId="120" applyNumberFormat="0" applyAlignment="0" applyProtection="0"/>
    <xf numFmtId="0" fontId="19" fillId="20" borderId="120" applyNumberFormat="0" applyAlignment="0" applyProtection="0"/>
    <xf numFmtId="0" fontId="19" fillId="20" borderId="120" applyNumberFormat="0" applyAlignment="0" applyProtection="0"/>
    <xf numFmtId="0" fontId="33" fillId="20" borderId="122" applyNumberFormat="0" applyAlignment="0" applyProtection="0"/>
    <xf numFmtId="0" fontId="19" fillId="20" borderId="120" applyNumberFormat="0" applyAlignment="0" applyProtection="0"/>
    <xf numFmtId="0" fontId="15" fillId="23" borderId="121" applyNumberFormat="0" applyFont="0" applyAlignment="0" applyProtection="0"/>
    <xf numFmtId="0" fontId="35" fillId="0" borderId="123" applyNumberFormat="0" applyFill="0" applyAlignment="0" applyProtection="0"/>
    <xf numFmtId="0" fontId="19" fillId="20" borderId="120" applyNumberFormat="0" applyAlignment="0" applyProtection="0"/>
    <xf numFmtId="0" fontId="35" fillId="0" borderId="123" applyNumberFormat="0" applyFill="0" applyAlignment="0" applyProtection="0"/>
    <xf numFmtId="0" fontId="15" fillId="23" borderId="121" applyNumberFormat="0" applyFont="0" applyAlignment="0" applyProtection="0"/>
    <xf numFmtId="0" fontId="3" fillId="0" borderId="0"/>
    <xf numFmtId="0" fontId="27" fillId="7" borderId="120" applyNumberFormat="0" applyAlignment="0" applyProtection="0"/>
    <xf numFmtId="0" fontId="3" fillId="0" borderId="0"/>
    <xf numFmtId="9" fontId="3" fillId="0" borderId="0" applyFont="0" applyFill="0" applyBorder="0" applyAlignment="0" applyProtection="0"/>
    <xf numFmtId="0" fontId="33" fillId="20" borderId="122" applyNumberFormat="0" applyAlignment="0" applyProtection="0"/>
    <xf numFmtId="0" fontId="15" fillId="23" borderId="121" applyNumberFormat="0" applyFont="0" applyAlignment="0" applyProtection="0"/>
    <xf numFmtId="0" fontId="33" fillId="20" borderId="122" applyNumberFormat="0" applyAlignment="0" applyProtection="0"/>
    <xf numFmtId="0" fontId="27" fillId="7" borderId="120" applyNumberFormat="0" applyAlignment="0" applyProtection="0"/>
    <xf numFmtId="0" fontId="33" fillId="20" borderId="122" applyNumberFormat="0" applyAlignment="0" applyProtection="0"/>
    <xf numFmtId="0" fontId="19" fillId="20" borderId="120" applyNumberFormat="0" applyAlignment="0" applyProtection="0"/>
    <xf numFmtId="0" fontId="19" fillId="20" borderId="120" applyNumberFormat="0" applyAlignment="0" applyProtection="0"/>
    <xf numFmtId="0" fontId="19" fillId="20" borderId="120"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15" fillId="23" borderId="121" applyNumberFormat="0" applyFont="0" applyAlignment="0" applyProtection="0"/>
    <xf numFmtId="0" fontId="27" fillId="7"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35" fillId="0" borderId="123" applyNumberFormat="0" applyFill="0" applyAlignment="0" applyProtection="0"/>
    <xf numFmtId="0" fontId="35" fillId="0" borderId="123" applyNumberFormat="0" applyFill="0" applyAlignment="0" applyProtection="0"/>
    <xf numFmtId="0" fontId="27" fillId="7" borderId="120" applyNumberFormat="0" applyAlignment="0" applyProtection="0"/>
    <xf numFmtId="0" fontId="27" fillId="7" borderId="120" applyNumberFormat="0" applyAlignment="0" applyProtection="0"/>
    <xf numFmtId="0" fontId="19" fillId="20" borderId="120" applyNumberFormat="0" applyAlignment="0" applyProtection="0"/>
    <xf numFmtId="0" fontId="27" fillId="7" borderId="120"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33" fillId="20" borderId="122"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33" fillId="20" borderId="122" applyNumberFormat="0" applyAlignment="0" applyProtection="0"/>
    <xf numFmtId="0" fontId="27" fillId="7" borderId="120" applyNumberFormat="0" applyAlignment="0" applyProtection="0"/>
    <xf numFmtId="0" fontId="33" fillId="20" borderId="122"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35" fillId="0" borderId="123" applyNumberFormat="0" applyFill="0" applyAlignment="0" applyProtection="0"/>
    <xf numFmtId="0" fontId="33" fillId="20" borderId="122" applyNumberFormat="0" applyAlignment="0" applyProtection="0"/>
    <xf numFmtId="0" fontId="19" fillId="20" borderId="120" applyNumberFormat="0" applyAlignment="0" applyProtection="0"/>
    <xf numFmtId="0" fontId="19" fillId="20" borderId="120" applyNumberFormat="0" applyAlignment="0" applyProtection="0"/>
    <xf numFmtId="0" fontId="15" fillId="23" borderId="121" applyNumberFormat="0" applyFont="0" applyAlignment="0" applyProtection="0"/>
    <xf numFmtId="0" fontId="27" fillId="7" borderId="120"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19" fillId="20" borderId="120" applyNumberFormat="0" applyAlignment="0" applyProtection="0"/>
    <xf numFmtId="0" fontId="27" fillId="7" borderId="120"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3" fillId="0" borderId="0"/>
    <xf numFmtId="0" fontId="33" fillId="20" borderId="122" applyNumberFormat="0" applyAlignment="0" applyProtection="0"/>
    <xf numFmtId="0" fontId="19" fillId="20" borderId="120" applyNumberFormat="0" applyAlignment="0" applyProtection="0"/>
    <xf numFmtId="0" fontId="27" fillId="7" borderId="120" applyNumberFormat="0" applyAlignment="0" applyProtection="0"/>
    <xf numFmtId="0" fontId="35" fillId="0" borderId="123" applyNumberFormat="0" applyFill="0" applyAlignment="0" applyProtection="0"/>
    <xf numFmtId="0" fontId="19" fillId="20" borderId="120" applyNumberFormat="0" applyAlignment="0" applyProtection="0"/>
    <xf numFmtId="0" fontId="27" fillId="7"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19" fillId="20" borderId="120" applyNumberFormat="0" applyAlignment="0" applyProtection="0"/>
    <xf numFmtId="0" fontId="15" fillId="23" borderId="121" applyNumberFormat="0" applyFont="0" applyAlignment="0" applyProtection="0"/>
    <xf numFmtId="0" fontId="27" fillId="7" borderId="120" applyNumberFormat="0" applyAlignment="0" applyProtection="0"/>
    <xf numFmtId="0" fontId="15" fillId="23" borderId="121" applyNumberFormat="0" applyFon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27" fillId="7" borderId="120" applyNumberFormat="0" applyAlignment="0" applyProtection="0"/>
    <xf numFmtId="0" fontId="35" fillId="0" borderId="123" applyNumberFormat="0" applyFill="0" applyAlignment="0" applyProtection="0"/>
    <xf numFmtId="0" fontId="3" fillId="0" borderId="0"/>
    <xf numFmtId="0" fontId="3" fillId="0" borderId="0"/>
    <xf numFmtId="9" fontId="3" fillId="0" borderId="0" applyFont="0" applyFill="0" applyBorder="0" applyAlignment="0" applyProtection="0"/>
    <xf numFmtId="0" fontId="19" fillId="20" borderId="120" applyNumberFormat="0" applyAlignment="0" applyProtection="0"/>
    <xf numFmtId="0" fontId="27" fillId="7" borderId="120"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19" fillId="20"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33" fillId="20" borderId="122" applyNumberFormat="0" applyAlignment="0" applyProtection="0"/>
    <xf numFmtId="0" fontId="15" fillId="23" borderId="121" applyNumberFormat="0" applyFont="0" applyAlignment="0" applyProtection="0"/>
    <xf numFmtId="0" fontId="27" fillId="7" borderId="120"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27" fillId="7" borderId="120" applyNumberFormat="0" applyAlignment="0" applyProtection="0"/>
    <xf numFmtId="0" fontId="19" fillId="20" borderId="120" applyNumberFormat="0" applyAlignment="0" applyProtection="0"/>
    <xf numFmtId="0" fontId="19" fillId="20" borderId="120" applyNumberFormat="0" applyAlignment="0" applyProtection="0"/>
    <xf numFmtId="0" fontId="15" fillId="23" borderId="121" applyNumberFormat="0" applyFont="0" applyAlignment="0" applyProtection="0"/>
    <xf numFmtId="0" fontId="15" fillId="23" borderId="121" applyNumberFormat="0" applyFont="0" applyAlignment="0" applyProtection="0"/>
    <xf numFmtId="0" fontId="19" fillId="20" borderId="120" applyNumberFormat="0" applyAlignment="0" applyProtection="0"/>
    <xf numFmtId="0" fontId="19" fillId="20" borderId="120" applyNumberFormat="0" applyAlignment="0" applyProtection="0"/>
    <xf numFmtId="0" fontId="27" fillId="7" borderId="120" applyNumberFormat="0" applyAlignment="0" applyProtection="0"/>
    <xf numFmtId="0" fontId="33" fillId="20" borderId="122" applyNumberFormat="0" applyAlignment="0" applyProtection="0"/>
    <xf numFmtId="0" fontId="27" fillId="7" borderId="120" applyNumberFormat="0" applyAlignment="0" applyProtection="0"/>
    <xf numFmtId="0" fontId="35" fillId="0" borderId="123" applyNumberFormat="0" applyFill="0" applyAlignment="0" applyProtection="0"/>
    <xf numFmtId="0" fontId="33" fillId="20" borderId="122" applyNumberFormat="0" applyAlignment="0" applyProtection="0"/>
    <xf numFmtId="0" fontId="15" fillId="23" borderId="121" applyNumberFormat="0" applyFont="0" applyAlignment="0" applyProtection="0"/>
    <xf numFmtId="0" fontId="19" fillId="20" borderId="120" applyNumberFormat="0" applyAlignment="0" applyProtection="0"/>
    <xf numFmtId="0" fontId="15" fillId="23" borderId="121" applyNumberFormat="0" applyFont="0" applyAlignment="0" applyProtection="0"/>
    <xf numFmtId="0" fontId="15" fillId="23" borderId="121" applyNumberFormat="0" applyFont="0" applyAlignment="0" applyProtection="0"/>
    <xf numFmtId="0" fontId="19" fillId="20" borderId="120" applyNumberFormat="0" applyAlignment="0" applyProtection="0"/>
    <xf numFmtId="0" fontId="19" fillId="20" borderId="120" applyNumberFormat="0" applyAlignment="0" applyProtection="0"/>
    <xf numFmtId="0" fontId="35" fillId="0" borderId="123" applyNumberFormat="0" applyFill="0" applyAlignment="0" applyProtection="0"/>
    <xf numFmtId="0" fontId="27" fillId="7" borderId="120" applyNumberFormat="0" applyAlignment="0" applyProtection="0"/>
    <xf numFmtId="0" fontId="35" fillId="0" borderId="123" applyNumberFormat="0" applyFill="0" applyAlignment="0" applyProtection="0"/>
    <xf numFmtId="0" fontId="33" fillId="20" borderId="122" applyNumberFormat="0" applyAlignment="0" applyProtection="0"/>
    <xf numFmtId="0" fontId="15" fillId="23" borderId="121" applyNumberFormat="0" applyFont="0" applyAlignment="0" applyProtection="0"/>
    <xf numFmtId="0" fontId="35" fillId="0" borderId="123" applyNumberFormat="0" applyFill="0" applyAlignment="0" applyProtection="0"/>
    <xf numFmtId="0" fontId="19" fillId="20" borderId="120" applyNumberFormat="0" applyAlignment="0" applyProtection="0"/>
    <xf numFmtId="0" fontId="33" fillId="20" borderId="122" applyNumberFormat="0" applyAlignment="0" applyProtection="0"/>
    <xf numFmtId="0" fontId="27" fillId="7"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19" fillId="20" borderId="120" applyNumberFormat="0" applyAlignment="0" applyProtection="0"/>
    <xf numFmtId="0" fontId="19" fillId="20" borderId="120" applyNumberFormat="0" applyAlignment="0" applyProtection="0"/>
    <xf numFmtId="0" fontId="19" fillId="20" borderId="120" applyNumberFormat="0" applyAlignment="0" applyProtection="0"/>
    <xf numFmtId="0" fontId="33" fillId="20" borderId="122" applyNumberFormat="0" applyAlignment="0" applyProtection="0"/>
    <xf numFmtId="0" fontId="19" fillId="20" borderId="120" applyNumberFormat="0" applyAlignment="0" applyProtection="0"/>
    <xf numFmtId="0" fontId="35" fillId="0" borderId="123" applyNumberFormat="0" applyFill="0" applyAlignment="0" applyProtection="0"/>
    <xf numFmtId="0" fontId="15" fillId="23" borderId="121" applyNumberFormat="0" applyFont="0" applyAlignment="0" applyProtection="0"/>
    <xf numFmtId="0" fontId="15" fillId="23" borderId="121" applyNumberFormat="0" applyFont="0" applyAlignment="0" applyProtection="0"/>
    <xf numFmtId="0" fontId="35" fillId="0" borderId="123" applyNumberFormat="0" applyFill="0" applyAlignment="0" applyProtection="0"/>
    <xf numFmtId="0" fontId="27" fillId="7" borderId="120" applyNumberFormat="0" applyAlignment="0" applyProtection="0"/>
    <xf numFmtId="0" fontId="27" fillId="7" borderId="120" applyNumberFormat="0" applyAlignment="0" applyProtection="0"/>
    <xf numFmtId="0" fontId="27" fillId="7" borderId="120" applyNumberFormat="0" applyAlignment="0" applyProtection="0"/>
    <xf numFmtId="0" fontId="15" fillId="23" borderId="121" applyNumberFormat="0" applyFont="0" applyAlignment="0" applyProtection="0"/>
    <xf numFmtId="0" fontId="15" fillId="23" borderId="121" applyNumberFormat="0" applyFont="0" applyAlignment="0" applyProtection="0"/>
    <xf numFmtId="0" fontId="33" fillId="20" borderId="122" applyNumberFormat="0" applyAlignment="0" applyProtection="0"/>
    <xf numFmtId="0" fontId="27" fillId="7" borderId="120" applyNumberFormat="0" applyAlignment="0" applyProtection="0"/>
    <xf numFmtId="0" fontId="27" fillId="7" borderId="120" applyNumberFormat="0" applyAlignment="0" applyProtection="0"/>
    <xf numFmtId="0" fontId="15" fillId="23" borderId="121" applyNumberFormat="0" applyFont="0" applyAlignment="0" applyProtection="0"/>
    <xf numFmtId="0" fontId="27" fillId="7" borderId="120" applyNumberFormat="0" applyAlignment="0" applyProtection="0"/>
    <xf numFmtId="0" fontId="19" fillId="20" borderId="120" applyNumberFormat="0" applyAlignment="0" applyProtection="0"/>
    <xf numFmtId="0" fontId="19" fillId="20" borderId="120" applyNumberFormat="0" applyAlignment="0" applyProtection="0"/>
    <xf numFmtId="0" fontId="33" fillId="20" borderId="122" applyNumberFormat="0" applyAlignment="0" applyProtection="0"/>
    <xf numFmtId="0" fontId="33" fillId="20" borderId="122" applyNumberFormat="0" applyAlignment="0" applyProtection="0"/>
    <xf numFmtId="0" fontId="27" fillId="7" borderId="120" applyNumberFormat="0" applyAlignment="0" applyProtection="0"/>
    <xf numFmtId="0" fontId="33" fillId="20" borderId="122" applyNumberFormat="0" applyAlignment="0" applyProtection="0"/>
    <xf numFmtId="0" fontId="19" fillId="20" borderId="120" applyNumberFormat="0" applyAlignment="0" applyProtection="0"/>
    <xf numFmtId="0" fontId="27" fillId="7" borderId="120" applyNumberFormat="0" applyAlignment="0" applyProtection="0"/>
    <xf numFmtId="0" fontId="35" fillId="0" borderId="123" applyNumberFormat="0" applyFill="0" applyAlignment="0" applyProtection="0"/>
    <xf numFmtId="0" fontId="19" fillId="20" borderId="120" applyNumberFormat="0" applyAlignment="0" applyProtection="0"/>
    <xf numFmtId="0" fontId="27" fillId="7"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19" fillId="20" borderId="120" applyNumberFormat="0" applyAlignment="0" applyProtection="0"/>
    <xf numFmtId="0" fontId="15" fillId="23" borderId="121" applyNumberFormat="0" applyFont="0" applyAlignment="0" applyProtection="0"/>
    <xf numFmtId="0" fontId="27" fillId="7" borderId="120" applyNumberFormat="0" applyAlignment="0" applyProtection="0"/>
    <xf numFmtId="0" fontId="15" fillId="23" borderId="121" applyNumberFormat="0" applyFon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27" fillId="7" borderId="120" applyNumberFormat="0" applyAlignment="0" applyProtection="0"/>
    <xf numFmtId="0" fontId="35" fillId="0" borderId="123" applyNumberFormat="0" applyFill="0" applyAlignment="0" applyProtection="0"/>
    <xf numFmtId="0" fontId="19" fillId="20" borderId="120" applyNumberFormat="0" applyAlignment="0" applyProtection="0"/>
    <xf numFmtId="0" fontId="27" fillId="7" borderId="120"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19" fillId="20"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33" fillId="20" borderId="122" applyNumberFormat="0" applyAlignment="0" applyProtection="0"/>
    <xf numFmtId="0" fontId="15" fillId="23" borderId="121" applyNumberFormat="0" applyFont="0" applyAlignment="0" applyProtection="0"/>
    <xf numFmtId="0" fontId="27" fillId="7" borderId="120"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27" fillId="7" borderId="120" applyNumberFormat="0" applyAlignment="0" applyProtection="0"/>
    <xf numFmtId="0" fontId="19" fillId="20" borderId="120" applyNumberFormat="0" applyAlignment="0" applyProtection="0"/>
    <xf numFmtId="0" fontId="19" fillId="20" borderId="120" applyNumberFormat="0" applyAlignment="0" applyProtection="0"/>
    <xf numFmtId="0" fontId="15" fillId="23" borderId="121" applyNumberFormat="0" applyFont="0" applyAlignment="0" applyProtection="0"/>
    <xf numFmtId="0" fontId="35" fillId="0" borderId="123" applyNumberFormat="0" applyFill="0" applyAlignment="0" applyProtection="0"/>
    <xf numFmtId="0" fontId="15" fillId="23" borderId="121" applyNumberFormat="0" applyFont="0" applyAlignment="0" applyProtection="0"/>
    <xf numFmtId="0" fontId="19" fillId="20" borderId="120" applyNumberFormat="0" applyAlignment="0" applyProtection="0"/>
    <xf numFmtId="0" fontId="19" fillId="20" borderId="120" applyNumberFormat="0" applyAlignment="0" applyProtection="0"/>
    <xf numFmtId="0" fontId="27" fillId="7" borderId="120" applyNumberFormat="0" applyAlignment="0" applyProtection="0"/>
    <xf numFmtId="0" fontId="33" fillId="20" borderId="122" applyNumberFormat="0" applyAlignment="0" applyProtection="0"/>
    <xf numFmtId="0" fontId="27" fillId="7" borderId="120" applyNumberFormat="0" applyAlignment="0" applyProtection="0"/>
    <xf numFmtId="0" fontId="35" fillId="0" borderId="123" applyNumberFormat="0" applyFill="0" applyAlignment="0" applyProtection="0"/>
    <xf numFmtId="0" fontId="33" fillId="20" borderId="122" applyNumberFormat="0" applyAlignment="0" applyProtection="0"/>
    <xf numFmtId="0" fontId="27" fillId="7" borderId="120" applyNumberFormat="0" applyAlignment="0" applyProtection="0"/>
    <xf numFmtId="0" fontId="35" fillId="0" borderId="123" applyNumberFormat="0" applyFill="0" applyAlignment="0" applyProtection="0"/>
    <xf numFmtId="0" fontId="33" fillId="20" borderId="122" applyNumberFormat="0" applyAlignment="0" applyProtection="0"/>
    <xf numFmtId="0" fontId="15" fillId="23" borderId="121" applyNumberFormat="0" applyFont="0" applyAlignment="0" applyProtection="0"/>
    <xf numFmtId="0" fontId="19" fillId="20" borderId="120" applyNumberFormat="0" applyAlignment="0" applyProtection="0"/>
    <xf numFmtId="0" fontId="33" fillId="20" borderId="122" applyNumberFormat="0" applyAlignment="0" applyProtection="0"/>
    <xf numFmtId="0" fontId="27" fillId="7"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19" fillId="20" borderId="120" applyNumberFormat="0" applyAlignment="0" applyProtection="0"/>
    <xf numFmtId="0" fontId="19" fillId="20" borderId="120" applyNumberFormat="0" applyAlignment="0" applyProtection="0"/>
    <xf numFmtId="0" fontId="19" fillId="20" borderId="120" applyNumberFormat="0" applyAlignment="0" applyProtection="0"/>
    <xf numFmtId="0" fontId="33" fillId="20" borderId="122" applyNumberFormat="0" applyAlignment="0" applyProtection="0"/>
    <xf numFmtId="0" fontId="19" fillId="20" borderId="120" applyNumberFormat="0" applyAlignment="0" applyProtection="0"/>
    <xf numFmtId="0" fontId="35" fillId="0" borderId="123" applyNumberFormat="0" applyFill="0" applyAlignment="0" applyProtection="0"/>
    <xf numFmtId="0" fontId="15" fillId="23" borderId="121" applyNumberFormat="0" applyFont="0" applyAlignment="0" applyProtection="0"/>
    <xf numFmtId="0" fontId="15" fillId="23" borderId="121" applyNumberFormat="0" applyFont="0" applyAlignment="0" applyProtection="0"/>
    <xf numFmtId="0" fontId="35" fillId="0" borderId="123" applyNumberFormat="0" applyFill="0" applyAlignment="0" applyProtection="0"/>
    <xf numFmtId="0" fontId="27" fillId="7" borderId="120" applyNumberFormat="0" applyAlignment="0" applyProtection="0"/>
    <xf numFmtId="0" fontId="27" fillId="7" borderId="120" applyNumberFormat="0" applyAlignment="0" applyProtection="0"/>
    <xf numFmtId="0" fontId="27" fillId="7" borderId="120" applyNumberFormat="0" applyAlignment="0" applyProtection="0"/>
    <xf numFmtId="0" fontId="15" fillId="23" borderId="121" applyNumberFormat="0" applyFont="0" applyAlignment="0" applyProtection="0"/>
    <xf numFmtId="0" fontId="15" fillId="23" borderId="121" applyNumberFormat="0" applyFont="0" applyAlignment="0" applyProtection="0"/>
    <xf numFmtId="0" fontId="33" fillId="20" borderId="122" applyNumberFormat="0" applyAlignment="0" applyProtection="0"/>
    <xf numFmtId="0" fontId="15" fillId="23" borderId="121" applyNumberFormat="0" applyFont="0" applyAlignment="0" applyProtection="0"/>
    <xf numFmtId="0" fontId="27" fillId="7" borderId="120" applyNumberFormat="0" applyAlignment="0" applyProtection="0"/>
    <xf numFmtId="0" fontId="19" fillId="20" borderId="120" applyNumberFormat="0" applyAlignment="0" applyProtection="0"/>
    <xf numFmtId="0" fontId="33" fillId="20" borderId="122" applyNumberFormat="0" applyAlignment="0" applyProtection="0"/>
    <xf numFmtId="0" fontId="27" fillId="7"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35" fillId="0" borderId="123" applyNumberFormat="0" applyFill="0" applyAlignment="0" applyProtection="0"/>
    <xf numFmtId="0" fontId="35" fillId="0" borderId="123" applyNumberFormat="0" applyFill="0" applyAlignment="0" applyProtection="0"/>
    <xf numFmtId="0" fontId="33" fillId="20" borderId="122" applyNumberFormat="0" applyAlignment="0" applyProtection="0"/>
    <xf numFmtId="0" fontId="27" fillId="7" borderId="120" applyNumberFormat="0" applyAlignment="0" applyProtection="0"/>
    <xf numFmtId="0" fontId="35" fillId="0" borderId="123" applyNumberFormat="0" applyFill="0" applyAlignment="0" applyProtection="0"/>
    <xf numFmtId="0" fontId="19" fillId="20" borderId="120" applyNumberFormat="0" applyAlignment="0" applyProtection="0"/>
    <xf numFmtId="0" fontId="27" fillId="7"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19" fillId="20" borderId="120" applyNumberFormat="0" applyAlignment="0" applyProtection="0"/>
    <xf numFmtId="0" fontId="15" fillId="23" borderId="121" applyNumberFormat="0" applyFont="0" applyAlignment="0" applyProtection="0"/>
    <xf numFmtId="0" fontId="27" fillId="7" borderId="120" applyNumberFormat="0" applyAlignment="0" applyProtection="0"/>
    <xf numFmtId="0" fontId="15" fillId="23" borderId="121" applyNumberFormat="0" applyFont="0" applyAlignment="0" applyProtection="0"/>
    <xf numFmtId="0" fontId="35" fillId="0" borderId="123" applyNumberFormat="0" applyFill="0" applyAlignment="0" applyProtection="0"/>
    <xf numFmtId="0" fontId="19" fillId="20"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33" fillId="20" borderId="122" applyNumberFormat="0" applyAlignment="0" applyProtection="0"/>
    <xf numFmtId="0" fontId="15" fillId="23" borderId="121" applyNumberFormat="0" applyFont="0" applyAlignment="0" applyProtection="0"/>
    <xf numFmtId="0" fontId="27" fillId="7" borderId="120"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27" fillId="7" borderId="120" applyNumberFormat="0" applyAlignment="0" applyProtection="0"/>
    <xf numFmtId="0" fontId="19" fillId="20" borderId="120" applyNumberFormat="0" applyAlignment="0" applyProtection="0"/>
    <xf numFmtId="0" fontId="19" fillId="20" borderId="120" applyNumberFormat="0" applyAlignment="0" applyProtection="0"/>
    <xf numFmtId="0" fontId="33" fillId="20" borderId="122" applyNumberFormat="0" applyAlignment="0" applyProtection="0"/>
    <xf numFmtId="0" fontId="27" fillId="7" borderId="120" applyNumberFormat="0" applyAlignment="0" applyProtection="0"/>
    <xf numFmtId="0" fontId="27" fillId="7" borderId="120" applyNumberFormat="0" applyAlignment="0" applyProtection="0"/>
    <xf numFmtId="0" fontId="19" fillId="20" borderId="120" applyNumberFormat="0" applyAlignment="0" applyProtection="0"/>
    <xf numFmtId="0" fontId="35" fillId="0" borderId="123" applyNumberFormat="0" applyFill="0" applyAlignment="0" applyProtection="0"/>
    <xf numFmtId="0" fontId="15" fillId="23" borderId="121" applyNumberFormat="0" applyFont="0" applyAlignment="0" applyProtection="0"/>
    <xf numFmtId="0" fontId="19" fillId="20" borderId="120" applyNumberFormat="0" applyAlignment="0" applyProtection="0"/>
    <xf numFmtId="0" fontId="19" fillId="20" borderId="120" applyNumberFormat="0" applyAlignment="0" applyProtection="0"/>
    <xf numFmtId="0" fontId="27" fillId="7" borderId="120"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33" fillId="20" borderId="122" applyNumberFormat="0" applyAlignment="0" applyProtection="0"/>
    <xf numFmtId="0" fontId="19" fillId="20" borderId="120" applyNumberFormat="0" applyAlignment="0" applyProtection="0"/>
    <xf numFmtId="0" fontId="27" fillId="7" borderId="120" applyNumberFormat="0" applyAlignment="0" applyProtection="0"/>
    <xf numFmtId="0" fontId="35" fillId="0" borderId="123" applyNumberFormat="0" applyFill="0" applyAlignment="0" applyProtection="0"/>
    <xf numFmtId="0" fontId="19" fillId="20" borderId="120" applyNumberFormat="0" applyAlignment="0" applyProtection="0"/>
    <xf numFmtId="0" fontId="27" fillId="7"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19" fillId="20" borderId="120" applyNumberFormat="0" applyAlignment="0" applyProtection="0"/>
    <xf numFmtId="0" fontId="15" fillId="23" borderId="121" applyNumberFormat="0" applyFont="0" applyAlignment="0" applyProtection="0"/>
    <xf numFmtId="0" fontId="27" fillId="7" borderId="120" applyNumberFormat="0" applyAlignment="0" applyProtection="0"/>
    <xf numFmtId="0" fontId="15" fillId="23" borderId="121" applyNumberFormat="0" applyFon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27" fillId="7" borderId="120" applyNumberFormat="0" applyAlignment="0" applyProtection="0"/>
    <xf numFmtId="0" fontId="35" fillId="0" borderId="123" applyNumberFormat="0" applyFill="0" applyAlignment="0" applyProtection="0"/>
    <xf numFmtId="0" fontId="19" fillId="20" borderId="120" applyNumberFormat="0" applyAlignment="0" applyProtection="0"/>
    <xf numFmtId="0" fontId="27" fillId="7" borderId="120"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19" fillId="20"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33" fillId="20" borderId="122" applyNumberFormat="0" applyAlignment="0" applyProtection="0"/>
    <xf numFmtId="0" fontId="15" fillId="23" borderId="121" applyNumberFormat="0" applyFont="0" applyAlignment="0" applyProtection="0"/>
    <xf numFmtId="0" fontId="27" fillId="7" borderId="120"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27" fillId="7" borderId="120" applyNumberFormat="0" applyAlignment="0" applyProtection="0"/>
    <xf numFmtId="0" fontId="19" fillId="20" borderId="120" applyNumberFormat="0" applyAlignment="0" applyProtection="0"/>
    <xf numFmtId="0" fontId="19" fillId="20" borderId="120" applyNumberFormat="0" applyAlignment="0" applyProtection="0"/>
    <xf numFmtId="0" fontId="15" fillId="23" borderId="121" applyNumberFormat="0" applyFont="0" applyAlignment="0" applyProtection="0"/>
    <xf numFmtId="0" fontId="15" fillId="23" borderId="121" applyNumberFormat="0" applyFont="0" applyAlignment="0" applyProtection="0"/>
    <xf numFmtId="0" fontId="19" fillId="20" borderId="120" applyNumberFormat="0" applyAlignment="0" applyProtection="0"/>
    <xf numFmtId="0" fontId="19" fillId="20" borderId="120" applyNumberFormat="0" applyAlignment="0" applyProtection="0"/>
    <xf numFmtId="0" fontId="27" fillId="7" borderId="120" applyNumberFormat="0" applyAlignment="0" applyProtection="0"/>
    <xf numFmtId="0" fontId="33" fillId="20" borderId="122" applyNumberFormat="0" applyAlignment="0" applyProtection="0"/>
    <xf numFmtId="0" fontId="27" fillId="7" borderId="120" applyNumberFormat="0" applyAlignment="0" applyProtection="0"/>
    <xf numFmtId="0" fontId="35" fillId="0" borderId="123" applyNumberFormat="0" applyFill="0" applyAlignment="0" applyProtection="0"/>
    <xf numFmtId="0" fontId="33" fillId="20" borderId="122" applyNumberFormat="0" applyAlignment="0" applyProtection="0"/>
    <xf numFmtId="0" fontId="19" fillId="20" borderId="120" applyNumberFormat="0" applyAlignment="0" applyProtection="0"/>
    <xf numFmtId="0" fontId="15" fillId="23" borderId="121" applyNumberFormat="0" applyFont="0" applyAlignment="0" applyProtection="0"/>
    <xf numFmtId="0" fontId="15" fillId="23" borderId="121" applyNumberFormat="0" applyFont="0" applyAlignment="0" applyProtection="0"/>
    <xf numFmtId="0" fontId="33" fillId="20" borderId="122" applyNumberFormat="0" applyAlignment="0" applyProtection="0"/>
    <xf numFmtId="0" fontId="27" fillId="7" borderId="120" applyNumberFormat="0" applyAlignment="0" applyProtection="0"/>
    <xf numFmtId="0" fontId="33" fillId="20" borderId="122" applyNumberFormat="0" applyAlignment="0" applyProtection="0"/>
    <xf numFmtId="0" fontId="27" fillId="7" borderId="120"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15" fillId="23" borderId="121" applyNumberFormat="0" applyFont="0" applyAlignment="0" applyProtection="0"/>
    <xf numFmtId="0" fontId="19" fillId="20" borderId="120" applyNumberFormat="0" applyAlignment="0" applyProtection="0"/>
    <xf numFmtId="0" fontId="27" fillId="7" borderId="120" applyNumberFormat="0" applyAlignment="0" applyProtection="0"/>
    <xf numFmtId="0" fontId="19" fillId="20" borderId="120" applyNumberFormat="0" applyAlignment="0" applyProtection="0"/>
    <xf numFmtId="0" fontId="33" fillId="20" borderId="122" applyNumberFormat="0" applyAlignment="0" applyProtection="0"/>
    <xf numFmtId="0" fontId="19" fillId="20" borderId="120" applyNumberFormat="0" applyAlignment="0" applyProtection="0"/>
    <xf numFmtId="0" fontId="15" fillId="23" borderId="121" applyNumberFormat="0" applyFont="0" applyAlignment="0" applyProtection="0"/>
    <xf numFmtId="0" fontId="33" fillId="20" borderId="122" applyNumberFormat="0" applyAlignment="0" applyProtection="0"/>
    <xf numFmtId="0" fontId="27" fillId="7" borderId="120" applyNumberFormat="0" applyAlignment="0" applyProtection="0"/>
    <xf numFmtId="0" fontId="35" fillId="0" borderId="123" applyNumberFormat="0" applyFill="0" applyAlignment="0" applyProtection="0"/>
    <xf numFmtId="0" fontId="33" fillId="20" borderId="122"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27" fillId="7" borderId="120" applyNumberFormat="0" applyAlignment="0" applyProtection="0"/>
    <xf numFmtId="0" fontId="19" fillId="20" borderId="120" applyNumberFormat="0" applyAlignment="0" applyProtection="0"/>
    <xf numFmtId="0" fontId="35" fillId="0" borderId="123" applyNumberFormat="0" applyFill="0" applyAlignment="0" applyProtection="0"/>
    <xf numFmtId="0" fontId="27" fillId="7" borderId="120" applyNumberFormat="0" applyAlignment="0" applyProtection="0"/>
    <xf numFmtId="0" fontId="15" fillId="23" borderId="121" applyNumberFormat="0" applyFont="0" applyAlignment="0" applyProtection="0"/>
    <xf numFmtId="0" fontId="19" fillId="20" borderId="120" applyNumberFormat="0" applyAlignment="0" applyProtection="0"/>
    <xf numFmtId="0" fontId="35" fillId="0" borderId="123" applyNumberFormat="0" applyFill="0" applyAlignment="0" applyProtection="0"/>
    <xf numFmtId="0" fontId="33" fillId="20" borderId="122" applyNumberFormat="0" applyAlignment="0" applyProtection="0"/>
    <xf numFmtId="0" fontId="19" fillId="20" borderId="120" applyNumberFormat="0" applyAlignment="0" applyProtection="0"/>
    <xf numFmtId="0" fontId="33" fillId="20" borderId="122"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33" fillId="20" borderId="122" applyNumberFormat="0" applyAlignment="0" applyProtection="0"/>
    <xf numFmtId="0" fontId="33" fillId="20" borderId="122" applyNumberFormat="0" applyAlignment="0" applyProtection="0"/>
    <xf numFmtId="0" fontId="19" fillId="20" borderId="120" applyNumberFormat="0" applyAlignment="0" applyProtection="0"/>
    <xf numFmtId="0" fontId="27" fillId="7" borderId="120" applyNumberFormat="0" applyAlignment="0" applyProtection="0"/>
    <xf numFmtId="0" fontId="35" fillId="0" borderId="123" applyNumberFormat="0" applyFill="0" applyAlignment="0" applyProtection="0"/>
    <xf numFmtId="0" fontId="19" fillId="20" borderId="120" applyNumberFormat="0" applyAlignment="0" applyProtection="0"/>
    <xf numFmtId="0" fontId="27" fillId="7"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19" fillId="20" borderId="120" applyNumberFormat="0" applyAlignment="0" applyProtection="0"/>
    <xf numFmtId="0" fontId="15" fillId="23" borderId="121" applyNumberFormat="0" applyFont="0" applyAlignment="0" applyProtection="0"/>
    <xf numFmtId="0" fontId="27" fillId="7" borderId="120" applyNumberFormat="0" applyAlignment="0" applyProtection="0"/>
    <xf numFmtId="0" fontId="15" fillId="23" borderId="121" applyNumberFormat="0" applyFon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27" fillId="7" borderId="120" applyNumberFormat="0" applyAlignment="0" applyProtection="0"/>
    <xf numFmtId="0" fontId="35" fillId="0" borderId="123" applyNumberFormat="0" applyFill="0" applyAlignment="0" applyProtection="0"/>
    <xf numFmtId="0" fontId="15" fillId="23" borderId="121" applyNumberFormat="0" applyFont="0" applyAlignment="0" applyProtection="0"/>
    <xf numFmtId="0" fontId="27" fillId="7" borderId="120" applyNumberFormat="0" applyAlignment="0" applyProtection="0"/>
    <xf numFmtId="0" fontId="19" fillId="20" borderId="120" applyNumberFormat="0" applyAlignment="0" applyProtection="0"/>
    <xf numFmtId="0" fontId="27" fillId="7" borderId="120"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19" fillId="20"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33" fillId="20" borderId="122" applyNumberFormat="0" applyAlignment="0" applyProtection="0"/>
    <xf numFmtId="0" fontId="15" fillId="23" borderId="121" applyNumberFormat="0" applyFont="0" applyAlignment="0" applyProtection="0"/>
    <xf numFmtId="0" fontId="27" fillId="7" borderId="120"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27" fillId="7" borderId="120" applyNumberFormat="0" applyAlignment="0" applyProtection="0"/>
    <xf numFmtId="0" fontId="19" fillId="20" borderId="120" applyNumberFormat="0" applyAlignment="0" applyProtection="0"/>
    <xf numFmtId="0" fontId="19" fillId="20" borderId="120" applyNumberFormat="0" applyAlignment="0" applyProtection="0"/>
    <xf numFmtId="0" fontId="15" fillId="23" borderId="121" applyNumberFormat="0" applyFont="0" applyAlignment="0" applyProtection="0"/>
    <xf numFmtId="0" fontId="27" fillId="7" borderId="120" applyNumberFormat="0" applyAlignment="0" applyProtection="0"/>
    <xf numFmtId="0" fontId="19" fillId="20" borderId="120" applyNumberFormat="0" applyAlignment="0" applyProtection="0"/>
    <xf numFmtId="0" fontId="15" fillId="23" borderId="121" applyNumberFormat="0" applyFont="0" applyAlignment="0" applyProtection="0"/>
    <xf numFmtId="0" fontId="19" fillId="20" borderId="120" applyNumberFormat="0" applyAlignment="0" applyProtection="0"/>
    <xf numFmtId="0" fontId="19" fillId="20" borderId="120" applyNumberFormat="0" applyAlignment="0" applyProtection="0"/>
    <xf numFmtId="0" fontId="27" fillId="7" borderId="120" applyNumberFormat="0" applyAlignment="0" applyProtection="0"/>
    <xf numFmtId="0" fontId="33" fillId="20" borderId="122" applyNumberFormat="0" applyAlignment="0" applyProtection="0"/>
    <xf numFmtId="0" fontId="27" fillId="7" borderId="120" applyNumberFormat="0" applyAlignment="0" applyProtection="0"/>
    <xf numFmtId="0" fontId="35" fillId="0" borderId="123" applyNumberFormat="0" applyFill="0" applyAlignment="0" applyProtection="0"/>
    <xf numFmtId="0" fontId="33" fillId="20" borderId="122" applyNumberFormat="0" applyAlignment="0" applyProtection="0"/>
    <xf numFmtId="0" fontId="33" fillId="20" borderId="122" applyNumberFormat="0" applyAlignment="0" applyProtection="0"/>
    <xf numFmtId="0" fontId="19" fillId="20" borderId="120" applyNumberFormat="0" applyAlignment="0" applyProtection="0"/>
    <xf numFmtId="0" fontId="33" fillId="20" borderId="122" applyNumberFormat="0" applyAlignment="0" applyProtection="0"/>
    <xf numFmtId="0" fontId="35" fillId="0" borderId="123" applyNumberFormat="0" applyFill="0" applyAlignment="0" applyProtection="0"/>
    <xf numFmtId="0" fontId="33" fillId="20" borderId="122" applyNumberFormat="0" applyAlignment="0" applyProtection="0"/>
    <xf numFmtId="0" fontId="15" fillId="23" borderId="121" applyNumberFormat="0" applyFont="0" applyAlignment="0" applyProtection="0"/>
    <xf numFmtId="0" fontId="27" fillId="7" borderId="120" applyNumberFormat="0" applyAlignment="0" applyProtection="0"/>
    <xf numFmtId="0" fontId="19" fillId="20" borderId="120" applyNumberFormat="0" applyAlignment="0" applyProtection="0"/>
    <xf numFmtId="0" fontId="15" fillId="23" borderId="121" applyNumberFormat="0" applyFont="0" applyAlignment="0" applyProtection="0"/>
    <xf numFmtId="0" fontId="15" fillId="23" borderId="121" applyNumberFormat="0" applyFont="0" applyAlignment="0" applyProtection="0"/>
    <xf numFmtId="0" fontId="27" fillId="7" borderId="120" applyNumberFormat="0" applyAlignment="0" applyProtection="0"/>
    <xf numFmtId="0" fontId="27" fillId="7" borderId="120" applyNumberFormat="0" applyAlignment="0" applyProtection="0"/>
    <xf numFmtId="0" fontId="19" fillId="20" borderId="120" applyNumberFormat="0" applyAlignment="0" applyProtection="0"/>
    <xf numFmtId="0" fontId="35" fillId="0" borderId="123" applyNumberFormat="0" applyFill="0" applyAlignment="0" applyProtection="0"/>
    <xf numFmtId="0" fontId="19" fillId="20" borderId="120" applyNumberFormat="0" applyAlignment="0" applyProtection="0"/>
    <xf numFmtId="0" fontId="33" fillId="20" borderId="122" applyNumberFormat="0" applyAlignment="0" applyProtection="0"/>
    <xf numFmtId="0" fontId="27" fillId="7"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15" fillId="23" borderId="121" applyNumberFormat="0" applyFont="0" applyAlignment="0" applyProtection="0"/>
    <xf numFmtId="0" fontId="27" fillId="7" borderId="120" applyNumberFormat="0" applyAlignment="0" applyProtection="0"/>
    <xf numFmtId="0" fontId="27" fillId="7" borderId="120" applyNumberFormat="0" applyAlignment="0" applyProtection="0"/>
    <xf numFmtId="0" fontId="35" fillId="0" borderId="123" applyNumberFormat="0" applyFill="0" applyAlignment="0" applyProtection="0"/>
    <xf numFmtId="0" fontId="15" fillId="23" borderId="121" applyNumberFormat="0" applyFont="0" applyAlignment="0" applyProtection="0"/>
    <xf numFmtId="0" fontId="35" fillId="0" borderId="123" applyNumberFormat="0" applyFill="0" applyAlignment="0" applyProtection="0"/>
    <xf numFmtId="0" fontId="35" fillId="0" borderId="123" applyNumberFormat="0" applyFill="0" applyAlignment="0" applyProtection="0"/>
    <xf numFmtId="0" fontId="15" fillId="23" borderId="121" applyNumberFormat="0" applyFont="0" applyAlignment="0" applyProtection="0"/>
    <xf numFmtId="0" fontId="19" fillId="20" borderId="120" applyNumberFormat="0" applyAlignment="0" applyProtection="0"/>
    <xf numFmtId="0" fontId="19" fillId="20" borderId="120" applyNumberFormat="0" applyAlignment="0" applyProtection="0"/>
    <xf numFmtId="0" fontId="33" fillId="20" borderId="122" applyNumberFormat="0" applyAlignment="0" applyProtection="0"/>
    <xf numFmtId="0" fontId="3" fillId="0" borderId="0"/>
    <xf numFmtId="0" fontId="3" fillId="0" borderId="0"/>
    <xf numFmtId="9" fontId="3" fillId="0" borderId="0" applyFont="0" applyFill="0" applyBorder="0" applyAlignment="0" applyProtection="0"/>
    <xf numFmtId="0" fontId="19" fillId="20" borderId="120" applyNumberFormat="0" applyAlignment="0" applyProtection="0"/>
    <xf numFmtId="0" fontId="27" fillId="7" borderId="120"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3" fillId="0" borderId="0"/>
    <xf numFmtId="0" fontId="33" fillId="20" borderId="122" applyNumberFormat="0" applyAlignment="0" applyProtection="0"/>
    <xf numFmtId="0" fontId="19" fillId="20" borderId="120" applyNumberFormat="0" applyAlignment="0" applyProtection="0"/>
    <xf numFmtId="0" fontId="27" fillId="7" borderId="120" applyNumberFormat="0" applyAlignment="0" applyProtection="0"/>
    <xf numFmtId="0" fontId="35" fillId="0" borderId="123" applyNumberFormat="0" applyFill="0" applyAlignment="0" applyProtection="0"/>
    <xf numFmtId="0" fontId="19" fillId="20" borderId="120" applyNumberFormat="0" applyAlignment="0" applyProtection="0"/>
    <xf numFmtId="0" fontId="27" fillId="7"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19" fillId="20" borderId="120" applyNumberFormat="0" applyAlignment="0" applyProtection="0"/>
    <xf numFmtId="0" fontId="15" fillId="23" borderId="121" applyNumberFormat="0" applyFont="0" applyAlignment="0" applyProtection="0"/>
    <xf numFmtId="0" fontId="27" fillId="7" borderId="120" applyNumberFormat="0" applyAlignment="0" applyProtection="0"/>
    <xf numFmtId="0" fontId="15" fillId="23" borderId="121" applyNumberFormat="0" applyFon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27" fillId="7" borderId="120" applyNumberFormat="0" applyAlignment="0" applyProtection="0"/>
    <xf numFmtId="0" fontId="35" fillId="0" borderId="123" applyNumberFormat="0" applyFill="0" applyAlignment="0" applyProtection="0"/>
    <xf numFmtId="0" fontId="3" fillId="0" borderId="0"/>
    <xf numFmtId="0" fontId="3" fillId="0" borderId="0"/>
    <xf numFmtId="9" fontId="3" fillId="0" borderId="0" applyFont="0" applyFill="0" applyBorder="0" applyAlignment="0" applyProtection="0"/>
    <xf numFmtId="0" fontId="19" fillId="20" borderId="120" applyNumberFormat="0" applyAlignment="0" applyProtection="0"/>
    <xf numFmtId="0" fontId="27" fillId="7" borderId="120"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19" fillId="20" borderId="120" applyNumberFormat="0" applyAlignment="0" applyProtection="0"/>
    <xf numFmtId="0" fontId="33" fillId="20" borderId="122"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35" fillId="0" borderId="123" applyNumberFormat="0" applyFill="0" applyAlignment="0" applyProtection="0"/>
    <xf numFmtId="0" fontId="33" fillId="20" borderId="122" applyNumberFormat="0" applyAlignment="0" applyProtection="0"/>
    <xf numFmtId="0" fontId="15" fillId="23" borderId="121" applyNumberFormat="0" applyFont="0" applyAlignment="0" applyProtection="0"/>
    <xf numFmtId="0" fontId="27" fillId="7" borderId="120" applyNumberFormat="0" applyAlignment="0" applyProtection="0"/>
    <xf numFmtId="0" fontId="15" fillId="23" borderId="121" applyNumberFormat="0" applyFont="0" applyAlignment="0" applyProtection="0"/>
    <xf numFmtId="0" fontId="33" fillId="20" borderId="122" applyNumberFormat="0" applyAlignment="0" applyProtection="0"/>
    <xf numFmtId="0" fontId="35" fillId="0" borderId="123" applyNumberFormat="0" applyFill="0" applyAlignment="0" applyProtection="0"/>
    <xf numFmtId="0" fontId="27" fillId="7" borderId="120" applyNumberFormat="0" applyAlignment="0" applyProtection="0"/>
    <xf numFmtId="0" fontId="19" fillId="20" borderId="120" applyNumberFormat="0" applyAlignment="0" applyProtection="0"/>
    <xf numFmtId="0" fontId="19" fillId="20" borderId="120" applyNumberFormat="0" applyAlignment="0" applyProtection="0"/>
    <xf numFmtId="0" fontId="15" fillId="23" borderId="121" applyNumberFormat="0" applyFont="0" applyAlignment="0" applyProtection="0"/>
    <xf numFmtId="0" fontId="3" fillId="0" borderId="0"/>
    <xf numFmtId="0" fontId="3" fillId="0" borderId="0"/>
    <xf numFmtId="9" fontId="3" fillId="0" borderId="0" applyFont="0" applyFill="0" applyBorder="0" applyAlignment="0" applyProtection="0"/>
    <xf numFmtId="0" fontId="15" fillId="23" borderId="121" applyNumberFormat="0" applyFont="0" applyAlignment="0" applyProtection="0"/>
    <xf numFmtId="0" fontId="19" fillId="20" borderId="120" applyNumberFormat="0" applyAlignment="0" applyProtection="0"/>
    <xf numFmtId="0" fontId="19" fillId="20" borderId="120" applyNumberFormat="0" applyAlignment="0" applyProtection="0"/>
    <xf numFmtId="0" fontId="27" fillId="7" borderId="120" applyNumberFormat="0" applyAlignment="0" applyProtection="0"/>
    <xf numFmtId="0" fontId="33" fillId="20" borderId="122" applyNumberFormat="0" applyAlignment="0" applyProtection="0"/>
    <xf numFmtId="0" fontId="27" fillId="7" borderId="120" applyNumberFormat="0" applyAlignment="0" applyProtection="0"/>
    <xf numFmtId="0" fontId="35" fillId="0" borderId="123" applyNumberFormat="0" applyFill="0" applyAlignment="0" applyProtection="0"/>
    <xf numFmtId="0" fontId="33" fillId="20" borderId="122" applyNumberFormat="0" applyAlignment="0" applyProtection="0"/>
    <xf numFmtId="0" fontId="2" fillId="0" borderId="0"/>
    <xf numFmtId="0" fontId="33" fillId="20" borderId="126" applyNumberFormat="0" applyAlignment="0" applyProtection="0"/>
    <xf numFmtId="0" fontId="19" fillId="20" borderId="124" applyNumberFormat="0" applyAlignment="0" applyProtection="0"/>
    <xf numFmtId="0" fontId="27" fillId="7" borderId="124" applyNumberFormat="0" applyAlignment="0" applyProtection="0"/>
    <xf numFmtId="0" fontId="35" fillId="0" borderId="127" applyNumberFormat="0" applyFill="0" applyAlignment="0" applyProtection="0"/>
    <xf numFmtId="0" fontId="19" fillId="20" borderId="124" applyNumberFormat="0" applyAlignment="0" applyProtection="0"/>
    <xf numFmtId="0" fontId="27" fillId="7"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19" fillId="20" borderId="124" applyNumberFormat="0" applyAlignment="0" applyProtection="0"/>
    <xf numFmtId="0" fontId="15" fillId="23" borderId="125" applyNumberFormat="0" applyFont="0" applyAlignment="0" applyProtection="0"/>
    <xf numFmtId="0" fontId="27" fillId="7" borderId="124" applyNumberFormat="0" applyAlignment="0" applyProtection="0"/>
    <xf numFmtId="0" fontId="15" fillId="23" borderId="125" applyNumberFormat="0" applyFon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27" fillId="7" borderId="124" applyNumberFormat="0" applyAlignment="0" applyProtection="0"/>
    <xf numFmtId="0" fontId="35" fillId="0" borderId="127" applyNumberFormat="0" applyFill="0" applyAlignment="0" applyProtection="0"/>
    <xf numFmtId="0" fontId="2" fillId="0" borderId="0"/>
    <xf numFmtId="0" fontId="2" fillId="0" borderId="0"/>
    <xf numFmtId="9" fontId="2" fillId="0" borderId="0" applyFont="0" applyFill="0" applyBorder="0" applyAlignment="0" applyProtection="0"/>
    <xf numFmtId="0" fontId="19" fillId="20" borderId="124" applyNumberFormat="0" applyAlignment="0" applyProtection="0"/>
    <xf numFmtId="0" fontId="27" fillId="7" borderId="124"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19" fillId="20"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33" fillId="20" borderId="126" applyNumberFormat="0" applyAlignment="0" applyProtection="0"/>
    <xf numFmtId="0" fontId="15" fillId="23" borderId="125" applyNumberFormat="0" applyFont="0" applyAlignment="0" applyProtection="0"/>
    <xf numFmtId="0" fontId="27" fillId="7" borderId="124"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27" fillId="7" borderId="124" applyNumberFormat="0" applyAlignment="0" applyProtection="0"/>
    <xf numFmtId="0" fontId="19" fillId="20" borderId="124" applyNumberFormat="0" applyAlignment="0" applyProtection="0"/>
    <xf numFmtId="0" fontId="19" fillId="20" borderId="124" applyNumberFormat="0" applyAlignment="0" applyProtection="0"/>
    <xf numFmtId="0" fontId="33" fillId="20" borderId="126" applyNumberFormat="0" applyAlignment="0" applyProtection="0"/>
    <xf numFmtId="0" fontId="19" fillId="20" borderId="124" applyNumberFormat="0" applyAlignment="0" applyProtection="0"/>
    <xf numFmtId="0" fontId="15" fillId="23" borderId="125" applyNumberFormat="0" applyFont="0" applyAlignment="0" applyProtection="0"/>
    <xf numFmtId="0" fontId="35" fillId="0" borderId="127" applyNumberFormat="0" applyFill="0" applyAlignment="0" applyProtection="0"/>
    <xf numFmtId="0" fontId="19" fillId="20" borderId="124" applyNumberFormat="0" applyAlignment="0" applyProtection="0"/>
    <xf numFmtId="0" fontId="35" fillId="0" borderId="127" applyNumberFormat="0" applyFill="0" applyAlignment="0" applyProtection="0"/>
    <xf numFmtId="0" fontId="15" fillId="23" borderId="125" applyNumberFormat="0" applyFont="0" applyAlignment="0" applyProtection="0"/>
    <xf numFmtId="0" fontId="2" fillId="0" borderId="0"/>
    <xf numFmtId="0" fontId="27" fillId="7" borderId="124" applyNumberFormat="0" applyAlignment="0" applyProtection="0"/>
    <xf numFmtId="0" fontId="2" fillId="0" borderId="0"/>
    <xf numFmtId="9" fontId="2" fillId="0" borderId="0" applyFont="0" applyFill="0" applyBorder="0" applyAlignment="0" applyProtection="0"/>
    <xf numFmtId="0" fontId="33" fillId="20" borderId="126" applyNumberFormat="0" applyAlignment="0" applyProtection="0"/>
    <xf numFmtId="0" fontId="15" fillId="23" borderId="125" applyNumberFormat="0" applyFont="0" applyAlignment="0" applyProtection="0"/>
    <xf numFmtId="0" fontId="33" fillId="20" borderId="126" applyNumberFormat="0" applyAlignment="0" applyProtection="0"/>
    <xf numFmtId="0" fontId="27" fillId="7" borderId="124" applyNumberFormat="0" applyAlignment="0" applyProtection="0"/>
    <xf numFmtId="0" fontId="33" fillId="20" borderId="126" applyNumberFormat="0" applyAlignment="0" applyProtection="0"/>
    <xf numFmtId="0" fontId="19" fillId="20" borderId="124" applyNumberFormat="0" applyAlignment="0" applyProtection="0"/>
    <xf numFmtId="0" fontId="19" fillId="20" borderId="124" applyNumberFormat="0" applyAlignment="0" applyProtection="0"/>
    <xf numFmtId="0" fontId="19" fillId="20" borderId="124"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15" fillId="23" borderId="125" applyNumberFormat="0" applyFont="0" applyAlignment="0" applyProtection="0"/>
    <xf numFmtId="0" fontId="27" fillId="7"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35" fillId="0" borderId="127" applyNumberFormat="0" applyFill="0" applyAlignment="0" applyProtection="0"/>
    <xf numFmtId="0" fontId="35" fillId="0" borderId="127" applyNumberFormat="0" applyFill="0" applyAlignment="0" applyProtection="0"/>
    <xf numFmtId="0" fontId="27" fillId="7" borderId="124" applyNumberFormat="0" applyAlignment="0" applyProtection="0"/>
    <xf numFmtId="0" fontId="27" fillId="7" borderId="124" applyNumberFormat="0" applyAlignment="0" applyProtection="0"/>
    <xf numFmtId="0" fontId="19" fillId="20" borderId="124" applyNumberFormat="0" applyAlignment="0" applyProtection="0"/>
    <xf numFmtId="0" fontId="27" fillId="7" borderId="124"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33" fillId="20" borderId="126"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33" fillId="20" borderId="126" applyNumberFormat="0" applyAlignment="0" applyProtection="0"/>
    <xf numFmtId="0" fontId="27" fillId="7" borderId="124" applyNumberFormat="0" applyAlignment="0" applyProtection="0"/>
    <xf numFmtId="0" fontId="33" fillId="20" borderId="126"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35" fillId="0" borderId="127" applyNumberFormat="0" applyFill="0" applyAlignment="0" applyProtection="0"/>
    <xf numFmtId="0" fontId="33" fillId="20" borderId="126" applyNumberFormat="0" applyAlignment="0" applyProtection="0"/>
    <xf numFmtId="0" fontId="19" fillId="20" borderId="124" applyNumberFormat="0" applyAlignment="0" applyProtection="0"/>
    <xf numFmtId="0" fontId="19" fillId="20" borderId="124" applyNumberFormat="0" applyAlignment="0" applyProtection="0"/>
    <xf numFmtId="0" fontId="15" fillId="23" borderId="125" applyNumberFormat="0" applyFont="0" applyAlignment="0" applyProtection="0"/>
    <xf numFmtId="0" fontId="27" fillId="7" borderId="124"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19" fillId="20" borderId="124" applyNumberFormat="0" applyAlignment="0" applyProtection="0"/>
    <xf numFmtId="0" fontId="27" fillId="7" borderId="124"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2" fillId="0" borderId="0"/>
    <xf numFmtId="0" fontId="33" fillId="20" borderId="126" applyNumberFormat="0" applyAlignment="0" applyProtection="0"/>
    <xf numFmtId="0" fontId="19" fillId="20" borderId="124" applyNumberFormat="0" applyAlignment="0" applyProtection="0"/>
    <xf numFmtId="0" fontId="27" fillId="7" borderId="124" applyNumberFormat="0" applyAlignment="0" applyProtection="0"/>
    <xf numFmtId="0" fontId="35" fillId="0" borderId="127" applyNumberFormat="0" applyFill="0" applyAlignment="0" applyProtection="0"/>
    <xf numFmtId="0" fontId="19" fillId="20" borderId="124" applyNumberFormat="0" applyAlignment="0" applyProtection="0"/>
    <xf numFmtId="0" fontId="27" fillId="7"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19" fillId="20" borderId="124" applyNumberFormat="0" applyAlignment="0" applyProtection="0"/>
    <xf numFmtId="0" fontId="15" fillId="23" borderId="125" applyNumberFormat="0" applyFont="0" applyAlignment="0" applyProtection="0"/>
    <xf numFmtId="0" fontId="27" fillId="7" borderId="124" applyNumberFormat="0" applyAlignment="0" applyProtection="0"/>
    <xf numFmtId="0" fontId="15" fillId="23" borderId="125" applyNumberFormat="0" applyFon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27" fillId="7" borderId="124" applyNumberFormat="0" applyAlignment="0" applyProtection="0"/>
    <xf numFmtId="0" fontId="35" fillId="0" borderId="127" applyNumberFormat="0" applyFill="0" applyAlignment="0" applyProtection="0"/>
    <xf numFmtId="0" fontId="2" fillId="0" borderId="0"/>
    <xf numFmtId="0" fontId="2" fillId="0" borderId="0"/>
    <xf numFmtId="9" fontId="2" fillId="0" borderId="0" applyFont="0" applyFill="0" applyBorder="0" applyAlignment="0" applyProtection="0"/>
    <xf numFmtId="0" fontId="19" fillId="20" borderId="124" applyNumberFormat="0" applyAlignment="0" applyProtection="0"/>
    <xf numFmtId="0" fontId="27" fillId="7" borderId="124"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19" fillId="20"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33" fillId="20" borderId="126" applyNumberFormat="0" applyAlignment="0" applyProtection="0"/>
    <xf numFmtId="0" fontId="15" fillId="23" borderId="125" applyNumberFormat="0" applyFont="0" applyAlignment="0" applyProtection="0"/>
    <xf numFmtId="0" fontId="27" fillId="7" borderId="124"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27" fillId="7" borderId="124" applyNumberFormat="0" applyAlignment="0" applyProtection="0"/>
    <xf numFmtId="0" fontId="19" fillId="20" borderId="124" applyNumberFormat="0" applyAlignment="0" applyProtection="0"/>
    <xf numFmtId="0" fontId="19" fillId="20" borderId="124" applyNumberFormat="0" applyAlignment="0" applyProtection="0"/>
    <xf numFmtId="0" fontId="15" fillId="23" borderId="125" applyNumberFormat="0" applyFont="0" applyAlignment="0" applyProtection="0"/>
    <xf numFmtId="0" fontId="15" fillId="23" borderId="125" applyNumberFormat="0" applyFont="0" applyAlignment="0" applyProtection="0"/>
    <xf numFmtId="0" fontId="19" fillId="20" borderId="124" applyNumberFormat="0" applyAlignment="0" applyProtection="0"/>
    <xf numFmtId="0" fontId="19" fillId="20" borderId="124" applyNumberFormat="0" applyAlignment="0" applyProtection="0"/>
    <xf numFmtId="0" fontId="27" fillId="7" borderId="124" applyNumberFormat="0" applyAlignment="0" applyProtection="0"/>
    <xf numFmtId="0" fontId="33" fillId="20" borderId="126" applyNumberFormat="0" applyAlignment="0" applyProtection="0"/>
    <xf numFmtId="0" fontId="27" fillId="7" borderId="124" applyNumberFormat="0" applyAlignment="0" applyProtection="0"/>
    <xf numFmtId="0" fontId="35" fillId="0" borderId="127" applyNumberFormat="0" applyFill="0" applyAlignment="0" applyProtection="0"/>
    <xf numFmtId="0" fontId="33" fillId="20" borderId="126" applyNumberFormat="0" applyAlignment="0" applyProtection="0"/>
    <xf numFmtId="0" fontId="15" fillId="23" borderId="125" applyNumberFormat="0" applyFont="0" applyAlignment="0" applyProtection="0"/>
    <xf numFmtId="0" fontId="19" fillId="20" borderId="124" applyNumberFormat="0" applyAlignment="0" applyProtection="0"/>
    <xf numFmtId="0" fontId="15" fillId="23" borderId="125" applyNumberFormat="0" applyFont="0" applyAlignment="0" applyProtection="0"/>
    <xf numFmtId="0" fontId="15" fillId="23" borderId="125" applyNumberFormat="0" applyFont="0" applyAlignment="0" applyProtection="0"/>
    <xf numFmtId="0" fontId="19" fillId="20" borderId="124" applyNumberFormat="0" applyAlignment="0" applyProtection="0"/>
    <xf numFmtId="0" fontId="19" fillId="20" borderId="124" applyNumberFormat="0" applyAlignment="0" applyProtection="0"/>
    <xf numFmtId="0" fontId="35" fillId="0" borderId="127" applyNumberFormat="0" applyFill="0" applyAlignment="0" applyProtection="0"/>
    <xf numFmtId="0" fontId="27" fillId="7" borderId="124" applyNumberFormat="0" applyAlignment="0" applyProtection="0"/>
    <xf numFmtId="0" fontId="35" fillId="0" borderId="127" applyNumberFormat="0" applyFill="0" applyAlignment="0" applyProtection="0"/>
    <xf numFmtId="0" fontId="33" fillId="20" borderId="126" applyNumberFormat="0" applyAlignment="0" applyProtection="0"/>
    <xf numFmtId="0" fontId="15" fillId="23" borderId="125" applyNumberFormat="0" applyFont="0" applyAlignment="0" applyProtection="0"/>
    <xf numFmtId="0" fontId="35" fillId="0" borderId="127" applyNumberFormat="0" applyFill="0" applyAlignment="0" applyProtection="0"/>
    <xf numFmtId="0" fontId="19" fillId="20" borderId="124" applyNumberFormat="0" applyAlignment="0" applyProtection="0"/>
    <xf numFmtId="0" fontId="33" fillId="20" borderId="126" applyNumberFormat="0" applyAlignment="0" applyProtection="0"/>
    <xf numFmtId="0" fontId="27" fillId="7"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19" fillId="20" borderId="124" applyNumberFormat="0" applyAlignment="0" applyProtection="0"/>
    <xf numFmtId="0" fontId="19" fillId="20" borderId="124" applyNumberFormat="0" applyAlignment="0" applyProtection="0"/>
    <xf numFmtId="0" fontId="19" fillId="20" borderId="124" applyNumberFormat="0" applyAlignment="0" applyProtection="0"/>
    <xf numFmtId="0" fontId="33" fillId="20" borderId="126" applyNumberFormat="0" applyAlignment="0" applyProtection="0"/>
    <xf numFmtId="0" fontId="19" fillId="20" borderId="124" applyNumberFormat="0" applyAlignment="0" applyProtection="0"/>
    <xf numFmtId="0" fontId="35" fillId="0" borderId="127" applyNumberFormat="0" applyFill="0" applyAlignment="0" applyProtection="0"/>
    <xf numFmtId="0" fontId="15" fillId="23" borderId="125" applyNumberFormat="0" applyFont="0" applyAlignment="0" applyProtection="0"/>
    <xf numFmtId="0" fontId="15" fillId="23" borderId="125" applyNumberFormat="0" applyFont="0" applyAlignment="0" applyProtection="0"/>
    <xf numFmtId="0" fontId="35" fillId="0" borderId="127" applyNumberFormat="0" applyFill="0" applyAlignment="0" applyProtection="0"/>
    <xf numFmtId="0" fontId="27" fillId="7" borderId="124" applyNumberFormat="0" applyAlignment="0" applyProtection="0"/>
    <xf numFmtId="0" fontId="27" fillId="7" borderId="124" applyNumberFormat="0" applyAlignment="0" applyProtection="0"/>
    <xf numFmtId="0" fontId="27" fillId="7" borderId="124" applyNumberFormat="0" applyAlignment="0" applyProtection="0"/>
    <xf numFmtId="0" fontId="15" fillId="23" borderId="125" applyNumberFormat="0" applyFont="0" applyAlignment="0" applyProtection="0"/>
    <xf numFmtId="0" fontId="15" fillId="23" borderId="125" applyNumberFormat="0" applyFont="0" applyAlignment="0" applyProtection="0"/>
    <xf numFmtId="0" fontId="33" fillId="20" borderId="126" applyNumberFormat="0" applyAlignment="0" applyProtection="0"/>
    <xf numFmtId="0" fontId="27" fillId="7" borderId="124" applyNumberFormat="0" applyAlignment="0" applyProtection="0"/>
    <xf numFmtId="0" fontId="27" fillId="7" borderId="124" applyNumberFormat="0" applyAlignment="0" applyProtection="0"/>
    <xf numFmtId="0" fontId="15" fillId="23" borderId="125" applyNumberFormat="0" applyFont="0" applyAlignment="0" applyProtection="0"/>
    <xf numFmtId="0" fontId="27" fillId="7" borderId="124" applyNumberFormat="0" applyAlignment="0" applyProtection="0"/>
    <xf numFmtId="0" fontId="19" fillId="20" borderId="124" applyNumberFormat="0" applyAlignment="0" applyProtection="0"/>
    <xf numFmtId="0" fontId="19" fillId="20" borderId="124" applyNumberFormat="0" applyAlignment="0" applyProtection="0"/>
    <xf numFmtId="0" fontId="33" fillId="20" borderId="126" applyNumberFormat="0" applyAlignment="0" applyProtection="0"/>
    <xf numFmtId="0" fontId="33" fillId="20" borderId="126" applyNumberFormat="0" applyAlignment="0" applyProtection="0"/>
    <xf numFmtId="0" fontId="27" fillId="7" borderId="124" applyNumberFormat="0" applyAlignment="0" applyProtection="0"/>
    <xf numFmtId="0" fontId="33" fillId="20" borderId="126" applyNumberFormat="0" applyAlignment="0" applyProtection="0"/>
    <xf numFmtId="0" fontId="19" fillId="20" borderId="124" applyNumberFormat="0" applyAlignment="0" applyProtection="0"/>
    <xf numFmtId="0" fontId="27" fillId="7" borderId="124" applyNumberFormat="0" applyAlignment="0" applyProtection="0"/>
    <xf numFmtId="0" fontId="35" fillId="0" borderId="127" applyNumberFormat="0" applyFill="0" applyAlignment="0" applyProtection="0"/>
    <xf numFmtId="0" fontId="19" fillId="20" borderId="124" applyNumberFormat="0" applyAlignment="0" applyProtection="0"/>
    <xf numFmtId="0" fontId="27" fillId="7"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19" fillId="20" borderId="124" applyNumberFormat="0" applyAlignment="0" applyProtection="0"/>
    <xf numFmtId="0" fontId="15" fillId="23" borderId="125" applyNumberFormat="0" applyFont="0" applyAlignment="0" applyProtection="0"/>
    <xf numFmtId="0" fontId="27" fillId="7" borderId="124" applyNumberFormat="0" applyAlignment="0" applyProtection="0"/>
    <xf numFmtId="0" fontId="15" fillId="23" borderId="125" applyNumberFormat="0" applyFon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27" fillId="7" borderId="124" applyNumberFormat="0" applyAlignment="0" applyProtection="0"/>
    <xf numFmtId="0" fontId="35" fillId="0" borderId="127" applyNumberFormat="0" applyFill="0" applyAlignment="0" applyProtection="0"/>
    <xf numFmtId="0" fontId="19" fillId="20" borderId="124" applyNumberFormat="0" applyAlignment="0" applyProtection="0"/>
    <xf numFmtId="0" fontId="27" fillId="7" borderId="124"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19" fillId="20"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33" fillId="20" borderId="126" applyNumberFormat="0" applyAlignment="0" applyProtection="0"/>
    <xf numFmtId="0" fontId="15" fillId="23" borderId="125" applyNumberFormat="0" applyFont="0" applyAlignment="0" applyProtection="0"/>
    <xf numFmtId="0" fontId="27" fillId="7" borderId="124"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27" fillId="7" borderId="124" applyNumberFormat="0" applyAlignment="0" applyProtection="0"/>
    <xf numFmtId="0" fontId="19" fillId="20" borderId="124" applyNumberFormat="0" applyAlignment="0" applyProtection="0"/>
    <xf numFmtId="0" fontId="19" fillId="20" borderId="124" applyNumberFormat="0" applyAlignment="0" applyProtection="0"/>
    <xf numFmtId="0" fontId="15" fillId="23" borderId="125" applyNumberFormat="0" applyFont="0" applyAlignment="0" applyProtection="0"/>
    <xf numFmtId="0" fontId="35" fillId="0" borderId="127" applyNumberFormat="0" applyFill="0" applyAlignment="0" applyProtection="0"/>
    <xf numFmtId="0" fontId="15" fillId="23" borderId="125" applyNumberFormat="0" applyFont="0" applyAlignment="0" applyProtection="0"/>
    <xf numFmtId="0" fontId="19" fillId="20" borderId="124" applyNumberFormat="0" applyAlignment="0" applyProtection="0"/>
    <xf numFmtId="0" fontId="19" fillId="20" borderId="124" applyNumberFormat="0" applyAlignment="0" applyProtection="0"/>
    <xf numFmtId="0" fontId="27" fillId="7" borderId="124" applyNumberFormat="0" applyAlignment="0" applyProtection="0"/>
    <xf numFmtId="0" fontId="33" fillId="20" borderId="126" applyNumberFormat="0" applyAlignment="0" applyProtection="0"/>
    <xf numFmtId="0" fontId="27" fillId="7" borderId="124" applyNumberFormat="0" applyAlignment="0" applyProtection="0"/>
    <xf numFmtId="0" fontId="35" fillId="0" borderId="127" applyNumberFormat="0" applyFill="0" applyAlignment="0" applyProtection="0"/>
    <xf numFmtId="0" fontId="33" fillId="20" borderId="126" applyNumberFormat="0" applyAlignment="0" applyProtection="0"/>
    <xf numFmtId="0" fontId="27" fillId="7" borderId="124" applyNumberFormat="0" applyAlignment="0" applyProtection="0"/>
    <xf numFmtId="0" fontId="35" fillId="0" borderId="127" applyNumberFormat="0" applyFill="0" applyAlignment="0" applyProtection="0"/>
    <xf numFmtId="0" fontId="33" fillId="20" borderId="126" applyNumberFormat="0" applyAlignment="0" applyProtection="0"/>
    <xf numFmtId="0" fontId="15" fillId="23" borderId="125" applyNumberFormat="0" applyFont="0" applyAlignment="0" applyProtection="0"/>
    <xf numFmtId="0" fontId="19" fillId="20" borderId="124" applyNumberFormat="0" applyAlignment="0" applyProtection="0"/>
    <xf numFmtId="0" fontId="33" fillId="20" borderId="126" applyNumberFormat="0" applyAlignment="0" applyProtection="0"/>
    <xf numFmtId="0" fontId="27" fillId="7"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19" fillId="20" borderId="124" applyNumberFormat="0" applyAlignment="0" applyProtection="0"/>
    <xf numFmtId="0" fontId="19" fillId="20" borderId="124" applyNumberFormat="0" applyAlignment="0" applyProtection="0"/>
    <xf numFmtId="0" fontId="19" fillId="20" borderId="124" applyNumberFormat="0" applyAlignment="0" applyProtection="0"/>
    <xf numFmtId="0" fontId="33" fillId="20" borderId="126" applyNumberFormat="0" applyAlignment="0" applyProtection="0"/>
    <xf numFmtId="0" fontId="19" fillId="20" borderId="124" applyNumberFormat="0" applyAlignment="0" applyProtection="0"/>
    <xf numFmtId="0" fontId="35" fillId="0" borderId="127" applyNumberFormat="0" applyFill="0" applyAlignment="0" applyProtection="0"/>
    <xf numFmtId="0" fontId="15" fillId="23" borderId="125" applyNumberFormat="0" applyFont="0" applyAlignment="0" applyProtection="0"/>
    <xf numFmtId="0" fontId="15" fillId="23" borderId="125" applyNumberFormat="0" applyFont="0" applyAlignment="0" applyProtection="0"/>
    <xf numFmtId="0" fontId="35" fillId="0" borderId="127" applyNumberFormat="0" applyFill="0" applyAlignment="0" applyProtection="0"/>
    <xf numFmtId="0" fontId="27" fillId="7" borderId="124" applyNumberFormat="0" applyAlignment="0" applyProtection="0"/>
    <xf numFmtId="0" fontId="27" fillId="7" borderId="124" applyNumberFormat="0" applyAlignment="0" applyProtection="0"/>
    <xf numFmtId="0" fontId="27" fillId="7" borderId="124" applyNumberFormat="0" applyAlignment="0" applyProtection="0"/>
    <xf numFmtId="0" fontId="15" fillId="23" borderId="125" applyNumberFormat="0" applyFont="0" applyAlignment="0" applyProtection="0"/>
    <xf numFmtId="0" fontId="15" fillId="23" borderId="125" applyNumberFormat="0" applyFont="0" applyAlignment="0" applyProtection="0"/>
    <xf numFmtId="0" fontId="33" fillId="20" borderId="126" applyNumberFormat="0" applyAlignment="0" applyProtection="0"/>
    <xf numFmtId="0" fontId="15" fillId="23" borderId="125" applyNumberFormat="0" applyFont="0" applyAlignment="0" applyProtection="0"/>
    <xf numFmtId="0" fontId="27" fillId="7" borderId="124" applyNumberFormat="0" applyAlignment="0" applyProtection="0"/>
    <xf numFmtId="0" fontId="19" fillId="20" borderId="124" applyNumberFormat="0" applyAlignment="0" applyProtection="0"/>
    <xf numFmtId="0" fontId="33" fillId="20" borderId="126" applyNumberFormat="0" applyAlignment="0" applyProtection="0"/>
    <xf numFmtId="0" fontId="27" fillId="7"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35" fillId="0" borderId="127" applyNumberFormat="0" applyFill="0" applyAlignment="0" applyProtection="0"/>
    <xf numFmtId="0" fontId="27" fillId="7" borderId="124"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15" fillId="23" borderId="125" applyNumberFormat="0" applyFont="0" applyAlignment="0" applyProtection="0"/>
    <xf numFmtId="0" fontId="33" fillId="20" borderId="126" applyNumberFormat="0" applyAlignment="0" applyProtection="0"/>
    <xf numFmtId="0" fontId="33" fillId="20" borderId="126" applyNumberFormat="0" applyAlignment="0" applyProtection="0"/>
    <xf numFmtId="0" fontId="27" fillId="7" borderId="124" applyNumberFormat="0" applyAlignment="0" applyProtection="0"/>
    <xf numFmtId="0" fontId="35" fillId="0" borderId="127" applyNumberFormat="0" applyFill="0" applyAlignment="0" applyProtection="0"/>
    <xf numFmtId="0" fontId="19" fillId="20" borderId="124" applyNumberFormat="0" applyAlignment="0" applyProtection="0"/>
    <xf numFmtId="0" fontId="27" fillId="7"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19" fillId="20" borderId="124" applyNumberFormat="0" applyAlignment="0" applyProtection="0"/>
    <xf numFmtId="0" fontId="15" fillId="23" borderId="125" applyNumberFormat="0" applyFont="0" applyAlignment="0" applyProtection="0"/>
    <xf numFmtId="0" fontId="27" fillId="7" borderId="124" applyNumberFormat="0" applyAlignment="0" applyProtection="0"/>
    <xf numFmtId="0" fontId="15" fillId="23" borderId="125" applyNumberFormat="0" applyFont="0" applyAlignment="0" applyProtection="0"/>
    <xf numFmtId="0" fontId="35" fillId="0" borderId="127" applyNumberFormat="0" applyFill="0" applyAlignment="0" applyProtection="0"/>
    <xf numFmtId="0" fontId="19" fillId="20"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33" fillId="20" borderId="126" applyNumberFormat="0" applyAlignment="0" applyProtection="0"/>
    <xf numFmtId="0" fontId="15" fillId="23" borderId="125" applyNumberFormat="0" applyFont="0" applyAlignment="0" applyProtection="0"/>
    <xf numFmtId="0" fontId="27" fillId="7" borderId="124"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27" fillId="7" borderId="124" applyNumberFormat="0" applyAlignment="0" applyProtection="0"/>
    <xf numFmtId="0" fontId="19" fillId="20" borderId="124" applyNumberFormat="0" applyAlignment="0" applyProtection="0"/>
    <xf numFmtId="0" fontId="19" fillId="20" borderId="124" applyNumberFormat="0" applyAlignment="0" applyProtection="0"/>
    <xf numFmtId="0" fontId="33" fillId="20" borderId="126" applyNumberFormat="0" applyAlignment="0" applyProtection="0"/>
    <xf numFmtId="0" fontId="27" fillId="7" borderId="124" applyNumberFormat="0" applyAlignment="0" applyProtection="0"/>
    <xf numFmtId="0" fontId="27" fillId="7" borderId="124" applyNumberFormat="0" applyAlignment="0" applyProtection="0"/>
    <xf numFmtId="0" fontId="15" fillId="23" borderId="125" applyNumberFormat="0" applyFont="0" applyAlignment="0" applyProtection="0"/>
    <xf numFmtId="0" fontId="19" fillId="20" borderId="124" applyNumberFormat="0" applyAlignment="0" applyProtection="0"/>
    <xf numFmtId="0" fontId="35" fillId="0" borderId="127" applyNumberFormat="0" applyFill="0" applyAlignment="0" applyProtection="0"/>
    <xf numFmtId="0" fontId="15" fillId="23" borderId="125" applyNumberFormat="0" applyFont="0" applyAlignment="0" applyProtection="0"/>
    <xf numFmtId="0" fontId="19" fillId="20" borderId="124" applyNumberFormat="0" applyAlignment="0" applyProtection="0"/>
    <xf numFmtId="0" fontId="2" fillId="0" borderId="0"/>
    <xf numFmtId="0" fontId="15" fillId="23" borderId="125" applyNumberFormat="0" applyFont="0" applyAlignment="0" applyProtection="0"/>
    <xf numFmtId="0" fontId="2" fillId="0" borderId="0"/>
    <xf numFmtId="9" fontId="2" fillId="0" borderId="0" applyFont="0" applyFill="0" applyBorder="0" applyAlignment="0" applyProtection="0"/>
    <xf numFmtId="0" fontId="19" fillId="20" borderId="124" applyNumberFormat="0" applyAlignment="0" applyProtection="0"/>
    <xf numFmtId="0" fontId="27" fillId="7" borderId="124"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2" fillId="0" borderId="0"/>
    <xf numFmtId="0" fontId="33" fillId="20" borderId="126" applyNumberFormat="0" applyAlignment="0" applyProtection="0"/>
    <xf numFmtId="0" fontId="19" fillId="20" borderId="124" applyNumberFormat="0" applyAlignment="0" applyProtection="0"/>
    <xf numFmtId="0" fontId="27" fillId="7" borderId="124" applyNumberFormat="0" applyAlignment="0" applyProtection="0"/>
    <xf numFmtId="0" fontId="35" fillId="0" borderId="127" applyNumberFormat="0" applyFill="0" applyAlignment="0" applyProtection="0"/>
    <xf numFmtId="0" fontId="19" fillId="20" borderId="124" applyNumberFormat="0" applyAlignment="0" applyProtection="0"/>
    <xf numFmtId="0" fontId="27" fillId="7"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19" fillId="20" borderId="124" applyNumberFormat="0" applyAlignment="0" applyProtection="0"/>
    <xf numFmtId="0" fontId="15" fillId="23" borderId="125" applyNumberFormat="0" applyFont="0" applyAlignment="0" applyProtection="0"/>
    <xf numFmtId="0" fontId="27" fillId="7" borderId="124" applyNumberFormat="0" applyAlignment="0" applyProtection="0"/>
    <xf numFmtId="0" fontId="15" fillId="23" borderId="125" applyNumberFormat="0" applyFon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27" fillId="7" borderId="124" applyNumberFormat="0" applyAlignment="0" applyProtection="0"/>
    <xf numFmtId="0" fontId="35" fillId="0" borderId="127" applyNumberFormat="0" applyFill="0" applyAlignment="0" applyProtection="0"/>
    <xf numFmtId="0" fontId="2" fillId="0" borderId="0"/>
    <xf numFmtId="0" fontId="2" fillId="0" borderId="0"/>
    <xf numFmtId="9" fontId="2" fillId="0" borderId="0" applyFont="0" applyFill="0" applyBorder="0" applyAlignment="0" applyProtection="0"/>
    <xf numFmtId="0" fontId="19" fillId="20" borderId="124" applyNumberFormat="0" applyAlignment="0" applyProtection="0"/>
    <xf numFmtId="0" fontId="27" fillId="7" borderId="124"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19" fillId="20"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33" fillId="20" borderId="126" applyNumberFormat="0" applyAlignment="0" applyProtection="0"/>
    <xf numFmtId="0" fontId="15" fillId="23" borderId="125" applyNumberFormat="0" applyFont="0" applyAlignment="0" applyProtection="0"/>
    <xf numFmtId="0" fontId="27" fillId="7" borderId="124"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27" fillId="7" borderId="124" applyNumberFormat="0" applyAlignment="0" applyProtection="0"/>
    <xf numFmtId="0" fontId="19" fillId="20" borderId="124" applyNumberFormat="0" applyAlignment="0" applyProtection="0"/>
    <xf numFmtId="0" fontId="19" fillId="20" borderId="124" applyNumberFormat="0" applyAlignment="0" applyProtection="0"/>
    <xf numFmtId="0" fontId="15" fillId="23" borderId="125" applyNumberFormat="0" applyFont="0" applyAlignment="0" applyProtection="0"/>
    <xf numFmtId="0" fontId="2" fillId="0" borderId="0"/>
    <xf numFmtId="0" fontId="2" fillId="0" borderId="0"/>
    <xf numFmtId="9" fontId="2" fillId="0" borderId="0" applyFont="0" applyFill="0" applyBorder="0" applyAlignment="0" applyProtection="0"/>
    <xf numFmtId="0" fontId="15" fillId="23" borderId="125" applyNumberFormat="0" applyFont="0" applyAlignment="0" applyProtection="0"/>
    <xf numFmtId="0" fontId="19" fillId="20" borderId="124" applyNumberFormat="0" applyAlignment="0" applyProtection="0"/>
    <xf numFmtId="0" fontId="19" fillId="20" borderId="124" applyNumberFormat="0" applyAlignment="0" applyProtection="0"/>
    <xf numFmtId="0" fontId="27" fillId="7" borderId="124" applyNumberFormat="0" applyAlignment="0" applyProtection="0"/>
    <xf numFmtId="0" fontId="33" fillId="20" borderId="126" applyNumberFormat="0" applyAlignment="0" applyProtection="0"/>
    <xf numFmtId="0" fontId="27" fillId="7" borderId="124" applyNumberFormat="0" applyAlignment="0" applyProtection="0"/>
    <xf numFmtId="0" fontId="35" fillId="0" borderId="127" applyNumberFormat="0" applyFill="0" applyAlignment="0" applyProtection="0"/>
    <xf numFmtId="0" fontId="33" fillId="20" borderId="126" applyNumberFormat="0" applyAlignment="0" applyProtection="0"/>
    <xf numFmtId="0" fontId="19" fillId="20" borderId="124" applyNumberFormat="0" applyAlignment="0" applyProtection="0"/>
    <xf numFmtId="0" fontId="27" fillId="7" borderId="124" applyNumberFormat="0" applyAlignment="0" applyProtection="0"/>
    <xf numFmtId="0" fontId="15" fillId="23" borderId="125" applyNumberFormat="0" applyFont="0" applyAlignment="0" applyProtection="0"/>
    <xf numFmtId="0" fontId="15" fillId="23" borderId="125" applyNumberFormat="0" applyFont="0" applyAlignment="0" applyProtection="0"/>
    <xf numFmtId="0" fontId="19" fillId="20"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27" fillId="7" borderId="124" applyNumberFormat="0" applyAlignment="0" applyProtection="0"/>
    <xf numFmtId="0" fontId="27" fillId="7"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27" fillId="7" borderId="124" applyNumberFormat="0" applyAlignment="0" applyProtection="0"/>
    <xf numFmtId="0" fontId="35" fillId="0" borderId="127" applyNumberFormat="0" applyFill="0" applyAlignment="0" applyProtection="0"/>
    <xf numFmtId="0" fontId="19" fillId="20" borderId="124" applyNumberFormat="0" applyAlignment="0" applyProtection="0"/>
    <xf numFmtId="0" fontId="35" fillId="0" borderId="127" applyNumberFormat="0" applyFill="0" applyAlignment="0" applyProtection="0"/>
    <xf numFmtId="0" fontId="15" fillId="23" borderId="125" applyNumberFormat="0" applyFont="0" applyAlignment="0" applyProtection="0"/>
    <xf numFmtId="0" fontId="19" fillId="20" borderId="124" applyNumberFormat="0" applyAlignment="0" applyProtection="0"/>
    <xf numFmtId="0" fontId="19" fillId="20" borderId="124" applyNumberFormat="0" applyAlignment="0" applyProtection="0"/>
    <xf numFmtId="0" fontId="15" fillId="23" borderId="125" applyNumberFormat="0" applyFont="0" applyAlignment="0" applyProtection="0"/>
    <xf numFmtId="0" fontId="27" fillId="7" borderId="124" applyNumberFormat="0" applyAlignment="0" applyProtection="0"/>
    <xf numFmtId="0" fontId="19" fillId="20" borderId="124" applyNumberFormat="0" applyAlignment="0" applyProtection="0"/>
    <xf numFmtId="0" fontId="35" fillId="0" borderId="127" applyNumberFormat="0" applyFill="0" applyAlignment="0" applyProtection="0"/>
    <xf numFmtId="0" fontId="15" fillId="23" borderId="125" applyNumberFormat="0" applyFont="0" applyAlignment="0" applyProtection="0"/>
    <xf numFmtId="0" fontId="33" fillId="20" borderId="126" applyNumberFormat="0" applyAlignment="0" applyProtection="0"/>
    <xf numFmtId="0" fontId="19" fillId="20"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33" fillId="20" borderId="126" applyNumberFormat="0" applyAlignment="0" applyProtection="0"/>
    <xf numFmtId="0" fontId="27" fillId="7" borderId="124" applyNumberFormat="0" applyAlignment="0" applyProtection="0"/>
    <xf numFmtId="0" fontId="35" fillId="0" borderId="127" applyNumberFormat="0" applyFill="0" applyAlignment="0" applyProtection="0"/>
    <xf numFmtId="0" fontId="33" fillId="20" borderId="126" applyNumberFormat="0" applyAlignment="0" applyProtection="0"/>
    <xf numFmtId="0" fontId="35" fillId="0" borderId="127" applyNumberFormat="0" applyFill="0" applyAlignment="0" applyProtection="0"/>
    <xf numFmtId="0" fontId="19" fillId="20" borderId="124" applyNumberFormat="0" applyAlignment="0" applyProtection="0"/>
    <xf numFmtId="0" fontId="35" fillId="0" borderId="127" applyNumberFormat="0" applyFill="0" applyAlignment="0" applyProtection="0"/>
    <xf numFmtId="0" fontId="19" fillId="20" borderId="124" applyNumberFormat="0" applyAlignment="0" applyProtection="0"/>
    <xf numFmtId="0" fontId="27" fillId="7" borderId="124" applyNumberFormat="0" applyAlignment="0" applyProtection="0"/>
    <xf numFmtId="0" fontId="19" fillId="20" borderId="124" applyNumberFormat="0" applyAlignment="0" applyProtection="0"/>
    <xf numFmtId="0" fontId="35" fillId="0" borderId="127" applyNumberFormat="0" applyFill="0" applyAlignment="0" applyProtection="0"/>
    <xf numFmtId="0" fontId="27" fillId="7" borderId="124" applyNumberFormat="0" applyAlignment="0" applyProtection="0"/>
    <xf numFmtId="0" fontId="15" fillId="23" borderId="125" applyNumberFormat="0" applyFont="0" applyAlignment="0" applyProtection="0"/>
    <xf numFmtId="0" fontId="15" fillId="23" borderId="125" applyNumberFormat="0" applyFont="0" applyAlignment="0" applyProtection="0"/>
    <xf numFmtId="0" fontId="19" fillId="20" borderId="124" applyNumberFormat="0" applyAlignment="0" applyProtection="0"/>
    <xf numFmtId="0" fontId="35" fillId="0" borderId="127" applyNumberFormat="0" applyFill="0" applyAlignment="0" applyProtection="0"/>
    <xf numFmtId="0" fontId="33" fillId="20" borderId="126" applyNumberFormat="0" applyAlignment="0" applyProtection="0"/>
    <xf numFmtId="0" fontId="19" fillId="20" borderId="124" applyNumberFormat="0" applyAlignment="0" applyProtection="0"/>
    <xf numFmtId="0" fontId="33" fillId="20" borderId="126"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33" fillId="20" borderId="126" applyNumberFormat="0" applyAlignment="0" applyProtection="0"/>
    <xf numFmtId="0" fontId="15" fillId="23" borderId="125" applyNumberFormat="0" applyFont="0" applyAlignment="0" applyProtection="0"/>
    <xf numFmtId="0" fontId="33" fillId="20" borderId="126" applyNumberFormat="0" applyAlignment="0" applyProtection="0"/>
    <xf numFmtId="0" fontId="19" fillId="20" borderId="124" applyNumberFormat="0" applyAlignment="0" applyProtection="0"/>
    <xf numFmtId="0" fontId="27" fillId="7" borderId="124" applyNumberFormat="0" applyAlignment="0" applyProtection="0"/>
    <xf numFmtId="0" fontId="35" fillId="0" borderId="127" applyNumberFormat="0" applyFill="0" applyAlignment="0" applyProtection="0"/>
    <xf numFmtId="0" fontId="19" fillId="20" borderId="124" applyNumberFormat="0" applyAlignment="0" applyProtection="0"/>
    <xf numFmtId="0" fontId="27" fillId="7"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19" fillId="20" borderId="124" applyNumberFormat="0" applyAlignment="0" applyProtection="0"/>
    <xf numFmtId="0" fontId="15" fillId="23" borderId="125" applyNumberFormat="0" applyFont="0" applyAlignment="0" applyProtection="0"/>
    <xf numFmtId="0" fontId="27" fillId="7" borderId="124" applyNumberFormat="0" applyAlignment="0" applyProtection="0"/>
    <xf numFmtId="0" fontId="15" fillId="23" borderId="125" applyNumberFormat="0" applyFon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27" fillId="7" borderId="124" applyNumberFormat="0" applyAlignment="0" applyProtection="0"/>
    <xf numFmtId="0" fontId="35" fillId="0" borderId="127" applyNumberFormat="0" applyFill="0" applyAlignment="0" applyProtection="0"/>
    <xf numFmtId="0" fontId="15" fillId="23" borderId="125" applyNumberFormat="0" applyFont="0" applyAlignment="0" applyProtection="0"/>
    <xf numFmtId="0" fontId="27" fillId="7" borderId="124" applyNumberFormat="0" applyAlignment="0" applyProtection="0"/>
    <xf numFmtId="0" fontId="19" fillId="20" borderId="124" applyNumberFormat="0" applyAlignment="0" applyProtection="0"/>
    <xf numFmtId="0" fontId="27" fillId="7" borderId="124"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19" fillId="20"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33" fillId="20" borderId="126" applyNumberFormat="0" applyAlignment="0" applyProtection="0"/>
    <xf numFmtId="0" fontId="15" fillId="23" borderId="125" applyNumberFormat="0" applyFont="0" applyAlignment="0" applyProtection="0"/>
    <xf numFmtId="0" fontId="27" fillId="7" borderId="124"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27" fillId="7" borderId="124" applyNumberFormat="0" applyAlignment="0" applyProtection="0"/>
    <xf numFmtId="0" fontId="19" fillId="20" borderId="124" applyNumberFormat="0" applyAlignment="0" applyProtection="0"/>
    <xf numFmtId="0" fontId="19" fillId="20" borderId="124" applyNumberFormat="0" applyAlignment="0" applyProtection="0"/>
    <xf numFmtId="0" fontId="15" fillId="23" borderId="125" applyNumberFormat="0" applyFont="0" applyAlignment="0" applyProtection="0"/>
    <xf numFmtId="0" fontId="27" fillId="7" borderId="124" applyNumberFormat="0" applyAlignment="0" applyProtection="0"/>
    <xf numFmtId="0" fontId="19" fillId="20" borderId="124" applyNumberFormat="0" applyAlignment="0" applyProtection="0"/>
    <xf numFmtId="0" fontId="15" fillId="23" borderId="125" applyNumberFormat="0" applyFont="0" applyAlignment="0" applyProtection="0"/>
    <xf numFmtId="0" fontId="19" fillId="20" borderId="124" applyNumberFormat="0" applyAlignment="0" applyProtection="0"/>
    <xf numFmtId="0" fontId="19" fillId="20" borderId="124" applyNumberFormat="0" applyAlignment="0" applyProtection="0"/>
    <xf numFmtId="0" fontId="27" fillId="7" borderId="124" applyNumberFormat="0" applyAlignment="0" applyProtection="0"/>
    <xf numFmtId="0" fontId="33" fillId="20" borderId="126" applyNumberFormat="0" applyAlignment="0" applyProtection="0"/>
    <xf numFmtId="0" fontId="27" fillId="7" borderId="124" applyNumberFormat="0" applyAlignment="0" applyProtection="0"/>
    <xf numFmtId="0" fontId="35" fillId="0" borderId="127" applyNumberFormat="0" applyFill="0" applyAlignment="0" applyProtection="0"/>
    <xf numFmtId="0" fontId="33" fillId="20" borderId="126" applyNumberFormat="0" applyAlignment="0" applyProtection="0"/>
    <xf numFmtId="0" fontId="27" fillId="7" borderId="124" applyNumberFormat="0" applyAlignment="0" applyProtection="0"/>
    <xf numFmtId="0" fontId="33" fillId="20" borderId="126" applyNumberFormat="0" applyAlignment="0" applyProtection="0"/>
    <xf numFmtId="0" fontId="35" fillId="0" borderId="127" applyNumberFormat="0" applyFill="0" applyAlignment="0" applyProtection="0"/>
    <xf numFmtId="0" fontId="19" fillId="20" borderId="124" applyNumberFormat="0" applyAlignment="0" applyProtection="0"/>
    <xf numFmtId="0" fontId="33" fillId="20" borderId="126" applyNumberFormat="0" applyAlignment="0" applyProtection="0"/>
    <xf numFmtId="0" fontId="35" fillId="0" borderId="127" applyNumberFormat="0" applyFill="0" applyAlignment="0" applyProtection="0"/>
    <xf numFmtId="0" fontId="33" fillId="20" borderId="126" applyNumberFormat="0" applyAlignment="0" applyProtection="0"/>
    <xf numFmtId="0" fontId="15" fillId="23" borderId="125" applyNumberFormat="0" applyFont="0" applyAlignment="0" applyProtection="0"/>
    <xf numFmtId="0" fontId="33" fillId="20" borderId="126" applyNumberFormat="0" applyAlignment="0" applyProtection="0"/>
    <xf numFmtId="0" fontId="27" fillId="7" borderId="124" applyNumberFormat="0" applyAlignment="0" applyProtection="0"/>
    <xf numFmtId="0" fontId="19" fillId="20" borderId="124" applyNumberFormat="0" applyAlignment="0" applyProtection="0"/>
    <xf numFmtId="0" fontId="15" fillId="23" borderId="125" applyNumberFormat="0" applyFont="0" applyAlignment="0" applyProtection="0"/>
    <xf numFmtId="0" fontId="19" fillId="20" borderId="124" applyNumberFormat="0" applyAlignment="0" applyProtection="0"/>
    <xf numFmtId="0" fontId="15" fillId="23" borderId="125" applyNumberFormat="0" applyFont="0" applyAlignment="0" applyProtection="0"/>
    <xf numFmtId="0" fontId="33" fillId="20" borderId="126" applyNumberFormat="0" applyAlignment="0" applyProtection="0"/>
    <xf numFmtId="0" fontId="27" fillId="7" borderId="124" applyNumberFormat="0" applyAlignment="0" applyProtection="0"/>
    <xf numFmtId="0" fontId="27" fillId="7" borderId="124" applyNumberFormat="0" applyAlignment="0" applyProtection="0"/>
    <xf numFmtId="0" fontId="35" fillId="0" borderId="127" applyNumberFormat="0" applyFill="0" applyAlignment="0" applyProtection="0"/>
    <xf numFmtId="0" fontId="27" fillId="7" borderId="124" applyNumberFormat="0" applyAlignment="0" applyProtection="0"/>
    <xf numFmtId="0" fontId="19" fillId="20" borderId="124"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19" fillId="20" borderId="124" applyNumberFormat="0" applyAlignment="0" applyProtection="0"/>
    <xf numFmtId="0" fontId="33" fillId="20" borderId="126" applyNumberFormat="0" applyAlignment="0" applyProtection="0"/>
    <xf numFmtId="0" fontId="27" fillId="7"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15" fillId="23" borderId="125" applyNumberFormat="0" applyFont="0" applyAlignment="0" applyProtection="0"/>
    <xf numFmtId="0" fontId="27" fillId="7" borderId="124" applyNumberFormat="0" applyAlignment="0" applyProtection="0"/>
    <xf numFmtId="0" fontId="27" fillId="7" borderId="124" applyNumberFormat="0" applyAlignment="0" applyProtection="0"/>
    <xf numFmtId="0" fontId="35" fillId="0" borderId="127" applyNumberFormat="0" applyFill="0" applyAlignment="0" applyProtection="0"/>
    <xf numFmtId="0" fontId="33" fillId="20" borderId="126" applyNumberFormat="0" applyAlignment="0" applyProtection="0"/>
    <xf numFmtId="0" fontId="33" fillId="20" borderId="126" applyNumberFormat="0" applyAlignment="0" applyProtection="0"/>
    <xf numFmtId="0" fontId="15" fillId="23" borderId="125" applyNumberFormat="0" applyFont="0" applyAlignment="0" applyProtection="0"/>
    <xf numFmtId="0" fontId="19" fillId="20" borderId="124" applyNumberFormat="0" applyAlignment="0" applyProtection="0"/>
    <xf numFmtId="0" fontId="27" fillId="7" borderId="124" applyNumberFormat="0" applyAlignment="0" applyProtection="0"/>
    <xf numFmtId="0" fontId="35" fillId="0" borderId="127" applyNumberFormat="0" applyFill="0" applyAlignment="0" applyProtection="0"/>
    <xf numFmtId="0" fontId="19" fillId="20" borderId="124"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15" fillId="23" borderId="125" applyNumberFormat="0" applyFont="0" applyAlignment="0" applyProtection="0"/>
    <xf numFmtId="0" fontId="19" fillId="20" borderId="124" applyNumberFormat="0" applyAlignment="0" applyProtection="0"/>
    <xf numFmtId="0" fontId="33" fillId="20" borderId="126" applyNumberFormat="0" applyAlignment="0" applyProtection="0"/>
    <xf numFmtId="0" fontId="19" fillId="20" borderId="124" applyNumberFormat="0" applyAlignment="0" applyProtection="0"/>
    <xf numFmtId="0" fontId="33" fillId="20" borderId="126" applyNumberFormat="0" applyAlignment="0" applyProtection="0"/>
    <xf numFmtId="0" fontId="19" fillId="20" borderId="124" applyNumberFormat="0" applyAlignment="0" applyProtection="0"/>
    <xf numFmtId="0" fontId="27" fillId="7" borderId="124" applyNumberFormat="0" applyAlignment="0" applyProtection="0"/>
    <xf numFmtId="0" fontId="33" fillId="20" borderId="126" applyNumberFormat="0" applyAlignment="0" applyProtection="0"/>
    <xf numFmtId="0" fontId="35" fillId="0" borderId="127" applyNumberFormat="0" applyFill="0" applyAlignment="0" applyProtection="0"/>
    <xf numFmtId="0" fontId="33" fillId="20" borderId="126" applyNumberFormat="0" applyAlignment="0" applyProtection="0"/>
    <xf numFmtId="0" fontId="15" fillId="23" borderId="125" applyNumberFormat="0" applyFont="0" applyAlignment="0" applyProtection="0"/>
    <xf numFmtId="0" fontId="27" fillId="7" borderId="124" applyNumberFormat="0" applyAlignment="0" applyProtection="0"/>
    <xf numFmtId="0" fontId="27" fillId="7" borderId="124"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35" fillId="0" borderId="127" applyNumberFormat="0" applyFill="0" applyAlignment="0" applyProtection="0"/>
    <xf numFmtId="0" fontId="27" fillId="7" borderId="124" applyNumberFormat="0" applyAlignment="0" applyProtection="0"/>
    <xf numFmtId="0" fontId="19" fillId="20" borderId="124" applyNumberFormat="0" applyAlignment="0" applyProtection="0"/>
    <xf numFmtId="0" fontId="33" fillId="20" borderId="126" applyNumberFormat="0" applyAlignment="0" applyProtection="0"/>
    <xf numFmtId="0" fontId="2" fillId="0" borderId="0"/>
    <xf numFmtId="0" fontId="33" fillId="20" borderId="126" applyNumberFormat="0" applyAlignment="0" applyProtection="0"/>
    <xf numFmtId="0" fontId="19" fillId="20" borderId="124" applyNumberFormat="0" applyAlignment="0" applyProtection="0"/>
    <xf numFmtId="0" fontId="27" fillId="7" borderId="124" applyNumberFormat="0" applyAlignment="0" applyProtection="0"/>
    <xf numFmtId="0" fontId="35" fillId="0" borderId="127" applyNumberFormat="0" applyFill="0" applyAlignment="0" applyProtection="0"/>
    <xf numFmtId="0" fontId="19" fillId="20" borderId="124" applyNumberFormat="0" applyAlignment="0" applyProtection="0"/>
    <xf numFmtId="0" fontId="27" fillId="7"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19" fillId="20" borderId="124" applyNumberFormat="0" applyAlignment="0" applyProtection="0"/>
    <xf numFmtId="0" fontId="15" fillId="23" borderId="125" applyNumberFormat="0" applyFont="0" applyAlignment="0" applyProtection="0"/>
    <xf numFmtId="0" fontId="27" fillId="7" borderId="124" applyNumberFormat="0" applyAlignment="0" applyProtection="0"/>
    <xf numFmtId="0" fontId="15" fillId="23" borderId="125" applyNumberFormat="0" applyFon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27" fillId="7" borderId="124" applyNumberFormat="0" applyAlignment="0" applyProtection="0"/>
    <xf numFmtId="0" fontId="35" fillId="0" borderId="127" applyNumberFormat="0" applyFill="0" applyAlignment="0" applyProtection="0"/>
    <xf numFmtId="0" fontId="2" fillId="0" borderId="0"/>
    <xf numFmtId="0" fontId="2" fillId="0" borderId="0"/>
    <xf numFmtId="9" fontId="2" fillId="0" borderId="0" applyFont="0" applyFill="0" applyBorder="0" applyAlignment="0" applyProtection="0"/>
    <xf numFmtId="0" fontId="19" fillId="20" borderId="124" applyNumberFormat="0" applyAlignment="0" applyProtection="0"/>
    <xf numFmtId="0" fontId="27" fillId="7" borderId="124"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19" fillId="20"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33" fillId="20" borderId="126" applyNumberFormat="0" applyAlignment="0" applyProtection="0"/>
    <xf numFmtId="0" fontId="15" fillId="23" borderId="125" applyNumberFormat="0" applyFont="0" applyAlignment="0" applyProtection="0"/>
    <xf numFmtId="0" fontId="27" fillId="7" borderId="124"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27" fillId="7" borderId="124" applyNumberFormat="0" applyAlignment="0" applyProtection="0"/>
    <xf numFmtId="0" fontId="19" fillId="20" borderId="124" applyNumberFormat="0" applyAlignment="0" applyProtection="0"/>
    <xf numFmtId="0" fontId="19" fillId="20" borderId="124" applyNumberFormat="0" applyAlignment="0" applyProtection="0"/>
    <xf numFmtId="0" fontId="33" fillId="20" borderId="126" applyNumberFormat="0" applyAlignment="0" applyProtection="0"/>
    <xf numFmtId="0" fontId="19" fillId="20" borderId="124" applyNumberFormat="0" applyAlignment="0" applyProtection="0"/>
    <xf numFmtId="0" fontId="15" fillId="23" borderId="125" applyNumberFormat="0" applyFont="0" applyAlignment="0" applyProtection="0"/>
    <xf numFmtId="0" fontId="35" fillId="0" borderId="127" applyNumberFormat="0" applyFill="0" applyAlignment="0" applyProtection="0"/>
    <xf numFmtId="0" fontId="19" fillId="20" borderId="124" applyNumberFormat="0" applyAlignment="0" applyProtection="0"/>
    <xf numFmtId="0" fontId="35" fillId="0" borderId="127" applyNumberFormat="0" applyFill="0" applyAlignment="0" applyProtection="0"/>
    <xf numFmtId="0" fontId="15" fillId="23" borderId="125" applyNumberFormat="0" applyFont="0" applyAlignment="0" applyProtection="0"/>
    <xf numFmtId="0" fontId="2" fillId="0" borderId="0"/>
    <xf numFmtId="0" fontId="27" fillId="7" borderId="124" applyNumberFormat="0" applyAlignment="0" applyProtection="0"/>
    <xf numFmtId="0" fontId="2" fillId="0" borderId="0"/>
    <xf numFmtId="9" fontId="2" fillId="0" borderId="0" applyFont="0" applyFill="0" applyBorder="0" applyAlignment="0" applyProtection="0"/>
    <xf numFmtId="0" fontId="33" fillId="20" borderId="126" applyNumberFormat="0" applyAlignment="0" applyProtection="0"/>
    <xf numFmtId="0" fontId="15" fillId="23" borderId="125" applyNumberFormat="0" applyFont="0" applyAlignment="0" applyProtection="0"/>
    <xf numFmtId="0" fontId="33" fillId="20" borderId="126" applyNumberFormat="0" applyAlignment="0" applyProtection="0"/>
    <xf numFmtId="0" fontId="27" fillId="7" borderId="124" applyNumberFormat="0" applyAlignment="0" applyProtection="0"/>
    <xf numFmtId="0" fontId="33" fillId="20" borderId="126" applyNumberFormat="0" applyAlignment="0" applyProtection="0"/>
    <xf numFmtId="0" fontId="19" fillId="20" borderId="124" applyNumberFormat="0" applyAlignment="0" applyProtection="0"/>
    <xf numFmtId="0" fontId="19" fillId="20" borderId="124" applyNumberFormat="0" applyAlignment="0" applyProtection="0"/>
    <xf numFmtId="0" fontId="19" fillId="20" borderId="124"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15" fillId="23" borderId="125" applyNumberFormat="0" applyFont="0" applyAlignment="0" applyProtection="0"/>
    <xf numFmtId="0" fontId="27" fillId="7"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35" fillId="0" borderId="127" applyNumberFormat="0" applyFill="0" applyAlignment="0" applyProtection="0"/>
    <xf numFmtId="0" fontId="35" fillId="0" borderId="127" applyNumberFormat="0" applyFill="0" applyAlignment="0" applyProtection="0"/>
    <xf numFmtId="0" fontId="27" fillId="7" borderId="124" applyNumberFormat="0" applyAlignment="0" applyProtection="0"/>
    <xf numFmtId="0" fontId="27" fillId="7" borderId="124" applyNumberFormat="0" applyAlignment="0" applyProtection="0"/>
    <xf numFmtId="0" fontId="19" fillId="20" borderId="124" applyNumberFormat="0" applyAlignment="0" applyProtection="0"/>
    <xf numFmtId="0" fontId="27" fillId="7" borderId="124"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33" fillId="20" borderId="126"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33" fillId="20" borderId="126" applyNumberFormat="0" applyAlignment="0" applyProtection="0"/>
    <xf numFmtId="0" fontId="27" fillId="7" borderId="124" applyNumberFormat="0" applyAlignment="0" applyProtection="0"/>
    <xf numFmtId="0" fontId="33" fillId="20" borderId="126"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35" fillId="0" borderId="127" applyNumberFormat="0" applyFill="0" applyAlignment="0" applyProtection="0"/>
    <xf numFmtId="0" fontId="33" fillId="20" borderId="126" applyNumberFormat="0" applyAlignment="0" applyProtection="0"/>
    <xf numFmtId="0" fontId="19" fillId="20" borderId="124" applyNumberFormat="0" applyAlignment="0" applyProtection="0"/>
    <xf numFmtId="0" fontId="19" fillId="20" borderId="124" applyNumberFormat="0" applyAlignment="0" applyProtection="0"/>
    <xf numFmtId="0" fontId="15" fillId="23" borderId="125" applyNumberFormat="0" applyFont="0" applyAlignment="0" applyProtection="0"/>
    <xf numFmtId="0" fontId="27" fillId="7" borderId="124"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19" fillId="20" borderId="124" applyNumberFormat="0" applyAlignment="0" applyProtection="0"/>
    <xf numFmtId="0" fontId="27" fillId="7" borderId="124"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2" fillId="0" borderId="0"/>
    <xf numFmtId="0" fontId="33" fillId="20" borderId="126" applyNumberFormat="0" applyAlignment="0" applyProtection="0"/>
    <xf numFmtId="0" fontId="19" fillId="20" borderId="124" applyNumberFormat="0" applyAlignment="0" applyProtection="0"/>
    <xf numFmtId="0" fontId="27" fillId="7" borderId="124" applyNumberFormat="0" applyAlignment="0" applyProtection="0"/>
    <xf numFmtId="0" fontId="35" fillId="0" borderId="127" applyNumberFormat="0" applyFill="0" applyAlignment="0" applyProtection="0"/>
    <xf numFmtId="0" fontId="19" fillId="20" borderId="124" applyNumberFormat="0" applyAlignment="0" applyProtection="0"/>
    <xf numFmtId="0" fontId="27" fillId="7"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19" fillId="20" borderId="124" applyNumberFormat="0" applyAlignment="0" applyProtection="0"/>
    <xf numFmtId="0" fontId="15" fillId="23" borderId="125" applyNumberFormat="0" applyFont="0" applyAlignment="0" applyProtection="0"/>
    <xf numFmtId="0" fontId="27" fillId="7" borderId="124" applyNumberFormat="0" applyAlignment="0" applyProtection="0"/>
    <xf numFmtId="0" fontId="15" fillId="23" borderId="125" applyNumberFormat="0" applyFon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27" fillId="7" borderId="124" applyNumberFormat="0" applyAlignment="0" applyProtection="0"/>
    <xf numFmtId="0" fontId="35" fillId="0" borderId="127" applyNumberFormat="0" applyFill="0" applyAlignment="0" applyProtection="0"/>
    <xf numFmtId="0" fontId="2" fillId="0" borderId="0"/>
    <xf numFmtId="0" fontId="2" fillId="0" borderId="0"/>
    <xf numFmtId="9" fontId="2" fillId="0" borderId="0" applyFont="0" applyFill="0" applyBorder="0" applyAlignment="0" applyProtection="0"/>
    <xf numFmtId="0" fontId="19" fillId="20" borderId="124" applyNumberFormat="0" applyAlignment="0" applyProtection="0"/>
    <xf numFmtId="0" fontId="27" fillId="7" borderId="124"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19" fillId="20"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33" fillId="20" borderId="126" applyNumberFormat="0" applyAlignment="0" applyProtection="0"/>
    <xf numFmtId="0" fontId="15" fillId="23" borderId="125" applyNumberFormat="0" applyFont="0" applyAlignment="0" applyProtection="0"/>
    <xf numFmtId="0" fontId="27" fillId="7" borderId="124"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27" fillId="7" borderId="124" applyNumberFormat="0" applyAlignment="0" applyProtection="0"/>
    <xf numFmtId="0" fontId="19" fillId="20" borderId="124" applyNumberFormat="0" applyAlignment="0" applyProtection="0"/>
    <xf numFmtId="0" fontId="19" fillId="20" borderId="124" applyNumberFormat="0" applyAlignment="0" applyProtection="0"/>
    <xf numFmtId="0" fontId="15" fillId="23" borderId="125" applyNumberFormat="0" applyFont="0" applyAlignment="0" applyProtection="0"/>
    <xf numFmtId="0" fontId="15" fillId="23" borderId="125" applyNumberFormat="0" applyFont="0" applyAlignment="0" applyProtection="0"/>
    <xf numFmtId="0" fontId="19" fillId="20" borderId="124" applyNumberFormat="0" applyAlignment="0" applyProtection="0"/>
    <xf numFmtId="0" fontId="19" fillId="20" borderId="124" applyNumberFormat="0" applyAlignment="0" applyProtection="0"/>
    <xf numFmtId="0" fontId="27" fillId="7" borderId="124" applyNumberFormat="0" applyAlignment="0" applyProtection="0"/>
    <xf numFmtId="0" fontId="33" fillId="20" borderId="126" applyNumberFormat="0" applyAlignment="0" applyProtection="0"/>
    <xf numFmtId="0" fontId="27" fillId="7" borderId="124" applyNumberFormat="0" applyAlignment="0" applyProtection="0"/>
    <xf numFmtId="0" fontId="35" fillId="0" borderId="127" applyNumberFormat="0" applyFill="0" applyAlignment="0" applyProtection="0"/>
    <xf numFmtId="0" fontId="33" fillId="20" borderId="126" applyNumberFormat="0" applyAlignment="0" applyProtection="0"/>
    <xf numFmtId="0" fontId="15" fillId="23" borderId="125" applyNumberFormat="0" applyFont="0" applyAlignment="0" applyProtection="0"/>
    <xf numFmtId="0" fontId="19" fillId="20" borderId="124" applyNumberFormat="0" applyAlignment="0" applyProtection="0"/>
    <xf numFmtId="0" fontId="15" fillId="23" borderId="125" applyNumberFormat="0" applyFont="0" applyAlignment="0" applyProtection="0"/>
    <xf numFmtId="0" fontId="15" fillId="23" borderId="125" applyNumberFormat="0" applyFont="0" applyAlignment="0" applyProtection="0"/>
    <xf numFmtId="0" fontId="19" fillId="20" borderId="124" applyNumberFormat="0" applyAlignment="0" applyProtection="0"/>
    <xf numFmtId="0" fontId="19" fillId="20" borderId="124" applyNumberFormat="0" applyAlignment="0" applyProtection="0"/>
    <xf numFmtId="0" fontId="35" fillId="0" borderId="127" applyNumberFormat="0" applyFill="0" applyAlignment="0" applyProtection="0"/>
    <xf numFmtId="0" fontId="27" fillId="7" borderId="124" applyNumberFormat="0" applyAlignment="0" applyProtection="0"/>
    <xf numFmtId="0" fontId="35" fillId="0" borderId="127" applyNumberFormat="0" applyFill="0" applyAlignment="0" applyProtection="0"/>
    <xf numFmtId="0" fontId="33" fillId="20" borderId="126" applyNumberFormat="0" applyAlignment="0" applyProtection="0"/>
    <xf numFmtId="0" fontId="15" fillId="23" borderId="125" applyNumberFormat="0" applyFont="0" applyAlignment="0" applyProtection="0"/>
    <xf numFmtId="0" fontId="35" fillId="0" borderId="127" applyNumberFormat="0" applyFill="0" applyAlignment="0" applyProtection="0"/>
    <xf numFmtId="0" fontId="19" fillId="20" borderId="124" applyNumberFormat="0" applyAlignment="0" applyProtection="0"/>
    <xf numFmtId="0" fontId="33" fillId="20" borderId="126" applyNumberFormat="0" applyAlignment="0" applyProtection="0"/>
    <xf numFmtId="0" fontId="27" fillId="7"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19" fillId="20" borderId="124" applyNumberFormat="0" applyAlignment="0" applyProtection="0"/>
    <xf numFmtId="0" fontId="19" fillId="20" borderId="124" applyNumberFormat="0" applyAlignment="0" applyProtection="0"/>
    <xf numFmtId="0" fontId="19" fillId="20" borderId="124" applyNumberFormat="0" applyAlignment="0" applyProtection="0"/>
    <xf numFmtId="0" fontId="33" fillId="20" borderId="126" applyNumberFormat="0" applyAlignment="0" applyProtection="0"/>
    <xf numFmtId="0" fontId="19" fillId="20" borderId="124" applyNumberFormat="0" applyAlignment="0" applyProtection="0"/>
    <xf numFmtId="0" fontId="35" fillId="0" borderId="127" applyNumberFormat="0" applyFill="0" applyAlignment="0" applyProtection="0"/>
    <xf numFmtId="0" fontId="15" fillId="23" borderId="125" applyNumberFormat="0" applyFont="0" applyAlignment="0" applyProtection="0"/>
    <xf numFmtId="0" fontId="15" fillId="23" borderId="125" applyNumberFormat="0" applyFont="0" applyAlignment="0" applyProtection="0"/>
    <xf numFmtId="0" fontId="35" fillId="0" borderId="127" applyNumberFormat="0" applyFill="0" applyAlignment="0" applyProtection="0"/>
    <xf numFmtId="0" fontId="27" fillId="7" borderId="124" applyNumberFormat="0" applyAlignment="0" applyProtection="0"/>
    <xf numFmtId="0" fontId="27" fillId="7" borderId="124" applyNumberFormat="0" applyAlignment="0" applyProtection="0"/>
    <xf numFmtId="0" fontId="27" fillId="7" borderId="124" applyNumberFormat="0" applyAlignment="0" applyProtection="0"/>
    <xf numFmtId="0" fontId="15" fillId="23" borderId="125" applyNumberFormat="0" applyFont="0" applyAlignment="0" applyProtection="0"/>
    <xf numFmtId="0" fontId="15" fillId="23" borderId="125" applyNumberFormat="0" applyFont="0" applyAlignment="0" applyProtection="0"/>
    <xf numFmtId="0" fontId="33" fillId="20" borderId="126" applyNumberFormat="0" applyAlignment="0" applyProtection="0"/>
    <xf numFmtId="0" fontId="27" fillId="7" borderId="124" applyNumberFormat="0" applyAlignment="0" applyProtection="0"/>
    <xf numFmtId="0" fontId="27" fillId="7" borderId="124" applyNumberFormat="0" applyAlignment="0" applyProtection="0"/>
    <xf numFmtId="0" fontId="15" fillId="23" borderId="125" applyNumberFormat="0" applyFont="0" applyAlignment="0" applyProtection="0"/>
    <xf numFmtId="0" fontId="27" fillId="7" borderId="124" applyNumberFormat="0" applyAlignment="0" applyProtection="0"/>
    <xf numFmtId="0" fontId="19" fillId="20" borderId="124" applyNumberFormat="0" applyAlignment="0" applyProtection="0"/>
    <xf numFmtId="0" fontId="19" fillId="20" borderId="124" applyNumberFormat="0" applyAlignment="0" applyProtection="0"/>
    <xf numFmtId="0" fontId="33" fillId="20" borderId="126" applyNumberFormat="0" applyAlignment="0" applyProtection="0"/>
    <xf numFmtId="0" fontId="33" fillId="20" borderId="126" applyNumberFormat="0" applyAlignment="0" applyProtection="0"/>
    <xf numFmtId="0" fontId="27" fillId="7" borderId="124" applyNumberFormat="0" applyAlignment="0" applyProtection="0"/>
    <xf numFmtId="0" fontId="33" fillId="20" borderId="126" applyNumberFormat="0" applyAlignment="0" applyProtection="0"/>
    <xf numFmtId="0" fontId="19" fillId="20" borderId="124" applyNumberFormat="0" applyAlignment="0" applyProtection="0"/>
    <xf numFmtId="0" fontId="27" fillId="7" borderId="124" applyNumberFormat="0" applyAlignment="0" applyProtection="0"/>
    <xf numFmtId="0" fontId="35" fillId="0" borderId="127" applyNumberFormat="0" applyFill="0" applyAlignment="0" applyProtection="0"/>
    <xf numFmtId="0" fontId="19" fillId="20" borderId="124" applyNumberFormat="0" applyAlignment="0" applyProtection="0"/>
    <xf numFmtId="0" fontId="27" fillId="7"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19" fillId="20" borderId="124" applyNumberFormat="0" applyAlignment="0" applyProtection="0"/>
    <xf numFmtId="0" fontId="15" fillId="23" borderId="125" applyNumberFormat="0" applyFont="0" applyAlignment="0" applyProtection="0"/>
    <xf numFmtId="0" fontId="27" fillId="7" borderId="124" applyNumberFormat="0" applyAlignment="0" applyProtection="0"/>
    <xf numFmtId="0" fontId="15" fillId="23" borderId="125" applyNumberFormat="0" applyFon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27" fillId="7" borderId="124" applyNumberFormat="0" applyAlignment="0" applyProtection="0"/>
    <xf numFmtId="0" fontId="35" fillId="0" borderId="127" applyNumberFormat="0" applyFill="0" applyAlignment="0" applyProtection="0"/>
    <xf numFmtId="0" fontId="19" fillId="20" borderId="124" applyNumberFormat="0" applyAlignment="0" applyProtection="0"/>
    <xf numFmtId="0" fontId="27" fillId="7" borderId="124"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19" fillId="20"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33" fillId="20" borderId="126" applyNumberFormat="0" applyAlignment="0" applyProtection="0"/>
    <xf numFmtId="0" fontId="15" fillId="23" borderId="125" applyNumberFormat="0" applyFont="0" applyAlignment="0" applyProtection="0"/>
    <xf numFmtId="0" fontId="27" fillId="7" borderId="124"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27" fillId="7" borderId="124" applyNumberFormat="0" applyAlignment="0" applyProtection="0"/>
    <xf numFmtId="0" fontId="19" fillId="20" borderId="124" applyNumberFormat="0" applyAlignment="0" applyProtection="0"/>
    <xf numFmtId="0" fontId="19" fillId="20" borderId="124" applyNumberFormat="0" applyAlignment="0" applyProtection="0"/>
    <xf numFmtId="0" fontId="15" fillId="23" borderId="125" applyNumberFormat="0" applyFont="0" applyAlignment="0" applyProtection="0"/>
    <xf numFmtId="0" fontId="35" fillId="0" borderId="127" applyNumberFormat="0" applyFill="0" applyAlignment="0" applyProtection="0"/>
    <xf numFmtId="0" fontId="15" fillId="23" borderId="125" applyNumberFormat="0" applyFont="0" applyAlignment="0" applyProtection="0"/>
    <xf numFmtId="0" fontId="19" fillId="20" borderId="124" applyNumberFormat="0" applyAlignment="0" applyProtection="0"/>
    <xf numFmtId="0" fontId="19" fillId="20" borderId="124" applyNumberFormat="0" applyAlignment="0" applyProtection="0"/>
    <xf numFmtId="0" fontId="27" fillId="7" borderId="124" applyNumberFormat="0" applyAlignment="0" applyProtection="0"/>
    <xf numFmtId="0" fontId="33" fillId="20" borderId="126" applyNumberFormat="0" applyAlignment="0" applyProtection="0"/>
    <xf numFmtId="0" fontId="27" fillId="7" borderId="124" applyNumberFormat="0" applyAlignment="0" applyProtection="0"/>
    <xf numFmtId="0" fontId="35" fillId="0" borderId="127" applyNumberFormat="0" applyFill="0" applyAlignment="0" applyProtection="0"/>
    <xf numFmtId="0" fontId="33" fillId="20" borderId="126" applyNumberFormat="0" applyAlignment="0" applyProtection="0"/>
    <xf numFmtId="0" fontId="27" fillId="7" borderId="124" applyNumberFormat="0" applyAlignment="0" applyProtection="0"/>
    <xf numFmtId="0" fontId="35" fillId="0" borderId="127" applyNumberFormat="0" applyFill="0" applyAlignment="0" applyProtection="0"/>
    <xf numFmtId="0" fontId="33" fillId="20" borderId="126" applyNumberFormat="0" applyAlignment="0" applyProtection="0"/>
    <xf numFmtId="0" fontId="15" fillId="23" borderId="125" applyNumberFormat="0" applyFont="0" applyAlignment="0" applyProtection="0"/>
    <xf numFmtId="0" fontId="19" fillId="20" borderId="124" applyNumberFormat="0" applyAlignment="0" applyProtection="0"/>
    <xf numFmtId="0" fontId="33" fillId="20" borderId="126" applyNumberFormat="0" applyAlignment="0" applyProtection="0"/>
    <xf numFmtId="0" fontId="27" fillId="7"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19" fillId="20" borderId="124" applyNumberFormat="0" applyAlignment="0" applyProtection="0"/>
    <xf numFmtId="0" fontId="19" fillId="20" borderId="124" applyNumberFormat="0" applyAlignment="0" applyProtection="0"/>
    <xf numFmtId="0" fontId="19" fillId="20" borderId="124" applyNumberFormat="0" applyAlignment="0" applyProtection="0"/>
    <xf numFmtId="0" fontId="33" fillId="20" borderId="126" applyNumberFormat="0" applyAlignment="0" applyProtection="0"/>
    <xf numFmtId="0" fontId="19" fillId="20" borderId="124" applyNumberFormat="0" applyAlignment="0" applyProtection="0"/>
    <xf numFmtId="0" fontId="35" fillId="0" borderId="127" applyNumberFormat="0" applyFill="0" applyAlignment="0" applyProtection="0"/>
    <xf numFmtId="0" fontId="15" fillId="23" borderId="125" applyNumberFormat="0" applyFont="0" applyAlignment="0" applyProtection="0"/>
    <xf numFmtId="0" fontId="15" fillId="23" borderId="125" applyNumberFormat="0" applyFont="0" applyAlignment="0" applyProtection="0"/>
    <xf numFmtId="0" fontId="35" fillId="0" borderId="127" applyNumberFormat="0" applyFill="0" applyAlignment="0" applyProtection="0"/>
    <xf numFmtId="0" fontId="27" fillId="7" borderId="124" applyNumberFormat="0" applyAlignment="0" applyProtection="0"/>
    <xf numFmtId="0" fontId="27" fillId="7" borderId="124" applyNumberFormat="0" applyAlignment="0" applyProtection="0"/>
    <xf numFmtId="0" fontId="27" fillId="7" borderId="124" applyNumberFormat="0" applyAlignment="0" applyProtection="0"/>
    <xf numFmtId="0" fontId="15" fillId="23" borderId="125" applyNumberFormat="0" applyFont="0" applyAlignment="0" applyProtection="0"/>
    <xf numFmtId="0" fontId="15" fillId="23" borderId="125" applyNumberFormat="0" applyFont="0" applyAlignment="0" applyProtection="0"/>
    <xf numFmtId="0" fontId="33" fillId="20" borderId="126" applyNumberFormat="0" applyAlignment="0" applyProtection="0"/>
    <xf numFmtId="0" fontId="15" fillId="23" borderId="125" applyNumberFormat="0" applyFont="0" applyAlignment="0" applyProtection="0"/>
    <xf numFmtId="0" fontId="27" fillId="7" borderId="124" applyNumberFormat="0" applyAlignment="0" applyProtection="0"/>
    <xf numFmtId="0" fontId="19" fillId="20" borderId="124" applyNumberFormat="0" applyAlignment="0" applyProtection="0"/>
    <xf numFmtId="0" fontId="33" fillId="20" borderId="126" applyNumberFormat="0" applyAlignment="0" applyProtection="0"/>
    <xf numFmtId="0" fontId="27" fillId="7"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35" fillId="0" borderId="127" applyNumberFormat="0" applyFill="0" applyAlignment="0" applyProtection="0"/>
    <xf numFmtId="0" fontId="35" fillId="0" borderId="127" applyNumberFormat="0" applyFill="0" applyAlignment="0" applyProtection="0"/>
    <xf numFmtId="0" fontId="33" fillId="20" borderId="126" applyNumberFormat="0" applyAlignment="0" applyProtection="0"/>
    <xf numFmtId="0" fontId="27" fillId="7" borderId="124" applyNumberFormat="0" applyAlignment="0" applyProtection="0"/>
    <xf numFmtId="0" fontId="35" fillId="0" borderId="127" applyNumberFormat="0" applyFill="0" applyAlignment="0" applyProtection="0"/>
    <xf numFmtId="0" fontId="19" fillId="20" borderId="124" applyNumberFormat="0" applyAlignment="0" applyProtection="0"/>
    <xf numFmtId="0" fontId="27" fillId="7"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19" fillId="20" borderId="124" applyNumberFormat="0" applyAlignment="0" applyProtection="0"/>
    <xf numFmtId="0" fontId="15" fillId="23" borderId="125" applyNumberFormat="0" applyFont="0" applyAlignment="0" applyProtection="0"/>
    <xf numFmtId="0" fontId="27" fillId="7" borderId="124" applyNumberFormat="0" applyAlignment="0" applyProtection="0"/>
    <xf numFmtId="0" fontId="15" fillId="23" borderId="125" applyNumberFormat="0" applyFont="0" applyAlignment="0" applyProtection="0"/>
    <xf numFmtId="0" fontId="35" fillId="0" borderId="127" applyNumberFormat="0" applyFill="0" applyAlignment="0" applyProtection="0"/>
    <xf numFmtId="0" fontId="19" fillId="20"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33" fillId="20" borderId="126" applyNumberFormat="0" applyAlignment="0" applyProtection="0"/>
    <xf numFmtId="0" fontId="15" fillId="23" borderId="125" applyNumberFormat="0" applyFont="0" applyAlignment="0" applyProtection="0"/>
    <xf numFmtId="0" fontId="27" fillId="7" borderId="124"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27" fillId="7" borderId="124" applyNumberFormat="0" applyAlignment="0" applyProtection="0"/>
    <xf numFmtId="0" fontId="19" fillId="20" borderId="124" applyNumberFormat="0" applyAlignment="0" applyProtection="0"/>
    <xf numFmtId="0" fontId="19" fillId="20" borderId="124" applyNumberFormat="0" applyAlignment="0" applyProtection="0"/>
    <xf numFmtId="0" fontId="33" fillId="20" borderId="126" applyNumberFormat="0" applyAlignment="0" applyProtection="0"/>
    <xf numFmtId="0" fontId="27" fillId="7" borderId="124" applyNumberFormat="0" applyAlignment="0" applyProtection="0"/>
    <xf numFmtId="0" fontId="27" fillId="7" borderId="124" applyNumberFormat="0" applyAlignment="0" applyProtection="0"/>
    <xf numFmtId="0" fontId="19" fillId="20" borderId="124" applyNumberFormat="0" applyAlignment="0" applyProtection="0"/>
    <xf numFmtId="0" fontId="35" fillId="0" borderId="127" applyNumberFormat="0" applyFill="0" applyAlignment="0" applyProtection="0"/>
    <xf numFmtId="0" fontId="15" fillId="23" borderId="125" applyNumberFormat="0" applyFont="0" applyAlignment="0" applyProtection="0"/>
    <xf numFmtId="0" fontId="19" fillId="20" borderId="124" applyNumberFormat="0" applyAlignment="0" applyProtection="0"/>
    <xf numFmtId="0" fontId="19" fillId="20" borderId="124" applyNumberFormat="0" applyAlignment="0" applyProtection="0"/>
    <xf numFmtId="0" fontId="27" fillId="7" borderId="124"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33" fillId="20" borderId="126" applyNumberFormat="0" applyAlignment="0" applyProtection="0"/>
    <xf numFmtId="0" fontId="19" fillId="20" borderId="124" applyNumberFormat="0" applyAlignment="0" applyProtection="0"/>
    <xf numFmtId="0" fontId="27" fillId="7" borderId="124" applyNumberFormat="0" applyAlignment="0" applyProtection="0"/>
    <xf numFmtId="0" fontId="35" fillId="0" borderId="127" applyNumberFormat="0" applyFill="0" applyAlignment="0" applyProtection="0"/>
    <xf numFmtId="0" fontId="19" fillId="20" borderId="124" applyNumberFormat="0" applyAlignment="0" applyProtection="0"/>
    <xf numFmtId="0" fontId="27" fillId="7"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19" fillId="20" borderId="124" applyNumberFormat="0" applyAlignment="0" applyProtection="0"/>
    <xf numFmtId="0" fontId="15" fillId="23" borderId="125" applyNumberFormat="0" applyFont="0" applyAlignment="0" applyProtection="0"/>
    <xf numFmtId="0" fontId="27" fillId="7" borderId="124" applyNumberFormat="0" applyAlignment="0" applyProtection="0"/>
    <xf numFmtId="0" fontId="15" fillId="23" borderId="125" applyNumberFormat="0" applyFon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27" fillId="7" borderId="124" applyNumberFormat="0" applyAlignment="0" applyProtection="0"/>
    <xf numFmtId="0" fontId="35" fillId="0" borderId="127" applyNumberFormat="0" applyFill="0" applyAlignment="0" applyProtection="0"/>
    <xf numFmtId="0" fontId="19" fillId="20" borderId="124" applyNumberFormat="0" applyAlignment="0" applyProtection="0"/>
    <xf numFmtId="0" fontId="27" fillId="7" borderId="124"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19" fillId="20"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33" fillId="20" borderId="126" applyNumberFormat="0" applyAlignment="0" applyProtection="0"/>
    <xf numFmtId="0" fontId="15" fillId="23" borderId="125" applyNumberFormat="0" applyFont="0" applyAlignment="0" applyProtection="0"/>
    <xf numFmtId="0" fontId="27" fillId="7" borderId="124"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27" fillId="7" borderId="124" applyNumberFormat="0" applyAlignment="0" applyProtection="0"/>
    <xf numFmtId="0" fontId="19" fillId="20" borderId="124" applyNumberFormat="0" applyAlignment="0" applyProtection="0"/>
    <xf numFmtId="0" fontId="19" fillId="20" borderId="124" applyNumberFormat="0" applyAlignment="0" applyProtection="0"/>
    <xf numFmtId="0" fontId="15" fillId="23" borderId="125" applyNumberFormat="0" applyFont="0" applyAlignment="0" applyProtection="0"/>
    <xf numFmtId="0" fontId="15" fillId="23" borderId="125" applyNumberFormat="0" applyFont="0" applyAlignment="0" applyProtection="0"/>
    <xf numFmtId="0" fontId="19" fillId="20" borderId="124" applyNumberFormat="0" applyAlignment="0" applyProtection="0"/>
    <xf numFmtId="0" fontId="19" fillId="20" borderId="124" applyNumberFormat="0" applyAlignment="0" applyProtection="0"/>
    <xf numFmtId="0" fontId="27" fillId="7" borderId="124" applyNumberFormat="0" applyAlignment="0" applyProtection="0"/>
    <xf numFmtId="0" fontId="33" fillId="20" borderId="126" applyNumberFormat="0" applyAlignment="0" applyProtection="0"/>
    <xf numFmtId="0" fontId="27" fillId="7" borderId="124" applyNumberFormat="0" applyAlignment="0" applyProtection="0"/>
    <xf numFmtId="0" fontId="35" fillId="0" borderId="127" applyNumberFormat="0" applyFill="0" applyAlignment="0" applyProtection="0"/>
    <xf numFmtId="0" fontId="33" fillId="20" borderId="126" applyNumberFormat="0" applyAlignment="0" applyProtection="0"/>
    <xf numFmtId="0" fontId="19" fillId="20" borderId="124" applyNumberFormat="0" applyAlignment="0" applyProtection="0"/>
    <xf numFmtId="0" fontId="15" fillId="23" borderId="125" applyNumberFormat="0" applyFont="0" applyAlignment="0" applyProtection="0"/>
    <xf numFmtId="0" fontId="15" fillId="23" borderId="125" applyNumberFormat="0" applyFont="0" applyAlignment="0" applyProtection="0"/>
    <xf numFmtId="0" fontId="33" fillId="20" borderId="126" applyNumberFormat="0" applyAlignment="0" applyProtection="0"/>
    <xf numFmtId="0" fontId="27" fillId="7" borderId="124" applyNumberFormat="0" applyAlignment="0" applyProtection="0"/>
    <xf numFmtId="0" fontId="33" fillId="20" borderId="126" applyNumberFormat="0" applyAlignment="0" applyProtection="0"/>
    <xf numFmtId="0" fontId="27" fillId="7" borderId="124"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15" fillId="23" borderId="125" applyNumberFormat="0" applyFont="0" applyAlignment="0" applyProtection="0"/>
    <xf numFmtId="0" fontId="19" fillId="20" borderId="124" applyNumberFormat="0" applyAlignment="0" applyProtection="0"/>
    <xf numFmtId="0" fontId="27" fillId="7" borderId="124" applyNumberFormat="0" applyAlignment="0" applyProtection="0"/>
    <xf numFmtId="0" fontId="19" fillId="20" borderId="124" applyNumberFormat="0" applyAlignment="0" applyProtection="0"/>
    <xf numFmtId="0" fontId="33" fillId="20" borderId="126" applyNumberFormat="0" applyAlignment="0" applyProtection="0"/>
    <xf numFmtId="0" fontId="19" fillId="20" borderId="124" applyNumberFormat="0" applyAlignment="0" applyProtection="0"/>
    <xf numFmtId="0" fontId="15" fillId="23" borderId="125" applyNumberFormat="0" applyFont="0" applyAlignment="0" applyProtection="0"/>
    <xf numFmtId="0" fontId="33" fillId="20" borderId="126" applyNumberFormat="0" applyAlignment="0" applyProtection="0"/>
    <xf numFmtId="0" fontId="27" fillId="7" borderId="124" applyNumberFormat="0" applyAlignment="0" applyProtection="0"/>
    <xf numFmtId="0" fontId="35" fillId="0" borderId="127" applyNumberFormat="0" applyFill="0" applyAlignment="0" applyProtection="0"/>
    <xf numFmtId="0" fontId="33" fillId="20" borderId="126"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27" fillId="7" borderId="124" applyNumberFormat="0" applyAlignment="0" applyProtection="0"/>
    <xf numFmtId="0" fontId="19" fillId="20" borderId="124" applyNumberFormat="0" applyAlignment="0" applyProtection="0"/>
    <xf numFmtId="0" fontId="35" fillId="0" borderId="127" applyNumberFormat="0" applyFill="0" applyAlignment="0" applyProtection="0"/>
    <xf numFmtId="0" fontId="27" fillId="7" borderId="124" applyNumberFormat="0" applyAlignment="0" applyProtection="0"/>
    <xf numFmtId="0" fontId="15" fillId="23" borderId="125" applyNumberFormat="0" applyFont="0" applyAlignment="0" applyProtection="0"/>
    <xf numFmtId="0" fontId="19" fillId="20" borderId="124" applyNumberFormat="0" applyAlignment="0" applyProtection="0"/>
    <xf numFmtId="0" fontId="35" fillId="0" borderId="127" applyNumberFormat="0" applyFill="0" applyAlignment="0" applyProtection="0"/>
    <xf numFmtId="0" fontId="33" fillId="20" borderId="126" applyNumberFormat="0" applyAlignment="0" applyProtection="0"/>
    <xf numFmtId="0" fontId="19" fillId="20" borderId="124" applyNumberFormat="0" applyAlignment="0" applyProtection="0"/>
    <xf numFmtId="0" fontId="33" fillId="20" borderId="126"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33" fillId="20" borderId="126" applyNumberFormat="0" applyAlignment="0" applyProtection="0"/>
    <xf numFmtId="0" fontId="33" fillId="20" borderId="126" applyNumberFormat="0" applyAlignment="0" applyProtection="0"/>
    <xf numFmtId="0" fontId="19" fillId="20" borderId="124" applyNumberFormat="0" applyAlignment="0" applyProtection="0"/>
    <xf numFmtId="0" fontId="27" fillId="7" borderId="124" applyNumberFormat="0" applyAlignment="0" applyProtection="0"/>
    <xf numFmtId="0" fontId="35" fillId="0" borderId="127" applyNumberFormat="0" applyFill="0" applyAlignment="0" applyProtection="0"/>
    <xf numFmtId="0" fontId="19" fillId="20" borderId="124" applyNumberFormat="0" applyAlignment="0" applyProtection="0"/>
    <xf numFmtId="0" fontId="27" fillId="7"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19" fillId="20" borderId="124" applyNumberFormat="0" applyAlignment="0" applyProtection="0"/>
    <xf numFmtId="0" fontId="15" fillId="23" borderId="125" applyNumberFormat="0" applyFont="0" applyAlignment="0" applyProtection="0"/>
    <xf numFmtId="0" fontId="27" fillId="7" borderId="124" applyNumberFormat="0" applyAlignment="0" applyProtection="0"/>
    <xf numFmtId="0" fontId="15" fillId="23" borderId="125" applyNumberFormat="0" applyFon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27" fillId="7" borderId="124" applyNumberFormat="0" applyAlignment="0" applyProtection="0"/>
    <xf numFmtId="0" fontId="35" fillId="0" borderId="127" applyNumberFormat="0" applyFill="0" applyAlignment="0" applyProtection="0"/>
    <xf numFmtId="0" fontId="15" fillId="23" borderId="125" applyNumberFormat="0" applyFont="0" applyAlignment="0" applyProtection="0"/>
    <xf numFmtId="0" fontId="27" fillId="7" borderId="124" applyNumberFormat="0" applyAlignment="0" applyProtection="0"/>
    <xf numFmtId="0" fontId="19" fillId="20" borderId="124" applyNumberFormat="0" applyAlignment="0" applyProtection="0"/>
    <xf numFmtId="0" fontId="27" fillId="7" borderId="124"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19" fillId="20"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33" fillId="20" borderId="126" applyNumberFormat="0" applyAlignment="0" applyProtection="0"/>
    <xf numFmtId="0" fontId="15" fillId="23" borderId="125" applyNumberFormat="0" applyFont="0" applyAlignment="0" applyProtection="0"/>
    <xf numFmtId="0" fontId="27" fillId="7" borderId="124"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27" fillId="7" borderId="124" applyNumberFormat="0" applyAlignment="0" applyProtection="0"/>
    <xf numFmtId="0" fontId="19" fillId="20" borderId="124" applyNumberFormat="0" applyAlignment="0" applyProtection="0"/>
    <xf numFmtId="0" fontId="19" fillId="20" borderId="124" applyNumberFormat="0" applyAlignment="0" applyProtection="0"/>
    <xf numFmtId="0" fontId="15" fillId="23" borderId="125" applyNumberFormat="0" applyFont="0" applyAlignment="0" applyProtection="0"/>
    <xf numFmtId="0" fontId="27" fillId="7" borderId="124" applyNumberFormat="0" applyAlignment="0" applyProtection="0"/>
    <xf numFmtId="0" fontId="19" fillId="20" borderId="124" applyNumberFormat="0" applyAlignment="0" applyProtection="0"/>
    <xf numFmtId="0" fontId="15" fillId="23" borderId="125" applyNumberFormat="0" applyFont="0" applyAlignment="0" applyProtection="0"/>
    <xf numFmtId="0" fontId="19" fillId="20" borderId="124" applyNumberFormat="0" applyAlignment="0" applyProtection="0"/>
    <xf numFmtId="0" fontId="19" fillId="20" borderId="124" applyNumberFormat="0" applyAlignment="0" applyProtection="0"/>
    <xf numFmtId="0" fontId="27" fillId="7" borderId="124" applyNumberFormat="0" applyAlignment="0" applyProtection="0"/>
    <xf numFmtId="0" fontId="33" fillId="20" borderId="126" applyNumberFormat="0" applyAlignment="0" applyProtection="0"/>
    <xf numFmtId="0" fontId="27" fillId="7" borderId="124" applyNumberFormat="0" applyAlignment="0" applyProtection="0"/>
    <xf numFmtId="0" fontId="35" fillId="0" borderId="127" applyNumberFormat="0" applyFill="0" applyAlignment="0" applyProtection="0"/>
    <xf numFmtId="0" fontId="33" fillId="20" borderId="126" applyNumberFormat="0" applyAlignment="0" applyProtection="0"/>
    <xf numFmtId="0" fontId="33" fillId="20" borderId="126" applyNumberFormat="0" applyAlignment="0" applyProtection="0"/>
    <xf numFmtId="0" fontId="19" fillId="20" borderId="124" applyNumberFormat="0" applyAlignment="0" applyProtection="0"/>
    <xf numFmtId="0" fontId="33" fillId="20" borderId="126" applyNumberFormat="0" applyAlignment="0" applyProtection="0"/>
    <xf numFmtId="0" fontId="35" fillId="0" borderId="127" applyNumberFormat="0" applyFill="0" applyAlignment="0" applyProtection="0"/>
    <xf numFmtId="0" fontId="33" fillId="20" borderId="126" applyNumberFormat="0" applyAlignment="0" applyProtection="0"/>
    <xf numFmtId="0" fontId="15" fillId="23" borderId="125" applyNumberFormat="0" applyFont="0" applyAlignment="0" applyProtection="0"/>
    <xf numFmtId="0" fontId="27" fillId="7" borderId="124" applyNumberFormat="0" applyAlignment="0" applyProtection="0"/>
    <xf numFmtId="0" fontId="19" fillId="20" borderId="124" applyNumberFormat="0" applyAlignment="0" applyProtection="0"/>
    <xf numFmtId="0" fontId="15" fillId="23" borderId="125" applyNumberFormat="0" applyFont="0" applyAlignment="0" applyProtection="0"/>
    <xf numFmtId="0" fontId="15" fillId="23" borderId="125" applyNumberFormat="0" applyFont="0" applyAlignment="0" applyProtection="0"/>
    <xf numFmtId="0" fontId="27" fillId="7" borderId="124" applyNumberFormat="0" applyAlignment="0" applyProtection="0"/>
    <xf numFmtId="0" fontId="27" fillId="7" borderId="124" applyNumberFormat="0" applyAlignment="0" applyProtection="0"/>
    <xf numFmtId="0" fontId="19" fillId="20" borderId="124" applyNumberFormat="0" applyAlignment="0" applyProtection="0"/>
    <xf numFmtId="0" fontId="35" fillId="0" borderId="127" applyNumberFormat="0" applyFill="0" applyAlignment="0" applyProtection="0"/>
    <xf numFmtId="0" fontId="19" fillId="20" borderId="124" applyNumberFormat="0" applyAlignment="0" applyProtection="0"/>
    <xf numFmtId="0" fontId="33" fillId="20" borderId="126" applyNumberFormat="0" applyAlignment="0" applyProtection="0"/>
    <xf numFmtId="0" fontId="27" fillId="7"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15" fillId="23" borderId="125" applyNumberFormat="0" applyFont="0" applyAlignment="0" applyProtection="0"/>
    <xf numFmtId="0" fontId="27" fillId="7" borderId="124" applyNumberFormat="0" applyAlignment="0" applyProtection="0"/>
    <xf numFmtId="0" fontId="27" fillId="7" borderId="124" applyNumberFormat="0" applyAlignment="0" applyProtection="0"/>
    <xf numFmtId="0" fontId="35" fillId="0" borderId="127" applyNumberFormat="0" applyFill="0" applyAlignment="0" applyProtection="0"/>
    <xf numFmtId="0" fontId="15" fillId="23" borderId="125" applyNumberFormat="0" applyFont="0" applyAlignment="0" applyProtection="0"/>
    <xf numFmtId="0" fontId="35" fillId="0" borderId="127" applyNumberFormat="0" applyFill="0" applyAlignment="0" applyProtection="0"/>
    <xf numFmtId="0" fontId="35" fillId="0" borderId="127" applyNumberFormat="0" applyFill="0" applyAlignment="0" applyProtection="0"/>
    <xf numFmtId="0" fontId="15" fillId="23" borderId="125" applyNumberFormat="0" applyFont="0" applyAlignment="0" applyProtection="0"/>
    <xf numFmtId="0" fontId="19" fillId="20" borderId="124" applyNumberFormat="0" applyAlignment="0" applyProtection="0"/>
    <xf numFmtId="0" fontId="19" fillId="20" borderId="124" applyNumberFormat="0" applyAlignment="0" applyProtection="0"/>
    <xf numFmtId="0" fontId="33" fillId="20" borderId="126" applyNumberFormat="0" applyAlignment="0" applyProtection="0"/>
    <xf numFmtId="0" fontId="2" fillId="0" borderId="0"/>
    <xf numFmtId="0" fontId="2" fillId="0" borderId="0"/>
    <xf numFmtId="9" fontId="2" fillId="0" borderId="0" applyFont="0" applyFill="0" applyBorder="0" applyAlignment="0" applyProtection="0"/>
    <xf numFmtId="0" fontId="19" fillId="20" borderId="124" applyNumberFormat="0" applyAlignment="0" applyProtection="0"/>
    <xf numFmtId="0" fontId="27" fillId="7" borderId="124"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2" fillId="0" borderId="0"/>
    <xf numFmtId="0" fontId="33" fillId="20" borderId="126" applyNumberFormat="0" applyAlignment="0" applyProtection="0"/>
    <xf numFmtId="0" fontId="19" fillId="20" borderId="124" applyNumberFormat="0" applyAlignment="0" applyProtection="0"/>
    <xf numFmtId="0" fontId="27" fillId="7" borderId="124" applyNumberFormat="0" applyAlignment="0" applyProtection="0"/>
    <xf numFmtId="0" fontId="35" fillId="0" borderId="127" applyNumberFormat="0" applyFill="0" applyAlignment="0" applyProtection="0"/>
    <xf numFmtId="0" fontId="19" fillId="20" borderId="124" applyNumberFormat="0" applyAlignment="0" applyProtection="0"/>
    <xf numFmtId="0" fontId="27" fillId="7"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19" fillId="20" borderId="124" applyNumberFormat="0" applyAlignment="0" applyProtection="0"/>
    <xf numFmtId="0" fontId="15" fillId="23" borderId="125" applyNumberFormat="0" applyFont="0" applyAlignment="0" applyProtection="0"/>
    <xf numFmtId="0" fontId="27" fillId="7" borderId="124" applyNumberFormat="0" applyAlignment="0" applyProtection="0"/>
    <xf numFmtId="0" fontId="15" fillId="23" borderId="125" applyNumberFormat="0" applyFon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27" fillId="7" borderId="124" applyNumberFormat="0" applyAlignment="0" applyProtection="0"/>
    <xf numFmtId="0" fontId="35" fillId="0" borderId="127" applyNumberFormat="0" applyFill="0" applyAlignment="0" applyProtection="0"/>
    <xf numFmtId="0" fontId="2" fillId="0" borderId="0"/>
    <xf numFmtId="0" fontId="2" fillId="0" borderId="0"/>
    <xf numFmtId="9" fontId="2" fillId="0" borderId="0" applyFont="0" applyFill="0" applyBorder="0" applyAlignment="0" applyProtection="0"/>
    <xf numFmtId="0" fontId="19" fillId="20" borderId="124" applyNumberFormat="0" applyAlignment="0" applyProtection="0"/>
    <xf numFmtId="0" fontId="27" fillId="7" borderId="124"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19" fillId="20" borderId="124" applyNumberFormat="0" applyAlignment="0" applyProtection="0"/>
    <xf numFmtId="0" fontId="33" fillId="20" borderId="126"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35" fillId="0" borderId="127" applyNumberFormat="0" applyFill="0" applyAlignment="0" applyProtection="0"/>
    <xf numFmtId="0" fontId="33" fillId="20" borderId="126" applyNumberFormat="0" applyAlignment="0" applyProtection="0"/>
    <xf numFmtId="0" fontId="15" fillId="23" borderId="125" applyNumberFormat="0" applyFont="0" applyAlignment="0" applyProtection="0"/>
    <xf numFmtId="0" fontId="27" fillId="7" borderId="124" applyNumberFormat="0" applyAlignment="0" applyProtection="0"/>
    <xf numFmtId="0" fontId="15" fillId="23" borderId="125" applyNumberFormat="0" applyFont="0" applyAlignment="0" applyProtection="0"/>
    <xf numFmtId="0" fontId="33" fillId="20" borderId="126" applyNumberFormat="0" applyAlignment="0" applyProtection="0"/>
    <xf numFmtId="0" fontId="35" fillId="0" borderId="127" applyNumberFormat="0" applyFill="0" applyAlignment="0" applyProtection="0"/>
    <xf numFmtId="0" fontId="27" fillId="7" borderId="124" applyNumberFormat="0" applyAlignment="0" applyProtection="0"/>
    <xf numFmtId="0" fontId="19" fillId="20" borderId="124" applyNumberFormat="0" applyAlignment="0" applyProtection="0"/>
    <xf numFmtId="0" fontId="19" fillId="20" borderId="124" applyNumberFormat="0" applyAlignment="0" applyProtection="0"/>
    <xf numFmtId="0" fontId="15" fillId="23" borderId="125" applyNumberFormat="0" applyFont="0" applyAlignment="0" applyProtection="0"/>
    <xf numFmtId="0" fontId="2" fillId="0" borderId="0"/>
    <xf numFmtId="0" fontId="2" fillId="0" borderId="0"/>
    <xf numFmtId="9" fontId="2" fillId="0" borderId="0" applyFont="0" applyFill="0" applyBorder="0" applyAlignment="0" applyProtection="0"/>
    <xf numFmtId="0" fontId="15" fillId="23" borderId="125" applyNumberFormat="0" applyFont="0" applyAlignment="0" applyProtection="0"/>
    <xf numFmtId="0" fontId="19" fillId="20" borderId="124" applyNumberFormat="0" applyAlignment="0" applyProtection="0"/>
    <xf numFmtId="0" fontId="19" fillId="20" borderId="124" applyNumberFormat="0" applyAlignment="0" applyProtection="0"/>
    <xf numFmtId="0" fontId="27" fillId="7" borderId="124" applyNumberFormat="0" applyAlignment="0" applyProtection="0"/>
    <xf numFmtId="0" fontId="33" fillId="20" borderId="126" applyNumberFormat="0" applyAlignment="0" applyProtection="0"/>
    <xf numFmtId="0" fontId="27" fillId="7" borderId="124" applyNumberFormat="0" applyAlignment="0" applyProtection="0"/>
    <xf numFmtId="0" fontId="35" fillId="0" borderId="127" applyNumberFormat="0" applyFill="0" applyAlignment="0" applyProtection="0"/>
    <xf numFmtId="0" fontId="33" fillId="20" borderId="126" applyNumberFormat="0" applyAlignment="0" applyProtection="0"/>
    <xf numFmtId="9" fontId="71" fillId="0" borderId="0" applyFont="0" applyFill="0" applyBorder="0" applyAlignment="0" applyProtection="0"/>
    <xf numFmtId="0" fontId="1" fillId="0" borderId="0"/>
    <xf numFmtId="44" fontId="15" fillId="0" borderId="0" applyFont="0" applyFill="0" applyBorder="0" applyAlignment="0" applyProtection="0"/>
    <xf numFmtId="44" fontId="15" fillId="0" borderId="0" applyFont="0" applyFill="0" applyBorder="0" applyAlignment="0" applyProtection="0"/>
  </cellStyleXfs>
  <cellXfs count="1002">
    <xf numFmtId="0" fontId="0" fillId="0" borderId="0" xfId="0"/>
    <xf numFmtId="0" fontId="39" fillId="0" borderId="0" xfId="0" applyFont="1"/>
    <xf numFmtId="0" fontId="41" fillId="0" borderId="0" xfId="0" applyFont="1"/>
    <xf numFmtId="0" fontId="41" fillId="0" borderId="11" xfId="0" applyFont="1" applyBorder="1"/>
    <xf numFmtId="0" fontId="41" fillId="0" borderId="0" xfId="0" applyFont="1" applyBorder="1"/>
    <xf numFmtId="0" fontId="41" fillId="0" borderId="0" xfId="0" applyFont="1" applyBorder="1" applyAlignment="1">
      <alignment horizontal="center" vertical="center" wrapText="1"/>
    </xf>
    <xf numFmtId="0" fontId="41" fillId="0" borderId="0" xfId="0" applyFont="1" applyBorder="1" applyAlignment="1">
      <alignment horizontal="center" wrapText="1"/>
    </xf>
    <xf numFmtId="3" fontId="41" fillId="0" borderId="0" xfId="0" applyNumberFormat="1" applyFont="1" applyAlignment="1">
      <alignment horizontal="center"/>
    </xf>
    <xf numFmtId="3" fontId="41" fillId="0" borderId="0" xfId="0" applyNumberFormat="1" applyFont="1"/>
    <xf numFmtId="164" fontId="41" fillId="0" borderId="0" xfId="0" applyNumberFormat="1" applyFont="1" applyBorder="1" applyAlignment="1">
      <alignment horizontal="center"/>
    </xf>
    <xf numFmtId="164" fontId="41" fillId="0" borderId="0" xfId="0" applyNumberFormat="1" applyFont="1" applyAlignment="1">
      <alignment horizontal="center"/>
    </xf>
    <xf numFmtId="3" fontId="41" fillId="0" borderId="0" xfId="0" applyNumberFormat="1" applyFont="1" applyBorder="1" applyAlignment="1">
      <alignment horizontal="center"/>
    </xf>
    <xf numFmtId="0" fontId="41" fillId="0" borderId="0" xfId="0" applyFont="1" applyBorder="1" applyAlignment="1">
      <alignment horizontal="center"/>
    </xf>
    <xf numFmtId="0" fontId="41" fillId="0" borderId="0" xfId="0" applyNumberFormat="1" applyFont="1" applyBorder="1" applyAlignment="1">
      <alignment horizontal="left" indent="2"/>
    </xf>
    <xf numFmtId="3" fontId="41" fillId="0" borderId="0" xfId="0" applyNumberFormat="1" applyFont="1" applyBorder="1" applyAlignment="1">
      <alignment horizontal="right"/>
    </xf>
    <xf numFmtId="0" fontId="44" fillId="0" borderId="0" xfId="0" applyFont="1"/>
    <xf numFmtId="3" fontId="41" fillId="0" borderId="0" xfId="0" applyNumberFormat="1" applyFont="1" applyFill="1" applyBorder="1" applyAlignment="1">
      <alignment horizontal="center"/>
    </xf>
    <xf numFmtId="3" fontId="41" fillId="0" borderId="0" xfId="0" applyNumberFormat="1" applyFont="1" applyFill="1" applyBorder="1" applyAlignment="1">
      <alignment horizontal="right"/>
    </xf>
    <xf numFmtId="164" fontId="41" fillId="0" borderId="0" xfId="0" applyNumberFormat="1" applyFont="1" applyFill="1" applyBorder="1" applyAlignment="1">
      <alignment horizontal="center"/>
    </xf>
    <xf numFmtId="164" fontId="41" fillId="0" borderId="0" xfId="0" applyNumberFormat="1" applyFont="1" applyFill="1" applyAlignment="1">
      <alignment horizontal="center"/>
    </xf>
    <xf numFmtId="165" fontId="41" fillId="0" borderId="0" xfId="0" applyNumberFormat="1" applyFont="1" applyBorder="1" applyAlignment="1">
      <alignment horizontal="center"/>
    </xf>
    <xf numFmtId="164" fontId="41" fillId="0" borderId="0" xfId="0" applyNumberFormat="1" applyFont="1" applyBorder="1" applyAlignment="1">
      <alignment horizontal="left"/>
    </xf>
    <xf numFmtId="0" fontId="41" fillId="0" borderId="13" xfId="0" applyNumberFormat="1" applyFont="1" applyBorder="1" applyAlignment="1">
      <alignment horizontal="left" indent="2"/>
    </xf>
    <xf numFmtId="3" fontId="41" fillId="0" borderId="13" xfId="0" applyNumberFormat="1" applyFont="1" applyFill="1" applyBorder="1" applyAlignment="1">
      <alignment horizontal="center"/>
    </xf>
    <xf numFmtId="3" fontId="41" fillId="0" borderId="13" xfId="0" applyNumberFormat="1" applyFont="1" applyFill="1" applyBorder="1" applyAlignment="1">
      <alignment horizontal="right"/>
    </xf>
    <xf numFmtId="164" fontId="41" fillId="0" borderId="13" xfId="0" applyNumberFormat="1" applyFont="1" applyFill="1" applyBorder="1" applyAlignment="1">
      <alignment horizontal="center"/>
    </xf>
    <xf numFmtId="164" fontId="44" fillId="0" borderId="0" xfId="0" applyNumberFormat="1" applyFont="1"/>
    <xf numFmtId="164" fontId="41" fillId="0" borderId="0" xfId="0" applyNumberFormat="1" applyFont="1"/>
    <xf numFmtId="3" fontId="44" fillId="0" borderId="0" xfId="0" applyNumberFormat="1" applyFont="1" applyFill="1" applyBorder="1" applyAlignment="1">
      <alignment horizontal="right"/>
    </xf>
    <xf numFmtId="165" fontId="41" fillId="0" borderId="13" xfId="0" applyNumberFormat="1" applyFont="1" applyFill="1" applyBorder="1" applyAlignment="1">
      <alignment horizontal="center"/>
    </xf>
    <xf numFmtId="0" fontId="41" fillId="0" borderId="11" xfId="0" applyNumberFormat="1" applyFont="1" applyBorder="1" applyAlignment="1">
      <alignment horizontal="left" indent="2"/>
    </xf>
    <xf numFmtId="3" fontId="41" fillId="0" borderId="11" xfId="0" applyNumberFormat="1" applyFont="1" applyFill="1" applyBorder="1" applyAlignment="1">
      <alignment horizontal="center"/>
    </xf>
    <xf numFmtId="3" fontId="41" fillId="0" borderId="11" xfId="0" applyNumberFormat="1" applyFont="1" applyFill="1" applyBorder="1" applyAlignment="1">
      <alignment horizontal="right"/>
    </xf>
    <xf numFmtId="164" fontId="41" fillId="0" borderId="11" xfId="0" applyNumberFormat="1" applyFont="1" applyFill="1" applyBorder="1" applyAlignment="1">
      <alignment horizontal="center"/>
    </xf>
    <xf numFmtId="0" fontId="38" fillId="0" borderId="0" xfId="0" applyFont="1" applyAlignment="1"/>
    <xf numFmtId="0" fontId="41" fillId="0" borderId="0" xfId="0" applyFont="1" applyAlignment="1">
      <alignment horizontal="center"/>
    </xf>
    <xf numFmtId="0" fontId="41" fillId="0" borderId="0" xfId="0" applyFont="1" applyBorder="1" applyAlignment="1">
      <alignment vertical="center" wrapText="1"/>
    </xf>
    <xf numFmtId="164" fontId="41" fillId="0" borderId="0" xfId="0" applyNumberFormat="1" applyFont="1" applyBorder="1" applyAlignment="1">
      <alignment horizontal="center" vertical="center" wrapText="1"/>
    </xf>
    <xf numFmtId="164" fontId="42" fillId="0" borderId="0" xfId="0" applyNumberFormat="1" applyFont="1" applyBorder="1" applyAlignment="1">
      <alignment horizontal="center"/>
    </xf>
    <xf numFmtId="0" fontId="42" fillId="0" borderId="0" xfId="0" applyFont="1" applyBorder="1" applyAlignment="1">
      <alignment horizontal="left" vertical="center" wrapText="1" indent="1"/>
    </xf>
    <xf numFmtId="164" fontId="41" fillId="0" borderId="0" xfId="0" applyNumberFormat="1" applyFont="1" applyBorder="1"/>
    <xf numFmtId="0" fontId="41" fillId="0" borderId="11" xfId="0" applyFont="1" applyBorder="1" applyAlignment="1">
      <alignment horizontal="left" indent="2"/>
    </xf>
    <xf numFmtId="0" fontId="39" fillId="0" borderId="11" xfId="0" applyFont="1" applyBorder="1"/>
    <xf numFmtId="0" fontId="0" fillId="0" borderId="0" xfId="0" applyAlignment="1">
      <alignment vertical="center" wrapText="1"/>
    </xf>
    <xf numFmtId="164" fontId="39" fillId="0" borderId="0" xfId="0" applyNumberFormat="1" applyFont="1"/>
    <xf numFmtId="0" fontId="0" fillId="24" borderId="0" xfId="0" applyFill="1"/>
    <xf numFmtId="1" fontId="38" fillId="24" borderId="10" xfId="0" applyNumberFormat="1" applyFont="1" applyFill="1" applyBorder="1" applyAlignment="1"/>
    <xf numFmtId="0" fontId="37" fillId="24" borderId="0" xfId="0" applyFont="1" applyFill="1"/>
    <xf numFmtId="0" fontId="37" fillId="24" borderId="11" xfId="0" applyFont="1" applyFill="1" applyBorder="1"/>
    <xf numFmtId="0" fontId="37" fillId="24" borderId="11" xfId="0" applyFont="1" applyFill="1" applyBorder="1" applyAlignment="1">
      <alignment vertical="center"/>
    </xf>
    <xf numFmtId="0" fontId="37" fillId="24" borderId="11" xfId="0" applyFont="1" applyFill="1" applyBorder="1" applyAlignment="1">
      <alignment horizontal="center" vertical="center" wrapText="1"/>
    </xf>
    <xf numFmtId="0" fontId="0" fillId="0" borderId="0" xfId="0" applyAlignment="1">
      <alignment vertical="center"/>
    </xf>
    <xf numFmtId="0" fontId="45" fillId="24" borderId="0" xfId="0" applyFont="1" applyFill="1" applyAlignment="1">
      <alignment horizontal="center" vertical="center" wrapText="1"/>
    </xf>
    <xf numFmtId="0" fontId="37" fillId="24" borderId="0" xfId="0" applyFont="1" applyFill="1" applyAlignment="1">
      <alignment vertical="center"/>
    </xf>
    <xf numFmtId="0" fontId="0" fillId="0" borderId="10" xfId="0" applyBorder="1"/>
    <xf numFmtId="0" fontId="37" fillId="24" borderId="0" xfId="0" applyFont="1" applyFill="1" applyBorder="1" applyAlignment="1">
      <alignment horizontal="center" vertical="center" wrapText="1"/>
    </xf>
    <xf numFmtId="3" fontId="37" fillId="0" borderId="0" xfId="0" applyNumberFormat="1" applyFont="1" applyFill="1" applyBorder="1" applyAlignment="1">
      <alignment horizontal="right" vertical="center"/>
    </xf>
    <xf numFmtId="0" fontId="37" fillId="0" borderId="0" xfId="0" applyFont="1"/>
    <xf numFmtId="0" fontId="37" fillId="0" borderId="0" xfId="0" applyFont="1" applyBorder="1"/>
    <xf numFmtId="0" fontId="37" fillId="0" borderId="0" xfId="0" applyFont="1" applyBorder="1" applyAlignment="1"/>
    <xf numFmtId="3" fontId="37" fillId="0" borderId="0" xfId="39" applyNumberFormat="1" applyFont="1" applyBorder="1" applyAlignment="1">
      <alignment horizontal="center"/>
    </xf>
    <xf numFmtId="164" fontId="37" fillId="0" borderId="0" xfId="39" applyNumberFormat="1" applyFont="1" applyBorder="1" applyAlignment="1">
      <alignment horizontal="center"/>
    </xf>
    <xf numFmtId="164" fontId="41" fillId="0" borderId="0" xfId="0" applyNumberFormat="1" applyFont="1" applyAlignment="1">
      <alignment horizontal="right"/>
    </xf>
    <xf numFmtId="0" fontId="26" fillId="0" borderId="0" xfId="34" applyAlignment="1" applyProtection="1">
      <alignment vertical="center"/>
    </xf>
    <xf numFmtId="3" fontId="42" fillId="0" borderId="0" xfId="0" applyNumberFormat="1" applyFont="1" applyAlignment="1">
      <alignment vertical="center"/>
    </xf>
    <xf numFmtId="164" fontId="42" fillId="0" borderId="0" xfId="0" applyNumberFormat="1" applyFont="1" applyAlignment="1">
      <alignment horizontal="right" vertical="center"/>
    </xf>
    <xf numFmtId="164" fontId="42" fillId="0" borderId="0" xfId="0" applyNumberFormat="1" applyFont="1" applyAlignment="1">
      <alignment vertical="center"/>
    </xf>
    <xf numFmtId="164" fontId="42" fillId="0" borderId="0" xfId="0" applyNumberFormat="1" applyFont="1" applyAlignment="1">
      <alignment horizontal="center" vertical="center"/>
    </xf>
    <xf numFmtId="0" fontId="42" fillId="0" borderId="0" xfId="0" applyFont="1" applyAlignment="1">
      <alignment vertical="center"/>
    </xf>
    <xf numFmtId="3" fontId="41" fillId="0" borderId="0" xfId="0" applyNumberFormat="1" applyFont="1" applyFill="1" applyBorder="1" applyAlignment="1">
      <alignment horizontal="center" vertical="center" wrapText="1"/>
    </xf>
    <xf numFmtId="0" fontId="48" fillId="0" borderId="0" xfId="0" applyFont="1" applyAlignment="1"/>
    <xf numFmtId="0" fontId="41" fillId="0" borderId="0" xfId="40" applyFont="1" applyAlignment="1">
      <protection locked="0"/>
    </xf>
    <xf numFmtId="0" fontId="41" fillId="0" borderId="11" xfId="0" applyFont="1" applyBorder="1" applyAlignment="1"/>
    <xf numFmtId="3" fontId="41" fillId="0" borderId="11" xfId="39" applyNumberFormat="1" applyFont="1" applyFill="1" applyBorder="1" applyAlignment="1">
      <alignment horizontal="center"/>
    </xf>
    <xf numFmtId="164" fontId="41" fillId="0" borderId="0" xfId="39" applyNumberFormat="1" applyFont="1" applyAlignment="1">
      <alignment horizontal="center"/>
    </xf>
    <xf numFmtId="0" fontId="41" fillId="0" borderId="0" xfId="38" applyFont="1"/>
    <xf numFmtId="3" fontId="41" fillId="0" borderId="0" xfId="38" applyNumberFormat="1" applyFont="1"/>
    <xf numFmtId="164" fontId="41" fillId="0" borderId="0" xfId="38" applyNumberFormat="1" applyFont="1"/>
    <xf numFmtId="0" fontId="41" fillId="0" borderId="0" xfId="40" applyFont="1" applyAlignment="1">
      <alignment vertical="center"/>
      <protection locked="0"/>
    </xf>
    <xf numFmtId="164" fontId="41" fillId="0" borderId="10" xfId="39" applyNumberFormat="1" applyFont="1" applyBorder="1" applyAlignment="1">
      <alignment horizontal="center"/>
    </xf>
    <xf numFmtId="0" fontId="41" fillId="0" borderId="11" xfId="0" applyFont="1" applyBorder="1" applyAlignment="1">
      <alignment horizontal="left" indent="1"/>
    </xf>
    <xf numFmtId="164" fontId="41" fillId="0" borderId="11" xfId="0" applyNumberFormat="1" applyFont="1" applyBorder="1" applyAlignment="1">
      <alignment horizontal="right"/>
    </xf>
    <xf numFmtId="0" fontId="41" fillId="0" borderId="0" xfId="38" applyFont="1" applyFill="1"/>
    <xf numFmtId="0" fontId="26" fillId="0" borderId="0" xfId="34" applyAlignment="1" applyProtection="1"/>
    <xf numFmtId="0" fontId="42" fillId="0" borderId="0" xfId="0" applyFont="1" applyAlignment="1"/>
    <xf numFmtId="0" fontId="37" fillId="0" borderId="0" xfId="0" applyFont="1" applyAlignment="1">
      <alignment horizontal="left" indent="1"/>
    </xf>
    <xf numFmtId="0" fontId="41" fillId="0" borderId="0" xfId="40" applyFont="1" applyAlignment="1">
      <protection locked="0"/>
    </xf>
    <xf numFmtId="0" fontId="37" fillId="0" borderId="0" xfId="0" applyFont="1" applyAlignment="1">
      <alignment horizontal="left" indent="2"/>
    </xf>
    <xf numFmtId="0" fontId="37" fillId="0" borderId="0" xfId="0" applyFont="1" applyBorder="1" applyAlignment="1">
      <alignment horizontal="left" indent="2"/>
    </xf>
    <xf numFmtId="0" fontId="37" fillId="0" borderId="0" xfId="38" applyFont="1" applyFill="1"/>
    <xf numFmtId="164" fontId="37" fillId="0" borderId="0" xfId="38" applyNumberFormat="1" applyFont="1"/>
    <xf numFmtId="0" fontId="37" fillId="0" borderId="0" xfId="0" applyNumberFormat="1" applyFont="1" applyBorder="1" applyAlignment="1">
      <alignment horizontal="left" indent="2"/>
    </xf>
    <xf numFmtId="165" fontId="41" fillId="0" borderId="0" xfId="0" applyNumberFormat="1" applyFont="1" applyFill="1" applyBorder="1" applyAlignment="1">
      <alignment horizontal="center"/>
    </xf>
    <xf numFmtId="0" fontId="15" fillId="0" borderId="0" xfId="0" applyFont="1"/>
    <xf numFmtId="3" fontId="37" fillId="0" borderId="11" xfId="0" applyNumberFormat="1" applyFont="1" applyFill="1" applyBorder="1" applyAlignment="1">
      <alignment horizontal="right" vertical="center"/>
    </xf>
    <xf numFmtId="0" fontId="37" fillId="24" borderId="11" xfId="0" applyFont="1" applyFill="1" applyBorder="1" applyAlignment="1">
      <alignment horizontal="right" vertical="center"/>
    </xf>
    <xf numFmtId="164" fontId="37" fillId="0" borderId="0" xfId="0" applyNumberFormat="1" applyFont="1" applyAlignment="1">
      <alignment horizontal="right"/>
    </xf>
    <xf numFmtId="3" fontId="37" fillId="0" borderId="0" xfId="0" applyNumberFormat="1" applyFont="1"/>
    <xf numFmtId="164" fontId="37" fillId="0" borderId="0" xfId="0" applyNumberFormat="1" applyFont="1"/>
    <xf numFmtId="0" fontId="48" fillId="24" borderId="0" xfId="46" applyFont="1" applyFill="1" applyAlignment="1">
      <alignment horizontal="right"/>
    </xf>
    <xf numFmtId="0" fontId="37" fillId="0" borderId="0" xfId="0" applyFont="1" applyBorder="1" applyAlignment="1">
      <alignment horizontal="left" indent="1"/>
    </xf>
    <xf numFmtId="0" fontId="37" fillId="0" borderId="0" xfId="0" applyFont="1" applyBorder="1" applyAlignment="1">
      <alignment horizontal="left" vertical="center" wrapText="1" indent="1"/>
    </xf>
    <xf numFmtId="0" fontId="37" fillId="0" borderId="0" xfId="0" quotePrefix="1" applyFont="1" applyBorder="1" applyAlignment="1">
      <alignment horizontal="left" vertical="center" wrapText="1" indent="1"/>
    </xf>
    <xf numFmtId="0" fontId="37" fillId="0" borderId="0" xfId="0" quotePrefix="1" applyFont="1" applyFill="1" applyBorder="1" applyAlignment="1">
      <alignment horizontal="left" vertical="center" wrapText="1" indent="1"/>
    </xf>
    <xf numFmtId="0" fontId="37" fillId="0" borderId="0" xfId="38" applyFont="1"/>
    <xf numFmtId="3" fontId="37" fillId="0" borderId="0" xfId="38" applyNumberFormat="1" applyFont="1"/>
    <xf numFmtId="0" fontId="38" fillId="0" borderId="0" xfId="40" applyFont="1" applyAlignment="1">
      <alignment horizontal="left"/>
      <protection locked="0"/>
    </xf>
    <xf numFmtId="0" fontId="37" fillId="0" borderId="10" xfId="0" applyFont="1" applyBorder="1"/>
    <xf numFmtId="0" fontId="37" fillId="0" borderId="11" xfId="0" applyFont="1" applyBorder="1" applyAlignment="1">
      <alignment vertical="center" wrapText="1"/>
    </xf>
    <xf numFmtId="0" fontId="37" fillId="0" borderId="11" xfId="40" applyFont="1" applyBorder="1" applyAlignment="1">
      <protection locked="0"/>
    </xf>
    <xf numFmtId="164" fontId="37" fillId="0" borderId="0" xfId="40" applyNumberFormat="1" applyFont="1" applyAlignment="1">
      <alignment horizontal="right" vertical="center"/>
      <protection locked="0"/>
    </xf>
    <xf numFmtId="164" fontId="37" fillId="0" borderId="0" xfId="40" applyNumberFormat="1" applyFont="1" applyAlignment="1">
      <alignment vertical="center"/>
      <protection locked="0"/>
    </xf>
    <xf numFmtId="0" fontId="38" fillId="0" borderId="0" xfId="49" applyFont="1"/>
    <xf numFmtId="3" fontId="37" fillId="0" borderId="0" xfId="49" applyNumberFormat="1" applyFont="1"/>
    <xf numFmtId="164" fontId="42" fillId="0" borderId="0" xfId="0" applyNumberFormat="1" applyFont="1" applyAlignment="1">
      <alignment horizontal="center"/>
    </xf>
    <xf numFmtId="0" fontId="39" fillId="0" borderId="0" xfId="49" applyFont="1"/>
    <xf numFmtId="0" fontId="38" fillId="0" borderId="0" xfId="49" applyFont="1" applyAlignment="1"/>
    <xf numFmtId="164" fontId="39" fillId="0" borderId="0" xfId="49" applyNumberFormat="1" applyFont="1" applyAlignment="1">
      <alignment horizontal="right"/>
    </xf>
    <xf numFmtId="0" fontId="37" fillId="0" borderId="0" xfId="49" applyFont="1"/>
    <xf numFmtId="0" fontId="37" fillId="0" borderId="11" xfId="49" applyFont="1" applyBorder="1" applyAlignment="1"/>
    <xf numFmtId="0" fontId="37" fillId="0" borderId="0" xfId="49" applyFont="1" applyBorder="1" applyAlignment="1"/>
    <xf numFmtId="164" fontId="37" fillId="0" borderId="0" xfId="49" applyNumberFormat="1" applyFont="1" applyAlignment="1">
      <alignment horizontal="right"/>
    </xf>
    <xf numFmtId="164" fontId="37" fillId="0" borderId="0" xfId="49" applyNumberFormat="1" applyFont="1"/>
    <xf numFmtId="164" fontId="37" fillId="0" borderId="11" xfId="39" applyNumberFormat="1" applyFont="1" applyBorder="1" applyAlignment="1">
      <alignment horizontal="right"/>
    </xf>
    <xf numFmtId="3" fontId="37" fillId="0" borderId="0" xfId="49" applyNumberFormat="1" applyFont="1" applyFill="1" applyAlignment="1" applyProtection="1">
      <alignment horizontal="right"/>
      <protection hidden="1"/>
    </xf>
    <xf numFmtId="0" fontId="48" fillId="0" borderId="0" xfId="49" applyFont="1"/>
    <xf numFmtId="164" fontId="37" fillId="0" borderId="0" xfId="49" applyNumberFormat="1" applyFont="1" applyBorder="1" applyAlignment="1">
      <alignment horizontal="center" vertical="center" wrapText="1"/>
    </xf>
    <xf numFmtId="3" fontId="37" fillId="0" borderId="0" xfId="49" applyNumberFormat="1" applyFont="1" applyFill="1" applyBorder="1" applyAlignment="1">
      <alignment horizontal="center" vertical="center" wrapText="1"/>
    </xf>
    <xf numFmtId="0" fontId="37" fillId="0" borderId="0" xfId="49" applyFont="1" applyBorder="1" applyAlignment="1">
      <alignment vertical="center" wrapText="1"/>
    </xf>
    <xf numFmtId="0" fontId="37" fillId="0" borderId="12" xfId="49" applyFont="1" applyBorder="1" applyAlignment="1">
      <alignment horizontal="center" vertical="center" wrapText="1"/>
    </xf>
    <xf numFmtId="0" fontId="37" fillId="0" borderId="11" xfId="49" applyFont="1" applyBorder="1" applyAlignment="1">
      <alignment vertical="center" wrapText="1"/>
    </xf>
    <xf numFmtId="0" fontId="37" fillId="0" borderId="10" xfId="49" applyFont="1" applyBorder="1"/>
    <xf numFmtId="0" fontId="42" fillId="0" borderId="0" xfId="49" applyFont="1" applyAlignment="1">
      <alignment vertical="center"/>
    </xf>
    <xf numFmtId="164" fontId="42" fillId="0" borderId="0" xfId="49" applyNumberFormat="1" applyFont="1" applyAlignment="1">
      <alignment vertical="center"/>
    </xf>
    <xf numFmtId="0" fontId="54" fillId="0" borderId="0" xfId="49" applyNumberFormat="1" applyFont="1" applyAlignment="1" applyProtection="1">
      <alignment vertical="center"/>
      <protection locked="0" hidden="1"/>
    </xf>
    <xf numFmtId="0" fontId="37" fillId="0" borderId="0" xfId="0" applyFont="1" applyFill="1" applyAlignment="1">
      <alignment horizontal="left" wrapText="1" indent="1"/>
    </xf>
    <xf numFmtId="0" fontId="39" fillId="0" borderId="0" xfId="0" applyFont="1" applyAlignment="1">
      <alignment horizontal="right"/>
    </xf>
    <xf numFmtId="0" fontId="37" fillId="0" borderId="0" xfId="0" applyFont="1" applyAlignment="1">
      <alignment horizontal="right" indent="1"/>
    </xf>
    <xf numFmtId="165" fontId="37" fillId="0" borderId="0" xfId="49" applyNumberFormat="1" applyFont="1" applyFill="1" applyAlignment="1" applyProtection="1">
      <alignment horizontal="right"/>
      <protection hidden="1"/>
    </xf>
    <xf numFmtId="0" fontId="39" fillId="0" borderId="14" xfId="49" applyFont="1" applyFill="1" applyBorder="1" applyAlignment="1" applyProtection="1">
      <alignment horizontal="center"/>
      <protection locked="0"/>
    </xf>
    <xf numFmtId="0" fontId="37" fillId="0" borderId="0" xfId="0" applyFont="1" applyAlignment="1"/>
    <xf numFmtId="3" fontId="37" fillId="0" borderId="11" xfId="0" applyNumberFormat="1" applyFont="1" applyBorder="1" applyAlignment="1">
      <alignment horizontal="center" vertical="center" wrapText="1"/>
    </xf>
    <xf numFmtId="164" fontId="37" fillId="0" borderId="11" xfId="0" applyNumberFormat="1" applyFont="1" applyBorder="1" applyAlignment="1">
      <alignment horizontal="center" vertical="center" wrapText="1"/>
    </xf>
    <xf numFmtId="0" fontId="38" fillId="0" borderId="0" xfId="40" applyFont="1" applyAlignment="1">
      <alignment horizontal="left"/>
      <protection locked="0"/>
    </xf>
    <xf numFmtId="3" fontId="41" fillId="0" borderId="11" xfId="39" applyNumberFormat="1" applyFont="1" applyBorder="1" applyAlignment="1">
      <alignment horizontal="center"/>
    </xf>
    <xf numFmtId="0" fontId="37" fillId="0" borderId="12" xfId="49" applyFont="1" applyBorder="1"/>
    <xf numFmtId="3" fontId="37" fillId="0" borderId="11" xfId="0" applyNumberFormat="1" applyFont="1" applyBorder="1" applyAlignment="1">
      <alignment horizontal="center" vertical="center" wrapText="1"/>
    </xf>
    <xf numFmtId="0" fontId="38" fillId="0" borderId="0" xfId="49" applyFont="1" applyFill="1" applyAlignment="1"/>
    <xf numFmtId="0" fontId="39" fillId="0" borderId="0" xfId="49" applyFont="1" applyFill="1" applyProtection="1">
      <protection hidden="1"/>
    </xf>
    <xf numFmtId="0" fontId="39" fillId="0" borderId="0" xfId="49" applyFont="1" applyFill="1" applyAlignment="1" applyProtection="1">
      <alignment vertical="center"/>
      <protection hidden="1"/>
    </xf>
    <xf numFmtId="0" fontId="38" fillId="0" borderId="16" xfId="49" applyFont="1" applyFill="1" applyBorder="1" applyAlignment="1" applyProtection="1">
      <protection hidden="1"/>
    </xf>
    <xf numFmtId="164" fontId="37" fillId="0" borderId="0" xfId="0" applyNumberFormat="1" applyFont="1" applyBorder="1" applyAlignment="1">
      <alignment vertical="center" wrapText="1"/>
    </xf>
    <xf numFmtId="164" fontId="37" fillId="0" borderId="0" xfId="0" applyNumberFormat="1" applyFont="1" applyBorder="1" applyAlignment="1">
      <alignment horizontal="left" vertical="center" wrapText="1"/>
    </xf>
    <xf numFmtId="0" fontId="37" fillId="0" borderId="0" xfId="40" applyFont="1" applyBorder="1" applyAlignment="1">
      <alignment horizontal="left" vertical="center" wrapText="1"/>
      <protection locked="0"/>
    </xf>
    <xf numFmtId="0" fontId="37" fillId="0" borderId="0" xfId="0" applyFont="1" applyBorder="1" applyAlignment="1">
      <alignment vertical="center" wrapText="1"/>
    </xf>
    <xf numFmtId="3" fontId="37" fillId="0" borderId="0" xfId="0" applyNumberFormat="1" applyFont="1" applyBorder="1" applyAlignment="1">
      <alignment vertical="center" wrapText="1"/>
    </xf>
    <xf numFmtId="0" fontId="37" fillId="0" borderId="0" xfId="0" applyFont="1" applyBorder="1" applyAlignment="1">
      <alignment horizontal="left"/>
    </xf>
    <xf numFmtId="164" fontId="37" fillId="0" borderId="0" xfId="0" applyNumberFormat="1" applyFont="1" applyAlignment="1">
      <alignment horizontal="right" indent="1"/>
    </xf>
    <xf numFmtId="3" fontId="37" fillId="0" borderId="0" xfId="0" applyNumberFormat="1" applyFont="1" applyAlignment="1">
      <alignment horizontal="right" indent="1"/>
    </xf>
    <xf numFmtId="1" fontId="41" fillId="24" borderId="0" xfId="0" applyNumberFormat="1" applyFont="1" applyFill="1" applyBorder="1" applyAlignment="1">
      <alignment horizontal="left" vertical="center" wrapText="1" indent="1"/>
    </xf>
    <xf numFmtId="164" fontId="37" fillId="0" borderId="0" xfId="0" applyNumberFormat="1" applyFont="1" applyBorder="1" applyAlignment="1">
      <alignment horizontal="left" vertical="center" wrapText="1" indent="1"/>
    </xf>
    <xf numFmtId="164" fontId="46" fillId="0" borderId="0" xfId="39" applyNumberFormat="1" applyFont="1" applyBorder="1" applyAlignment="1">
      <alignment horizontal="left" vertical="center" wrapText="1" indent="1"/>
    </xf>
    <xf numFmtId="0" fontId="37" fillId="0" borderId="0" xfId="0" applyFont="1" applyBorder="1" applyAlignment="1">
      <alignment horizontal="center" vertical="center" wrapText="1"/>
    </xf>
    <xf numFmtId="0" fontId="37" fillId="0" borderId="10" xfId="49" applyFont="1" applyBorder="1" applyAlignment="1">
      <alignment horizontal="center" vertical="center" wrapText="1"/>
    </xf>
    <xf numFmtId="0" fontId="37" fillId="0" borderId="11" xfId="49" applyFont="1" applyBorder="1" applyAlignment="1">
      <alignment horizontal="center" vertical="center" wrapText="1"/>
    </xf>
    <xf numFmtId="0" fontId="38" fillId="0" borderId="0" xfId="49" applyFont="1" applyProtection="1"/>
    <xf numFmtId="0" fontId="37" fillId="0" borderId="0" xfId="49" applyFont="1" applyAlignment="1" applyProtection="1"/>
    <xf numFmtId="0" fontId="37" fillId="0" borderId="0" xfId="49" applyFont="1" applyFill="1" applyAlignment="1" applyProtection="1">
      <alignment horizontal="left" wrapText="1" indent="1"/>
    </xf>
    <xf numFmtId="0" fontId="37" fillId="0" borderId="0" xfId="49" applyFont="1" applyAlignment="1" applyProtection="1">
      <alignment horizontal="left" indent="1"/>
    </xf>
    <xf numFmtId="0" fontId="48" fillId="0" borderId="0" xfId="49" applyFont="1" applyAlignment="1" applyProtection="1">
      <alignment horizontal="left" indent="2"/>
    </xf>
    <xf numFmtId="0" fontId="48" fillId="0" borderId="0" xfId="49" applyFont="1" applyAlignment="1" applyProtection="1">
      <alignment horizontal="left" wrapText="1" indent="2"/>
    </xf>
    <xf numFmtId="0" fontId="42" fillId="0" borderId="0" xfId="49" applyFont="1" applyAlignment="1" applyProtection="1"/>
    <xf numFmtId="0" fontId="37" fillId="0" borderId="0" xfId="40" applyFont="1" applyAlignment="1" applyProtection="1">
      <alignment horizontal="left" wrapText="1"/>
    </xf>
    <xf numFmtId="0" fontId="42" fillId="0" borderId="0" xfId="49" applyFont="1" applyAlignment="1" applyProtection="1">
      <alignment wrapText="1"/>
    </xf>
    <xf numFmtId="0" fontId="42" fillId="0" borderId="0" xfId="49" applyFont="1" applyAlignment="1">
      <alignment horizontal="right"/>
    </xf>
    <xf numFmtId="0" fontId="37" fillId="0" borderId="11" xfId="49" applyFont="1" applyBorder="1"/>
    <xf numFmtId="0" fontId="37" fillId="0" borderId="0" xfId="49" applyNumberFormat="1" applyFont="1" applyBorder="1" applyAlignment="1">
      <alignment horizontal="left" indent="2"/>
    </xf>
    <xf numFmtId="3" fontId="37" fillId="0" borderId="0" xfId="49" applyNumberFormat="1" applyFont="1" applyFill="1" applyBorder="1" applyAlignment="1">
      <alignment horizontal="center"/>
    </xf>
    <xf numFmtId="3" fontId="37" fillId="0" borderId="0" xfId="49" applyNumberFormat="1" applyFont="1" applyFill="1" applyBorder="1" applyAlignment="1">
      <alignment horizontal="right"/>
    </xf>
    <xf numFmtId="164" fontId="37" fillId="0" borderId="0" xfId="49" applyNumberFormat="1" applyFont="1" applyFill="1" applyBorder="1" applyAlignment="1">
      <alignment horizontal="center"/>
    </xf>
    <xf numFmtId="0" fontId="37" fillId="0" borderId="0" xfId="49" applyFont="1" applyBorder="1" applyAlignment="1">
      <alignment horizontal="left" indent="2"/>
    </xf>
    <xf numFmtId="0" fontId="39" fillId="0" borderId="0" xfId="49" applyFont="1" applyBorder="1"/>
    <xf numFmtId="164" fontId="39" fillId="24" borderId="0" xfId="49" applyNumberFormat="1" applyFont="1" applyFill="1" applyAlignment="1">
      <alignment horizontal="center"/>
    </xf>
    <xf numFmtId="0" fontId="39" fillId="24" borderId="0" xfId="49" applyFont="1" applyFill="1"/>
    <xf numFmtId="0" fontId="39" fillId="24" borderId="0" xfId="49" applyFont="1" applyFill="1" applyBorder="1"/>
    <xf numFmtId="164" fontId="39" fillId="24" borderId="0" xfId="49" applyNumberFormat="1" applyFont="1" applyFill="1" applyBorder="1" applyAlignment="1">
      <alignment horizontal="center"/>
    </xf>
    <xf numFmtId="164" fontId="39" fillId="24" borderId="0" xfId="49" applyNumberFormat="1" applyFont="1" applyFill="1" applyBorder="1" applyAlignment="1">
      <alignment horizontal="right"/>
    </xf>
    <xf numFmtId="1" fontId="38" fillId="24" borderId="0" xfId="49" applyNumberFormat="1" applyFont="1" applyFill="1" applyBorder="1" applyAlignment="1">
      <alignment horizontal="left"/>
    </xf>
    <xf numFmtId="0" fontId="15" fillId="0" borderId="0" xfId="49"/>
    <xf numFmtId="0" fontId="38" fillId="0" borderId="0" xfId="49" applyFont="1" applyAlignment="1" applyProtection="1">
      <alignment horizontal="left"/>
    </xf>
    <xf numFmtId="164" fontId="37" fillId="0" borderId="0" xfId="49" applyNumberFormat="1" applyFont="1" applyAlignment="1" applyProtection="1">
      <alignment horizontal="right"/>
    </xf>
    <xf numFmtId="164" fontId="37" fillId="0" borderId="0" xfId="49" applyNumberFormat="1" applyFont="1" applyProtection="1"/>
    <xf numFmtId="0" fontId="38" fillId="0" borderId="0" xfId="0" applyFont="1" applyAlignment="1" applyProtection="1">
      <alignment horizontal="left"/>
    </xf>
    <xf numFmtId="164" fontId="37" fillId="0" borderId="0" xfId="0" applyNumberFormat="1" applyFont="1" applyAlignment="1" applyProtection="1">
      <alignment horizontal="right"/>
    </xf>
    <xf numFmtId="164" fontId="37" fillId="0" borderId="0" xfId="0" applyNumberFormat="1" applyFont="1" applyProtection="1"/>
    <xf numFmtId="0" fontId="38" fillId="0" borderId="0" xfId="0" applyFont="1" applyProtection="1"/>
    <xf numFmtId="3" fontId="37" fillId="0" borderId="0" xfId="0" applyNumberFormat="1" applyFont="1" applyProtection="1"/>
    <xf numFmtId="0" fontId="37" fillId="0" borderId="0" xfId="0" applyFont="1" applyBorder="1" applyAlignment="1" applyProtection="1"/>
    <xf numFmtId="0" fontId="37" fillId="0" borderId="0" xfId="0" applyFont="1" applyProtection="1"/>
    <xf numFmtId="0" fontId="37" fillId="0" borderId="0" xfId="0" applyFont="1" applyAlignment="1" applyProtection="1">
      <alignment horizontal="left"/>
    </xf>
    <xf numFmtId="3" fontId="42" fillId="0" borderId="0" xfId="49" applyNumberFormat="1" applyFont="1" applyAlignment="1">
      <alignment vertical="center"/>
    </xf>
    <xf numFmtId="164" fontId="42" fillId="0" borderId="0" xfId="49" applyNumberFormat="1" applyFont="1" applyAlignment="1">
      <alignment horizontal="right" vertical="center"/>
    </xf>
    <xf numFmtId="0" fontId="37" fillId="0" borderId="10" xfId="49" applyFont="1" applyBorder="1" applyAlignment="1">
      <alignment horizontal="right" indent="1"/>
    </xf>
    <xf numFmtId="0" fontId="37" fillId="0" borderId="0" xfId="49" applyFont="1" applyAlignment="1">
      <alignment horizontal="right" indent="1"/>
    </xf>
    <xf numFmtId="3" fontId="37" fillId="0" borderId="0" xfId="38" applyNumberFormat="1" applyFont="1" applyProtection="1"/>
    <xf numFmtId="164" fontId="37" fillId="0" borderId="0" xfId="38" applyNumberFormat="1" applyFont="1" applyAlignment="1" applyProtection="1">
      <alignment horizontal="right"/>
    </xf>
    <xf numFmtId="164" fontId="37" fillId="0" borderId="0" xfId="38" applyNumberFormat="1" applyFont="1" applyProtection="1"/>
    <xf numFmtId="0" fontId="37" fillId="0" borderId="0" xfId="40" applyFont="1" applyBorder="1" applyAlignment="1" applyProtection="1"/>
    <xf numFmtId="3" fontId="37" fillId="0" borderId="0" xfId="39" applyNumberFormat="1" applyFont="1" applyBorder="1" applyProtection="1"/>
    <xf numFmtId="164" fontId="37" fillId="0" borderId="0" xfId="39" applyNumberFormat="1" applyFont="1" applyBorder="1" applyProtection="1"/>
    <xf numFmtId="164" fontId="37" fillId="0" borderId="0" xfId="38" applyNumberFormat="1" applyFont="1" applyAlignment="1" applyProtection="1">
      <alignment horizontal="left"/>
    </xf>
    <xf numFmtId="0" fontId="37" fillId="0" borderId="0" xfId="38" applyFont="1" applyFill="1" applyProtection="1"/>
    <xf numFmtId="0" fontId="37" fillId="0" borderId="0" xfId="47" applyFont="1" applyAlignment="1" applyProtection="1"/>
    <xf numFmtId="0" fontId="0" fillId="0" borderId="0" xfId="0" applyFill="1"/>
    <xf numFmtId="0" fontId="37" fillId="0" borderId="18" xfId="0" applyNumberFormat="1" applyFont="1" applyBorder="1" applyAlignment="1">
      <alignment horizontal="left" indent="2"/>
    </xf>
    <xf numFmtId="3" fontId="41" fillId="0" borderId="18" xfId="0" applyNumberFormat="1" applyFont="1" applyFill="1" applyBorder="1" applyAlignment="1">
      <alignment horizontal="center"/>
    </xf>
    <xf numFmtId="0" fontId="41" fillId="0" borderId="17" xfId="0" applyFont="1" applyBorder="1" applyAlignment="1">
      <alignment horizontal="center" vertical="center" wrapText="1"/>
    </xf>
    <xf numFmtId="0" fontId="44" fillId="0" borderId="17" xfId="0" applyFont="1" applyBorder="1"/>
    <xf numFmtId="164" fontId="42" fillId="0" borderId="17" xfId="0" applyNumberFormat="1" applyFont="1" applyBorder="1" applyAlignment="1">
      <alignment horizontal="center"/>
    </xf>
    <xf numFmtId="164" fontId="44" fillId="0" borderId="17" xfId="0" applyNumberFormat="1" applyFont="1" applyBorder="1"/>
    <xf numFmtId="0" fontId="39" fillId="0" borderId="19" xfId="0" applyFont="1" applyBorder="1"/>
    <xf numFmtId="3" fontId="37" fillId="0" borderId="17" xfId="0" applyNumberFormat="1" applyFont="1" applyFill="1" applyBorder="1" applyAlignment="1">
      <alignment horizontal="center"/>
    </xf>
    <xf numFmtId="0" fontId="37" fillId="0" borderId="17" xfId="0" applyFont="1" applyBorder="1" applyAlignment="1">
      <alignment vertical="center" wrapText="1"/>
    </xf>
    <xf numFmtId="164" fontId="37" fillId="0" borderId="17" xfId="0" applyNumberFormat="1" applyFont="1" applyFill="1" applyBorder="1" applyAlignment="1">
      <alignment horizontal="center"/>
    </xf>
    <xf numFmtId="164" fontId="37" fillId="0" borderId="17" xfId="0" applyNumberFormat="1" applyFont="1" applyBorder="1"/>
    <xf numFmtId="164" fontId="37" fillId="0" borderId="0" xfId="0" applyNumberFormat="1" applyFont="1" applyBorder="1" applyAlignment="1">
      <alignment horizontal="center"/>
    </xf>
    <xf numFmtId="164" fontId="37" fillId="0" borderId="17" xfId="0" applyNumberFormat="1" applyFont="1" applyBorder="1" applyAlignment="1">
      <alignment horizontal="center"/>
    </xf>
    <xf numFmtId="0" fontId="50" fillId="0" borderId="0" xfId="0" applyNumberFormat="1" applyFont="1" applyFill="1" applyBorder="1" applyAlignment="1"/>
    <xf numFmtId="0" fontId="38" fillId="0" borderId="0" xfId="49" applyFont="1" applyAlignment="1">
      <alignment horizontal="left" wrapText="1"/>
    </xf>
    <xf numFmtId="0" fontId="15" fillId="0" borderId="0" xfId="0" applyFont="1" applyFill="1"/>
    <xf numFmtId="0" fontId="37" fillId="0" borderId="0" xfId="49" applyFont="1" applyBorder="1" applyAlignment="1">
      <alignment horizontal="center" vertical="center" wrapText="1"/>
    </xf>
    <xf numFmtId="0" fontId="48" fillId="24" borderId="0" xfId="46" applyFont="1" applyFill="1" applyBorder="1" applyAlignment="1">
      <alignment horizontal="right"/>
    </xf>
    <xf numFmtId="0" fontId="37" fillId="0" borderId="11" xfId="0" applyFont="1" applyBorder="1" applyAlignment="1">
      <alignment horizontal="right" indent="1"/>
    </xf>
    <xf numFmtId="3" fontId="37" fillId="0" borderId="11" xfId="0" applyNumberFormat="1" applyFont="1" applyBorder="1" applyAlignment="1" applyProtection="1">
      <alignment horizontal="center" vertical="center" wrapText="1"/>
    </xf>
    <xf numFmtId="164" fontId="37" fillId="0" borderId="11" xfId="0" applyNumberFormat="1" applyFont="1" applyBorder="1" applyAlignment="1" applyProtection="1">
      <alignment horizontal="center" vertical="center" wrapText="1"/>
    </xf>
    <xf numFmtId="0" fontId="15" fillId="0" borderId="0" xfId="0" applyFont="1" applyFill="1" applyBorder="1"/>
    <xf numFmtId="3" fontId="37" fillId="0" borderId="0" xfId="0" applyNumberFormat="1" applyFont="1" applyBorder="1" applyAlignment="1" applyProtection="1"/>
    <xf numFmtId="0" fontId="37" fillId="0" borderId="0" xfId="0" applyFont="1" applyBorder="1" applyAlignment="1">
      <alignment horizontal="center"/>
    </xf>
    <xf numFmtId="0" fontId="42" fillId="0" borderId="0" xfId="0" applyFont="1" applyFill="1" applyBorder="1" applyAlignment="1">
      <alignment vertical="center" wrapText="1"/>
    </xf>
    <xf numFmtId="0" fontId="42" fillId="0" borderId="0" xfId="0" applyFont="1" applyBorder="1" applyAlignment="1">
      <alignment vertical="center" wrapText="1"/>
    </xf>
    <xf numFmtId="165" fontId="37" fillId="0" borderId="0" xfId="49" applyNumberFormat="1" applyFont="1" applyFill="1" applyAlignment="1" applyProtection="1">
      <alignment horizontal="center"/>
      <protection hidden="1"/>
    </xf>
    <xf numFmtId="0" fontId="41" fillId="0" borderId="11" xfId="0" applyFont="1" applyBorder="1" applyAlignment="1">
      <alignment horizontal="center"/>
    </xf>
    <xf numFmtId="3" fontId="41" fillId="0" borderId="11" xfId="0" applyNumberFormat="1" applyFont="1" applyBorder="1" applyAlignment="1">
      <alignment horizontal="center"/>
    </xf>
    <xf numFmtId="0" fontId="37" fillId="0" borderId="11" xfId="49" applyFont="1" applyBorder="1" applyAlignment="1">
      <alignment horizontal="center" vertical="center" wrapText="1"/>
    </xf>
    <xf numFmtId="0" fontId="38" fillId="0" borderId="0" xfId="0" applyFont="1" applyAlignment="1" applyProtection="1">
      <alignment vertical="top"/>
    </xf>
    <xf numFmtId="0" fontId="39" fillId="0" borderId="0" xfId="0" applyFont="1" applyFill="1"/>
    <xf numFmtId="0" fontId="37" fillId="0" borderId="0" xfId="0" applyNumberFormat="1" applyFont="1" applyFill="1" applyBorder="1" applyAlignment="1">
      <alignment horizontal="left" indent="2"/>
    </xf>
    <xf numFmtId="0" fontId="42" fillId="0" borderId="0" xfId="49" applyNumberFormat="1" applyFont="1" applyAlignment="1" applyProtection="1">
      <alignment vertical="center"/>
      <protection locked="0" hidden="1"/>
    </xf>
    <xf numFmtId="3" fontId="37" fillId="0" borderId="0" xfId="0" applyNumberFormat="1" applyFont="1" applyFill="1" applyBorder="1" applyAlignment="1" applyProtection="1"/>
    <xf numFmtId="0" fontId="37" fillId="0" borderId="11" xfId="49" applyFont="1" applyBorder="1" applyAlignment="1">
      <alignment horizontal="center" vertical="center" wrapText="1"/>
    </xf>
    <xf numFmtId="0" fontId="44" fillId="0" borderId="0" xfId="0" applyFont="1" applyAlignment="1">
      <alignment vertical="top"/>
    </xf>
    <xf numFmtId="0" fontId="37" fillId="0" borderId="0" xfId="0" applyFont="1" applyAlignment="1" applyProtection="1">
      <alignment horizontal="left" wrapText="1"/>
    </xf>
    <xf numFmtId="0" fontId="37" fillId="0" borderId="0" xfId="40" applyFont="1" applyBorder="1" applyAlignment="1" applyProtection="1"/>
    <xf numFmtId="0" fontId="38" fillId="26" borderId="23" xfId="49" applyFont="1" applyFill="1" applyBorder="1" applyAlignment="1" applyProtection="1">
      <protection hidden="1"/>
    </xf>
    <xf numFmtId="0" fontId="38" fillId="26" borderId="22" xfId="49" applyFont="1" applyFill="1" applyBorder="1" applyAlignment="1" applyProtection="1">
      <protection hidden="1"/>
    </xf>
    <xf numFmtId="0" fontId="38" fillId="26" borderId="24" xfId="49" applyFont="1" applyFill="1" applyBorder="1" applyAlignment="1" applyProtection="1">
      <protection hidden="1"/>
    </xf>
    <xf numFmtId="0" fontId="38" fillId="26" borderId="24" xfId="49" applyFont="1" applyFill="1" applyBorder="1" applyAlignment="1" applyProtection="1">
      <alignment horizontal="center"/>
      <protection hidden="1"/>
    </xf>
    <xf numFmtId="164" fontId="37" fillId="0" borderId="12" xfId="49" applyNumberFormat="1" applyFont="1" applyBorder="1" applyAlignment="1">
      <alignment horizontal="right"/>
    </xf>
    <xf numFmtId="0" fontId="37" fillId="0" borderId="22" xfId="49" applyFont="1" applyBorder="1"/>
    <xf numFmtId="164" fontId="39" fillId="0" borderId="0" xfId="49" applyNumberFormat="1" applyFont="1"/>
    <xf numFmtId="3" fontId="39" fillId="0" borderId="0" xfId="49" applyNumberFormat="1" applyFont="1"/>
    <xf numFmtId="0" fontId="48" fillId="24" borderId="0" xfId="46" applyFont="1" applyFill="1" applyAlignment="1">
      <alignment horizontal="right" vertical="top"/>
    </xf>
    <xf numFmtId="0" fontId="37" fillId="0" borderId="12" xfId="49" applyFont="1" applyBorder="1" applyAlignment="1">
      <alignment horizontal="center" vertical="center" wrapText="1"/>
    </xf>
    <xf numFmtId="0" fontId="37" fillId="0" borderId="12" xfId="49" applyFont="1" applyBorder="1" applyAlignment="1">
      <alignment horizontal="center" vertical="center" wrapText="1"/>
    </xf>
    <xf numFmtId="0" fontId="0" fillId="0" borderId="0" xfId="0" applyAlignment="1">
      <alignment vertical="center" wrapText="1"/>
    </xf>
    <xf numFmtId="0" fontId="42" fillId="0" borderId="18" xfId="0" applyNumberFormat="1" applyFont="1" applyBorder="1" applyAlignment="1">
      <alignment horizontal="left" indent="2"/>
    </xf>
    <xf numFmtId="0" fontId="37" fillId="25" borderId="0" xfId="49" applyFont="1" applyFill="1" applyBorder="1" applyAlignment="1">
      <alignment wrapText="1"/>
    </xf>
    <xf numFmtId="2" fontId="55" fillId="25" borderId="0" xfId="49" applyNumberFormat="1" applyFont="1" applyFill="1" applyBorder="1" applyAlignment="1" applyProtection="1">
      <alignment horizontal="center"/>
      <protection locked="0"/>
    </xf>
    <xf numFmtId="3" fontId="37" fillId="0" borderId="0" xfId="0" applyNumberFormat="1" applyFont="1" applyBorder="1" applyAlignment="1">
      <alignment horizontal="center"/>
    </xf>
    <xf numFmtId="164" fontId="37" fillId="0" borderId="0" xfId="49" applyNumberFormat="1" applyFont="1" applyBorder="1" applyAlignment="1">
      <alignment horizontal="right"/>
    </xf>
    <xf numFmtId="0" fontId="37" fillId="24" borderId="0" xfId="49" applyFont="1" applyFill="1" applyBorder="1" applyAlignment="1">
      <alignment wrapText="1"/>
    </xf>
    <xf numFmtId="0" fontId="37" fillId="0" borderId="0" xfId="0" applyFont="1" applyBorder="1" applyAlignment="1">
      <alignment horizontal="right" indent="1"/>
    </xf>
    <xf numFmtId="0" fontId="37" fillId="0" borderId="0" xfId="0" applyFont="1" applyAlignment="1">
      <alignment horizontal="left" wrapText="1" indent="1"/>
    </xf>
    <xf numFmtId="0" fontId="37" fillId="0" borderId="0" xfId="40" applyFont="1" applyAlignment="1">
      <protection locked="0"/>
    </xf>
    <xf numFmtId="0" fontId="37" fillId="0" borderId="25" xfId="49" applyFont="1" applyBorder="1" applyAlignment="1">
      <alignment horizontal="center" vertical="center" wrapText="1"/>
    </xf>
    <xf numFmtId="3" fontId="37" fillId="0" borderId="17" xfId="49" applyNumberFormat="1" applyFont="1" applyBorder="1" applyAlignment="1">
      <alignment horizontal="center"/>
    </xf>
    <xf numFmtId="0" fontId="37" fillId="0" borderId="17" xfId="0" applyFont="1" applyBorder="1" applyAlignment="1">
      <alignment horizontal="center"/>
    </xf>
    <xf numFmtId="0" fontId="37" fillId="0" borderId="17" xfId="49" applyFont="1" applyBorder="1" applyAlignment="1">
      <alignment horizontal="center"/>
    </xf>
    <xf numFmtId="164" fontId="44" fillId="0" borderId="0" xfId="0" applyNumberFormat="1" applyFont="1" applyBorder="1"/>
    <xf numFmtId="164" fontId="44" fillId="0" borderId="17" xfId="0" applyNumberFormat="1" applyFont="1" applyBorder="1" applyAlignment="1">
      <alignment horizontal="center"/>
    </xf>
    <xf numFmtId="164" fontId="39" fillId="0" borderId="0" xfId="0" applyNumberFormat="1" applyFont="1" applyBorder="1"/>
    <xf numFmtId="164" fontId="41" fillId="0" borderId="19" xfId="0" applyNumberFormat="1" applyFont="1" applyFill="1" applyBorder="1" applyAlignment="1">
      <alignment horizontal="center"/>
    </xf>
    <xf numFmtId="164" fontId="37" fillId="25" borderId="0" xfId="49" applyNumberFormat="1" applyFont="1" applyFill="1" applyAlignment="1">
      <alignment vertical="top" wrapText="1"/>
    </xf>
    <xf numFmtId="0" fontId="38" fillId="0" borderId="0" xfId="49" applyFont="1" applyAlignment="1">
      <alignment vertical="top" wrapText="1"/>
    </xf>
    <xf numFmtId="0" fontId="37" fillId="0" borderId="11" xfId="49" applyFont="1" applyBorder="1" applyAlignment="1">
      <alignment horizontal="center" vertical="center" wrapText="1"/>
    </xf>
    <xf numFmtId="0" fontId="37" fillId="0" borderId="26" xfId="49" applyFont="1" applyBorder="1" applyAlignment="1">
      <alignment horizontal="center" vertical="center" wrapText="1"/>
    </xf>
    <xf numFmtId="3" fontId="37" fillId="0" borderId="0" xfId="0" applyNumberFormat="1" applyFont="1" applyFill="1" applyBorder="1" applyAlignment="1">
      <alignment horizontal="center"/>
    </xf>
    <xf numFmtId="0" fontId="44" fillId="0" borderId="0" xfId="0" applyFont="1" applyBorder="1"/>
    <xf numFmtId="0" fontId="41" fillId="0" borderId="20" xfId="0" applyFont="1" applyBorder="1" applyAlignment="1">
      <alignment horizontal="center" vertical="center" wrapText="1"/>
    </xf>
    <xf numFmtId="0" fontId="39" fillId="0" borderId="21" xfId="0" applyFont="1" applyBorder="1"/>
    <xf numFmtId="0" fontId="49" fillId="0" borderId="0" xfId="49" applyFont="1" applyFill="1" applyAlignment="1"/>
    <xf numFmtId="0" fontId="15" fillId="0" borderId="0" xfId="0" applyFont="1" applyFill="1" applyAlignment="1"/>
    <xf numFmtId="0" fontId="15" fillId="0" borderId="30" xfId="49" applyFont="1" applyFill="1" applyBorder="1" applyAlignment="1" applyProtection="1">
      <alignment horizontal="left" wrapText="1" indent="1"/>
    </xf>
    <xf numFmtId="0" fontId="57" fillId="0" borderId="0" xfId="0" applyNumberFormat="1" applyFont="1" applyFill="1" applyBorder="1" applyAlignment="1"/>
    <xf numFmtId="165" fontId="41" fillId="0" borderId="0" xfId="0" applyNumberFormat="1" applyFont="1" applyFill="1" applyAlignment="1">
      <alignment horizontal="center"/>
    </xf>
    <xf numFmtId="3" fontId="63" fillId="0" borderId="0" xfId="49" applyNumberFormat="1" applyFont="1" applyProtection="1"/>
    <xf numFmtId="0" fontId="64" fillId="0" borderId="0" xfId="49" applyNumberFormat="1" applyFont="1" applyAlignment="1" applyProtection="1">
      <alignment vertical="center"/>
      <protection locked="0" hidden="1"/>
    </xf>
    <xf numFmtId="165" fontId="41" fillId="0" borderId="18" xfId="0" applyNumberFormat="1" applyFont="1" applyFill="1" applyBorder="1" applyAlignment="1">
      <alignment horizontal="center"/>
    </xf>
    <xf numFmtId="0" fontId="41" fillId="0" borderId="0" xfId="0" applyFont="1" applyAlignment="1">
      <alignment horizontal="right"/>
    </xf>
    <xf numFmtId="0" fontId="37" fillId="0" borderId="0" xfId="49" applyFont="1" applyBorder="1" applyAlignment="1">
      <alignment horizontal="right" indent="1"/>
    </xf>
    <xf numFmtId="1" fontId="38" fillId="24" borderId="0" xfId="49" applyNumberFormat="1" applyFont="1" applyFill="1" applyAlignment="1">
      <alignment horizontal="left"/>
    </xf>
    <xf numFmtId="0" fontId="38" fillId="0" borderId="0" xfId="49" applyFont="1" applyAlignment="1" applyProtection="1">
      <alignment horizontal="left"/>
    </xf>
    <xf numFmtId="0" fontId="38" fillId="0" borderId="0" xfId="49" applyFont="1" applyAlignment="1" applyProtection="1">
      <alignment horizontal="left"/>
    </xf>
    <xf numFmtId="0" fontId="0" fillId="25" borderId="0" xfId="0" applyFill="1"/>
    <xf numFmtId="0" fontId="0" fillId="0" borderId="0" xfId="0"/>
    <xf numFmtId="0" fontId="0" fillId="24" borderId="0" xfId="0" applyFill="1"/>
    <xf numFmtId="0" fontId="15" fillId="25" borderId="0" xfId="0" applyFont="1" applyFill="1"/>
    <xf numFmtId="0" fontId="67" fillId="25" borderId="0" xfId="0" applyFont="1" applyFill="1"/>
    <xf numFmtId="0" fontId="62" fillId="25" borderId="0" xfId="0" applyFont="1" applyFill="1"/>
    <xf numFmtId="0" fontId="26" fillId="25" borderId="0" xfId="34" applyFill="1" applyAlignment="1" applyProtection="1"/>
    <xf numFmtId="0" fontId="15" fillId="0" borderId="0" xfId="49"/>
    <xf numFmtId="0" fontId="49" fillId="0" borderId="0" xfId="49" applyFont="1"/>
    <xf numFmtId="0" fontId="15" fillId="24" borderId="0" xfId="49" applyFont="1" applyFill="1"/>
    <xf numFmtId="0" fontId="50" fillId="24" borderId="0" xfId="49" applyFont="1" applyFill="1"/>
    <xf numFmtId="0" fontId="51" fillId="24" borderId="0" xfId="90" applyFont="1" applyFill="1" applyAlignment="1" applyProtection="1"/>
    <xf numFmtId="0" fontId="15" fillId="24" borderId="0" xfId="90" applyFont="1" applyFill="1" applyAlignment="1" applyProtection="1"/>
    <xf numFmtId="0" fontId="39" fillId="0" borderId="0" xfId="49" applyFont="1" applyAlignment="1"/>
    <xf numFmtId="0" fontId="52" fillId="0" borderId="0" xfId="49" applyFont="1"/>
    <xf numFmtId="0" fontId="49" fillId="0" borderId="0" xfId="49" applyFont="1" applyAlignment="1">
      <alignment horizontal="left"/>
    </xf>
    <xf numFmtId="0" fontId="49" fillId="24" borderId="14" xfId="90" applyFont="1" applyFill="1" applyBorder="1" applyAlignment="1" applyProtection="1">
      <alignment horizontal="center" vertical="center"/>
    </xf>
    <xf numFmtId="0" fontId="26" fillId="0" borderId="14" xfId="34" applyBorder="1" applyAlignment="1" applyProtection="1">
      <alignment vertical="center"/>
    </xf>
    <xf numFmtId="0" fontId="15" fillId="0" borderId="14" xfId="49" applyFont="1" applyBorder="1" applyAlignment="1">
      <alignment horizontal="center" vertical="center"/>
    </xf>
    <xf numFmtId="0" fontId="15" fillId="0" borderId="14" xfId="49" applyBorder="1" applyAlignment="1">
      <alignment horizontal="center" vertical="center"/>
    </xf>
    <xf numFmtId="164" fontId="41" fillId="0" borderId="0" xfId="0" applyNumberFormat="1" applyFont="1" applyAlignment="1">
      <alignment vertical="center"/>
    </xf>
    <xf numFmtId="0" fontId="15" fillId="0" borderId="0" xfId="49"/>
    <xf numFmtId="0" fontId="37" fillId="0" borderId="0" xfId="49" applyFont="1" applyAlignment="1">
      <alignment vertical="center"/>
    </xf>
    <xf numFmtId="0" fontId="44" fillId="0" borderId="0" xfId="49" applyFont="1" applyAlignment="1">
      <alignment vertical="center"/>
    </xf>
    <xf numFmtId="0" fontId="39" fillId="0" borderId="0" xfId="49" applyFont="1" applyBorder="1" applyAlignment="1">
      <alignment horizontal="left" vertical="center"/>
    </xf>
    <xf numFmtId="0" fontId="39" fillId="0" borderId="0" xfId="49" applyFont="1" applyAlignment="1">
      <alignment horizontal="left" vertical="center"/>
    </xf>
    <xf numFmtId="0" fontId="48" fillId="24" borderId="0" xfId="46" applyFont="1" applyFill="1" applyAlignment="1">
      <alignment horizontal="left" vertical="center"/>
    </xf>
    <xf numFmtId="0" fontId="37" fillId="0" borderId="0" xfId="49" applyFont="1" applyAlignment="1">
      <alignment vertical="center"/>
    </xf>
    <xf numFmtId="0" fontId="37" fillId="0" borderId="0" xfId="49" applyFont="1" applyAlignment="1" applyProtection="1">
      <alignment vertical="center"/>
    </xf>
    <xf numFmtId="164" fontId="37" fillId="0" borderId="0" xfId="39" applyNumberFormat="1" applyFont="1" applyAlignment="1" applyProtection="1">
      <alignment horizontal="center" vertical="center"/>
    </xf>
    <xf numFmtId="0" fontId="37" fillId="0" borderId="0" xfId="49" applyFont="1" applyAlignment="1">
      <alignment vertical="center" wrapText="1"/>
    </xf>
    <xf numFmtId="0" fontId="37" fillId="0" borderId="0" xfId="49" applyFont="1" applyAlignment="1">
      <alignment horizontal="right" vertical="center"/>
    </xf>
    <xf numFmtId="164" fontId="37" fillId="0" borderId="0" xfId="49" applyNumberFormat="1" applyFont="1" applyAlignment="1">
      <alignment vertical="center"/>
    </xf>
    <xf numFmtId="0" fontId="37" fillId="0" borderId="0" xfId="49" applyFont="1" applyAlignment="1" applyProtection="1">
      <alignment horizontal="left" vertical="center"/>
    </xf>
    <xf numFmtId="0" fontId="37" fillId="0" borderId="0" xfId="49" applyFont="1" applyAlignment="1">
      <alignment horizontal="right" vertical="center"/>
    </xf>
    <xf numFmtId="0" fontId="0" fillId="0" borderId="0" xfId="0"/>
    <xf numFmtId="164" fontId="37" fillId="0" borderId="0" xfId="39" applyNumberFormat="1" applyFont="1" applyBorder="1" applyAlignment="1" applyProtection="1">
      <alignment vertical="center"/>
    </xf>
    <xf numFmtId="164" fontId="37" fillId="0" borderId="0" xfId="38" applyNumberFormat="1" applyFont="1" applyAlignment="1" applyProtection="1">
      <alignment horizontal="left" vertical="center"/>
    </xf>
    <xf numFmtId="164" fontId="37" fillId="0" borderId="0" xfId="39" applyNumberFormat="1" applyFont="1" applyBorder="1" applyAlignment="1" applyProtection="1">
      <alignment horizontal="left" vertical="center"/>
    </xf>
    <xf numFmtId="0" fontId="37" fillId="0" borderId="0" xfId="38" applyFont="1" applyFill="1" applyAlignment="1" applyProtection="1">
      <alignment horizontal="left" vertical="center"/>
    </xf>
    <xf numFmtId="3" fontId="0" fillId="0" borderId="0" xfId="0" applyNumberFormat="1"/>
    <xf numFmtId="164" fontId="0" fillId="0" borderId="0" xfId="0" applyNumberFormat="1"/>
    <xf numFmtId="0" fontId="0" fillId="0" borderId="0" xfId="0" applyFill="1" applyBorder="1" applyAlignment="1">
      <alignment horizontal="left"/>
    </xf>
    <xf numFmtId="0" fontId="0" fillId="0" borderId="0" xfId="0" applyFill="1" applyBorder="1" applyAlignment="1"/>
    <xf numFmtId="0" fontId="65" fillId="0" borderId="14" xfId="49" applyFont="1" applyBorder="1" applyAlignment="1">
      <alignment horizontal="center" vertical="center"/>
    </xf>
    <xf numFmtId="0" fontId="15" fillId="24" borderId="0" xfId="0" applyFont="1" applyFill="1"/>
    <xf numFmtId="0" fontId="15" fillId="0" borderId="14" xfId="49" applyFont="1" applyBorder="1" applyAlignment="1">
      <alignment vertical="center" wrapText="1"/>
    </xf>
    <xf numFmtId="0" fontId="15" fillId="0" borderId="14" xfId="49" applyBorder="1" applyAlignment="1">
      <alignment vertical="center" wrapText="1"/>
    </xf>
    <xf numFmtId="0" fontId="65" fillId="0" borderId="14" xfId="49" applyFont="1" applyBorder="1" applyAlignment="1">
      <alignment vertical="center" wrapText="1"/>
    </xf>
    <xf numFmtId="0" fontId="37" fillId="0" borderId="0" xfId="49" applyFont="1" applyAlignment="1">
      <alignment horizontal="left" vertical="center"/>
    </xf>
    <xf numFmtId="0" fontId="37" fillId="0" borderId="10" xfId="49" applyFont="1" applyBorder="1" applyAlignment="1">
      <alignment horizontal="center" vertical="center" wrapText="1"/>
    </xf>
    <xf numFmtId="0" fontId="37" fillId="0" borderId="11" xfId="49" applyFont="1" applyBorder="1" applyAlignment="1">
      <alignment horizontal="center" vertical="center" wrapText="1"/>
    </xf>
    <xf numFmtId="0" fontId="37" fillId="0" borderId="12" xfId="49" applyFont="1" applyBorder="1" applyAlignment="1">
      <alignment horizontal="center" vertical="center" wrapText="1"/>
    </xf>
    <xf numFmtId="164" fontId="37" fillId="0" borderId="11" xfId="49" applyNumberFormat="1" applyFont="1" applyBorder="1" applyAlignment="1">
      <alignment horizontal="center" vertical="center" wrapText="1"/>
    </xf>
    <xf numFmtId="164" fontId="37" fillId="0" borderId="55" xfId="49" applyNumberFormat="1" applyFont="1" applyBorder="1" applyAlignment="1">
      <alignment horizontal="center" vertical="center" wrapText="1"/>
    </xf>
    <xf numFmtId="165" fontId="37" fillId="0" borderId="0" xfId="0" applyNumberFormat="1" applyFont="1" applyFill="1" applyBorder="1" applyAlignment="1">
      <alignment horizontal="center"/>
    </xf>
    <xf numFmtId="165" fontId="37" fillId="0" borderId="0" xfId="0" applyNumberFormat="1" applyFont="1" applyBorder="1"/>
    <xf numFmtId="165" fontId="44" fillId="0" borderId="0" xfId="0" applyNumberFormat="1" applyFont="1" applyBorder="1"/>
    <xf numFmtId="165" fontId="37" fillId="0" borderId="0" xfId="0" applyNumberFormat="1" applyFont="1" applyBorder="1" applyAlignment="1">
      <alignment horizontal="center"/>
    </xf>
    <xf numFmtId="0" fontId="42" fillId="0" borderId="0" xfId="0" applyFont="1" applyFill="1" applyBorder="1" applyAlignment="1">
      <alignment vertical="center"/>
    </xf>
    <xf numFmtId="0" fontId="42" fillId="0" borderId="0" xfId="54" applyFont="1" applyBorder="1" applyAlignment="1">
      <alignment horizontal="left" vertical="center"/>
    </xf>
    <xf numFmtId="0" fontId="42" fillId="0" borderId="0" xfId="54" applyFont="1" applyFill="1" applyBorder="1" applyAlignment="1">
      <alignment horizontal="left" vertical="center"/>
    </xf>
    <xf numFmtId="0" fontId="42" fillId="0" borderId="0" xfId="0" applyNumberFormat="1" applyFont="1" applyBorder="1" applyAlignment="1">
      <alignment horizontal="left" indent="2"/>
    </xf>
    <xf numFmtId="3" fontId="42" fillId="0" borderId="0" xfId="0" applyNumberFormat="1" applyFont="1" applyFill="1" applyBorder="1" applyAlignment="1">
      <alignment horizontal="center"/>
    </xf>
    <xf numFmtId="165" fontId="42" fillId="0" borderId="0" xfId="0" applyNumberFormat="1" applyFont="1" applyFill="1" applyBorder="1" applyAlignment="1">
      <alignment horizontal="center"/>
    </xf>
    <xf numFmtId="3" fontId="42" fillId="0" borderId="0" xfId="0" applyNumberFormat="1" applyFont="1" applyFill="1" applyBorder="1" applyAlignment="1">
      <alignment horizontal="right"/>
    </xf>
    <xf numFmtId="0" fontId="37" fillId="0" borderId="0" xfId="49" applyFont="1" applyAlignment="1">
      <alignment vertical="top" wrapText="1"/>
    </xf>
    <xf numFmtId="0" fontId="37" fillId="0" borderId="0" xfId="49" applyFont="1" applyBorder="1" applyAlignment="1">
      <alignment vertical="top" wrapText="1"/>
    </xf>
    <xf numFmtId="3" fontId="56" fillId="0" borderId="0" xfId="0" applyNumberFormat="1" applyFont="1" applyFill="1" applyBorder="1" applyAlignment="1">
      <alignment horizontal="right"/>
    </xf>
    <xf numFmtId="3" fontId="56" fillId="0" borderId="0" xfId="0" applyNumberFormat="1" applyFont="1" applyFill="1" applyBorder="1" applyAlignment="1">
      <alignment horizontal="left"/>
    </xf>
    <xf numFmtId="0" fontId="37" fillId="0" borderId="0" xfId="0" applyFont="1" applyFill="1" applyAlignment="1">
      <alignment horizontal="center" vertical="center" wrapText="1"/>
    </xf>
    <xf numFmtId="0" fontId="37" fillId="0" borderId="11" xfId="0" applyFont="1" applyFill="1" applyBorder="1" applyAlignment="1">
      <alignment horizontal="center" vertical="center" wrapText="1"/>
    </xf>
    <xf numFmtId="0" fontId="37" fillId="0" borderId="11" xfId="0" applyFont="1" applyFill="1" applyBorder="1"/>
    <xf numFmtId="0" fontId="37" fillId="0" borderId="11" xfId="0" applyFont="1" applyFill="1" applyBorder="1" applyAlignment="1">
      <alignment vertical="center"/>
    </xf>
    <xf numFmtId="0" fontId="37" fillId="0" borderId="11" xfId="0" applyFont="1" applyFill="1" applyBorder="1" applyAlignment="1">
      <alignment horizontal="right" vertical="center"/>
    </xf>
    <xf numFmtId="3" fontId="37" fillId="0" borderId="0" xfId="0" applyNumberFormat="1" applyFont="1" applyFill="1" applyBorder="1" applyAlignment="1">
      <alignment horizontal="center" vertical="center" wrapText="1"/>
    </xf>
    <xf numFmtId="0" fontId="37" fillId="0" borderId="0" xfId="0" applyFont="1" applyFill="1" applyAlignment="1">
      <alignment horizontal="center" wrapText="1"/>
    </xf>
    <xf numFmtId="0" fontId="37" fillId="0" borderId="0" xfId="0" applyFont="1" applyFill="1" applyAlignment="1">
      <alignment horizontal="center"/>
    </xf>
    <xf numFmtId="0" fontId="38" fillId="0" borderId="0" xfId="49" applyFont="1" applyAlignment="1">
      <alignment horizontal="left"/>
    </xf>
    <xf numFmtId="0" fontId="37" fillId="0" borderId="12" xfId="49" applyFont="1" applyBorder="1" applyAlignment="1">
      <alignment horizontal="center" vertical="center" wrapText="1"/>
    </xf>
    <xf numFmtId="0" fontId="38" fillId="0" borderId="11" xfId="49" applyFont="1" applyBorder="1" applyAlignment="1">
      <alignment horizontal="center" vertical="center"/>
    </xf>
    <xf numFmtId="0" fontId="38" fillId="0" borderId="0" xfId="49" applyFont="1" applyAlignment="1" applyProtection="1">
      <alignment horizontal="left"/>
    </xf>
    <xf numFmtId="3" fontId="37" fillId="0" borderId="18" xfId="0" applyNumberFormat="1" applyFont="1" applyFill="1" applyBorder="1" applyAlignment="1">
      <alignment horizontal="center"/>
    </xf>
    <xf numFmtId="3" fontId="37" fillId="0" borderId="0" xfId="0" applyNumberFormat="1" applyFont="1" applyFill="1" applyBorder="1" applyAlignment="1">
      <alignment horizontal="right"/>
    </xf>
    <xf numFmtId="165" fontId="37" fillId="0" borderId="18" xfId="0" applyNumberFormat="1" applyFont="1" applyFill="1" applyBorder="1" applyAlignment="1">
      <alignment horizontal="center"/>
    </xf>
    <xf numFmtId="3" fontId="37" fillId="0" borderId="18" xfId="0" applyNumberFormat="1" applyFont="1" applyFill="1" applyBorder="1" applyAlignment="1">
      <alignment horizontal="right"/>
    </xf>
    <xf numFmtId="0" fontId="37" fillId="0" borderId="55" xfId="40" applyFont="1" applyBorder="1" applyAlignment="1">
      <protection locked="0"/>
    </xf>
    <xf numFmtId="0" fontId="38" fillId="0" borderId="12" xfId="49" applyFont="1" applyBorder="1" applyAlignment="1">
      <alignment horizontal="center" vertical="center"/>
    </xf>
    <xf numFmtId="165" fontId="37" fillId="0" borderId="11" xfId="49" applyNumberFormat="1" applyFont="1" applyFill="1" applyBorder="1" applyAlignment="1" applyProtection="1">
      <alignment horizontal="center"/>
      <protection hidden="1"/>
    </xf>
    <xf numFmtId="0" fontId="37" fillId="0" borderId="55" xfId="49" applyFont="1" applyBorder="1" applyAlignment="1">
      <alignment horizontal="center" vertical="center" wrapText="1"/>
    </xf>
    <xf numFmtId="3" fontId="37" fillId="0" borderId="20" xfId="0" applyNumberFormat="1" applyFont="1" applyFill="1" applyBorder="1" applyAlignment="1">
      <alignment horizontal="center"/>
    </xf>
    <xf numFmtId="0" fontId="44" fillId="0" borderId="20" xfId="0" applyFont="1" applyBorder="1"/>
    <xf numFmtId="0" fontId="37" fillId="0" borderId="20" xfId="0" applyFont="1" applyBorder="1" applyAlignment="1">
      <alignment vertical="center" wrapText="1"/>
    </xf>
    <xf numFmtId="164" fontId="41" fillId="0" borderId="20" xfId="0" applyNumberFormat="1" applyFont="1" applyBorder="1" applyAlignment="1">
      <alignment horizontal="center"/>
    </xf>
    <xf numFmtId="164" fontId="42" fillId="0" borderId="20" xfId="0" applyNumberFormat="1" applyFont="1" applyBorder="1" applyAlignment="1">
      <alignment horizontal="center"/>
    </xf>
    <xf numFmtId="164" fontId="39" fillId="0" borderId="20" xfId="0" applyNumberFormat="1" applyFont="1" applyBorder="1"/>
    <xf numFmtId="0" fontId="42" fillId="0" borderId="0" xfId="0" applyFont="1" applyBorder="1" applyAlignment="1">
      <alignment vertical="center"/>
    </xf>
    <xf numFmtId="0" fontId="42" fillId="0" borderId="0" xfId="0" applyFont="1" applyBorder="1" applyAlignment="1">
      <alignment horizontal="left" vertical="center"/>
    </xf>
    <xf numFmtId="0" fontId="42" fillId="0" borderId="0" xfId="0" applyFont="1" applyFill="1" applyBorder="1" applyAlignment="1">
      <alignment horizontal="left" vertical="center"/>
    </xf>
    <xf numFmtId="165" fontId="42" fillId="0" borderId="0" xfId="0" applyNumberFormat="1" applyFont="1" applyBorder="1" applyAlignment="1">
      <alignment horizontal="center"/>
    </xf>
    <xf numFmtId="164" fontId="56" fillId="0" borderId="17" xfId="0" applyNumberFormat="1" applyFont="1" applyBorder="1" applyAlignment="1">
      <alignment horizontal="center"/>
    </xf>
    <xf numFmtId="0" fontId="68" fillId="0" borderId="19" xfId="0" applyFont="1" applyBorder="1"/>
    <xf numFmtId="0" fontId="42" fillId="0" borderId="0" xfId="0" applyFont="1" applyBorder="1"/>
    <xf numFmtId="164" fontId="37" fillId="0" borderId="0" xfId="0" applyNumberFormat="1" applyFont="1" applyFill="1" applyBorder="1" applyAlignment="1">
      <alignment horizontal="center"/>
    </xf>
    <xf numFmtId="0" fontId="48" fillId="0" borderId="0" xfId="0" applyNumberFormat="1" applyFont="1" applyBorder="1" applyAlignment="1">
      <alignment horizontal="left" indent="2"/>
    </xf>
    <xf numFmtId="3" fontId="48" fillId="0" borderId="0" xfId="0" applyNumberFormat="1" applyFont="1" applyFill="1" applyBorder="1" applyAlignment="1">
      <alignment horizontal="center"/>
    </xf>
    <xf numFmtId="3" fontId="48" fillId="0" borderId="13" xfId="0" applyNumberFormat="1" applyFont="1" applyFill="1" applyBorder="1" applyAlignment="1">
      <alignment horizontal="right"/>
    </xf>
    <xf numFmtId="165" fontId="48" fillId="0" borderId="0" xfId="0" applyNumberFormat="1" applyFont="1" applyFill="1" applyBorder="1" applyAlignment="1">
      <alignment horizontal="center"/>
    </xf>
    <xf numFmtId="0" fontId="48" fillId="0" borderId="13" xfId="0" applyNumberFormat="1" applyFont="1" applyBorder="1" applyAlignment="1">
      <alignment horizontal="left" indent="2"/>
    </xf>
    <xf numFmtId="3" fontId="48" fillId="0" borderId="13" xfId="0" applyNumberFormat="1" applyFont="1" applyFill="1" applyBorder="1" applyAlignment="1">
      <alignment horizontal="center"/>
    </xf>
    <xf numFmtId="165" fontId="48" fillId="0" borderId="13" xfId="0" applyNumberFormat="1" applyFont="1" applyFill="1" applyBorder="1" applyAlignment="1">
      <alignment horizontal="center"/>
    </xf>
    <xf numFmtId="3" fontId="37" fillId="0" borderId="0" xfId="0" applyNumberFormat="1" applyFont="1" applyFill="1" applyBorder="1" applyAlignment="1">
      <alignment horizontal="left"/>
    </xf>
    <xf numFmtId="0" fontId="38" fillId="0" borderId="0" xfId="49" applyFont="1" applyAlignment="1" applyProtection="1"/>
    <xf numFmtId="0" fontId="38" fillId="0" borderId="11" xfId="49" applyFont="1" applyBorder="1" applyAlignment="1">
      <alignment horizontal="center" vertical="center"/>
    </xf>
    <xf numFmtId="0" fontId="37" fillId="0" borderId="12" xfId="0" applyFont="1" applyBorder="1" applyAlignment="1">
      <alignment horizontal="center" vertical="center" wrapText="1"/>
    </xf>
    <xf numFmtId="0" fontId="37" fillId="0" borderId="55" xfId="40" applyFont="1" applyBorder="1" applyAlignment="1">
      <alignment horizontal="center" vertical="center" wrapText="1"/>
      <protection locked="0"/>
    </xf>
    <xf numFmtId="0" fontId="42" fillId="24" borderId="0" xfId="0" applyFont="1" applyFill="1" applyBorder="1" applyAlignment="1">
      <alignment horizontal="center" vertical="center" wrapText="1"/>
    </xf>
    <xf numFmtId="0" fontId="38" fillId="0" borderId="0" xfId="49" applyFont="1" applyAlignment="1">
      <alignment horizontal="left"/>
    </xf>
    <xf numFmtId="0" fontId="37" fillId="0" borderId="12" xfId="49" applyFont="1" applyBorder="1" applyAlignment="1">
      <alignment horizontal="center" vertical="center" wrapText="1"/>
    </xf>
    <xf numFmtId="0" fontId="37" fillId="0" borderId="11" xfId="49" applyFont="1" applyBorder="1" applyAlignment="1">
      <alignment horizontal="center" vertical="center" wrapText="1"/>
    </xf>
    <xf numFmtId="0" fontId="37" fillId="0" borderId="0" xfId="0" applyFont="1" applyAlignment="1" applyProtection="1">
      <alignment horizontal="left" vertical="center"/>
    </xf>
    <xf numFmtId="0" fontId="38" fillId="0" borderId="0" xfId="40" applyFont="1" applyAlignment="1" applyProtection="1">
      <alignment horizontal="left"/>
    </xf>
    <xf numFmtId="0" fontId="44" fillId="0" borderId="0" xfId="0" applyFont="1" applyAlignment="1">
      <alignment horizontal="right"/>
    </xf>
    <xf numFmtId="164" fontId="42" fillId="0" borderId="0" xfId="0" applyNumberFormat="1" applyFont="1" applyAlignment="1">
      <alignment horizontal="right"/>
    </xf>
    <xf numFmtId="164" fontId="41" fillId="0" borderId="0" xfId="0" applyNumberFormat="1" applyFont="1" applyBorder="1" applyAlignment="1">
      <alignment horizontal="right"/>
    </xf>
    <xf numFmtId="164" fontId="44" fillId="0" borderId="0" xfId="0" applyNumberFormat="1" applyFont="1" applyBorder="1" applyAlignment="1">
      <alignment horizontal="right"/>
    </xf>
    <xf numFmtId="164" fontId="39" fillId="0" borderId="0" xfId="0" applyNumberFormat="1" applyFont="1" applyAlignment="1">
      <alignment horizontal="right"/>
    </xf>
    <xf numFmtId="164" fontId="39" fillId="0" borderId="0" xfId="0" applyNumberFormat="1" applyFont="1" applyBorder="1" applyAlignment="1">
      <alignment horizontal="right"/>
    </xf>
    <xf numFmtId="3" fontId="37" fillId="0" borderId="0" xfId="0" applyNumberFormat="1" applyFont="1" applyAlignment="1">
      <alignment horizontal="right" indent="2"/>
    </xf>
    <xf numFmtId="0" fontId="41" fillId="0" borderId="0" xfId="0" applyFont="1" applyAlignment="1">
      <alignment horizontal="right" indent="2"/>
    </xf>
    <xf numFmtId="164" fontId="37" fillId="0" borderId="0" xfId="0" applyNumberFormat="1" applyFont="1" applyAlignment="1">
      <alignment horizontal="right" indent="2"/>
    </xf>
    <xf numFmtId="164" fontId="41" fillId="0" borderId="0" xfId="0" applyNumberFormat="1" applyFont="1" applyAlignment="1">
      <alignment horizontal="right" indent="2"/>
    </xf>
    <xf numFmtId="0" fontId="37" fillId="0" borderId="0" xfId="0" applyFont="1" applyAlignment="1">
      <alignment horizontal="right" indent="2"/>
    </xf>
    <xf numFmtId="0" fontId="37" fillId="0" borderId="0" xfId="49" applyFont="1" applyAlignment="1">
      <alignment horizontal="left" vertical="center"/>
    </xf>
    <xf numFmtId="0" fontId="69" fillId="0" borderId="0" xfId="34" applyFont="1" applyAlignment="1" applyProtection="1">
      <alignment horizontal="left" vertical="center"/>
    </xf>
    <xf numFmtId="164" fontId="48" fillId="0" borderId="11" xfId="49" applyNumberFormat="1" applyFont="1" applyBorder="1" applyAlignment="1">
      <alignment horizontal="center" vertical="center" wrapText="1"/>
    </xf>
    <xf numFmtId="164" fontId="48" fillId="0" borderId="0" xfId="0" applyNumberFormat="1" applyFont="1" applyBorder="1" applyAlignment="1">
      <alignment horizontal="center" vertical="center" wrapText="1"/>
    </xf>
    <xf numFmtId="164" fontId="70" fillId="0" borderId="0" xfId="39" applyNumberFormat="1" applyFont="1" applyBorder="1" applyAlignment="1">
      <alignment horizontal="center" vertical="center" wrapText="1"/>
    </xf>
    <xf numFmtId="164" fontId="48" fillId="0" borderId="0" xfId="0" applyNumberFormat="1" applyFont="1" applyBorder="1" applyAlignment="1">
      <alignment horizontal="left" vertical="center" wrapText="1" indent="1"/>
    </xf>
    <xf numFmtId="164" fontId="37" fillId="0" borderId="12" xfId="0" applyNumberFormat="1" applyFont="1" applyBorder="1" applyAlignment="1">
      <alignment vertical="center"/>
    </xf>
    <xf numFmtId="0" fontId="37" fillId="0" borderId="0" xfId="49" applyFont="1" applyFill="1"/>
    <xf numFmtId="0" fontId="37" fillId="0" borderId="55" xfId="49" applyFont="1" applyFill="1" applyBorder="1"/>
    <xf numFmtId="0" fontId="37" fillId="0" borderId="55" xfId="49" applyFont="1" applyFill="1" applyBorder="1" applyAlignment="1">
      <alignment horizontal="center" vertical="center" wrapText="1"/>
    </xf>
    <xf numFmtId="0" fontId="37" fillId="0" borderId="12" xfId="49" applyFont="1" applyFill="1" applyBorder="1" applyAlignment="1">
      <alignment horizontal="center" vertical="center" wrapText="1"/>
    </xf>
    <xf numFmtId="0" fontId="37" fillId="0" borderId="11" xfId="49" applyFont="1" applyFill="1" applyBorder="1"/>
    <xf numFmtId="0" fontId="37" fillId="0" borderId="11" xfId="49" applyFont="1" applyFill="1" applyBorder="1" applyAlignment="1">
      <alignment horizontal="center" vertical="center" wrapText="1"/>
    </xf>
    <xf numFmtId="0" fontId="37" fillId="0" borderId="25" xfId="49" applyFont="1" applyFill="1" applyBorder="1" applyAlignment="1">
      <alignment horizontal="center" vertical="center" wrapText="1"/>
    </xf>
    <xf numFmtId="0" fontId="37" fillId="0" borderId="26" xfId="49" applyFont="1" applyFill="1" applyBorder="1" applyAlignment="1">
      <alignment horizontal="center" vertical="center" wrapText="1"/>
    </xf>
    <xf numFmtId="0" fontId="37" fillId="0" borderId="0" xfId="0" applyFont="1" applyFill="1" applyBorder="1"/>
    <xf numFmtId="0" fontId="37" fillId="0" borderId="0" xfId="0" applyFont="1" applyFill="1" applyBorder="1" applyAlignment="1">
      <alignment horizontal="center" vertical="center" wrapText="1"/>
    </xf>
    <xf numFmtId="0" fontId="37" fillId="0" borderId="17" xfId="0" applyFont="1" applyFill="1" applyBorder="1" applyAlignment="1">
      <alignment horizontal="center" vertical="center" wrapText="1"/>
    </xf>
    <xf numFmtId="164" fontId="44" fillId="0" borderId="0" xfId="0" applyNumberFormat="1" applyFont="1" applyFill="1"/>
    <xf numFmtId="164" fontId="44" fillId="0" borderId="17" xfId="0" applyNumberFormat="1" applyFont="1" applyFill="1" applyBorder="1"/>
    <xf numFmtId="165" fontId="44" fillId="0" borderId="0" xfId="0" applyNumberFormat="1" applyFont="1" applyFill="1" applyBorder="1"/>
    <xf numFmtId="164" fontId="37" fillId="0" borderId="20" xfId="0" applyNumberFormat="1" applyFont="1" applyFill="1" applyBorder="1" applyAlignment="1">
      <alignment horizontal="center"/>
    </xf>
    <xf numFmtId="164" fontId="44" fillId="0" borderId="0" xfId="0" applyNumberFormat="1" applyFont="1" applyFill="1" applyBorder="1"/>
    <xf numFmtId="164" fontId="37" fillId="0" borderId="0" xfId="0" applyNumberFormat="1" applyFont="1" applyFill="1" applyAlignment="1">
      <alignment horizontal="center"/>
    </xf>
    <xf numFmtId="164" fontId="37" fillId="0" borderId="0" xfId="0" applyNumberFormat="1" applyFont="1" applyFill="1" applyBorder="1"/>
    <xf numFmtId="0" fontId="0" fillId="0" borderId="11" xfId="0" applyFill="1" applyBorder="1"/>
    <xf numFmtId="0" fontId="37" fillId="0" borderId="0" xfId="0" quotePrefix="1" applyFont="1" applyFill="1" applyBorder="1" applyAlignment="1">
      <alignment horizontal="left" vertical="center" wrapText="1" indent="2"/>
    </xf>
    <xf numFmtId="0" fontId="49" fillId="0" borderId="0" xfId="0" applyFont="1"/>
    <xf numFmtId="0" fontId="15" fillId="0" borderId="0" xfId="49"/>
    <xf numFmtId="0" fontId="0" fillId="0" borderId="0" xfId="0"/>
    <xf numFmtId="0" fontId="37" fillId="0" borderId="0" xfId="0" applyFont="1"/>
    <xf numFmtId="0" fontId="49" fillId="0" borderId="0" xfId="0" applyFont="1" applyFill="1"/>
    <xf numFmtId="0" fontId="37" fillId="0" borderId="20" xfId="0" applyNumberFormat="1" applyFont="1" applyFill="1" applyBorder="1" applyAlignment="1">
      <alignment horizontal="center"/>
    </xf>
    <xf numFmtId="0" fontId="44" fillId="0" borderId="20" xfId="0" applyNumberFormat="1" applyFont="1" applyBorder="1"/>
    <xf numFmtId="0" fontId="37" fillId="0" borderId="20" xfId="0" applyNumberFormat="1" applyFont="1" applyBorder="1" applyAlignment="1">
      <alignment vertical="center" wrapText="1"/>
    </xf>
    <xf numFmtId="0" fontId="52" fillId="0" borderId="0" xfId="0" applyFont="1" applyFill="1"/>
    <xf numFmtId="0" fontId="0" fillId="0" borderId="0" xfId="0"/>
    <xf numFmtId="0" fontId="15" fillId="0" borderId="0" xfId="0" applyFont="1"/>
    <xf numFmtId="164" fontId="37" fillId="0" borderId="20" xfId="0" applyNumberFormat="1" applyFont="1" applyBorder="1" applyAlignment="1">
      <alignment horizontal="center"/>
    </xf>
    <xf numFmtId="0" fontId="42" fillId="0" borderId="0" xfId="0" quotePrefix="1" applyFont="1" applyBorder="1" applyAlignment="1">
      <alignment horizontal="left" vertical="center"/>
    </xf>
    <xf numFmtId="0" fontId="15" fillId="28" borderId="0" xfId="0" applyFont="1" applyFill="1"/>
    <xf numFmtId="165" fontId="41" fillId="0" borderId="0" xfId="0" applyNumberFormat="1" applyFont="1" applyFill="1" applyAlignment="1">
      <alignment horizontal="right"/>
    </xf>
    <xf numFmtId="165" fontId="37" fillId="0" borderId="0" xfId="0" applyNumberFormat="1" applyFont="1" applyAlignment="1">
      <alignment horizontal="right" indent="2"/>
    </xf>
    <xf numFmtId="4" fontId="37" fillId="0" borderId="0" xfId="0" applyNumberFormat="1" applyFont="1" applyAlignment="1">
      <alignment horizontal="right" indent="2"/>
    </xf>
    <xf numFmtId="3" fontId="37" fillId="29" borderId="11" xfId="0" applyNumberFormat="1" applyFont="1" applyFill="1" applyBorder="1" applyAlignment="1">
      <alignment horizontal="center" vertical="center" wrapText="1"/>
    </xf>
    <xf numFmtId="3" fontId="41" fillId="29" borderId="0" xfId="39" applyNumberFormat="1" applyFont="1" applyFill="1" applyAlignment="1">
      <alignment horizontal="center"/>
    </xf>
    <xf numFmtId="164" fontId="41" fillId="29" borderId="0" xfId="39" applyNumberFormat="1" applyFont="1" applyFill="1" applyAlignment="1">
      <alignment horizontal="center"/>
    </xf>
    <xf numFmtId="3" fontId="37" fillId="29" borderId="11" xfId="0" applyNumberFormat="1" applyFont="1" applyFill="1" applyBorder="1" applyAlignment="1">
      <alignment horizontal="right"/>
    </xf>
    <xf numFmtId="164" fontId="41" fillId="29" borderId="11" xfId="0" applyNumberFormat="1" applyFont="1" applyFill="1" applyBorder="1" applyAlignment="1">
      <alignment horizontal="right"/>
    </xf>
    <xf numFmtId="0" fontId="41" fillId="29" borderId="11" xfId="0" applyFont="1" applyFill="1" applyBorder="1"/>
    <xf numFmtId="3" fontId="37" fillId="29" borderId="11" xfId="0" applyNumberFormat="1" applyFont="1" applyFill="1" applyBorder="1" applyAlignment="1" applyProtection="1">
      <alignment horizontal="center" vertical="center" wrapText="1"/>
    </xf>
    <xf numFmtId="0" fontId="37" fillId="0" borderId="0" xfId="40" applyFont="1" applyAlignment="1">
      <alignment vertical="center"/>
      <protection locked="0"/>
    </xf>
    <xf numFmtId="0" fontId="37" fillId="0" borderId="17" xfId="0" applyFont="1" applyBorder="1"/>
    <xf numFmtId="164" fontId="39" fillId="0" borderId="17" xfId="0" applyNumberFormat="1" applyFont="1" applyBorder="1"/>
    <xf numFmtId="4" fontId="48" fillId="0" borderId="0" xfId="0" applyNumberFormat="1" applyFont="1" applyAlignment="1">
      <alignment horizontal="right" indent="2"/>
    </xf>
    <xf numFmtId="0" fontId="38" fillId="25" borderId="0" xfId="0" applyFont="1" applyFill="1" applyAlignment="1" applyProtection="1">
      <alignment vertical="top"/>
    </xf>
    <xf numFmtId="0" fontId="37" fillId="25" borderId="0" xfId="0" applyFont="1" applyFill="1"/>
    <xf numFmtId="0" fontId="41" fillId="25" borderId="0" xfId="0" applyFont="1" applyFill="1"/>
    <xf numFmtId="0" fontId="38" fillId="25" borderId="0" xfId="49" applyFont="1" applyFill="1" applyAlignment="1" applyProtection="1">
      <alignment horizontal="left"/>
    </xf>
    <xf numFmtId="0" fontId="38" fillId="25" borderId="0" xfId="0" applyFont="1" applyFill="1" applyAlignment="1" applyProtection="1">
      <alignment horizontal="left"/>
    </xf>
    <xf numFmtId="164" fontId="37" fillId="25" borderId="0" xfId="0" applyNumberFormat="1" applyFont="1" applyFill="1" applyAlignment="1" applyProtection="1">
      <alignment horizontal="right"/>
    </xf>
    <xf numFmtId="164" fontId="37" fillId="25" borderId="0" xfId="0" applyNumberFormat="1" applyFont="1" applyFill="1" applyProtection="1"/>
    <xf numFmtId="0" fontId="42" fillId="25" borderId="0" xfId="49" applyNumberFormat="1" applyFont="1" applyFill="1" applyAlignment="1" applyProtection="1">
      <alignment vertical="center"/>
      <protection locked="0" hidden="1"/>
    </xf>
    <xf numFmtId="0" fontId="39" fillId="25" borderId="0" xfId="49" applyFont="1" applyFill="1" applyProtection="1">
      <protection hidden="1"/>
    </xf>
    <xf numFmtId="0" fontId="38" fillId="25" borderId="0" xfId="0" applyFont="1" applyFill="1" applyProtection="1"/>
    <xf numFmtId="3" fontId="63" fillId="25" borderId="0" xfId="49" applyNumberFormat="1" applyFont="1" applyFill="1" applyProtection="1"/>
    <xf numFmtId="3" fontId="37" fillId="25" borderId="0" xfId="0" applyNumberFormat="1" applyFont="1" applyFill="1" applyProtection="1"/>
    <xf numFmtId="0" fontId="37" fillId="25" borderId="0" xfId="49" applyFont="1" applyFill="1"/>
    <xf numFmtId="0" fontId="39" fillId="25" borderId="0" xfId="49" applyFont="1" applyFill="1" applyAlignment="1" applyProtection="1">
      <alignment vertical="center"/>
      <protection hidden="1"/>
    </xf>
    <xf numFmtId="0" fontId="26" fillId="25" borderId="0" xfId="34" applyFill="1" applyAlignment="1" applyProtection="1">
      <alignment vertical="center"/>
    </xf>
    <xf numFmtId="0" fontId="54" fillId="25" borderId="0" xfId="49" applyNumberFormat="1" applyFont="1" applyFill="1" applyAlignment="1" applyProtection="1">
      <alignment vertical="center"/>
      <protection locked="0" hidden="1"/>
    </xf>
    <xf numFmtId="0" fontId="42" fillId="25" borderId="0" xfId="0" applyFont="1" applyFill="1" applyAlignment="1">
      <alignment vertical="center"/>
    </xf>
    <xf numFmtId="3" fontId="42" fillId="25" borderId="0" xfId="0" applyNumberFormat="1" applyFont="1" applyFill="1" applyAlignment="1">
      <alignment vertical="center"/>
    </xf>
    <xf numFmtId="164" fontId="42" fillId="25" borderId="0" xfId="0" applyNumberFormat="1" applyFont="1" applyFill="1" applyAlignment="1">
      <alignment horizontal="right" vertical="center"/>
    </xf>
    <xf numFmtId="164" fontId="42" fillId="25" borderId="0" xfId="0" applyNumberFormat="1" applyFont="1" applyFill="1" applyAlignment="1">
      <alignment vertical="center"/>
    </xf>
    <xf numFmtId="164" fontId="42" fillId="25" borderId="0" xfId="0" applyNumberFormat="1" applyFont="1" applyFill="1" applyAlignment="1">
      <alignment horizontal="center" vertical="center"/>
    </xf>
    <xf numFmtId="0" fontId="37" fillId="25" borderId="10" xfId="0" applyFont="1" applyFill="1" applyBorder="1"/>
    <xf numFmtId="0" fontId="37" fillId="25" borderId="55" xfId="40" applyFont="1" applyFill="1" applyBorder="1" applyAlignment="1">
      <protection locked="0"/>
    </xf>
    <xf numFmtId="0" fontId="37" fillId="25" borderId="55" xfId="40" applyFont="1" applyFill="1" applyBorder="1" applyAlignment="1">
      <alignment horizontal="center" vertical="center" wrapText="1"/>
      <protection locked="0"/>
    </xf>
    <xf numFmtId="0" fontId="42" fillId="25" borderId="0" xfId="49" applyFont="1" applyFill="1" applyAlignment="1">
      <alignment vertical="center"/>
    </xf>
    <xf numFmtId="0" fontId="37" fillId="25" borderId="11" xfId="40" applyFont="1" applyFill="1" applyBorder="1" applyAlignment="1">
      <protection locked="0"/>
    </xf>
    <xf numFmtId="164" fontId="48" fillId="25" borderId="11" xfId="49" applyNumberFormat="1" applyFont="1" applyFill="1" applyBorder="1" applyAlignment="1">
      <alignment horizontal="center" vertical="center" wrapText="1"/>
    </xf>
    <xf numFmtId="0" fontId="41" fillId="25" borderId="0" xfId="0" applyFont="1" applyFill="1" applyBorder="1" applyAlignment="1">
      <alignment vertical="center" wrapText="1"/>
    </xf>
    <xf numFmtId="3" fontId="41" fillId="25" borderId="0" xfId="0" applyNumberFormat="1" applyFont="1" applyFill="1" applyBorder="1" applyAlignment="1">
      <alignment horizontal="center" vertical="center" wrapText="1"/>
    </xf>
    <xf numFmtId="164" fontId="41" fillId="25" borderId="0" xfId="0" applyNumberFormat="1" applyFont="1" applyFill="1" applyBorder="1" applyAlignment="1">
      <alignment horizontal="center" vertical="center" wrapText="1"/>
    </xf>
    <xf numFmtId="164" fontId="48" fillId="25" borderId="0" xfId="0" applyNumberFormat="1" applyFont="1" applyFill="1" applyBorder="1" applyAlignment="1">
      <alignment horizontal="center" vertical="center" wrapText="1"/>
    </xf>
    <xf numFmtId="164" fontId="70" fillId="25" borderId="0" xfId="39" applyNumberFormat="1" applyFont="1" applyFill="1" applyBorder="1" applyAlignment="1">
      <alignment horizontal="center" vertical="center" wrapText="1"/>
    </xf>
    <xf numFmtId="0" fontId="41" fillId="25" borderId="11" xfId="0" applyFont="1" applyFill="1" applyBorder="1" applyAlignment="1"/>
    <xf numFmtId="0" fontId="41" fillId="25" borderId="11" xfId="0" applyFont="1" applyFill="1" applyBorder="1" applyAlignment="1">
      <alignment horizontal="center"/>
    </xf>
    <xf numFmtId="3" fontId="41" fillId="25" borderId="11" xfId="39" applyNumberFormat="1" applyFont="1" applyFill="1" applyBorder="1" applyAlignment="1">
      <alignment horizontal="center"/>
    </xf>
    <xf numFmtId="3" fontId="41" fillId="25" borderId="11" xfId="0" applyNumberFormat="1" applyFont="1" applyFill="1" applyBorder="1" applyAlignment="1">
      <alignment horizontal="center"/>
    </xf>
    <xf numFmtId="0" fontId="37" fillId="25" borderId="0" xfId="0" applyFont="1" applyFill="1" applyBorder="1" applyAlignment="1" applyProtection="1"/>
    <xf numFmtId="3" fontId="37" fillId="25" borderId="0" xfId="0" applyNumberFormat="1" applyFont="1" applyFill="1" applyBorder="1" applyAlignment="1" applyProtection="1"/>
    <xf numFmtId="0" fontId="48" fillId="25" borderId="0" xfId="46" applyFont="1" applyFill="1" applyAlignment="1">
      <alignment horizontal="right" vertical="top"/>
    </xf>
    <xf numFmtId="3" fontId="37" fillId="25" borderId="0" xfId="0" applyNumberFormat="1" applyFont="1" applyFill="1"/>
    <xf numFmtId="164" fontId="37" fillId="25" borderId="0" xfId="0" applyNumberFormat="1" applyFont="1" applyFill="1" applyAlignment="1">
      <alignment horizontal="right"/>
    </xf>
    <xf numFmtId="164" fontId="37" fillId="25" borderId="0" xfId="0" applyNumberFormat="1" applyFont="1" applyFill="1"/>
    <xf numFmtId="0" fontId="48" fillId="25" borderId="0" xfId="46" applyFont="1" applyFill="1" applyAlignment="1">
      <alignment horizontal="right"/>
    </xf>
    <xf numFmtId="164" fontId="37" fillId="25" borderId="0" xfId="39" applyNumberFormat="1" applyFont="1" applyFill="1" applyAlignment="1" applyProtection="1">
      <alignment horizontal="center" vertical="center"/>
    </xf>
    <xf numFmtId="0" fontId="37" fillId="25" borderId="0" xfId="49" applyFont="1" applyFill="1" applyAlignment="1" applyProtection="1">
      <alignment vertical="center"/>
    </xf>
    <xf numFmtId="0" fontId="69" fillId="25" borderId="0" xfId="34" applyFont="1" applyFill="1" applyAlignment="1" applyProtection="1">
      <alignment horizontal="left" vertical="center"/>
    </xf>
    <xf numFmtId="3" fontId="41" fillId="25" borderId="0" xfId="0" applyNumberFormat="1" applyFont="1" applyFill="1"/>
    <xf numFmtId="164" fontId="41" fillId="25" borderId="0" xfId="0" applyNumberFormat="1" applyFont="1" applyFill="1" applyAlignment="1">
      <alignment horizontal="right"/>
    </xf>
    <xf numFmtId="164" fontId="41" fillId="25" borderId="0" xfId="0" applyNumberFormat="1" applyFont="1" applyFill="1"/>
    <xf numFmtId="0" fontId="39" fillId="25" borderId="14" xfId="49" applyFont="1" applyFill="1" applyBorder="1" applyAlignment="1" applyProtection="1">
      <alignment horizontal="center"/>
      <protection locked="0"/>
    </xf>
    <xf numFmtId="165" fontId="37" fillId="25" borderId="0" xfId="49" applyNumberFormat="1" applyFont="1" applyFill="1" applyBorder="1" applyAlignment="1" applyProtection="1">
      <alignment vertical="top" wrapText="1"/>
    </xf>
    <xf numFmtId="0" fontId="15" fillId="0" borderId="0" xfId="0" applyFont="1" applyAlignment="1">
      <alignment horizontal="right"/>
    </xf>
    <xf numFmtId="0" fontId="38" fillId="25" borderId="0" xfId="40" applyFont="1" applyFill="1" applyAlignment="1" applyProtection="1">
      <alignment horizontal="left"/>
    </xf>
    <xf numFmtId="0" fontId="38" fillId="25" borderId="0" xfId="40" applyFont="1" applyFill="1" applyAlignment="1">
      <alignment horizontal="left"/>
      <protection locked="0"/>
    </xf>
    <xf numFmtId="0" fontId="41" fillId="25" borderId="0" xfId="38" applyFont="1" applyFill="1"/>
    <xf numFmtId="3" fontId="37" fillId="25" borderId="0" xfId="38" applyNumberFormat="1" applyFont="1" applyFill="1" applyProtection="1"/>
    <xf numFmtId="164" fontId="37" fillId="25" borderId="0" xfId="38" applyNumberFormat="1" applyFont="1" applyFill="1" applyAlignment="1" applyProtection="1">
      <alignment horizontal="right"/>
    </xf>
    <xf numFmtId="164" fontId="37" fillId="25" borderId="0" xfId="38" applyNumberFormat="1" applyFont="1" applyFill="1" applyProtection="1"/>
    <xf numFmtId="164" fontId="37" fillId="25" borderId="0" xfId="38" applyNumberFormat="1" applyFont="1" applyFill="1"/>
    <xf numFmtId="164" fontId="41" fillId="25" borderId="0" xfId="38" applyNumberFormat="1" applyFont="1" applyFill="1"/>
    <xf numFmtId="0" fontId="37" fillId="25" borderId="0" xfId="38" applyFont="1" applyFill="1"/>
    <xf numFmtId="0" fontId="41" fillId="25" borderId="0" xfId="40" applyFont="1" applyFill="1" applyAlignment="1">
      <alignment vertical="center"/>
      <protection locked="0"/>
    </xf>
    <xf numFmtId="164" fontId="37" fillId="25" borderId="0" xfId="40" applyNumberFormat="1" applyFont="1" applyFill="1" applyAlignment="1">
      <alignment horizontal="right" vertical="center"/>
      <protection locked="0"/>
    </xf>
    <xf numFmtId="164" fontId="37" fillId="25" borderId="0" xfId="40" applyNumberFormat="1" applyFont="1" applyFill="1" applyAlignment="1">
      <alignment vertical="center"/>
      <protection locked="0"/>
    </xf>
    <xf numFmtId="0" fontId="37" fillId="25" borderId="0" xfId="40" applyFont="1" applyFill="1" applyAlignment="1">
      <alignment vertical="center"/>
      <protection locked="0"/>
    </xf>
    <xf numFmtId="164" fontId="37" fillId="25" borderId="12" xfId="0" applyNumberFormat="1" applyFont="1" applyFill="1" applyBorder="1" applyAlignment="1">
      <alignment vertical="center"/>
    </xf>
    <xf numFmtId="3" fontId="37" fillId="25" borderId="11" xfId="0" applyNumberFormat="1" applyFont="1" applyFill="1" applyBorder="1" applyAlignment="1" applyProtection="1">
      <alignment horizontal="center" vertical="center" wrapText="1"/>
    </xf>
    <xf numFmtId="164" fontId="37" fillId="25" borderId="11" xfId="0" applyNumberFormat="1" applyFont="1" applyFill="1" applyBorder="1" applyAlignment="1" applyProtection="1">
      <alignment horizontal="center" vertical="center" wrapText="1"/>
    </xf>
    <xf numFmtId="0" fontId="41" fillId="25" borderId="0" xfId="40" applyFont="1" applyFill="1" applyAlignment="1">
      <protection locked="0"/>
    </xf>
    <xf numFmtId="164" fontId="41" fillId="25" borderId="0" xfId="39" applyNumberFormat="1" applyFont="1" applyFill="1" applyAlignment="1">
      <alignment horizontal="center"/>
    </xf>
    <xf numFmtId="164" fontId="41" fillId="25" borderId="10" xfId="39" applyNumberFormat="1" applyFont="1" applyFill="1" applyBorder="1" applyAlignment="1">
      <alignment horizontal="center"/>
    </xf>
    <xf numFmtId="165" fontId="37" fillId="25" borderId="0" xfId="49" applyNumberFormat="1" applyFont="1" applyFill="1" applyAlignment="1" applyProtection="1">
      <alignment horizontal="right"/>
      <protection hidden="1"/>
    </xf>
    <xf numFmtId="0" fontId="41" fillId="25" borderId="11" xfId="0" applyFont="1" applyFill="1" applyBorder="1" applyAlignment="1">
      <alignment horizontal="left" indent="1"/>
    </xf>
    <xf numFmtId="0" fontId="41" fillId="25" borderId="11" xfId="0" applyFont="1" applyFill="1" applyBorder="1"/>
    <xf numFmtId="0" fontId="37" fillId="25" borderId="0" xfId="40" applyFont="1" applyFill="1" applyBorder="1" applyAlignment="1" applyProtection="1"/>
    <xf numFmtId="3" fontId="37" fillId="25" borderId="0" xfId="39" applyNumberFormat="1" applyFont="1" applyFill="1" applyBorder="1" applyProtection="1"/>
    <xf numFmtId="164" fontId="37" fillId="25" borderId="0" xfId="39" applyNumberFormat="1" applyFont="1" applyFill="1" applyBorder="1" applyProtection="1"/>
    <xf numFmtId="164" fontId="37" fillId="25" borderId="0" xfId="39" applyNumberFormat="1" applyFont="1" applyFill="1" applyBorder="1" applyAlignment="1" applyProtection="1">
      <alignment horizontal="left" vertical="center"/>
    </xf>
    <xf numFmtId="164" fontId="37" fillId="25" borderId="0" xfId="38" applyNumberFormat="1" applyFont="1" applyFill="1" applyAlignment="1" applyProtection="1">
      <alignment horizontal="left" vertical="center"/>
    </xf>
    <xf numFmtId="0" fontId="37" fillId="25" borderId="0" xfId="38" applyFont="1" applyFill="1" applyAlignment="1" applyProtection="1">
      <alignment horizontal="left" vertical="center"/>
    </xf>
    <xf numFmtId="3" fontId="41" fillId="25" borderId="0" xfId="38" applyNumberFormat="1" applyFont="1" applyFill="1"/>
    <xf numFmtId="165" fontId="37" fillId="29" borderId="11" xfId="49" applyNumberFormat="1" applyFont="1" applyFill="1" applyBorder="1" applyAlignment="1" applyProtection="1">
      <alignment horizontal="right"/>
      <protection hidden="1"/>
    </xf>
    <xf numFmtId="165" fontId="37" fillId="25" borderId="11" xfId="49" applyNumberFormat="1" applyFont="1" applyFill="1" applyBorder="1" applyAlignment="1" applyProtection="1">
      <alignment horizontal="right"/>
      <protection hidden="1"/>
    </xf>
    <xf numFmtId="0" fontId="63" fillId="25" borderId="0" xfId="0" applyFont="1" applyFill="1"/>
    <xf numFmtId="0" fontId="63" fillId="25" borderId="0" xfId="38" applyFont="1" applyFill="1"/>
    <xf numFmtId="0" fontId="38" fillId="0" borderId="0" xfId="40" applyFont="1" applyFill="1" applyAlignment="1" applyProtection="1">
      <alignment horizontal="left"/>
    </xf>
    <xf numFmtId="0" fontId="37" fillId="0" borderId="0" xfId="0" applyFont="1" applyAlignment="1"/>
    <xf numFmtId="0" fontId="26" fillId="0" borderId="14" xfId="34" applyFill="1" applyBorder="1" applyAlignment="1" applyProtection="1">
      <alignment vertical="center"/>
    </xf>
    <xf numFmtId="0" fontId="15" fillId="0" borderId="14" xfId="49" applyFill="1" applyBorder="1" applyAlignment="1">
      <alignment vertical="center" wrapText="1"/>
    </xf>
    <xf numFmtId="165" fontId="37" fillId="0" borderId="0" xfId="0" applyNumberFormat="1" applyFont="1" applyFill="1" applyBorder="1" applyAlignment="1">
      <alignment horizontal="right" indent="2"/>
    </xf>
    <xf numFmtId="164" fontId="42" fillId="0" borderId="0" xfId="0" applyNumberFormat="1" applyFont="1" applyAlignment="1">
      <alignment horizontal="right" indent="2"/>
    </xf>
    <xf numFmtId="164" fontId="37" fillId="0" borderId="0" xfId="0" applyNumberFormat="1" applyFont="1" applyBorder="1" applyAlignment="1">
      <alignment horizontal="right" indent="2"/>
    </xf>
    <xf numFmtId="164" fontId="39" fillId="0" borderId="0" xfId="0" applyNumberFormat="1" applyFont="1" applyAlignment="1">
      <alignment horizontal="right" indent="2"/>
    </xf>
    <xf numFmtId="164" fontId="37" fillId="24" borderId="0" xfId="0" applyNumberFormat="1" applyFont="1" applyFill="1" applyBorder="1" applyAlignment="1">
      <alignment horizontal="right" vertical="center" indent="2"/>
    </xf>
    <xf numFmtId="164" fontId="37" fillId="0" borderId="0" xfId="54" applyNumberFormat="1" applyFont="1" applyBorder="1" applyAlignment="1">
      <alignment horizontal="right" vertical="center" indent="2"/>
    </xf>
    <xf numFmtId="165" fontId="37" fillId="0" borderId="0" xfId="49" applyNumberFormat="1" applyFont="1" applyFill="1" applyBorder="1" applyAlignment="1" applyProtection="1">
      <alignment vertical="top" wrapText="1"/>
    </xf>
    <xf numFmtId="0" fontId="56" fillId="25" borderId="0" xfId="38" applyFont="1" applyFill="1"/>
    <xf numFmtId="0" fontId="56" fillId="25" borderId="0" xfId="0" applyFont="1" applyFill="1"/>
    <xf numFmtId="0" fontId="37" fillId="0" borderId="0" xfId="47" applyFont="1" applyAlignment="1"/>
    <xf numFmtId="0" fontId="37" fillId="0" borderId="0" xfId="49" applyFont="1" applyAlignment="1">
      <alignment horizontal="left" vertical="center"/>
    </xf>
    <xf numFmtId="0" fontId="37" fillId="25" borderId="0" xfId="49" applyFont="1" applyFill="1" applyAlignment="1">
      <alignment horizontal="left" vertical="center"/>
    </xf>
    <xf numFmtId="0" fontId="37" fillId="0" borderId="0" xfId="49" applyFont="1" applyAlignment="1" applyProtection="1">
      <alignment horizontal="left" vertical="center" wrapText="1"/>
    </xf>
    <xf numFmtId="0" fontId="37" fillId="25" borderId="0" xfId="49" applyFont="1" applyFill="1" applyAlignment="1" applyProtection="1">
      <alignment horizontal="left" vertical="center" wrapText="1"/>
    </xf>
    <xf numFmtId="3" fontId="37" fillId="0" borderId="0" xfId="49" applyNumberFormat="1" applyFont="1" applyAlignment="1">
      <alignment horizontal="left"/>
    </xf>
    <xf numFmtId="0" fontId="56" fillId="25" borderId="0" xfId="0" applyFont="1" applyFill="1" applyAlignment="1">
      <alignment horizontal="left"/>
    </xf>
    <xf numFmtId="0" fontId="15" fillId="0" borderId="0" xfId="49" applyAlignment="1">
      <alignment horizontal="left" vertical="center" wrapText="1"/>
    </xf>
    <xf numFmtId="0" fontId="37" fillId="0" borderId="0" xfId="40" applyFont="1" applyAlignment="1">
      <alignment horizontal="left" wrapText="1"/>
      <protection locked="0"/>
    </xf>
    <xf numFmtId="0" fontId="39" fillId="0" borderId="0" xfId="49" applyFont="1" applyFill="1" applyBorder="1" applyAlignment="1" applyProtection="1">
      <alignment horizontal="center"/>
      <protection locked="0"/>
    </xf>
    <xf numFmtId="164" fontId="37" fillId="0" borderId="0" xfId="0" applyNumberFormat="1" applyFont="1" applyBorder="1" applyAlignment="1">
      <alignment horizontal="center" vertical="center" wrapText="1"/>
    </xf>
    <xf numFmtId="164" fontId="37" fillId="0" borderId="55" xfId="0" applyNumberFormat="1" applyFont="1" applyBorder="1" applyAlignment="1">
      <alignment horizontal="center" vertical="center" wrapText="1"/>
    </xf>
    <xf numFmtId="164" fontId="48" fillId="0" borderId="55" xfId="0" applyNumberFormat="1" applyFont="1" applyBorder="1" applyAlignment="1">
      <alignment horizontal="center" vertical="center" wrapText="1"/>
    </xf>
    <xf numFmtId="3" fontId="48" fillId="0" borderId="11" xfId="0" applyNumberFormat="1" applyFont="1" applyBorder="1" applyAlignment="1">
      <alignment horizontal="center" vertical="center" wrapText="1"/>
    </xf>
    <xf numFmtId="164" fontId="48" fillId="0" borderId="0" xfId="39" applyNumberFormat="1" applyFont="1" applyAlignment="1">
      <alignment horizontal="center"/>
    </xf>
    <xf numFmtId="164" fontId="48" fillId="29" borderId="0" xfId="39" applyNumberFormat="1" applyFont="1" applyFill="1" applyAlignment="1">
      <alignment horizontal="center"/>
    </xf>
    <xf numFmtId="2" fontId="48" fillId="29" borderId="11" xfId="0" applyNumberFormat="1" applyFont="1" applyFill="1" applyBorder="1" applyAlignment="1">
      <alignment horizontal="center" vertical="center" wrapText="1"/>
    </xf>
    <xf numFmtId="2" fontId="48" fillId="29" borderId="0" xfId="39" applyNumberFormat="1" applyFont="1" applyFill="1" applyAlignment="1">
      <alignment horizontal="center"/>
    </xf>
    <xf numFmtId="2" fontId="48" fillId="29" borderId="11" xfId="0" applyNumberFormat="1" applyFont="1" applyFill="1" applyBorder="1"/>
    <xf numFmtId="3" fontId="37" fillId="0" borderId="0" xfId="0" applyNumberFormat="1" applyFont="1" applyBorder="1" applyAlignment="1" applyProtection="1">
      <alignment horizontal="center" vertical="center" wrapText="1"/>
    </xf>
    <xf numFmtId="164" fontId="41" fillId="0" borderId="0" xfId="39" applyNumberFormat="1" applyFont="1" applyFill="1" applyAlignment="1">
      <alignment horizontal="center"/>
    </xf>
    <xf numFmtId="164" fontId="41" fillId="0" borderId="0" xfId="39" applyNumberFormat="1" applyFont="1" applyBorder="1" applyAlignment="1">
      <alignment horizontal="center"/>
    </xf>
    <xf numFmtId="164" fontId="41" fillId="29" borderId="0" xfId="39" applyNumberFormat="1" applyFont="1" applyFill="1" applyBorder="1" applyAlignment="1">
      <alignment horizontal="center"/>
    </xf>
    <xf numFmtId="3" fontId="37" fillId="0" borderId="11" xfId="0" applyNumberFormat="1" applyFont="1" applyFill="1" applyBorder="1" applyAlignment="1" applyProtection="1">
      <alignment horizontal="center" vertical="center" wrapText="1"/>
    </xf>
    <xf numFmtId="164" fontId="48" fillId="29" borderId="0" xfId="39" applyNumberFormat="1" applyFont="1" applyFill="1" applyBorder="1" applyAlignment="1">
      <alignment horizontal="center"/>
    </xf>
    <xf numFmtId="164" fontId="48" fillId="0" borderId="0" xfId="39" applyNumberFormat="1" applyFont="1" applyBorder="1" applyAlignment="1">
      <alignment horizontal="center"/>
    </xf>
    <xf numFmtId="0" fontId="39" fillId="25" borderId="0" xfId="49" applyFont="1" applyFill="1" applyBorder="1" applyAlignment="1" applyProtection="1">
      <alignment horizontal="center"/>
      <protection locked="0"/>
    </xf>
    <xf numFmtId="164" fontId="37" fillId="25" borderId="0" xfId="0" applyNumberFormat="1" applyFont="1" applyFill="1" applyBorder="1" applyAlignment="1">
      <alignment horizontal="center" vertical="center" wrapText="1"/>
    </xf>
    <xf numFmtId="3" fontId="37" fillId="25" borderId="0" xfId="0" applyNumberFormat="1" applyFont="1" applyFill="1" applyBorder="1" applyAlignment="1" applyProtection="1">
      <alignment horizontal="center" vertical="center" wrapText="1"/>
    </xf>
    <xf numFmtId="165" fontId="37" fillId="25" borderId="0" xfId="49" applyNumberFormat="1" applyFont="1" applyFill="1" applyBorder="1" applyAlignment="1" applyProtection="1">
      <alignment horizontal="right"/>
      <protection hidden="1"/>
    </xf>
    <xf numFmtId="165" fontId="37" fillId="0" borderId="11" xfId="49" applyNumberFormat="1" applyFont="1" applyFill="1" applyBorder="1" applyAlignment="1" applyProtection="1">
      <alignment horizontal="right"/>
      <protection hidden="1"/>
    </xf>
    <xf numFmtId="4" fontId="37" fillId="0" borderId="11" xfId="49" applyNumberFormat="1" applyFont="1" applyFill="1" applyBorder="1" applyAlignment="1" applyProtection="1">
      <alignment horizontal="right"/>
      <protection hidden="1"/>
    </xf>
    <xf numFmtId="164" fontId="37" fillId="25" borderId="55" xfId="0" applyNumberFormat="1" applyFont="1" applyFill="1" applyBorder="1" applyAlignment="1">
      <alignment horizontal="center" vertical="center" wrapText="1"/>
    </xf>
    <xf numFmtId="164" fontId="48" fillId="25" borderId="0" xfId="39" applyNumberFormat="1" applyFont="1" applyFill="1" applyAlignment="1">
      <alignment horizontal="center"/>
    </xf>
    <xf numFmtId="165" fontId="48" fillId="29" borderId="11" xfId="49" applyNumberFormat="1" applyFont="1" applyFill="1" applyBorder="1" applyAlignment="1" applyProtection="1">
      <alignment horizontal="right"/>
      <protection hidden="1"/>
    </xf>
    <xf numFmtId="165" fontId="48" fillId="25" borderId="11" xfId="49" applyNumberFormat="1" applyFont="1" applyFill="1" applyBorder="1" applyAlignment="1" applyProtection="1">
      <alignment horizontal="right"/>
      <protection hidden="1"/>
    </xf>
    <xf numFmtId="0" fontId="37" fillId="25" borderId="0" xfId="49" applyFont="1" applyFill="1" applyAlignment="1" applyProtection="1">
      <alignment vertical="center" wrapText="1"/>
    </xf>
    <xf numFmtId="1" fontId="41" fillId="0" borderId="0" xfId="0" applyNumberFormat="1" applyFont="1"/>
    <xf numFmtId="0" fontId="0" fillId="0" borderId="0" xfId="0" applyAlignment="1"/>
    <xf numFmtId="0" fontId="0" fillId="0" borderId="0" xfId="0" applyFill="1" applyAlignment="1"/>
    <xf numFmtId="0" fontId="37" fillId="0" borderId="0" xfId="0" quotePrefix="1" applyFont="1" applyFill="1" applyBorder="1" applyAlignment="1">
      <alignment horizontal="left" vertical="center"/>
    </xf>
    <xf numFmtId="0" fontId="0" fillId="0" borderId="0" xfId="0" applyFont="1" applyFill="1" applyAlignment="1"/>
    <xf numFmtId="0" fontId="39" fillId="0" borderId="0" xfId="0" applyFont="1" applyFill="1" applyAlignment="1"/>
    <xf numFmtId="0" fontId="42" fillId="25" borderId="11" xfId="0" applyFont="1" applyFill="1" applyBorder="1" applyAlignment="1">
      <alignment vertical="center" wrapText="1"/>
    </xf>
    <xf numFmtId="0" fontId="37" fillId="25" borderId="12" xfId="49" applyFont="1" applyFill="1" applyBorder="1" applyAlignment="1" applyProtection="1">
      <alignment vertical="center"/>
      <protection hidden="1"/>
    </xf>
    <xf numFmtId="0" fontId="42" fillId="25" borderId="12" xfId="49" applyFont="1" applyFill="1" applyBorder="1" applyAlignment="1" applyProtection="1">
      <alignment vertical="center"/>
      <protection hidden="1"/>
    </xf>
    <xf numFmtId="0" fontId="38" fillId="0" borderId="0" xfId="40" applyFont="1" applyAlignment="1" applyProtection="1"/>
    <xf numFmtId="0" fontId="37" fillId="25" borderId="0" xfId="49" applyFont="1" applyFill="1" applyAlignment="1" applyProtection="1">
      <alignment horizontal="left" vertical="center"/>
    </xf>
    <xf numFmtId="0" fontId="44" fillId="25" borderId="0" xfId="0" applyFont="1" applyFill="1"/>
    <xf numFmtId="164" fontId="37" fillId="25" borderId="0" xfId="0" applyNumberFormat="1" applyFont="1" applyFill="1" applyBorder="1" applyAlignment="1">
      <alignment horizontal="center"/>
    </xf>
    <xf numFmtId="0" fontId="39" fillId="25" borderId="0" xfId="0" applyFont="1" applyFill="1"/>
    <xf numFmtId="164" fontId="39" fillId="25" borderId="0" xfId="0" applyNumberFormat="1" applyFont="1" applyFill="1" applyBorder="1"/>
    <xf numFmtId="0" fontId="37" fillId="0" borderId="12" xfId="49" applyFont="1" applyFill="1" applyBorder="1" applyAlignment="1">
      <alignment horizontal="center" vertical="center" wrapText="1"/>
    </xf>
    <xf numFmtId="0" fontId="37" fillId="0" borderId="0" xfId="49" applyFont="1" applyAlignment="1">
      <alignment horizontal="left" vertical="center"/>
    </xf>
    <xf numFmtId="164" fontId="37" fillId="0" borderId="55" xfId="49" applyNumberFormat="1" applyFont="1" applyBorder="1" applyAlignment="1">
      <alignment horizontal="center" vertical="center" wrapText="1"/>
    </xf>
    <xf numFmtId="164" fontId="37" fillId="0" borderId="11" xfId="49" applyNumberFormat="1" applyFont="1" applyBorder="1" applyAlignment="1">
      <alignment horizontal="center" vertical="center" wrapText="1"/>
    </xf>
    <xf numFmtId="164" fontId="56" fillId="0" borderId="0" xfId="0" applyNumberFormat="1" applyFont="1" applyFill="1" applyBorder="1" applyAlignment="1">
      <alignment horizontal="center"/>
    </xf>
    <xf numFmtId="0" fontId="37" fillId="25" borderId="0" xfId="49" applyFont="1" applyFill="1" applyAlignment="1">
      <alignment horizontal="left" vertical="center"/>
    </xf>
    <xf numFmtId="0" fontId="37" fillId="25" borderId="0" xfId="49" applyFont="1" applyFill="1" applyAlignment="1">
      <alignment horizontal="left" vertical="center" wrapText="1"/>
    </xf>
    <xf numFmtId="3" fontId="37" fillId="25" borderId="11" xfId="49" applyNumberFormat="1" applyFont="1" applyFill="1" applyBorder="1" applyAlignment="1">
      <alignment horizontal="center" vertical="center" wrapText="1"/>
    </xf>
    <xf numFmtId="164" fontId="37" fillId="25" borderId="11" xfId="49" applyNumberFormat="1" applyFont="1" applyFill="1" applyBorder="1" applyAlignment="1">
      <alignment horizontal="center" vertical="center" wrapText="1"/>
    </xf>
    <xf numFmtId="0" fontId="12" fillId="0" borderId="0" xfId="52"/>
    <xf numFmtId="3" fontId="37" fillId="25" borderId="0" xfId="38" applyNumberFormat="1" applyFont="1" applyFill="1"/>
    <xf numFmtId="164" fontId="37" fillId="25" borderId="0" xfId="38" applyNumberFormat="1" applyFont="1" applyFill="1" applyAlignment="1">
      <alignment horizontal="right"/>
    </xf>
    <xf numFmtId="0" fontId="38" fillId="25" borderId="0" xfId="49" applyFont="1" applyFill="1"/>
    <xf numFmtId="3" fontId="37" fillId="25" borderId="0" xfId="49" applyNumberFormat="1" applyFont="1" applyFill="1"/>
    <xf numFmtId="3" fontId="37" fillId="25" borderId="0" xfId="40" applyNumberFormat="1" applyFont="1" applyFill="1" applyAlignment="1">
      <alignment vertical="center"/>
      <protection locked="0"/>
    </xf>
    <xf numFmtId="0" fontId="37" fillId="25" borderId="55" xfId="40" applyFont="1" applyFill="1" applyBorder="1" applyAlignment="1">
      <alignment vertical="center"/>
      <protection locked="0"/>
    </xf>
    <xf numFmtId="3" fontId="37" fillId="25" borderId="12" xfId="49" applyNumberFormat="1" applyFont="1" applyFill="1" applyBorder="1" applyAlignment="1">
      <alignment horizontal="centerContinuous" vertical="center" wrapText="1"/>
    </xf>
    <xf numFmtId="164" fontId="37" fillId="25" borderId="12" xfId="49" applyNumberFormat="1" applyFont="1" applyFill="1" applyBorder="1" applyAlignment="1">
      <alignment horizontal="centerContinuous" vertical="center" wrapText="1"/>
    </xf>
    <xf numFmtId="0" fontId="37" fillId="25" borderId="12" xfId="40" applyFont="1" applyFill="1" applyBorder="1" applyAlignment="1">
      <alignment horizontal="centerContinuous" vertical="center"/>
      <protection locked="0"/>
    </xf>
    <xf numFmtId="0" fontId="37" fillId="25" borderId="11" xfId="40" applyFont="1" applyFill="1" applyBorder="1" applyAlignment="1">
      <alignment vertical="center" wrapText="1"/>
      <protection locked="0"/>
    </xf>
    <xf numFmtId="0" fontId="37" fillId="25" borderId="0" xfId="40" applyFont="1" applyFill="1" applyAlignment="1">
      <protection locked="0"/>
    </xf>
    <xf numFmtId="3" fontId="37" fillId="25" borderId="0" xfId="39" applyNumberFormat="1" applyFont="1" applyFill="1" applyAlignment="1">
      <alignment horizontal="center"/>
    </xf>
    <xf numFmtId="164" fontId="37" fillId="25" borderId="0" xfId="39" applyNumberFormat="1" applyFont="1" applyFill="1" applyAlignment="1">
      <alignment horizontal="center"/>
    </xf>
    <xf numFmtId="164" fontId="37" fillId="25" borderId="0" xfId="39" applyNumberFormat="1" applyFont="1" applyFill="1" applyBorder="1" applyAlignment="1">
      <alignment horizontal="center"/>
    </xf>
    <xf numFmtId="0" fontId="37" fillId="25" borderId="0" xfId="49" applyFont="1" applyFill="1" applyAlignment="1"/>
    <xf numFmtId="3" fontId="37" fillId="25" borderId="0" xfId="39" applyNumberFormat="1" applyFont="1" applyFill="1" applyAlignment="1">
      <alignment horizontal="right"/>
    </xf>
    <xf numFmtId="0" fontId="37" fillId="25" borderId="0" xfId="38" applyFont="1" applyFill="1" applyAlignment="1">
      <alignment horizontal="right"/>
    </xf>
    <xf numFmtId="0" fontId="37" fillId="25" borderId="0" xfId="49" applyFont="1" applyFill="1" applyAlignment="1">
      <alignment horizontal="left" indent="1"/>
    </xf>
    <xf numFmtId="0" fontId="48" fillId="25" borderId="0" xfId="49" applyFont="1" applyFill="1" applyAlignment="1">
      <alignment horizontal="left" indent="2"/>
    </xf>
    <xf numFmtId="3" fontId="48" fillId="25" borderId="0" xfId="39" applyNumberFormat="1" applyFont="1" applyFill="1" applyAlignment="1">
      <alignment horizontal="right"/>
    </xf>
    <xf numFmtId="3" fontId="37" fillId="25" borderId="11" xfId="39" applyNumberFormat="1" applyFont="1" applyFill="1" applyBorder="1"/>
    <xf numFmtId="164" fontId="37" fillId="25" borderId="11" xfId="39" applyNumberFormat="1" applyFont="1" applyFill="1" applyBorder="1"/>
    <xf numFmtId="0" fontId="37" fillId="25" borderId="11" xfId="38" applyFont="1" applyFill="1" applyBorder="1"/>
    <xf numFmtId="0" fontId="37" fillId="25" borderId="0" xfId="40" applyFont="1" applyFill="1" applyBorder="1" applyAlignment="1">
      <alignment vertical="top"/>
      <protection locked="0"/>
    </xf>
    <xf numFmtId="3" fontId="37" fillId="25" borderId="0" xfId="39" applyNumberFormat="1" applyFont="1" applyFill="1" applyBorder="1" applyAlignment="1">
      <alignment vertical="top"/>
    </xf>
    <xf numFmtId="164" fontId="37" fillId="25" borderId="0" xfId="39" applyNumberFormat="1" applyFont="1" applyFill="1" applyBorder="1" applyAlignment="1">
      <alignment vertical="top"/>
    </xf>
    <xf numFmtId="0" fontId="37" fillId="25" borderId="0" xfId="38" applyFont="1" applyFill="1" applyAlignment="1">
      <alignment vertical="top"/>
    </xf>
    <xf numFmtId="0" fontId="37" fillId="25" borderId="0" xfId="49" applyFont="1" applyFill="1" applyAlignment="1">
      <alignment wrapText="1"/>
    </xf>
    <xf numFmtId="0" fontId="37" fillId="25" borderId="0" xfId="38" applyFont="1" applyFill="1" applyAlignment="1">
      <alignment wrapText="1"/>
    </xf>
    <xf numFmtId="0" fontId="37" fillId="25" borderId="0" xfId="40" applyFont="1" applyFill="1" applyAlignment="1">
      <alignment horizontal="left" vertical="center"/>
      <protection locked="0"/>
    </xf>
    <xf numFmtId="0" fontId="37" fillId="25" borderId="0" xfId="38" applyFont="1" applyFill="1" applyAlignment="1">
      <alignment horizontal="left" vertical="center"/>
    </xf>
    <xf numFmtId="3" fontId="37" fillId="25" borderId="0" xfId="38" applyNumberFormat="1" applyFont="1" applyFill="1" applyAlignment="1">
      <alignment horizontal="left" vertical="center"/>
    </xf>
    <xf numFmtId="164" fontId="37" fillId="25" borderId="0" xfId="38" applyNumberFormat="1" applyFont="1" applyFill="1" applyAlignment="1">
      <alignment horizontal="left" vertical="center"/>
    </xf>
    <xf numFmtId="0" fontId="37" fillId="25" borderId="0" xfId="49" applyFont="1" applyFill="1" applyBorder="1" applyAlignment="1"/>
    <xf numFmtId="0" fontId="12" fillId="0" borderId="0" xfId="52" applyFont="1"/>
    <xf numFmtId="0" fontId="12" fillId="27" borderId="0" xfId="52" applyFont="1" applyFill="1"/>
    <xf numFmtId="0" fontId="15" fillId="25" borderId="0" xfId="49" applyFill="1"/>
    <xf numFmtId="0" fontId="42" fillId="25" borderId="0" xfId="49" applyFont="1" applyFill="1" applyAlignment="1">
      <alignment horizontal="left" vertical="center" wrapText="1"/>
    </xf>
    <xf numFmtId="3" fontId="37" fillId="25" borderId="12" xfId="49" applyNumberFormat="1" applyFont="1" applyFill="1" applyBorder="1" applyAlignment="1">
      <alignment horizontal="center" vertical="center" wrapText="1"/>
    </xf>
    <xf numFmtId="0" fontId="73" fillId="25" borderId="0" xfId="49" applyFont="1" applyFill="1" applyAlignment="1">
      <alignment horizontal="left"/>
    </xf>
    <xf numFmtId="0" fontId="37" fillId="25" borderId="11" xfId="40" applyFont="1" applyFill="1" applyBorder="1" applyAlignment="1">
      <alignment horizontal="center" vertical="center"/>
      <protection locked="0"/>
    </xf>
    <xf numFmtId="0" fontId="37" fillId="25" borderId="11" xfId="40" applyFont="1" applyFill="1" applyBorder="1" applyAlignment="1">
      <alignment horizontal="center" vertical="center" wrapText="1"/>
      <protection locked="0"/>
    </xf>
    <xf numFmtId="164" fontId="37" fillId="25" borderId="0" xfId="49" applyNumberFormat="1" applyFont="1" applyFill="1" applyBorder="1" applyAlignment="1">
      <alignment vertical="center" wrapText="1"/>
    </xf>
    <xf numFmtId="164" fontId="37" fillId="25" borderId="0" xfId="49" quotePrefix="1" applyNumberFormat="1" applyFont="1" applyFill="1" applyBorder="1" applyAlignment="1">
      <alignment vertical="center" wrapText="1"/>
    </xf>
    <xf numFmtId="0" fontId="37" fillId="25" borderId="129" xfId="49" applyFont="1" applyFill="1" applyBorder="1" applyAlignment="1">
      <alignment horizontal="left" vertical="center"/>
    </xf>
    <xf numFmtId="0" fontId="15" fillId="25" borderId="0" xfId="49" applyFont="1" applyFill="1" applyAlignment="1">
      <alignment vertical="center"/>
    </xf>
    <xf numFmtId="0" fontId="12" fillId="25" borderId="0" xfId="52" applyFill="1"/>
    <xf numFmtId="0" fontId="0" fillId="24" borderId="14" xfId="0" applyFill="1" applyBorder="1" applyAlignment="1">
      <alignment horizontal="center" vertical="center"/>
    </xf>
    <xf numFmtId="0" fontId="0" fillId="24" borderId="15" xfId="0" applyFill="1" applyBorder="1" applyAlignment="1">
      <alignment horizontal="center" vertical="center"/>
    </xf>
    <xf numFmtId="0" fontId="0" fillId="24" borderId="128" xfId="0" applyFill="1" applyBorder="1" applyAlignment="1">
      <alignment horizontal="center" vertical="center"/>
    </xf>
    <xf numFmtId="164" fontId="37" fillId="25" borderId="12" xfId="39" applyNumberFormat="1" applyFont="1" applyFill="1" applyBorder="1"/>
    <xf numFmtId="0" fontId="37" fillId="25" borderId="12" xfId="40" applyFont="1" applyFill="1" applyBorder="1" applyAlignment="1">
      <alignment horizontal="right" vertical="center"/>
      <protection locked="0"/>
    </xf>
    <xf numFmtId="0" fontId="72" fillId="25" borderId="0" xfId="38" applyFont="1" applyFill="1"/>
    <xf numFmtId="3" fontId="37" fillId="25" borderId="0" xfId="49" applyNumberFormat="1" applyFont="1" applyFill="1" applyBorder="1" applyAlignment="1">
      <alignment horizontal="center" vertical="center" wrapText="1"/>
    </xf>
    <xf numFmtId="164" fontId="37" fillId="25" borderId="0" xfId="49" applyNumberFormat="1" applyFont="1" applyFill="1" applyBorder="1" applyAlignment="1">
      <alignment horizontal="center" vertical="center" wrapText="1"/>
    </xf>
    <xf numFmtId="0" fontId="37" fillId="0" borderId="0" xfId="49" applyFont="1" applyAlignment="1">
      <alignment horizontal="left" vertical="center"/>
    </xf>
    <xf numFmtId="0" fontId="37" fillId="0" borderId="0" xfId="49" applyFont="1" applyAlignment="1" applyProtection="1">
      <alignment horizontal="left" vertical="center" wrapText="1"/>
    </xf>
    <xf numFmtId="164" fontId="37" fillId="0" borderId="11" xfId="49" applyNumberFormat="1" applyFont="1" applyBorder="1" applyAlignment="1">
      <alignment horizontal="center" vertical="center" wrapText="1"/>
    </xf>
    <xf numFmtId="164" fontId="37" fillId="0" borderId="55" xfId="49" applyNumberFormat="1" applyFont="1" applyBorder="1" applyAlignment="1">
      <alignment horizontal="center" vertical="center" wrapText="1"/>
    </xf>
    <xf numFmtId="0" fontId="37" fillId="0" borderId="0" xfId="49" applyFont="1" applyAlignment="1" applyProtection="1">
      <alignment horizontal="left" vertical="center"/>
    </xf>
    <xf numFmtId="0" fontId="15" fillId="0" borderId="0" xfId="49" applyAlignment="1">
      <alignment horizontal="left" vertical="center" wrapText="1"/>
    </xf>
    <xf numFmtId="0" fontId="38" fillId="0" borderId="0" xfId="0" applyFont="1" applyAlignment="1" applyProtection="1">
      <alignment horizontal="left"/>
    </xf>
    <xf numFmtId="0" fontId="37" fillId="0" borderId="0" xfId="40" applyFont="1" applyAlignment="1">
      <alignment horizontal="left" wrapText="1"/>
      <protection locked="0"/>
    </xf>
    <xf numFmtId="3" fontId="37" fillId="25" borderId="11" xfId="49" applyNumberFormat="1" applyFont="1" applyFill="1" applyBorder="1" applyAlignment="1">
      <alignment horizontal="center" vertical="center" wrapText="1"/>
    </xf>
    <xf numFmtId="164" fontId="37" fillId="25" borderId="11" xfId="49" applyNumberFormat="1" applyFont="1" applyFill="1" applyBorder="1" applyAlignment="1">
      <alignment horizontal="center" vertical="center" wrapText="1"/>
    </xf>
    <xf numFmtId="0" fontId="37" fillId="25" borderId="0" xfId="0" applyFont="1" applyFill="1" applyAlignment="1"/>
    <xf numFmtId="164" fontId="37" fillId="25" borderId="11" xfId="40" applyNumberFormat="1" applyFont="1" applyFill="1" applyBorder="1" applyAlignment="1">
      <alignment vertical="center"/>
      <protection locked="0"/>
    </xf>
    <xf numFmtId="0" fontId="37" fillId="25" borderId="11" xfId="40" applyFont="1" applyFill="1" applyBorder="1" applyAlignment="1">
      <alignment vertical="center"/>
      <protection locked="0"/>
    </xf>
    <xf numFmtId="0" fontId="15" fillId="25" borderId="0" xfId="49" applyFill="1" applyAlignment="1">
      <alignment horizontal="left" vertical="center" wrapText="1"/>
    </xf>
    <xf numFmtId="0" fontId="42" fillId="25" borderId="0" xfId="49" applyFont="1" applyFill="1" applyAlignment="1">
      <alignment horizontal="left" vertical="center" wrapText="1"/>
    </xf>
    <xf numFmtId="0" fontId="0" fillId="25" borderId="0" xfId="0" applyFill="1" applyAlignment="1">
      <alignment horizontal="center"/>
    </xf>
    <xf numFmtId="164" fontId="12" fillId="26" borderId="0" xfId="52" applyNumberFormat="1" applyFont="1" applyFill="1"/>
    <xf numFmtId="0" fontId="37" fillId="31" borderId="14" xfId="49" applyFont="1" applyFill="1" applyBorder="1"/>
    <xf numFmtId="0" fontId="37" fillId="0" borderId="11" xfId="0" applyFont="1" applyFill="1" applyBorder="1" applyAlignment="1">
      <alignment horizontal="right" vertical="center" wrapText="1"/>
    </xf>
    <xf numFmtId="0" fontId="37" fillId="24" borderId="11" xfId="0" applyFont="1" applyFill="1" applyBorder="1" applyAlignment="1">
      <alignment horizontal="right" vertical="center" wrapText="1"/>
    </xf>
    <xf numFmtId="0" fontId="48" fillId="0" borderId="0" xfId="0" applyFont="1" applyAlignment="1">
      <alignment horizontal="right"/>
    </xf>
    <xf numFmtId="0" fontId="1" fillId="25" borderId="0" xfId="5271" applyFill="1"/>
    <xf numFmtId="0" fontId="37" fillId="25" borderId="12" xfId="40" applyFont="1" applyFill="1" applyBorder="1" applyAlignment="1" applyProtection="1">
      <alignment horizontal="center" vertical="center" wrapText="1"/>
    </xf>
    <xf numFmtId="0" fontId="37" fillId="32" borderId="12" xfId="49" applyFont="1" applyFill="1" applyBorder="1" applyAlignment="1">
      <alignment horizontal="center" vertical="center" wrapText="1"/>
    </xf>
    <xf numFmtId="0" fontId="48" fillId="0" borderId="0" xfId="5271" applyFont="1" applyAlignment="1"/>
    <xf numFmtId="0" fontId="42" fillId="0" borderId="0" xfId="5271" applyFont="1" applyAlignment="1"/>
    <xf numFmtId="3" fontId="37" fillId="25" borderId="0" xfId="5271" applyNumberFormat="1" applyFont="1" applyFill="1"/>
    <xf numFmtId="0" fontId="37" fillId="25" borderId="0" xfId="5271" applyFont="1" applyFill="1"/>
    <xf numFmtId="0" fontId="1" fillId="25" borderId="11" xfId="5271" applyFill="1" applyBorder="1"/>
    <xf numFmtId="0" fontId="1" fillId="25" borderId="11" xfId="5271" applyFill="1" applyBorder="1" applyAlignment="1">
      <alignment horizontal="left" vertical="top"/>
    </xf>
    <xf numFmtId="0" fontId="1" fillId="25" borderId="0" xfId="5271" applyFill="1" applyBorder="1"/>
    <xf numFmtId="0" fontId="1" fillId="25" borderId="0" xfId="5271" applyFill="1" applyBorder="1" applyAlignment="1">
      <alignment horizontal="left" vertical="top"/>
    </xf>
    <xf numFmtId="0" fontId="48" fillId="25" borderId="0" xfId="46" applyFont="1" applyFill="1" applyAlignment="1" applyProtection="1">
      <alignment horizontal="right" vertical="top"/>
    </xf>
    <xf numFmtId="0" fontId="1" fillId="0" borderId="0" xfId="5271" applyAlignment="1">
      <alignment vertical="center" wrapText="1"/>
    </xf>
    <xf numFmtId="0" fontId="69" fillId="25" borderId="0" xfId="34" quotePrefix="1" applyFont="1" applyFill="1" applyAlignment="1" applyProtection="1">
      <alignment horizontal="left" vertical="center"/>
    </xf>
    <xf numFmtId="0" fontId="26" fillId="24" borderId="14" xfId="34" applyFill="1" applyBorder="1" applyAlignment="1" applyProtection="1">
      <alignment vertical="center"/>
    </xf>
    <xf numFmtId="0" fontId="15" fillId="24" borderId="14" xfId="0" applyFont="1" applyFill="1" applyBorder="1" applyAlignment="1">
      <alignment vertical="center"/>
    </xf>
    <xf numFmtId="0" fontId="37" fillId="0" borderId="0" xfId="0" applyFont="1" applyAlignment="1"/>
    <xf numFmtId="0" fontId="37" fillId="0" borderId="0" xfId="49" applyFont="1" applyAlignment="1">
      <alignment horizontal="left" vertical="center"/>
    </xf>
    <xf numFmtId="0" fontId="37" fillId="25" borderId="0" xfId="49" applyFont="1" applyFill="1" applyAlignment="1">
      <alignment horizontal="left" vertical="center"/>
    </xf>
    <xf numFmtId="0" fontId="37" fillId="0" borderId="0" xfId="49" applyFont="1" applyAlignment="1">
      <alignment horizontal="left" vertical="center" wrapText="1"/>
    </xf>
    <xf numFmtId="0" fontId="37" fillId="0" borderId="12" xfId="49" applyFont="1" applyBorder="1" applyAlignment="1">
      <alignment horizontal="center" vertical="center" wrapText="1"/>
    </xf>
    <xf numFmtId="164" fontId="37" fillId="0" borderId="55" xfId="49" applyNumberFormat="1" applyFont="1" applyBorder="1" applyAlignment="1">
      <alignment horizontal="center" vertical="center" wrapText="1"/>
    </xf>
    <xf numFmtId="164" fontId="37" fillId="0" borderId="11" xfId="49" applyNumberFormat="1" applyFont="1" applyBorder="1" applyAlignment="1">
      <alignment horizontal="center" vertical="center" wrapText="1"/>
    </xf>
    <xf numFmtId="0" fontId="37" fillId="0" borderId="11" xfId="49" applyFont="1" applyBorder="1" applyAlignment="1">
      <alignment horizontal="center" vertical="center" wrapText="1"/>
    </xf>
    <xf numFmtId="3" fontId="37" fillId="0" borderId="11" xfId="49" applyNumberFormat="1" applyFont="1" applyBorder="1" applyAlignment="1">
      <alignment horizontal="center" vertical="center" wrapText="1"/>
    </xf>
    <xf numFmtId="3" fontId="37" fillId="0" borderId="55" xfId="49" applyNumberFormat="1" applyFont="1" applyBorder="1" applyAlignment="1">
      <alignment horizontal="center" vertical="center" wrapText="1"/>
    </xf>
    <xf numFmtId="0" fontId="37" fillId="0" borderId="0" xfId="49" applyFont="1" applyAlignment="1" applyProtection="1">
      <alignment horizontal="left" vertical="center"/>
    </xf>
    <xf numFmtId="0" fontId="37" fillId="25" borderId="0" xfId="49" applyFont="1" applyFill="1" applyAlignment="1" applyProtection="1">
      <alignment horizontal="left" vertical="center"/>
    </xf>
    <xf numFmtId="0" fontId="37" fillId="25" borderId="11" xfId="49" applyFont="1" applyFill="1" applyBorder="1" applyAlignment="1">
      <alignment horizontal="center" vertical="center" wrapText="1"/>
    </xf>
    <xf numFmtId="3" fontId="37" fillId="25" borderId="11" xfId="49" applyNumberFormat="1" applyFont="1" applyFill="1" applyBorder="1" applyAlignment="1">
      <alignment horizontal="center" vertical="center" wrapText="1"/>
    </xf>
    <xf numFmtId="164" fontId="37" fillId="25" borderId="11" xfId="49" applyNumberFormat="1" applyFont="1" applyFill="1" applyBorder="1" applyAlignment="1">
      <alignment horizontal="center" vertical="center" wrapText="1"/>
    </xf>
    <xf numFmtId="164" fontId="37" fillId="25" borderId="55" xfId="49" applyNumberFormat="1" applyFont="1" applyFill="1" applyBorder="1" applyAlignment="1">
      <alignment horizontal="center" vertical="center" wrapText="1"/>
    </xf>
    <xf numFmtId="3" fontId="37" fillId="25" borderId="55" xfId="49" applyNumberFormat="1" applyFont="1" applyFill="1" applyBorder="1" applyAlignment="1">
      <alignment horizontal="center" vertical="center" wrapText="1"/>
    </xf>
    <xf numFmtId="164" fontId="37" fillId="0" borderId="55" xfId="0" applyNumberFormat="1" applyFont="1" applyBorder="1" applyAlignment="1">
      <alignment vertical="center"/>
    </xf>
    <xf numFmtId="164" fontId="37" fillId="25" borderId="55" xfId="0" applyNumberFormat="1" applyFont="1" applyFill="1" applyBorder="1" applyAlignment="1">
      <alignment vertical="center"/>
    </xf>
    <xf numFmtId="0" fontId="75" fillId="0" borderId="0" xfId="49" applyFont="1"/>
    <xf numFmtId="0" fontId="77" fillId="0" borderId="0" xfId="0" applyFont="1"/>
    <xf numFmtId="0" fontId="49" fillId="28" borderId="0" xfId="0" applyFont="1" applyFill="1"/>
    <xf numFmtId="2" fontId="15" fillId="0" borderId="0" xfId="0" applyNumberFormat="1" applyFont="1" applyFill="1" applyAlignment="1">
      <alignment horizontal="right"/>
    </xf>
    <xf numFmtId="0" fontId="15" fillId="0" borderId="0" xfId="0" applyFont="1" applyFill="1" applyAlignment="1">
      <alignment horizontal="right"/>
    </xf>
    <xf numFmtId="0" fontId="15" fillId="28" borderId="0" xfId="0" applyFont="1" applyFill="1" applyAlignment="1">
      <alignment horizontal="right"/>
    </xf>
    <xf numFmtId="0" fontId="49" fillId="0" borderId="0" xfId="0" applyFont="1" applyAlignment="1">
      <alignment horizontal="right"/>
    </xf>
    <xf numFmtId="2" fontId="15" fillId="0" borderId="0" xfId="0" applyNumberFormat="1" applyFont="1" applyAlignment="1">
      <alignment horizontal="right"/>
    </xf>
    <xf numFmtId="164" fontId="15" fillId="0" borderId="0" xfId="0" applyNumberFormat="1" applyFont="1" applyAlignment="1">
      <alignment horizontal="right"/>
    </xf>
    <xf numFmtId="0" fontId="49" fillId="0" borderId="0" xfId="0" applyFont="1" applyFill="1" applyAlignment="1">
      <alignment wrapText="1"/>
    </xf>
    <xf numFmtId="0" fontId="49" fillId="0" borderId="0" xfId="0" applyFont="1" applyAlignment="1">
      <alignment wrapText="1"/>
    </xf>
    <xf numFmtId="0" fontId="15" fillId="0" borderId="0" xfId="0" applyFont="1" applyAlignment="1">
      <alignment wrapText="1"/>
    </xf>
    <xf numFmtId="0" fontId="49" fillId="0" borderId="27" xfId="0" applyFont="1" applyFill="1" applyBorder="1"/>
    <xf numFmtId="0" fontId="49" fillId="0" borderId="28" xfId="0" applyFont="1" applyFill="1" applyBorder="1"/>
    <xf numFmtId="0" fontId="49" fillId="0" borderId="29" xfId="0" applyFont="1" applyFill="1" applyBorder="1"/>
    <xf numFmtId="0" fontId="15" fillId="0" borderId="30" xfId="0" applyFont="1" applyFill="1" applyBorder="1"/>
    <xf numFmtId="0" fontId="15" fillId="0" borderId="31" xfId="0" applyFont="1" applyFill="1" applyBorder="1"/>
    <xf numFmtId="0" fontId="15" fillId="0" borderId="30" xfId="0" applyNumberFormat="1" applyFont="1" applyFill="1" applyBorder="1" applyAlignment="1"/>
    <xf numFmtId="0" fontId="15" fillId="0" borderId="32" xfId="0" applyNumberFormat="1" applyFont="1" applyFill="1" applyBorder="1" applyAlignment="1"/>
    <xf numFmtId="0" fontId="15" fillId="0" borderId="33" xfId="0" applyFont="1" applyFill="1" applyBorder="1"/>
    <xf numFmtId="0" fontId="15" fillId="0" borderId="34" xfId="0" applyFont="1" applyFill="1" applyBorder="1"/>
    <xf numFmtId="0" fontId="15" fillId="0" borderId="28" xfId="0" applyFont="1" applyFill="1" applyBorder="1"/>
    <xf numFmtId="0" fontId="15" fillId="0" borderId="29" xfId="0" applyFont="1" applyFill="1" applyBorder="1"/>
    <xf numFmtId="0" fontId="15" fillId="0" borderId="30" xfId="49" applyFont="1" applyFill="1" applyBorder="1" applyAlignment="1" applyProtection="1"/>
    <xf numFmtId="0" fontId="49" fillId="0" borderId="0" xfId="0" applyFont="1" applyFill="1" applyBorder="1"/>
    <xf numFmtId="0" fontId="49" fillId="0" borderId="31" xfId="0" applyFont="1" applyFill="1" applyBorder="1"/>
    <xf numFmtId="166" fontId="15" fillId="0" borderId="0" xfId="5270" applyNumberFormat="1" applyFont="1" applyFill="1"/>
    <xf numFmtId="0" fontId="49" fillId="0" borderId="30" xfId="49" applyFont="1" applyFill="1" applyBorder="1" applyAlignment="1"/>
    <xf numFmtId="0" fontId="15" fillId="0" borderId="30" xfId="49" applyFont="1" applyFill="1" applyBorder="1" applyAlignment="1">
      <alignment horizontal="left"/>
    </xf>
    <xf numFmtId="0" fontId="59" fillId="0" borderId="30" xfId="49" applyFont="1" applyFill="1" applyBorder="1" applyAlignment="1">
      <alignment horizontal="left"/>
    </xf>
    <xf numFmtId="0" fontId="15" fillId="0" borderId="30" xfId="49" applyFont="1" applyFill="1" applyBorder="1" applyAlignment="1" applyProtection="1">
      <alignment horizontal="left" indent="1"/>
    </xf>
    <xf numFmtId="0" fontId="59" fillId="0" borderId="30" xfId="49" applyFont="1" applyFill="1" applyBorder="1" applyAlignment="1" applyProtection="1">
      <alignment horizontal="left" indent="2"/>
    </xf>
    <xf numFmtId="0" fontId="59" fillId="0" borderId="30" xfId="49" applyFont="1" applyFill="1" applyBorder="1" applyAlignment="1" applyProtection="1">
      <alignment horizontal="left" wrapText="1" indent="2"/>
    </xf>
    <xf numFmtId="0" fontId="15" fillId="0" borderId="30" xfId="49" applyFont="1" applyFill="1" applyBorder="1" applyAlignment="1"/>
    <xf numFmtId="0" fontId="15" fillId="0" borderId="30" xfId="40" applyFont="1" applyFill="1" applyBorder="1" applyAlignment="1">
      <alignment horizontal="left"/>
      <protection locked="0"/>
    </xf>
    <xf numFmtId="0" fontId="49" fillId="0" borderId="30" xfId="49" applyFont="1" applyFill="1" applyBorder="1" applyAlignment="1" applyProtection="1"/>
    <xf numFmtId="0" fontId="15" fillId="0" borderId="30" xfId="40" applyFont="1" applyFill="1" applyBorder="1" applyAlignment="1" applyProtection="1">
      <alignment horizontal="left" wrapText="1"/>
    </xf>
    <xf numFmtId="0" fontId="49" fillId="0" borderId="30" xfId="49" applyFont="1" applyFill="1" applyBorder="1" applyAlignment="1">
      <alignment wrapText="1"/>
    </xf>
    <xf numFmtId="0" fontId="49" fillId="0" borderId="30" xfId="49" applyFont="1" applyFill="1" applyBorder="1" applyAlignment="1" applyProtection="1">
      <alignment wrapText="1"/>
    </xf>
    <xf numFmtId="0" fontId="15" fillId="0" borderId="30" xfId="0" applyFont="1" applyFill="1" applyBorder="1" applyAlignment="1"/>
    <xf numFmtId="0" fontId="49" fillId="0" borderId="30" xfId="0" applyFont="1" applyFill="1" applyBorder="1" applyAlignment="1"/>
    <xf numFmtId="0" fontId="49" fillId="0" borderId="32" xfId="49" applyFont="1" applyFill="1" applyBorder="1" applyAlignment="1" applyProtection="1"/>
    <xf numFmtId="0" fontId="49" fillId="0" borderId="0" xfId="0" applyFont="1" applyFill="1" applyAlignment="1">
      <alignment horizontal="center" wrapText="1"/>
    </xf>
    <xf numFmtId="0" fontId="15" fillId="0" borderId="27" xfId="0" applyFont="1" applyFill="1" applyBorder="1"/>
    <xf numFmtId="0" fontId="15" fillId="0" borderId="32" xfId="0" applyFont="1" applyFill="1" applyBorder="1"/>
    <xf numFmtId="3" fontId="37" fillId="25" borderId="0" xfId="0" applyNumberFormat="1" applyFont="1" applyFill="1" applyBorder="1" applyAlignment="1">
      <alignment horizontal="right" vertical="center"/>
    </xf>
    <xf numFmtId="164" fontId="37" fillId="25" borderId="0" xfId="49" applyNumberFormat="1" applyFont="1" applyFill="1" applyAlignment="1">
      <alignment horizontal="left" vertical="center" wrapText="1"/>
    </xf>
    <xf numFmtId="164" fontId="37" fillId="25" borderId="0" xfId="49" applyNumberFormat="1" applyFont="1" applyFill="1" applyAlignment="1">
      <alignment horizontal="left" vertical="center" wrapText="1"/>
    </xf>
    <xf numFmtId="164" fontId="37" fillId="25" borderId="0" xfId="0" applyNumberFormat="1" applyFont="1" applyFill="1" applyBorder="1" applyAlignment="1">
      <alignment horizontal="right" indent="1"/>
    </xf>
    <xf numFmtId="164" fontId="37" fillId="25" borderId="17" xfId="0" applyNumberFormat="1" applyFont="1" applyFill="1" applyBorder="1" applyAlignment="1">
      <alignment horizontal="right" indent="1"/>
    </xf>
    <xf numFmtId="165" fontId="37" fillId="25" borderId="0" xfId="0" applyNumberFormat="1" applyFont="1" applyFill="1" applyBorder="1" applyAlignment="1">
      <alignment horizontal="right" indent="1"/>
    </xf>
    <xf numFmtId="0" fontId="0" fillId="0" borderId="0" xfId="0" applyAlignment="1">
      <alignment horizontal="right" indent="1"/>
    </xf>
    <xf numFmtId="164" fontId="37" fillId="0" borderId="17" xfId="0" applyNumberFormat="1" applyFont="1" applyFill="1" applyBorder="1" applyAlignment="1">
      <alignment horizontal="right" indent="1"/>
    </xf>
    <xf numFmtId="164" fontId="39" fillId="25" borderId="0" xfId="0" applyNumberFormat="1" applyFont="1" applyFill="1" applyAlignment="1">
      <alignment horizontal="right" indent="1"/>
    </xf>
    <xf numFmtId="164" fontId="39" fillId="25" borderId="0" xfId="0" applyNumberFormat="1" applyFont="1" applyFill="1" applyBorder="1" applyAlignment="1">
      <alignment horizontal="right" indent="1"/>
    </xf>
    <xf numFmtId="164" fontId="37" fillId="25" borderId="0" xfId="0" applyNumberFormat="1" applyFont="1" applyFill="1" applyAlignment="1">
      <alignment horizontal="right" indent="1"/>
    </xf>
    <xf numFmtId="164" fontId="37" fillId="25" borderId="0" xfId="0" applyNumberFormat="1" applyFont="1" applyFill="1" applyBorder="1" applyAlignment="1">
      <alignment horizontal="right" vertical="center" wrapText="1" indent="1"/>
    </xf>
    <xf numFmtId="0" fontId="37" fillId="25" borderId="17" xfId="49" applyFont="1" applyFill="1" applyBorder="1" applyAlignment="1">
      <alignment horizontal="right" indent="1"/>
    </xf>
    <xf numFmtId="164" fontId="37" fillId="0" borderId="0" xfId="0" applyNumberFormat="1" applyFont="1" applyFill="1" applyBorder="1" applyAlignment="1">
      <alignment horizontal="right" indent="1"/>
    </xf>
    <xf numFmtId="165" fontId="37" fillId="0" borderId="0" xfId="0" applyNumberFormat="1" applyFont="1" applyFill="1" applyBorder="1" applyAlignment="1">
      <alignment horizontal="right" indent="1"/>
    </xf>
    <xf numFmtId="164" fontId="39" fillId="0" borderId="0" xfId="0" applyNumberFormat="1" applyFont="1" applyFill="1" applyAlignment="1">
      <alignment horizontal="right" indent="1"/>
    </xf>
    <xf numFmtId="164" fontId="39" fillId="0" borderId="0" xfId="0" applyNumberFormat="1" applyFont="1" applyFill="1" applyBorder="1" applyAlignment="1">
      <alignment horizontal="right" indent="1"/>
    </xf>
    <xf numFmtId="164" fontId="37" fillId="0" borderId="0" xfId="0" applyNumberFormat="1" applyFont="1" applyFill="1" applyBorder="1" applyAlignment="1">
      <alignment horizontal="right" vertical="center" wrapText="1" indent="1"/>
    </xf>
    <xf numFmtId="0" fontId="78" fillId="25" borderId="0" xfId="49" applyFont="1" applyFill="1"/>
    <xf numFmtId="3" fontId="37" fillId="29" borderId="11" xfId="0" applyNumberFormat="1" applyFont="1" applyFill="1" applyBorder="1" applyAlignment="1" applyProtection="1">
      <alignment horizontal="right"/>
      <protection locked="0" hidden="1"/>
    </xf>
    <xf numFmtId="164" fontId="41" fillId="29" borderId="11" xfId="0" applyNumberFormat="1" applyFont="1" applyFill="1" applyBorder="1" applyAlignment="1" applyProtection="1">
      <alignment horizontal="right"/>
      <protection locked="0" hidden="1"/>
    </xf>
    <xf numFmtId="164" fontId="41" fillId="0" borderId="11" xfId="0" applyNumberFormat="1" applyFont="1" applyBorder="1" applyAlignment="1" applyProtection="1">
      <alignment horizontal="right"/>
      <protection locked="0" hidden="1"/>
    </xf>
    <xf numFmtId="0" fontId="41" fillId="29" borderId="11" xfId="0" applyFont="1" applyFill="1" applyBorder="1" applyProtection="1">
      <protection locked="0" hidden="1"/>
    </xf>
    <xf numFmtId="0" fontId="41" fillId="0" borderId="11" xfId="0" applyFont="1" applyBorder="1" applyProtection="1">
      <protection locked="0" hidden="1"/>
    </xf>
    <xf numFmtId="0" fontId="41" fillId="0" borderId="11" xfId="0" applyFont="1" applyFill="1" applyBorder="1" applyProtection="1">
      <protection locked="0" hidden="1"/>
    </xf>
    <xf numFmtId="164" fontId="41" fillId="0" borderId="11" xfId="0" applyNumberFormat="1" applyFont="1" applyFill="1" applyBorder="1" applyAlignment="1" applyProtection="1">
      <alignment horizontal="right"/>
      <protection locked="0" hidden="1"/>
    </xf>
    <xf numFmtId="0" fontId="48" fillId="29" borderId="11" xfId="0" applyFont="1" applyFill="1" applyBorder="1" applyProtection="1">
      <protection locked="0" hidden="1"/>
    </xf>
    <xf numFmtId="0" fontId="48" fillId="0" borderId="11" xfId="0" applyFont="1" applyBorder="1" applyProtection="1">
      <protection locked="0" hidden="1"/>
    </xf>
    <xf numFmtId="0" fontId="38" fillId="26" borderId="16" xfId="49" applyFont="1" applyFill="1" applyBorder="1" applyAlignment="1" applyProtection="1">
      <protection locked="0"/>
    </xf>
    <xf numFmtId="0" fontId="38" fillId="26" borderId="14" xfId="49" applyFont="1" applyFill="1" applyBorder="1" applyAlignment="1" applyProtection="1">
      <protection locked="0"/>
    </xf>
    <xf numFmtId="0" fontId="38" fillId="25" borderId="16" xfId="49" applyFont="1" applyFill="1" applyBorder="1" applyAlignment="1" applyProtection="1">
      <protection locked="0"/>
    </xf>
    <xf numFmtId="0" fontId="38" fillId="26" borderId="12" xfId="49" applyFont="1" applyFill="1" applyBorder="1" applyAlignment="1" applyProtection="1">
      <protection locked="0"/>
    </xf>
    <xf numFmtId="0" fontId="38" fillId="0" borderId="16" xfId="49" applyFont="1" applyFill="1" applyBorder="1" applyAlignment="1" applyProtection="1">
      <protection locked="0"/>
    </xf>
    <xf numFmtId="0" fontId="37" fillId="0" borderId="11" xfId="49" applyFont="1" applyBorder="1" applyAlignment="1" applyProtection="1">
      <protection locked="0" hidden="1"/>
    </xf>
    <xf numFmtId="3" fontId="37" fillId="0" borderId="11" xfId="39" applyNumberFormat="1" applyFont="1" applyFill="1" applyBorder="1" applyAlignment="1" applyProtection="1">
      <alignment horizontal="right"/>
      <protection locked="0" hidden="1"/>
    </xf>
    <xf numFmtId="164" fontId="37" fillId="0" borderId="11" xfId="39" applyNumberFormat="1" applyFont="1" applyBorder="1" applyAlignment="1" applyProtection="1">
      <alignment horizontal="right"/>
      <protection locked="0" hidden="1"/>
    </xf>
    <xf numFmtId="3" fontId="41" fillId="0" borderId="0" xfId="0" applyNumberFormat="1" applyFont="1" applyFill="1" applyAlignment="1" applyProtection="1">
      <alignment horizontal="right"/>
      <protection hidden="1"/>
    </xf>
    <xf numFmtId="3" fontId="37" fillId="0" borderId="0" xfId="49" applyNumberFormat="1" applyFont="1" applyFill="1" applyAlignment="1" applyProtection="1">
      <alignment horizontal="center"/>
      <protection hidden="1"/>
    </xf>
    <xf numFmtId="165" fontId="41" fillId="0" borderId="0" xfId="0" applyNumberFormat="1" applyFont="1" applyFill="1" applyAlignment="1" applyProtection="1">
      <alignment horizontal="right"/>
      <protection hidden="1"/>
    </xf>
    <xf numFmtId="165" fontId="41" fillId="0" borderId="0" xfId="0" applyNumberFormat="1" applyFont="1" applyFill="1" applyAlignment="1" applyProtection="1">
      <alignment horizontal="center"/>
      <protection hidden="1"/>
    </xf>
    <xf numFmtId="4" fontId="41" fillId="0" borderId="0" xfId="0" applyNumberFormat="1" applyFont="1" applyFill="1" applyAlignment="1" applyProtection="1">
      <alignment horizontal="right"/>
      <protection hidden="1"/>
    </xf>
    <xf numFmtId="4" fontId="48" fillId="0" borderId="0" xfId="0" applyNumberFormat="1" applyFont="1" applyFill="1" applyAlignment="1" applyProtection="1">
      <alignment horizontal="right"/>
      <protection hidden="1"/>
    </xf>
    <xf numFmtId="165" fontId="41" fillId="0" borderId="0" xfId="0" applyNumberFormat="1" applyFont="1" applyFill="1" applyAlignment="1" applyProtection="1">
      <alignment horizontal="right" indent="2"/>
      <protection hidden="1"/>
    </xf>
    <xf numFmtId="165" fontId="48" fillId="0" borderId="0" xfId="0" applyNumberFormat="1" applyFont="1" applyFill="1" applyAlignment="1" applyProtection="1">
      <alignment horizontal="right" indent="2"/>
      <protection hidden="1"/>
    </xf>
    <xf numFmtId="3" fontId="37" fillId="0" borderId="0" xfId="0" applyNumberFormat="1" applyFont="1" applyFill="1" applyAlignment="1" applyProtection="1">
      <alignment horizontal="right"/>
      <protection hidden="1"/>
    </xf>
    <xf numFmtId="4" fontId="37" fillId="0" borderId="0" xfId="0" applyNumberFormat="1" applyFont="1" applyFill="1" applyAlignment="1" applyProtection="1">
      <alignment horizontal="right"/>
      <protection hidden="1"/>
    </xf>
    <xf numFmtId="9" fontId="41" fillId="0" borderId="0" xfId="5270" applyFont="1" applyFill="1" applyAlignment="1" applyProtection="1">
      <alignment horizontal="right"/>
      <protection hidden="1"/>
    </xf>
    <xf numFmtId="165" fontId="37" fillId="0" borderId="0" xfId="49" applyNumberFormat="1" applyFont="1" applyFill="1" applyAlignment="1" applyProtection="1">
      <alignment horizontal="right" indent="2"/>
      <protection hidden="1"/>
    </xf>
    <xf numFmtId="165" fontId="48" fillId="0" borderId="0" xfId="49" applyNumberFormat="1" applyFont="1" applyFill="1" applyAlignment="1" applyProtection="1">
      <alignment horizontal="right" indent="2"/>
      <protection hidden="1"/>
    </xf>
    <xf numFmtId="3" fontId="37" fillId="25" borderId="0" xfId="49" applyNumberFormat="1" applyFont="1" applyFill="1" applyAlignment="1" applyProtection="1">
      <alignment horizontal="right"/>
      <protection hidden="1"/>
    </xf>
    <xf numFmtId="3" fontId="41" fillId="25" borderId="0" xfId="0" applyNumberFormat="1" applyFont="1" applyFill="1" applyAlignment="1" applyProtection="1">
      <alignment horizontal="right"/>
      <protection hidden="1"/>
    </xf>
    <xf numFmtId="165" fontId="41" fillId="25" borderId="0" xfId="0" applyNumberFormat="1" applyFont="1" applyFill="1" applyAlignment="1" applyProtection="1">
      <alignment horizontal="right"/>
      <protection hidden="1"/>
    </xf>
    <xf numFmtId="165" fontId="41" fillId="25" borderId="0" xfId="0" applyNumberFormat="1" applyFont="1" applyFill="1" applyAlignment="1" applyProtection="1">
      <alignment horizontal="center"/>
      <protection hidden="1"/>
    </xf>
    <xf numFmtId="4" fontId="41" fillId="25" borderId="0" xfId="0" applyNumberFormat="1" applyFont="1" applyFill="1" applyAlignment="1" applyProtection="1">
      <alignment horizontal="right"/>
      <protection hidden="1"/>
    </xf>
    <xf numFmtId="4" fontId="48" fillId="25" borderId="0" xfId="0" applyNumberFormat="1" applyFont="1" applyFill="1" applyAlignment="1" applyProtection="1">
      <alignment horizontal="right"/>
      <protection hidden="1"/>
    </xf>
    <xf numFmtId="165" fontId="37" fillId="29" borderId="0" xfId="49" applyNumberFormat="1" applyFont="1" applyFill="1" applyAlignment="1" applyProtection="1">
      <alignment horizontal="right"/>
      <protection hidden="1"/>
    </xf>
    <xf numFmtId="0" fontId="41" fillId="0" borderId="0" xfId="0" applyFont="1" applyProtection="1">
      <protection hidden="1"/>
    </xf>
    <xf numFmtId="4" fontId="37" fillId="0" borderId="0" xfId="49" applyNumberFormat="1" applyFont="1" applyFill="1" applyAlignment="1" applyProtection="1">
      <alignment horizontal="right"/>
      <protection hidden="1"/>
    </xf>
    <xf numFmtId="2" fontId="48" fillId="29" borderId="0" xfId="49" applyNumberFormat="1" applyFont="1" applyFill="1" applyAlignment="1" applyProtection="1">
      <alignment horizontal="right"/>
      <protection hidden="1"/>
    </xf>
    <xf numFmtId="165" fontId="48" fillId="0" borderId="0" xfId="49" applyNumberFormat="1" applyFont="1" applyFill="1" applyAlignment="1" applyProtection="1">
      <alignment horizontal="right"/>
      <protection hidden="1"/>
    </xf>
    <xf numFmtId="4" fontId="48" fillId="0" borderId="0" xfId="49" applyNumberFormat="1" applyFont="1" applyFill="1" applyAlignment="1" applyProtection="1">
      <alignment horizontal="right"/>
      <protection hidden="1"/>
    </xf>
    <xf numFmtId="0" fontId="41" fillId="29" borderId="0" xfId="0" applyFont="1" applyFill="1" applyProtection="1">
      <protection hidden="1"/>
    </xf>
    <xf numFmtId="4" fontId="41" fillId="0" borderId="0" xfId="0" applyNumberFormat="1" applyFont="1" applyProtection="1">
      <protection hidden="1"/>
    </xf>
    <xf numFmtId="2" fontId="48" fillId="29" borderId="0" xfId="0" applyNumberFormat="1" applyFont="1" applyFill="1" applyProtection="1">
      <protection hidden="1"/>
    </xf>
    <xf numFmtId="0" fontId="48" fillId="0" borderId="0" xfId="0" applyFont="1" applyProtection="1">
      <protection hidden="1"/>
    </xf>
    <xf numFmtId="165" fontId="37" fillId="29" borderId="0" xfId="49" applyNumberFormat="1" applyFont="1" applyFill="1" applyBorder="1" applyAlignment="1" applyProtection="1">
      <alignment horizontal="right"/>
      <protection hidden="1"/>
    </xf>
    <xf numFmtId="165" fontId="37" fillId="0" borderId="0" xfId="49" applyNumberFormat="1" applyFont="1" applyFill="1" applyBorder="1" applyAlignment="1" applyProtection="1">
      <alignment horizontal="right"/>
      <protection hidden="1"/>
    </xf>
    <xf numFmtId="4" fontId="48" fillId="29" borderId="0" xfId="49" applyNumberFormat="1" applyFont="1" applyFill="1" applyAlignment="1" applyProtection="1">
      <alignment horizontal="right"/>
      <protection hidden="1"/>
    </xf>
    <xf numFmtId="165" fontId="48" fillId="0" borderId="0" xfId="49" applyNumberFormat="1" applyFont="1" applyFill="1" applyBorder="1" applyAlignment="1" applyProtection="1">
      <alignment horizontal="right"/>
      <protection hidden="1"/>
    </xf>
    <xf numFmtId="0" fontId="41" fillId="0" borderId="0" xfId="0" applyFont="1" applyFill="1" applyProtection="1">
      <protection hidden="1"/>
    </xf>
    <xf numFmtId="0" fontId="41" fillId="29" borderId="0" xfId="0" applyFont="1" applyFill="1" applyBorder="1" applyProtection="1">
      <protection hidden="1"/>
    </xf>
    <xf numFmtId="0" fontId="41" fillId="0" borderId="0" xfId="0" applyFont="1" applyBorder="1" applyProtection="1">
      <protection hidden="1"/>
    </xf>
    <xf numFmtId="0" fontId="48" fillId="29" borderId="0" xfId="0" applyFont="1" applyFill="1" applyBorder="1" applyProtection="1">
      <protection hidden="1"/>
    </xf>
    <xf numFmtId="0" fontId="48" fillId="0" borderId="0" xfId="0" applyFont="1" applyBorder="1" applyProtection="1">
      <protection hidden="1"/>
    </xf>
    <xf numFmtId="0" fontId="41" fillId="25" borderId="0" xfId="0" applyFont="1" applyFill="1" applyProtection="1">
      <protection hidden="1"/>
    </xf>
    <xf numFmtId="165" fontId="48" fillId="25" borderId="0" xfId="49" applyNumberFormat="1" applyFont="1" applyFill="1" applyAlignment="1" applyProtection="1">
      <alignment horizontal="right"/>
      <protection hidden="1"/>
    </xf>
    <xf numFmtId="165" fontId="48" fillId="29" borderId="0" xfId="49" applyNumberFormat="1" applyFont="1" applyFill="1" applyAlignment="1" applyProtection="1">
      <alignment horizontal="right"/>
      <protection hidden="1"/>
    </xf>
    <xf numFmtId="164" fontId="37" fillId="25" borderId="0" xfId="39" applyNumberFormat="1" applyFont="1" applyFill="1" applyAlignment="1" applyProtection="1">
      <alignment horizontal="center"/>
    </xf>
    <xf numFmtId="0" fontId="37" fillId="31" borderId="14" xfId="49" applyFont="1" applyFill="1" applyBorder="1" applyAlignment="1" applyProtection="1">
      <alignment horizontal="right"/>
      <protection hidden="1"/>
    </xf>
    <xf numFmtId="0" fontId="37" fillId="0" borderId="0" xfId="49" applyFont="1" applyFill="1" applyBorder="1" applyAlignment="1" applyProtection="1">
      <alignment horizontal="right"/>
      <protection hidden="1"/>
    </xf>
    <xf numFmtId="3" fontId="37" fillId="25" borderId="0" xfId="38" applyNumberFormat="1" applyFont="1" applyFill="1" applyAlignment="1" applyProtection="1">
      <alignment horizontal="right"/>
      <protection hidden="1"/>
    </xf>
    <xf numFmtId="0" fontId="37" fillId="25" borderId="12" xfId="40" applyFont="1" applyFill="1" applyBorder="1" applyAlignment="1" applyProtection="1">
      <alignment horizontal="right" vertical="center"/>
      <protection hidden="1"/>
    </xf>
    <xf numFmtId="3" fontId="37" fillId="25" borderId="12" xfId="39" applyNumberFormat="1" applyFont="1" applyFill="1" applyBorder="1" applyAlignment="1" applyProtection="1">
      <alignment horizontal="right" vertical="center"/>
      <protection hidden="1"/>
    </xf>
    <xf numFmtId="0" fontId="38" fillId="0" borderId="0" xfId="49" applyFont="1" applyAlignment="1">
      <alignment horizontal="left"/>
    </xf>
    <xf numFmtId="0" fontId="37" fillId="0" borderId="0" xfId="0" applyNumberFormat="1" applyFont="1" applyBorder="1" applyAlignment="1"/>
    <xf numFmtId="0" fontId="37" fillId="0" borderId="0" xfId="0" applyFont="1" applyAlignment="1"/>
    <xf numFmtId="0" fontId="37" fillId="0" borderId="0" xfId="0" applyNumberFormat="1" applyFont="1" applyBorder="1" applyAlignment="1">
      <alignment horizontal="left"/>
    </xf>
    <xf numFmtId="0" fontId="37" fillId="0" borderId="0" xfId="49" applyFont="1" applyAlignment="1">
      <alignment horizontal="left" vertical="center"/>
    </xf>
    <xf numFmtId="0" fontId="37" fillId="25" borderId="0" xfId="49" applyFont="1" applyFill="1" applyAlignment="1">
      <alignment horizontal="left" vertical="center"/>
    </xf>
    <xf numFmtId="0" fontId="37" fillId="0" borderId="0" xfId="49" applyFont="1" applyAlignment="1">
      <alignment horizontal="left" vertical="center" wrapText="1"/>
    </xf>
    <xf numFmtId="164" fontId="37" fillId="0" borderId="0" xfId="49" applyNumberFormat="1" applyFont="1" applyAlignment="1">
      <alignment horizontal="left" vertical="center" wrapText="1"/>
    </xf>
    <xf numFmtId="164" fontId="37" fillId="25" borderId="0" xfId="49" applyNumberFormat="1" applyFont="1" applyFill="1" applyAlignment="1">
      <alignment horizontal="left" vertical="center" wrapText="1"/>
    </xf>
    <xf numFmtId="0" fontId="37" fillId="0" borderId="12" xfId="49" applyFont="1" applyBorder="1" applyAlignment="1">
      <alignment horizontal="center" vertical="center" wrapText="1"/>
    </xf>
    <xf numFmtId="0" fontId="37" fillId="0" borderId="0" xfId="49" applyFont="1" applyFill="1" applyAlignment="1">
      <alignment horizontal="left" vertical="center" wrapText="1"/>
    </xf>
    <xf numFmtId="0" fontId="37" fillId="0" borderId="0" xfId="49" applyFont="1" applyBorder="1" applyAlignment="1">
      <alignment horizontal="left" vertical="center"/>
    </xf>
    <xf numFmtId="0" fontId="37" fillId="0" borderId="12" xfId="49" applyFont="1" applyFill="1" applyBorder="1" applyAlignment="1">
      <alignment horizontal="center" vertical="center" wrapText="1"/>
    </xf>
    <xf numFmtId="164" fontId="37" fillId="0" borderId="0" xfId="49" applyNumberFormat="1" applyFont="1" applyFill="1" applyAlignment="1">
      <alignment horizontal="left" vertical="center" wrapText="1"/>
    </xf>
    <xf numFmtId="0" fontId="37" fillId="0" borderId="0" xfId="49" applyFont="1" applyBorder="1" applyAlignment="1">
      <alignment horizontal="left" vertical="top" wrapText="1"/>
    </xf>
    <xf numFmtId="0" fontId="37" fillId="0" borderId="0" xfId="49" applyFont="1" applyAlignment="1">
      <alignment horizontal="left" vertical="top" wrapText="1"/>
    </xf>
    <xf numFmtId="0" fontId="39" fillId="0" borderId="16" xfId="49" applyFont="1" applyFill="1" applyBorder="1" applyAlignment="1" applyProtection="1">
      <alignment horizontal="center"/>
      <protection locked="0"/>
    </xf>
    <xf numFmtId="0" fontId="39" fillId="0" borderId="15" xfId="49" applyFont="1" applyFill="1" applyBorder="1" applyAlignment="1" applyProtection="1">
      <alignment horizontal="center"/>
      <protection locked="0"/>
    </xf>
    <xf numFmtId="164" fontId="37" fillId="0" borderId="55" xfId="49" applyNumberFormat="1" applyFont="1" applyBorder="1" applyAlignment="1">
      <alignment horizontal="center" vertical="center" wrapText="1"/>
    </xf>
    <xf numFmtId="164" fontId="37" fillId="0" borderId="11" xfId="49" applyNumberFormat="1" applyFont="1" applyBorder="1" applyAlignment="1">
      <alignment horizontal="center" vertical="center" wrapText="1"/>
    </xf>
    <xf numFmtId="164" fontId="37" fillId="0" borderId="12" xfId="49" applyNumberFormat="1" applyFont="1" applyBorder="1" applyAlignment="1">
      <alignment horizontal="center" vertical="center" wrapText="1"/>
    </xf>
    <xf numFmtId="0" fontId="37" fillId="0" borderId="55" xfId="49" applyFont="1" applyBorder="1" applyAlignment="1">
      <alignment horizontal="center" vertical="center" wrapText="1"/>
    </xf>
    <xf numFmtId="0" fontId="37" fillId="0" borderId="11" xfId="49" applyFont="1" applyBorder="1" applyAlignment="1">
      <alignment horizontal="center" vertical="center" wrapText="1"/>
    </xf>
    <xf numFmtId="3" fontId="37" fillId="0" borderId="55" xfId="49" applyNumberFormat="1" applyFont="1" applyBorder="1" applyAlignment="1">
      <alignment horizontal="center" vertical="center" wrapText="1"/>
    </xf>
    <xf numFmtId="3" fontId="37" fillId="0" borderId="11" xfId="49" applyNumberFormat="1" applyFont="1" applyBorder="1" applyAlignment="1">
      <alignment horizontal="center" vertical="center" wrapText="1"/>
    </xf>
    <xf numFmtId="0" fontId="37" fillId="0" borderId="12" xfId="40" applyFont="1" applyBorder="1" applyAlignment="1">
      <alignment horizontal="center" vertical="center" wrapText="1"/>
      <protection locked="0"/>
    </xf>
    <xf numFmtId="0" fontId="37" fillId="0" borderId="0" xfId="47" applyFont="1" applyAlignment="1">
      <alignment horizontal="left"/>
    </xf>
    <xf numFmtId="0" fontId="37" fillId="0" borderId="0" xfId="38" applyFont="1" applyFill="1" applyAlignment="1">
      <alignment horizontal="left" vertical="center" wrapText="1"/>
    </xf>
    <xf numFmtId="0" fontId="37" fillId="0" borderId="0" xfId="49" applyFont="1" applyAlignment="1" applyProtection="1">
      <alignment horizontal="left" vertical="center" wrapText="1"/>
    </xf>
    <xf numFmtId="0" fontId="37" fillId="0" borderId="0" xfId="49" applyFont="1" applyAlignment="1" applyProtection="1">
      <alignment horizontal="left" vertical="center"/>
    </xf>
    <xf numFmtId="0" fontId="38" fillId="0" borderId="11" xfId="49" applyFont="1" applyBorder="1" applyAlignment="1">
      <alignment horizontal="center" vertical="center"/>
    </xf>
    <xf numFmtId="0" fontId="37" fillId="0" borderId="0" xfId="0" applyFont="1" applyAlignment="1">
      <alignment horizontal="left" wrapText="1"/>
    </xf>
    <xf numFmtId="0" fontId="37" fillId="25" borderId="0" xfId="49" applyFont="1" applyFill="1" applyAlignment="1">
      <alignment horizontal="left" vertical="center" wrapText="1"/>
    </xf>
    <xf numFmtId="0" fontId="37" fillId="25" borderId="0" xfId="49" applyFont="1" applyFill="1" applyAlignment="1" applyProtection="1">
      <alignment horizontal="left" vertical="center" wrapText="1"/>
    </xf>
    <xf numFmtId="3" fontId="37" fillId="0" borderId="0" xfId="49" applyNumberFormat="1" applyFont="1" applyAlignment="1">
      <alignment horizontal="left"/>
    </xf>
    <xf numFmtId="0" fontId="37" fillId="25" borderId="0" xfId="0" applyFont="1" applyFill="1" applyAlignment="1">
      <alignment horizontal="left" wrapText="1"/>
    </xf>
    <xf numFmtId="0" fontId="37" fillId="25" borderId="0" xfId="49" applyFont="1" applyFill="1" applyAlignment="1" applyProtection="1">
      <alignment horizontal="left" vertical="center"/>
    </xf>
    <xf numFmtId="0" fontId="38" fillId="25" borderId="11" xfId="49" applyFont="1" applyFill="1" applyBorder="1" applyAlignment="1">
      <alignment horizontal="center" vertical="center"/>
    </xf>
    <xf numFmtId="0" fontId="37" fillId="25" borderId="55" xfId="49" applyFont="1" applyFill="1" applyBorder="1" applyAlignment="1">
      <alignment horizontal="center" vertical="center" wrapText="1"/>
    </xf>
    <xf numFmtId="0" fontId="37" fillId="25" borderId="11" xfId="49" applyFont="1" applyFill="1" applyBorder="1" applyAlignment="1">
      <alignment horizontal="center" vertical="center" wrapText="1"/>
    </xf>
    <xf numFmtId="3" fontId="37" fillId="25" borderId="55" xfId="49" applyNumberFormat="1" applyFont="1" applyFill="1" applyBorder="1" applyAlignment="1">
      <alignment horizontal="center" vertical="center" wrapText="1"/>
    </xf>
    <xf numFmtId="3" fontId="37" fillId="25" borderId="11" xfId="49" applyNumberFormat="1" applyFont="1" applyFill="1" applyBorder="1" applyAlignment="1">
      <alignment horizontal="center" vertical="center" wrapText="1"/>
    </xf>
    <xf numFmtId="164" fontId="37" fillId="25" borderId="55" xfId="49" applyNumberFormat="1" applyFont="1" applyFill="1" applyBorder="1" applyAlignment="1">
      <alignment horizontal="center" vertical="center" wrapText="1"/>
    </xf>
    <xf numFmtId="164" fontId="37" fillId="25" borderId="11" xfId="49" applyNumberFormat="1" applyFont="1" applyFill="1" applyBorder="1" applyAlignment="1">
      <alignment horizontal="center" vertical="center" wrapText="1"/>
    </xf>
    <xf numFmtId="164" fontId="37" fillId="25" borderId="12" xfId="49" applyNumberFormat="1" applyFont="1" applyFill="1" applyBorder="1" applyAlignment="1">
      <alignment horizontal="center" vertical="center" wrapText="1"/>
    </xf>
    <xf numFmtId="0" fontId="37" fillId="25" borderId="12" xfId="40" applyFont="1" applyFill="1" applyBorder="1" applyAlignment="1">
      <alignment horizontal="center" vertical="center" wrapText="1"/>
      <protection locked="0"/>
    </xf>
    <xf numFmtId="0" fontId="38" fillId="0" borderId="0" xfId="49" applyFont="1" applyAlignment="1">
      <alignment horizontal="left" vertical="top" wrapText="1"/>
    </xf>
    <xf numFmtId="0" fontId="37" fillId="0" borderId="12" xfId="49" applyFont="1" applyBorder="1" applyAlignment="1">
      <alignment horizontal="center"/>
    </xf>
    <xf numFmtId="0" fontId="15" fillId="0" borderId="0" xfId="49" applyAlignment="1">
      <alignment vertical="center"/>
    </xf>
    <xf numFmtId="0" fontId="15" fillId="0" borderId="0" xfId="49" applyAlignment="1">
      <alignment horizontal="left" vertical="center"/>
    </xf>
    <xf numFmtId="0" fontId="15" fillId="0" borderId="0" xfId="49" applyAlignment="1">
      <alignment horizontal="left" vertical="center" wrapText="1"/>
    </xf>
    <xf numFmtId="0" fontId="45" fillId="24" borderId="11" xfId="0" applyFont="1" applyFill="1" applyBorder="1" applyAlignment="1">
      <alignment horizontal="center" wrapText="1"/>
    </xf>
    <xf numFmtId="0" fontId="42" fillId="24" borderId="0" xfId="0" applyFont="1" applyFill="1" applyBorder="1" applyAlignment="1">
      <alignment horizontal="center" vertical="center" wrapText="1"/>
    </xf>
    <xf numFmtId="0" fontId="42" fillId="24" borderId="11" xfId="0" applyFont="1" applyFill="1" applyBorder="1" applyAlignment="1">
      <alignment horizontal="center" vertical="center" wrapText="1"/>
    </xf>
    <xf numFmtId="0" fontId="45" fillId="0" borderId="12" xfId="0" applyFont="1" applyFill="1" applyBorder="1" applyAlignment="1">
      <alignment horizontal="center" wrapText="1"/>
    </xf>
    <xf numFmtId="1" fontId="38" fillId="24" borderId="0" xfId="49" applyNumberFormat="1" applyFont="1" applyFill="1" applyAlignment="1">
      <alignment wrapText="1"/>
    </xf>
    <xf numFmtId="0" fontId="15" fillId="24" borderId="0" xfId="49" applyFill="1" applyAlignment="1">
      <alignment wrapText="1"/>
    </xf>
    <xf numFmtId="0" fontId="45" fillId="0" borderId="11" xfId="0" applyFont="1" applyFill="1" applyBorder="1" applyAlignment="1">
      <alignment horizontal="center" wrapText="1"/>
    </xf>
    <xf numFmtId="1" fontId="38" fillId="24" borderId="0" xfId="49" applyNumberFormat="1" applyFont="1" applyFill="1" applyBorder="1" applyAlignment="1">
      <alignment horizontal="left"/>
    </xf>
    <xf numFmtId="0" fontId="38" fillId="0" borderId="12" xfId="0" applyFont="1" applyFill="1" applyBorder="1" applyAlignment="1">
      <alignment horizontal="center" wrapText="1"/>
    </xf>
    <xf numFmtId="1" fontId="38" fillId="24" borderId="12" xfId="0" applyNumberFormat="1" applyFont="1" applyFill="1" applyBorder="1" applyAlignment="1">
      <alignment horizontal="center"/>
    </xf>
    <xf numFmtId="0" fontId="42" fillId="24" borderId="0" xfId="0" applyFont="1" applyFill="1" applyAlignment="1">
      <alignment horizontal="center" vertical="center" wrapText="1"/>
    </xf>
    <xf numFmtId="0" fontId="37" fillId="25" borderId="0" xfId="49" applyFont="1" applyFill="1" applyBorder="1" applyAlignment="1">
      <alignment horizontal="left" vertical="center" wrapText="1"/>
    </xf>
    <xf numFmtId="0" fontId="37" fillId="0" borderId="0" xfId="40" applyFont="1" applyBorder="1" applyAlignment="1" applyProtection="1">
      <alignment horizontal="left" vertical="center"/>
    </xf>
    <xf numFmtId="0" fontId="37" fillId="0" borderId="0" xfId="40" applyFont="1" applyBorder="1" applyAlignment="1" applyProtection="1">
      <alignment horizontal="left" vertical="center" wrapText="1"/>
    </xf>
    <xf numFmtId="0" fontId="37" fillId="0" borderId="0" xfId="38" applyFont="1" applyFill="1" applyAlignment="1" applyProtection="1">
      <alignment horizontal="left" vertical="center" wrapText="1"/>
    </xf>
    <xf numFmtId="0" fontId="38" fillId="0" borderId="0" xfId="0" applyFont="1" applyAlignment="1" applyProtection="1">
      <alignment horizontal="left"/>
    </xf>
    <xf numFmtId="0" fontId="38" fillId="26" borderId="14" xfId="49" applyFont="1" applyFill="1" applyBorder="1" applyAlignment="1" applyProtection="1">
      <alignment horizontal="center"/>
      <protection locked="0"/>
    </xf>
    <xf numFmtId="0" fontId="38" fillId="0" borderId="14" xfId="49" applyFont="1" applyFill="1" applyBorder="1" applyAlignment="1" applyProtection="1">
      <alignment horizontal="center"/>
      <protection locked="0"/>
    </xf>
    <xf numFmtId="164" fontId="37" fillId="0" borderId="12" xfId="0" applyNumberFormat="1" applyFont="1" applyBorder="1" applyAlignment="1" applyProtection="1">
      <alignment horizontal="center" vertical="center" wrapText="1"/>
    </xf>
    <xf numFmtId="164" fontId="37" fillId="29" borderId="12" xfId="0" applyNumberFormat="1" applyFont="1" applyFill="1" applyBorder="1" applyAlignment="1">
      <alignment horizontal="center" vertical="center" wrapText="1"/>
    </xf>
    <xf numFmtId="3" fontId="37" fillId="29" borderId="12" xfId="0" applyNumberFormat="1" applyFont="1" applyFill="1" applyBorder="1" applyAlignment="1">
      <alignment horizontal="center" vertical="center" wrapText="1"/>
    </xf>
    <xf numFmtId="0" fontId="37" fillId="0" borderId="22" xfId="49" applyFont="1" applyBorder="1" applyAlignment="1" applyProtection="1">
      <alignment horizontal="left" vertical="center"/>
      <protection hidden="1"/>
    </xf>
    <xf numFmtId="0" fontId="37" fillId="0" borderId="11" xfId="49" applyFont="1" applyBorder="1" applyAlignment="1" applyProtection="1">
      <alignment horizontal="left" vertical="center"/>
      <protection hidden="1"/>
    </xf>
    <xf numFmtId="2" fontId="48" fillId="29" borderId="12" xfId="0" applyNumberFormat="1" applyFont="1" applyFill="1" applyBorder="1" applyAlignment="1">
      <alignment horizontal="center" vertical="center" wrapText="1"/>
    </xf>
    <xf numFmtId="2" fontId="48" fillId="0" borderId="12" xfId="0" applyNumberFormat="1" applyFont="1" applyFill="1" applyBorder="1" applyAlignment="1">
      <alignment horizontal="center" vertical="center" wrapText="1"/>
    </xf>
    <xf numFmtId="164" fontId="37" fillId="0" borderId="12" xfId="0" applyNumberFormat="1" applyFont="1" applyFill="1" applyBorder="1" applyAlignment="1" applyProtection="1">
      <alignment horizontal="center" vertical="center" wrapText="1"/>
    </xf>
    <xf numFmtId="0" fontId="37" fillId="0" borderId="0" xfId="40" applyFont="1" applyFill="1" applyAlignment="1">
      <alignment horizontal="left" wrapText="1"/>
      <protection locked="0"/>
    </xf>
    <xf numFmtId="0" fontId="37" fillId="0" borderId="0" xfId="47" applyFont="1" applyAlignment="1" applyProtection="1">
      <alignment horizontal="left" vertical="center"/>
    </xf>
    <xf numFmtId="0" fontId="37" fillId="0" borderId="0" xfId="49" applyFont="1" applyFill="1" applyAlignment="1" applyProtection="1">
      <alignment horizontal="left" vertical="center" wrapText="1"/>
    </xf>
    <xf numFmtId="0" fontId="37" fillId="0" borderId="0" xfId="40" applyFont="1" applyAlignment="1">
      <alignment horizontal="left" vertical="center" wrapText="1"/>
      <protection locked="0"/>
    </xf>
    <xf numFmtId="0" fontId="37" fillId="25" borderId="0" xfId="0" applyFont="1" applyFill="1" applyAlignment="1">
      <alignment horizontal="left"/>
    </xf>
    <xf numFmtId="0" fontId="37" fillId="25" borderId="0" xfId="40" applyFont="1" applyFill="1" applyBorder="1" applyAlignment="1" applyProtection="1">
      <alignment horizontal="left" vertical="center"/>
    </xf>
    <xf numFmtId="0" fontId="38" fillId="25" borderId="0" xfId="0" applyFont="1" applyFill="1" applyAlignment="1" applyProtection="1">
      <alignment horizontal="left"/>
    </xf>
    <xf numFmtId="0" fontId="38" fillId="30" borderId="14" xfId="49" applyFont="1" applyFill="1" applyBorder="1" applyAlignment="1" applyProtection="1">
      <alignment horizontal="center"/>
      <protection locked="0"/>
    </xf>
    <xf numFmtId="0" fontId="38" fillId="25" borderId="14" xfId="49" applyFont="1" applyFill="1" applyBorder="1" applyAlignment="1" applyProtection="1">
      <alignment horizontal="center"/>
      <protection locked="0"/>
    </xf>
    <xf numFmtId="164" fontId="37" fillId="25" borderId="12" xfId="0" applyNumberFormat="1" applyFont="1" applyFill="1" applyBorder="1" applyAlignment="1" applyProtection="1">
      <alignment horizontal="center" vertical="center" wrapText="1"/>
    </xf>
    <xf numFmtId="0" fontId="37" fillId="25" borderId="0" xfId="47" applyFont="1" applyFill="1" applyAlignment="1" applyProtection="1">
      <alignment horizontal="left" vertical="center"/>
    </xf>
    <xf numFmtId="0" fontId="37" fillId="0" borderId="10" xfId="49" applyFont="1" applyBorder="1" applyAlignment="1">
      <alignment horizontal="center" vertical="center" wrapText="1"/>
    </xf>
    <xf numFmtId="0" fontId="37" fillId="0" borderId="12" xfId="49" applyFont="1" applyBorder="1" applyAlignment="1">
      <alignment horizontal="center" vertical="center"/>
    </xf>
    <xf numFmtId="0" fontId="37" fillId="25" borderId="0" xfId="40" applyFont="1" applyFill="1" applyAlignment="1">
      <alignment horizontal="left" vertical="center" wrapText="1"/>
      <protection locked="0"/>
    </xf>
    <xf numFmtId="0" fontId="38" fillId="25" borderId="0" xfId="40" applyFont="1" applyFill="1" applyAlignment="1">
      <alignment horizontal="left"/>
      <protection locked="0"/>
    </xf>
    <xf numFmtId="0" fontId="38" fillId="25" borderId="0" xfId="49" applyFont="1" applyFill="1" applyAlignment="1">
      <alignment horizontal="left"/>
    </xf>
    <xf numFmtId="0" fontId="37" fillId="25" borderId="0" xfId="38" applyFont="1" applyFill="1" applyAlignment="1">
      <alignment horizontal="left" vertical="center" wrapText="1"/>
    </xf>
    <xf numFmtId="0" fontId="37" fillId="25" borderId="0" xfId="47" applyFont="1" applyFill="1" applyAlignment="1">
      <alignment horizontal="left"/>
    </xf>
    <xf numFmtId="0" fontId="15" fillId="0" borderId="0" xfId="0" applyFont="1" applyFill="1" applyAlignment="1">
      <alignment horizontal="left" vertical="center" wrapText="1"/>
    </xf>
    <xf numFmtId="0" fontId="0" fillId="0" borderId="0" xfId="0" applyAlignment="1">
      <alignment horizontal="left" vertical="center" wrapText="1"/>
    </xf>
    <xf numFmtId="0" fontId="15" fillId="25" borderId="0" xfId="49" applyFont="1" applyFill="1" applyAlignment="1">
      <alignment horizontal="left" vertical="center" wrapText="1"/>
    </xf>
    <xf numFmtId="0" fontId="15" fillId="25" borderId="0" xfId="49" applyFill="1" applyAlignment="1">
      <alignment horizontal="left" vertical="center" wrapText="1"/>
    </xf>
    <xf numFmtId="0" fontId="15" fillId="25" borderId="0" xfId="49" applyFill="1" applyAlignment="1">
      <alignment horizontal="left"/>
    </xf>
    <xf numFmtId="0" fontId="42" fillId="25" borderId="0" xfId="49" applyFont="1" applyFill="1" applyAlignment="1">
      <alignment horizontal="left" vertical="center" wrapText="1"/>
    </xf>
    <xf numFmtId="3" fontId="37" fillId="25" borderId="12" xfId="49" applyNumberFormat="1" applyFont="1" applyFill="1" applyBorder="1" applyAlignment="1">
      <alignment horizontal="center" vertical="center" wrapText="1"/>
    </xf>
    <xf numFmtId="0" fontId="15" fillId="25" borderId="12" xfId="49" applyFill="1" applyBorder="1" applyAlignment="1">
      <alignment horizontal="center" vertical="center" wrapText="1"/>
    </xf>
    <xf numFmtId="0" fontId="38" fillId="26" borderId="16" xfId="49" applyFont="1" applyFill="1" applyBorder="1" applyAlignment="1" applyProtection="1">
      <alignment horizontal="center"/>
      <protection locked="0"/>
    </xf>
    <xf numFmtId="0" fontId="38" fillId="26" borderId="15" xfId="49" applyFont="1" applyFill="1" applyBorder="1" applyAlignment="1" applyProtection="1">
      <alignment horizontal="center"/>
      <protection locked="0"/>
    </xf>
    <xf numFmtId="0" fontId="37" fillId="25" borderId="0" xfId="49" quotePrefix="1" applyFont="1" applyFill="1" applyAlignment="1">
      <alignment horizontal="left" vertical="center" wrapText="1"/>
    </xf>
    <xf numFmtId="0" fontId="1" fillId="0" borderId="0" xfId="5271" applyAlignment="1">
      <alignment vertical="center" wrapText="1"/>
    </xf>
    <xf numFmtId="0" fontId="74" fillId="25" borderId="0" xfId="49" applyFont="1" applyFill="1" applyBorder="1" applyAlignment="1" applyProtection="1">
      <alignment horizontal="left" vertical="center" wrapText="1"/>
    </xf>
    <xf numFmtId="0" fontId="1" fillId="0" borderId="0" xfId="5271" applyBorder="1" applyAlignment="1"/>
    <xf numFmtId="0" fontId="37" fillId="25" borderId="0" xfId="49" applyFont="1" applyFill="1" applyBorder="1" applyAlignment="1" applyProtection="1">
      <alignment horizontal="left" vertical="center" wrapText="1"/>
    </xf>
    <xf numFmtId="0" fontId="77" fillId="0" borderId="0" xfId="5271" applyFont="1" applyBorder="1" applyAlignment="1"/>
    <xf numFmtId="0" fontId="38" fillId="25" borderId="0" xfId="40" applyFont="1" applyFill="1" applyAlignment="1" applyProtection="1">
      <alignment horizontal="left"/>
    </xf>
  </cellXfs>
  <cellStyles count="527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alculation 10" xfId="113"/>
    <cellStyle name="Calculation 10 10" xfId="636"/>
    <cellStyle name="Calculation 10 10 2" xfId="1680"/>
    <cellStyle name="Calculation 10 10 3" xfId="2722"/>
    <cellStyle name="Calculation 10 10 4" xfId="3764"/>
    <cellStyle name="Calculation 10 10 5" xfId="4806"/>
    <cellStyle name="Calculation 10 11" xfId="424"/>
    <cellStyle name="Calculation 10 11 2" xfId="1469"/>
    <cellStyle name="Calculation 10 11 3" xfId="2511"/>
    <cellStyle name="Calculation 10 11 4" xfId="3553"/>
    <cellStyle name="Calculation 10 11 5" xfId="4595"/>
    <cellStyle name="Calculation 10 12" xfId="1093"/>
    <cellStyle name="Calculation 10 12 2" xfId="2137"/>
    <cellStyle name="Calculation 10 12 3" xfId="3179"/>
    <cellStyle name="Calculation 10 12 4" xfId="4221"/>
    <cellStyle name="Calculation 10 12 5" xfId="5263"/>
    <cellStyle name="Calculation 10 13" xfId="1159"/>
    <cellStyle name="Calculation 10 14" xfId="2201"/>
    <cellStyle name="Calculation 10 15" xfId="3243"/>
    <cellStyle name="Calculation 10 16" xfId="4285"/>
    <cellStyle name="Calculation 10 2" xfId="194"/>
    <cellStyle name="Calculation 10 2 2" xfId="716"/>
    <cellStyle name="Calculation 10 2 2 2" xfId="1760"/>
    <cellStyle name="Calculation 10 2 2 3" xfId="2802"/>
    <cellStyle name="Calculation 10 2 2 4" xfId="3844"/>
    <cellStyle name="Calculation 10 2 2 5" xfId="4886"/>
    <cellStyle name="Calculation 10 2 3" xfId="1239"/>
    <cellStyle name="Calculation 10 2 4" xfId="2281"/>
    <cellStyle name="Calculation 10 2 5" xfId="3323"/>
    <cellStyle name="Calculation 10 2 6" xfId="4365"/>
    <cellStyle name="Calculation 10 3" xfId="218"/>
    <cellStyle name="Calculation 10 3 2" xfId="740"/>
    <cellStyle name="Calculation 10 3 2 2" xfId="1784"/>
    <cellStyle name="Calculation 10 3 2 3" xfId="2826"/>
    <cellStyle name="Calculation 10 3 2 4" xfId="3868"/>
    <cellStyle name="Calculation 10 3 2 5" xfId="4910"/>
    <cellStyle name="Calculation 10 3 3" xfId="1263"/>
    <cellStyle name="Calculation 10 3 4" xfId="2305"/>
    <cellStyle name="Calculation 10 3 5" xfId="3347"/>
    <cellStyle name="Calculation 10 3 6" xfId="4389"/>
    <cellStyle name="Calculation 10 4" xfId="281"/>
    <cellStyle name="Calculation 10 4 2" xfId="803"/>
    <cellStyle name="Calculation 10 4 2 2" xfId="1847"/>
    <cellStyle name="Calculation 10 4 2 3" xfId="2889"/>
    <cellStyle name="Calculation 10 4 2 4" xfId="3931"/>
    <cellStyle name="Calculation 10 4 2 5" xfId="4973"/>
    <cellStyle name="Calculation 10 4 3" xfId="1326"/>
    <cellStyle name="Calculation 10 4 4" xfId="2368"/>
    <cellStyle name="Calculation 10 4 5" xfId="3410"/>
    <cellStyle name="Calculation 10 4 6" xfId="4452"/>
    <cellStyle name="Calculation 10 5" xfId="297"/>
    <cellStyle name="Calculation 10 5 2" xfId="819"/>
    <cellStyle name="Calculation 10 5 2 2" xfId="1863"/>
    <cellStyle name="Calculation 10 5 2 3" xfId="2905"/>
    <cellStyle name="Calculation 10 5 2 4" xfId="3947"/>
    <cellStyle name="Calculation 10 5 2 5" xfId="4989"/>
    <cellStyle name="Calculation 10 5 3" xfId="1342"/>
    <cellStyle name="Calculation 10 5 4" xfId="2384"/>
    <cellStyle name="Calculation 10 5 5" xfId="3426"/>
    <cellStyle name="Calculation 10 5 6" xfId="4468"/>
    <cellStyle name="Calculation 10 6" xfId="413"/>
    <cellStyle name="Calculation 10 6 2" xfId="919"/>
    <cellStyle name="Calculation 10 6 2 2" xfId="1963"/>
    <cellStyle name="Calculation 10 6 2 3" xfId="3005"/>
    <cellStyle name="Calculation 10 6 2 4" xfId="4047"/>
    <cellStyle name="Calculation 10 6 2 5" xfId="5089"/>
    <cellStyle name="Calculation 10 6 3" xfId="1458"/>
    <cellStyle name="Calculation 10 6 4" xfId="2500"/>
    <cellStyle name="Calculation 10 6 5" xfId="3542"/>
    <cellStyle name="Calculation 10 6 6" xfId="4584"/>
    <cellStyle name="Calculation 10 7" xfId="355"/>
    <cellStyle name="Calculation 10 7 2" xfId="872"/>
    <cellStyle name="Calculation 10 7 2 2" xfId="1916"/>
    <cellStyle name="Calculation 10 7 2 3" xfId="2958"/>
    <cellStyle name="Calculation 10 7 2 4" xfId="4000"/>
    <cellStyle name="Calculation 10 7 2 5" xfId="5042"/>
    <cellStyle name="Calculation 10 7 3" xfId="1400"/>
    <cellStyle name="Calculation 10 7 4" xfId="2442"/>
    <cellStyle name="Calculation 10 7 5" xfId="3484"/>
    <cellStyle name="Calculation 10 7 6" xfId="4526"/>
    <cellStyle name="Calculation 10 8" xfId="513"/>
    <cellStyle name="Calculation 10 8 2" xfId="1003"/>
    <cellStyle name="Calculation 10 8 2 2" xfId="2047"/>
    <cellStyle name="Calculation 10 8 2 3" xfId="3089"/>
    <cellStyle name="Calculation 10 8 2 4" xfId="4131"/>
    <cellStyle name="Calculation 10 8 2 5" xfId="5173"/>
    <cellStyle name="Calculation 10 8 3" xfId="1557"/>
    <cellStyle name="Calculation 10 8 4" xfId="2599"/>
    <cellStyle name="Calculation 10 8 5" xfId="3641"/>
    <cellStyle name="Calculation 10 8 6" xfId="4683"/>
    <cellStyle name="Calculation 10 9" xfId="539"/>
    <cellStyle name="Calculation 10 9 2" xfId="1022"/>
    <cellStyle name="Calculation 10 9 2 2" xfId="2066"/>
    <cellStyle name="Calculation 10 9 2 3" xfId="3108"/>
    <cellStyle name="Calculation 10 9 2 4" xfId="4150"/>
    <cellStyle name="Calculation 10 9 2 5" xfId="5192"/>
    <cellStyle name="Calculation 10 9 3" xfId="1583"/>
    <cellStyle name="Calculation 10 9 4" xfId="2625"/>
    <cellStyle name="Calculation 10 9 5" xfId="3667"/>
    <cellStyle name="Calculation 10 9 6" xfId="4709"/>
    <cellStyle name="Calculation 11" xfId="146"/>
    <cellStyle name="Calculation 11 10" xfId="577"/>
    <cellStyle name="Calculation 11 10 2" xfId="1621"/>
    <cellStyle name="Calculation 11 10 3" xfId="2663"/>
    <cellStyle name="Calculation 11 10 4" xfId="3705"/>
    <cellStyle name="Calculation 11 10 5" xfId="4747"/>
    <cellStyle name="Calculation 11 11" xfId="1043"/>
    <cellStyle name="Calculation 11 11 2" xfId="2087"/>
    <cellStyle name="Calculation 11 11 3" xfId="3129"/>
    <cellStyle name="Calculation 11 11 4" xfId="4171"/>
    <cellStyle name="Calculation 11 11 5" xfId="5213"/>
    <cellStyle name="Calculation 11 12" xfId="1192"/>
    <cellStyle name="Calculation 11 13" xfId="2234"/>
    <cellStyle name="Calculation 11 14" xfId="3276"/>
    <cellStyle name="Calculation 11 15" xfId="4318"/>
    <cellStyle name="Calculation 11 2" xfId="237"/>
    <cellStyle name="Calculation 11 2 2" xfId="759"/>
    <cellStyle name="Calculation 11 2 2 2" xfId="1803"/>
    <cellStyle name="Calculation 11 2 2 3" xfId="2845"/>
    <cellStyle name="Calculation 11 2 2 4" xfId="3887"/>
    <cellStyle name="Calculation 11 2 2 5" xfId="4929"/>
    <cellStyle name="Calculation 11 2 3" xfId="1282"/>
    <cellStyle name="Calculation 11 2 4" xfId="2324"/>
    <cellStyle name="Calculation 11 2 5" xfId="3366"/>
    <cellStyle name="Calculation 11 2 6" xfId="4408"/>
    <cellStyle name="Calculation 11 3" xfId="125"/>
    <cellStyle name="Calculation 11 3 2" xfId="648"/>
    <cellStyle name="Calculation 11 3 2 2" xfId="1692"/>
    <cellStyle name="Calculation 11 3 2 3" xfId="2734"/>
    <cellStyle name="Calculation 11 3 2 4" xfId="3776"/>
    <cellStyle name="Calculation 11 3 2 5" xfId="4818"/>
    <cellStyle name="Calculation 11 3 3" xfId="1171"/>
    <cellStyle name="Calculation 11 3 4" xfId="2213"/>
    <cellStyle name="Calculation 11 3 5" xfId="3255"/>
    <cellStyle name="Calculation 11 3 6" xfId="4297"/>
    <cellStyle name="Calculation 11 4" xfId="314"/>
    <cellStyle name="Calculation 11 4 2" xfId="836"/>
    <cellStyle name="Calculation 11 4 2 2" xfId="1880"/>
    <cellStyle name="Calculation 11 4 2 3" xfId="2922"/>
    <cellStyle name="Calculation 11 4 2 4" xfId="3964"/>
    <cellStyle name="Calculation 11 4 2 5" xfId="5006"/>
    <cellStyle name="Calculation 11 4 3" xfId="1359"/>
    <cellStyle name="Calculation 11 4 4" xfId="2401"/>
    <cellStyle name="Calculation 11 4 5" xfId="3443"/>
    <cellStyle name="Calculation 11 4 6" xfId="4485"/>
    <cellStyle name="Calculation 11 5" xfId="363"/>
    <cellStyle name="Calculation 11 5 2" xfId="876"/>
    <cellStyle name="Calculation 11 5 2 2" xfId="1920"/>
    <cellStyle name="Calculation 11 5 2 3" xfId="2962"/>
    <cellStyle name="Calculation 11 5 2 4" xfId="4004"/>
    <cellStyle name="Calculation 11 5 2 5" xfId="5046"/>
    <cellStyle name="Calculation 11 5 3" xfId="1408"/>
    <cellStyle name="Calculation 11 5 4" xfId="2450"/>
    <cellStyle name="Calculation 11 5 5" xfId="3492"/>
    <cellStyle name="Calculation 11 5 6" xfId="4534"/>
    <cellStyle name="Calculation 11 6" xfId="457"/>
    <cellStyle name="Calculation 11 6 2" xfId="949"/>
    <cellStyle name="Calculation 11 6 2 2" xfId="1993"/>
    <cellStyle name="Calculation 11 6 2 3" xfId="3035"/>
    <cellStyle name="Calculation 11 6 2 4" xfId="4077"/>
    <cellStyle name="Calculation 11 6 2 5" xfId="5119"/>
    <cellStyle name="Calculation 11 6 3" xfId="1501"/>
    <cellStyle name="Calculation 11 6 4" xfId="2543"/>
    <cellStyle name="Calculation 11 6 5" xfId="3585"/>
    <cellStyle name="Calculation 11 6 6" xfId="4627"/>
    <cellStyle name="Calculation 11 7" xfId="445"/>
    <cellStyle name="Calculation 11 7 2" xfId="940"/>
    <cellStyle name="Calculation 11 7 2 2" xfId="1984"/>
    <cellStyle name="Calculation 11 7 2 3" xfId="3026"/>
    <cellStyle name="Calculation 11 7 2 4" xfId="4068"/>
    <cellStyle name="Calculation 11 7 2 5" xfId="5110"/>
    <cellStyle name="Calculation 11 7 3" xfId="1489"/>
    <cellStyle name="Calculation 11 7 4" xfId="2531"/>
    <cellStyle name="Calculation 11 7 5" xfId="3573"/>
    <cellStyle name="Calculation 11 7 6" xfId="4615"/>
    <cellStyle name="Calculation 11 8" xfId="511"/>
    <cellStyle name="Calculation 11 8 2" xfId="1001"/>
    <cellStyle name="Calculation 11 8 2 2" xfId="2045"/>
    <cellStyle name="Calculation 11 8 2 3" xfId="3087"/>
    <cellStyle name="Calculation 11 8 2 4" xfId="4129"/>
    <cellStyle name="Calculation 11 8 2 5" xfId="5171"/>
    <cellStyle name="Calculation 11 8 3" xfId="1555"/>
    <cellStyle name="Calculation 11 8 4" xfId="2597"/>
    <cellStyle name="Calculation 11 8 5" xfId="3639"/>
    <cellStyle name="Calculation 11 8 6" xfId="4681"/>
    <cellStyle name="Calculation 11 9" xfId="669"/>
    <cellStyle name="Calculation 11 9 2" xfId="1713"/>
    <cellStyle name="Calculation 11 9 3" xfId="2755"/>
    <cellStyle name="Calculation 11 9 4" xfId="3797"/>
    <cellStyle name="Calculation 11 9 5" xfId="4839"/>
    <cellStyle name="Calculation 12" xfId="94"/>
    <cellStyle name="Calculation 12 2" xfId="617"/>
    <cellStyle name="Calculation 12 2 2" xfId="1661"/>
    <cellStyle name="Calculation 12 2 3" xfId="2703"/>
    <cellStyle name="Calculation 12 2 4" xfId="3745"/>
    <cellStyle name="Calculation 12 2 5" xfId="4787"/>
    <cellStyle name="Calculation 12 3" xfId="1140"/>
    <cellStyle name="Calculation 12 4" xfId="2182"/>
    <cellStyle name="Calculation 12 5" xfId="3224"/>
    <cellStyle name="Calculation 12 6" xfId="4266"/>
    <cellStyle name="Calculation 2" xfId="63"/>
    <cellStyle name="Calculation 2 10" xfId="588"/>
    <cellStyle name="Calculation 2 10 2" xfId="1632"/>
    <cellStyle name="Calculation 2 10 3" xfId="2674"/>
    <cellStyle name="Calculation 2 10 4" xfId="3716"/>
    <cellStyle name="Calculation 2 10 5" xfId="4758"/>
    <cellStyle name="Calculation 2 11" xfId="434"/>
    <cellStyle name="Calculation 2 11 2" xfId="1478"/>
    <cellStyle name="Calculation 2 11 3" xfId="2520"/>
    <cellStyle name="Calculation 2 11 4" xfId="3562"/>
    <cellStyle name="Calculation 2 11 5" xfId="4604"/>
    <cellStyle name="Calculation 2 12" xfId="1057"/>
    <cellStyle name="Calculation 2 12 2" xfId="2101"/>
    <cellStyle name="Calculation 2 12 3" xfId="3143"/>
    <cellStyle name="Calculation 2 12 4" xfId="4185"/>
    <cellStyle name="Calculation 2 12 5" xfId="5227"/>
    <cellStyle name="Calculation 2 13" xfId="1111"/>
    <cellStyle name="Calculation 2 14" xfId="2153"/>
    <cellStyle name="Calculation 2 15" xfId="3195"/>
    <cellStyle name="Calculation 2 16" xfId="4237"/>
    <cellStyle name="Calculation 2 2" xfId="161"/>
    <cellStyle name="Calculation 2 2 2" xfId="683"/>
    <cellStyle name="Calculation 2 2 2 2" xfId="1727"/>
    <cellStyle name="Calculation 2 2 2 3" xfId="2769"/>
    <cellStyle name="Calculation 2 2 2 4" xfId="3811"/>
    <cellStyle name="Calculation 2 2 2 5" xfId="4853"/>
    <cellStyle name="Calculation 2 2 3" xfId="1206"/>
    <cellStyle name="Calculation 2 2 4" xfId="2248"/>
    <cellStyle name="Calculation 2 2 5" xfId="3290"/>
    <cellStyle name="Calculation 2 2 6" xfId="4332"/>
    <cellStyle name="Calculation 2 3" xfId="213"/>
    <cellStyle name="Calculation 2 3 2" xfId="735"/>
    <cellStyle name="Calculation 2 3 2 2" xfId="1779"/>
    <cellStyle name="Calculation 2 3 2 3" xfId="2821"/>
    <cellStyle name="Calculation 2 3 2 4" xfId="3863"/>
    <cellStyle name="Calculation 2 3 2 5" xfId="4905"/>
    <cellStyle name="Calculation 2 3 3" xfId="1258"/>
    <cellStyle name="Calculation 2 3 4" xfId="2300"/>
    <cellStyle name="Calculation 2 3 5" xfId="3342"/>
    <cellStyle name="Calculation 2 3 6" xfId="4384"/>
    <cellStyle name="Calculation 2 4" xfId="250"/>
    <cellStyle name="Calculation 2 4 2" xfId="772"/>
    <cellStyle name="Calculation 2 4 2 2" xfId="1816"/>
    <cellStyle name="Calculation 2 4 2 3" xfId="2858"/>
    <cellStyle name="Calculation 2 4 2 4" xfId="3900"/>
    <cellStyle name="Calculation 2 4 2 5" xfId="4942"/>
    <cellStyle name="Calculation 2 4 3" xfId="1295"/>
    <cellStyle name="Calculation 2 4 4" xfId="2337"/>
    <cellStyle name="Calculation 2 4 5" xfId="3379"/>
    <cellStyle name="Calculation 2 4 6" xfId="4421"/>
    <cellStyle name="Calculation 2 5" xfId="292"/>
    <cellStyle name="Calculation 2 5 2" xfId="814"/>
    <cellStyle name="Calculation 2 5 2 2" xfId="1858"/>
    <cellStyle name="Calculation 2 5 2 3" xfId="2900"/>
    <cellStyle name="Calculation 2 5 2 4" xfId="3942"/>
    <cellStyle name="Calculation 2 5 2 5" xfId="4984"/>
    <cellStyle name="Calculation 2 5 3" xfId="1337"/>
    <cellStyle name="Calculation 2 5 4" xfId="2379"/>
    <cellStyle name="Calculation 2 5 5" xfId="3421"/>
    <cellStyle name="Calculation 2 5 6" xfId="4463"/>
    <cellStyle name="Calculation 2 6" xfId="377"/>
    <cellStyle name="Calculation 2 6 2" xfId="889"/>
    <cellStyle name="Calculation 2 6 2 2" xfId="1933"/>
    <cellStyle name="Calculation 2 6 2 3" xfId="2975"/>
    <cellStyle name="Calculation 2 6 2 4" xfId="4017"/>
    <cellStyle name="Calculation 2 6 2 5" xfId="5059"/>
    <cellStyle name="Calculation 2 6 3" xfId="1422"/>
    <cellStyle name="Calculation 2 6 4" xfId="2464"/>
    <cellStyle name="Calculation 2 6 5" xfId="3506"/>
    <cellStyle name="Calculation 2 6 6" xfId="4548"/>
    <cellStyle name="Calculation 2 7" xfId="332"/>
    <cellStyle name="Calculation 2 7 2" xfId="850"/>
    <cellStyle name="Calculation 2 7 2 2" xfId="1894"/>
    <cellStyle name="Calculation 2 7 2 3" xfId="2936"/>
    <cellStyle name="Calculation 2 7 2 4" xfId="3978"/>
    <cellStyle name="Calculation 2 7 2 5" xfId="5020"/>
    <cellStyle name="Calculation 2 7 3" xfId="1377"/>
    <cellStyle name="Calculation 2 7 4" xfId="2419"/>
    <cellStyle name="Calculation 2 7 5" xfId="3461"/>
    <cellStyle name="Calculation 2 7 6" xfId="4503"/>
    <cellStyle name="Calculation 2 8" xfId="479"/>
    <cellStyle name="Calculation 2 8 2" xfId="969"/>
    <cellStyle name="Calculation 2 8 2 2" xfId="2013"/>
    <cellStyle name="Calculation 2 8 2 3" xfId="3055"/>
    <cellStyle name="Calculation 2 8 2 4" xfId="4097"/>
    <cellStyle name="Calculation 2 8 2 5" xfId="5139"/>
    <cellStyle name="Calculation 2 8 3" xfId="1523"/>
    <cellStyle name="Calculation 2 8 4" xfId="2565"/>
    <cellStyle name="Calculation 2 8 5" xfId="3607"/>
    <cellStyle name="Calculation 2 8 6" xfId="4649"/>
    <cellStyle name="Calculation 2 9" xfId="542"/>
    <cellStyle name="Calculation 2 9 2" xfId="1024"/>
    <cellStyle name="Calculation 2 9 2 2" xfId="2068"/>
    <cellStyle name="Calculation 2 9 2 3" xfId="3110"/>
    <cellStyle name="Calculation 2 9 2 4" xfId="4152"/>
    <cellStyle name="Calculation 2 9 2 5" xfId="5194"/>
    <cellStyle name="Calculation 2 9 3" xfId="1586"/>
    <cellStyle name="Calculation 2 9 4" xfId="2628"/>
    <cellStyle name="Calculation 2 9 5" xfId="3670"/>
    <cellStyle name="Calculation 2 9 6" xfId="4712"/>
    <cellStyle name="Calculation 3" xfId="59"/>
    <cellStyle name="Calculation 3 10" xfId="584"/>
    <cellStyle name="Calculation 3 10 2" xfId="1628"/>
    <cellStyle name="Calculation 3 10 3" xfId="2670"/>
    <cellStyle name="Calculation 3 10 4" xfId="3712"/>
    <cellStyle name="Calculation 3 10 5" xfId="4754"/>
    <cellStyle name="Calculation 3 11" xfId="455"/>
    <cellStyle name="Calculation 3 11 2" xfId="1499"/>
    <cellStyle name="Calculation 3 11 3" xfId="2541"/>
    <cellStyle name="Calculation 3 11 4" xfId="3583"/>
    <cellStyle name="Calculation 3 11 5" xfId="4625"/>
    <cellStyle name="Calculation 3 12" xfId="1053"/>
    <cellStyle name="Calculation 3 12 2" xfId="2097"/>
    <cellStyle name="Calculation 3 12 3" xfId="3139"/>
    <cellStyle name="Calculation 3 12 4" xfId="4181"/>
    <cellStyle name="Calculation 3 12 5" xfId="5223"/>
    <cellStyle name="Calculation 3 13" xfId="1107"/>
    <cellStyle name="Calculation 3 14" xfId="2149"/>
    <cellStyle name="Calculation 3 15" xfId="3191"/>
    <cellStyle name="Calculation 3 16" xfId="4233"/>
    <cellStyle name="Calculation 3 2" xfId="157"/>
    <cellStyle name="Calculation 3 2 2" xfId="679"/>
    <cellStyle name="Calculation 3 2 2 2" xfId="1723"/>
    <cellStyle name="Calculation 3 2 2 3" xfId="2765"/>
    <cellStyle name="Calculation 3 2 2 4" xfId="3807"/>
    <cellStyle name="Calculation 3 2 2 5" xfId="4849"/>
    <cellStyle name="Calculation 3 2 3" xfId="1202"/>
    <cellStyle name="Calculation 3 2 4" xfId="2244"/>
    <cellStyle name="Calculation 3 2 5" xfId="3286"/>
    <cellStyle name="Calculation 3 2 6" xfId="4328"/>
    <cellStyle name="Calculation 3 3" xfId="202"/>
    <cellStyle name="Calculation 3 3 2" xfId="724"/>
    <cellStyle name="Calculation 3 3 2 2" xfId="1768"/>
    <cellStyle name="Calculation 3 3 2 3" xfId="2810"/>
    <cellStyle name="Calculation 3 3 2 4" xfId="3852"/>
    <cellStyle name="Calculation 3 3 2 5" xfId="4894"/>
    <cellStyle name="Calculation 3 3 3" xfId="1247"/>
    <cellStyle name="Calculation 3 3 4" xfId="2289"/>
    <cellStyle name="Calculation 3 3 5" xfId="3331"/>
    <cellStyle name="Calculation 3 3 6" xfId="4373"/>
    <cellStyle name="Calculation 3 4" xfId="246"/>
    <cellStyle name="Calculation 3 4 2" xfId="768"/>
    <cellStyle name="Calculation 3 4 2 2" xfId="1812"/>
    <cellStyle name="Calculation 3 4 2 3" xfId="2854"/>
    <cellStyle name="Calculation 3 4 2 4" xfId="3896"/>
    <cellStyle name="Calculation 3 4 2 5" xfId="4938"/>
    <cellStyle name="Calculation 3 4 3" xfId="1291"/>
    <cellStyle name="Calculation 3 4 4" xfId="2333"/>
    <cellStyle name="Calculation 3 4 5" xfId="3375"/>
    <cellStyle name="Calculation 3 4 6" xfId="4417"/>
    <cellStyle name="Calculation 3 5" xfId="206"/>
    <cellStyle name="Calculation 3 5 2" xfId="728"/>
    <cellStyle name="Calculation 3 5 2 2" xfId="1772"/>
    <cellStyle name="Calculation 3 5 2 3" xfId="2814"/>
    <cellStyle name="Calculation 3 5 2 4" xfId="3856"/>
    <cellStyle name="Calculation 3 5 2 5" xfId="4898"/>
    <cellStyle name="Calculation 3 5 3" xfId="1251"/>
    <cellStyle name="Calculation 3 5 4" xfId="2293"/>
    <cellStyle name="Calculation 3 5 5" xfId="3335"/>
    <cellStyle name="Calculation 3 5 6" xfId="4377"/>
    <cellStyle name="Calculation 3 6" xfId="373"/>
    <cellStyle name="Calculation 3 6 2" xfId="885"/>
    <cellStyle name="Calculation 3 6 2 2" xfId="1929"/>
    <cellStyle name="Calculation 3 6 2 3" xfId="2971"/>
    <cellStyle name="Calculation 3 6 2 4" xfId="4013"/>
    <cellStyle name="Calculation 3 6 2 5" xfId="5055"/>
    <cellStyle name="Calculation 3 6 3" xfId="1418"/>
    <cellStyle name="Calculation 3 6 4" xfId="2460"/>
    <cellStyle name="Calculation 3 6 5" xfId="3502"/>
    <cellStyle name="Calculation 3 6 6" xfId="4544"/>
    <cellStyle name="Calculation 3 7" xfId="328"/>
    <cellStyle name="Calculation 3 7 2" xfId="846"/>
    <cellStyle name="Calculation 3 7 2 2" xfId="1890"/>
    <cellStyle name="Calculation 3 7 2 3" xfId="2932"/>
    <cellStyle name="Calculation 3 7 2 4" xfId="3974"/>
    <cellStyle name="Calculation 3 7 2 5" xfId="5016"/>
    <cellStyle name="Calculation 3 7 3" xfId="1373"/>
    <cellStyle name="Calculation 3 7 4" xfId="2415"/>
    <cellStyle name="Calculation 3 7 5" xfId="3457"/>
    <cellStyle name="Calculation 3 7 6" xfId="4499"/>
    <cellStyle name="Calculation 3 8" xfId="475"/>
    <cellStyle name="Calculation 3 8 2" xfId="965"/>
    <cellStyle name="Calculation 3 8 2 2" xfId="2009"/>
    <cellStyle name="Calculation 3 8 2 3" xfId="3051"/>
    <cellStyle name="Calculation 3 8 2 4" xfId="4093"/>
    <cellStyle name="Calculation 3 8 2 5" xfId="5135"/>
    <cellStyle name="Calculation 3 8 3" xfId="1519"/>
    <cellStyle name="Calculation 3 8 4" xfId="2561"/>
    <cellStyle name="Calculation 3 8 5" xfId="3603"/>
    <cellStyle name="Calculation 3 8 6" xfId="4645"/>
    <cellStyle name="Calculation 3 9" xfId="530"/>
    <cellStyle name="Calculation 3 9 2" xfId="1017"/>
    <cellStyle name="Calculation 3 9 2 2" xfId="2061"/>
    <cellStyle name="Calculation 3 9 2 3" xfId="3103"/>
    <cellStyle name="Calculation 3 9 2 4" xfId="4145"/>
    <cellStyle name="Calculation 3 9 2 5" xfId="5187"/>
    <cellStyle name="Calculation 3 9 3" xfId="1574"/>
    <cellStyle name="Calculation 3 9 4" xfId="2616"/>
    <cellStyle name="Calculation 3 9 5" xfId="3658"/>
    <cellStyle name="Calculation 3 9 6" xfId="4700"/>
    <cellStyle name="Calculation 4" xfId="76"/>
    <cellStyle name="Calculation 4 10" xfId="600"/>
    <cellStyle name="Calculation 4 10 2" xfId="1644"/>
    <cellStyle name="Calculation 4 10 3" xfId="2686"/>
    <cellStyle name="Calculation 4 10 4" xfId="3728"/>
    <cellStyle name="Calculation 4 10 5" xfId="4770"/>
    <cellStyle name="Calculation 4 11" xfId="565"/>
    <cellStyle name="Calculation 4 11 2" xfId="1609"/>
    <cellStyle name="Calculation 4 11 3" xfId="2651"/>
    <cellStyle name="Calculation 4 11 4" xfId="3693"/>
    <cellStyle name="Calculation 4 11 5" xfId="4735"/>
    <cellStyle name="Calculation 4 12" xfId="1069"/>
    <cellStyle name="Calculation 4 12 2" xfId="2113"/>
    <cellStyle name="Calculation 4 12 3" xfId="3155"/>
    <cellStyle name="Calculation 4 12 4" xfId="4197"/>
    <cellStyle name="Calculation 4 12 5" xfId="5239"/>
    <cellStyle name="Calculation 4 13" xfId="1123"/>
    <cellStyle name="Calculation 4 14" xfId="2165"/>
    <cellStyle name="Calculation 4 15" xfId="3207"/>
    <cellStyle name="Calculation 4 16" xfId="4249"/>
    <cellStyle name="Calculation 4 2" xfId="173"/>
    <cellStyle name="Calculation 4 2 2" xfId="695"/>
    <cellStyle name="Calculation 4 2 2 2" xfId="1739"/>
    <cellStyle name="Calculation 4 2 2 3" xfId="2781"/>
    <cellStyle name="Calculation 4 2 2 4" xfId="3823"/>
    <cellStyle name="Calculation 4 2 2 5" xfId="4865"/>
    <cellStyle name="Calculation 4 2 3" xfId="1218"/>
    <cellStyle name="Calculation 4 2 4" xfId="2260"/>
    <cellStyle name="Calculation 4 2 5" xfId="3302"/>
    <cellStyle name="Calculation 4 2 6" xfId="4344"/>
    <cellStyle name="Calculation 4 3" xfId="220"/>
    <cellStyle name="Calculation 4 3 2" xfId="742"/>
    <cellStyle name="Calculation 4 3 2 2" xfId="1786"/>
    <cellStyle name="Calculation 4 3 2 3" xfId="2828"/>
    <cellStyle name="Calculation 4 3 2 4" xfId="3870"/>
    <cellStyle name="Calculation 4 3 2 5" xfId="4912"/>
    <cellStyle name="Calculation 4 3 3" xfId="1265"/>
    <cellStyle name="Calculation 4 3 4" xfId="2307"/>
    <cellStyle name="Calculation 4 3 5" xfId="3349"/>
    <cellStyle name="Calculation 4 3 6" xfId="4391"/>
    <cellStyle name="Calculation 4 4" xfId="259"/>
    <cellStyle name="Calculation 4 4 2" xfId="781"/>
    <cellStyle name="Calculation 4 4 2 2" xfId="1825"/>
    <cellStyle name="Calculation 4 4 2 3" xfId="2867"/>
    <cellStyle name="Calculation 4 4 2 4" xfId="3909"/>
    <cellStyle name="Calculation 4 4 2 5" xfId="4951"/>
    <cellStyle name="Calculation 4 4 3" xfId="1304"/>
    <cellStyle name="Calculation 4 4 4" xfId="2346"/>
    <cellStyle name="Calculation 4 4 5" xfId="3388"/>
    <cellStyle name="Calculation 4 4 6" xfId="4430"/>
    <cellStyle name="Calculation 4 5" xfId="299"/>
    <cellStyle name="Calculation 4 5 2" xfId="821"/>
    <cellStyle name="Calculation 4 5 2 2" xfId="1865"/>
    <cellStyle name="Calculation 4 5 2 3" xfId="2907"/>
    <cellStyle name="Calculation 4 5 2 4" xfId="3949"/>
    <cellStyle name="Calculation 4 5 2 5" xfId="4991"/>
    <cellStyle name="Calculation 4 5 3" xfId="1344"/>
    <cellStyle name="Calculation 4 5 4" xfId="2386"/>
    <cellStyle name="Calculation 4 5 5" xfId="3428"/>
    <cellStyle name="Calculation 4 5 6" xfId="4470"/>
    <cellStyle name="Calculation 4 6" xfId="389"/>
    <cellStyle name="Calculation 4 6 2" xfId="898"/>
    <cellStyle name="Calculation 4 6 2 2" xfId="1942"/>
    <cellStyle name="Calculation 4 6 2 3" xfId="2984"/>
    <cellStyle name="Calculation 4 6 2 4" xfId="4026"/>
    <cellStyle name="Calculation 4 6 2 5" xfId="5068"/>
    <cellStyle name="Calculation 4 6 3" xfId="1434"/>
    <cellStyle name="Calculation 4 6 4" xfId="2476"/>
    <cellStyle name="Calculation 4 6 5" xfId="3518"/>
    <cellStyle name="Calculation 4 6 6" xfId="4560"/>
    <cellStyle name="Calculation 4 7" xfId="441"/>
    <cellStyle name="Calculation 4 7 2" xfId="938"/>
    <cellStyle name="Calculation 4 7 2 2" xfId="1982"/>
    <cellStyle name="Calculation 4 7 2 3" xfId="3024"/>
    <cellStyle name="Calculation 4 7 2 4" xfId="4066"/>
    <cellStyle name="Calculation 4 7 2 5" xfId="5108"/>
    <cellStyle name="Calculation 4 7 3" xfId="1485"/>
    <cellStyle name="Calculation 4 7 4" xfId="2527"/>
    <cellStyle name="Calculation 4 7 5" xfId="3569"/>
    <cellStyle name="Calculation 4 7 6" xfId="4611"/>
    <cellStyle name="Calculation 4 8" xfId="490"/>
    <cellStyle name="Calculation 4 8 2" xfId="980"/>
    <cellStyle name="Calculation 4 8 2 2" xfId="2024"/>
    <cellStyle name="Calculation 4 8 2 3" xfId="3066"/>
    <cellStyle name="Calculation 4 8 2 4" xfId="4108"/>
    <cellStyle name="Calculation 4 8 2 5" xfId="5150"/>
    <cellStyle name="Calculation 4 8 3" xfId="1534"/>
    <cellStyle name="Calculation 4 8 4" xfId="2576"/>
    <cellStyle name="Calculation 4 8 5" xfId="3618"/>
    <cellStyle name="Calculation 4 8 6" xfId="4660"/>
    <cellStyle name="Calculation 4 9" xfId="462"/>
    <cellStyle name="Calculation 4 9 2" xfId="953"/>
    <cellStyle name="Calculation 4 9 2 2" xfId="1997"/>
    <cellStyle name="Calculation 4 9 2 3" xfId="3039"/>
    <cellStyle name="Calculation 4 9 2 4" xfId="4081"/>
    <cellStyle name="Calculation 4 9 2 5" xfId="5123"/>
    <cellStyle name="Calculation 4 9 3" xfId="1506"/>
    <cellStyle name="Calculation 4 9 4" xfId="2548"/>
    <cellStyle name="Calculation 4 9 5" xfId="3590"/>
    <cellStyle name="Calculation 4 9 6" xfId="4632"/>
    <cellStyle name="Calculation 5" xfId="56"/>
    <cellStyle name="Calculation 5 10" xfId="581"/>
    <cellStyle name="Calculation 5 10 2" xfId="1625"/>
    <cellStyle name="Calculation 5 10 3" xfId="2667"/>
    <cellStyle name="Calculation 5 10 4" xfId="3709"/>
    <cellStyle name="Calculation 5 10 5" xfId="4751"/>
    <cellStyle name="Calculation 5 11" xfId="438"/>
    <cellStyle name="Calculation 5 11 2" xfId="1482"/>
    <cellStyle name="Calculation 5 11 3" xfId="2524"/>
    <cellStyle name="Calculation 5 11 4" xfId="3566"/>
    <cellStyle name="Calculation 5 11 5" xfId="4608"/>
    <cellStyle name="Calculation 5 12" xfId="1050"/>
    <cellStyle name="Calculation 5 12 2" xfId="2094"/>
    <cellStyle name="Calculation 5 12 3" xfId="3136"/>
    <cellStyle name="Calculation 5 12 4" xfId="4178"/>
    <cellStyle name="Calculation 5 12 5" xfId="5220"/>
    <cellStyle name="Calculation 5 13" xfId="1104"/>
    <cellStyle name="Calculation 5 14" xfId="2146"/>
    <cellStyle name="Calculation 5 15" xfId="3188"/>
    <cellStyle name="Calculation 5 16" xfId="4230"/>
    <cellStyle name="Calculation 5 2" xfId="154"/>
    <cellStyle name="Calculation 5 2 2" xfId="676"/>
    <cellStyle name="Calculation 5 2 2 2" xfId="1720"/>
    <cellStyle name="Calculation 5 2 2 3" xfId="2762"/>
    <cellStyle name="Calculation 5 2 2 4" xfId="3804"/>
    <cellStyle name="Calculation 5 2 2 5" xfId="4846"/>
    <cellStyle name="Calculation 5 2 3" xfId="1199"/>
    <cellStyle name="Calculation 5 2 4" xfId="2241"/>
    <cellStyle name="Calculation 5 2 5" xfId="3283"/>
    <cellStyle name="Calculation 5 2 6" xfId="4325"/>
    <cellStyle name="Calculation 5 3" xfId="95"/>
    <cellStyle name="Calculation 5 3 2" xfId="618"/>
    <cellStyle name="Calculation 5 3 2 2" xfId="1662"/>
    <cellStyle name="Calculation 5 3 2 3" xfId="2704"/>
    <cellStyle name="Calculation 5 3 2 4" xfId="3746"/>
    <cellStyle name="Calculation 5 3 2 5" xfId="4788"/>
    <cellStyle name="Calculation 5 3 3" xfId="1141"/>
    <cellStyle name="Calculation 5 3 4" xfId="2183"/>
    <cellStyle name="Calculation 5 3 5" xfId="3225"/>
    <cellStyle name="Calculation 5 3 6" xfId="4267"/>
    <cellStyle name="Calculation 5 4" xfId="243"/>
    <cellStyle name="Calculation 5 4 2" xfId="765"/>
    <cellStyle name="Calculation 5 4 2 2" xfId="1809"/>
    <cellStyle name="Calculation 5 4 2 3" xfId="2851"/>
    <cellStyle name="Calculation 5 4 2 4" xfId="3893"/>
    <cellStyle name="Calculation 5 4 2 5" xfId="4935"/>
    <cellStyle name="Calculation 5 4 3" xfId="1288"/>
    <cellStyle name="Calculation 5 4 4" xfId="2330"/>
    <cellStyle name="Calculation 5 4 5" xfId="3372"/>
    <cellStyle name="Calculation 5 4 6" xfId="4414"/>
    <cellStyle name="Calculation 5 5" xfId="141"/>
    <cellStyle name="Calculation 5 5 2" xfId="664"/>
    <cellStyle name="Calculation 5 5 2 2" xfId="1708"/>
    <cellStyle name="Calculation 5 5 2 3" xfId="2750"/>
    <cellStyle name="Calculation 5 5 2 4" xfId="3792"/>
    <cellStyle name="Calculation 5 5 2 5" xfId="4834"/>
    <cellStyle name="Calculation 5 5 3" xfId="1187"/>
    <cellStyle name="Calculation 5 5 4" xfId="2229"/>
    <cellStyle name="Calculation 5 5 5" xfId="3271"/>
    <cellStyle name="Calculation 5 5 6" xfId="4313"/>
    <cellStyle name="Calculation 5 6" xfId="370"/>
    <cellStyle name="Calculation 5 6 2" xfId="882"/>
    <cellStyle name="Calculation 5 6 2 2" xfId="1926"/>
    <cellStyle name="Calculation 5 6 2 3" xfId="2968"/>
    <cellStyle name="Calculation 5 6 2 4" xfId="4010"/>
    <cellStyle name="Calculation 5 6 2 5" xfId="5052"/>
    <cellStyle name="Calculation 5 6 3" xfId="1415"/>
    <cellStyle name="Calculation 5 6 4" xfId="2457"/>
    <cellStyle name="Calculation 5 6 5" xfId="3499"/>
    <cellStyle name="Calculation 5 6 6" xfId="4541"/>
    <cellStyle name="Calculation 5 7" xfId="465"/>
    <cellStyle name="Calculation 5 7 2" xfId="956"/>
    <cellStyle name="Calculation 5 7 2 2" xfId="2000"/>
    <cellStyle name="Calculation 5 7 2 3" xfId="3042"/>
    <cellStyle name="Calculation 5 7 2 4" xfId="4084"/>
    <cellStyle name="Calculation 5 7 2 5" xfId="5126"/>
    <cellStyle name="Calculation 5 7 3" xfId="1509"/>
    <cellStyle name="Calculation 5 7 4" xfId="2551"/>
    <cellStyle name="Calculation 5 7 5" xfId="3593"/>
    <cellStyle name="Calculation 5 7 6" xfId="4635"/>
    <cellStyle name="Calculation 5 8" xfId="472"/>
    <cellStyle name="Calculation 5 8 2" xfId="962"/>
    <cellStyle name="Calculation 5 8 2 2" xfId="2006"/>
    <cellStyle name="Calculation 5 8 2 3" xfId="3048"/>
    <cellStyle name="Calculation 5 8 2 4" xfId="4090"/>
    <cellStyle name="Calculation 5 8 2 5" xfId="5132"/>
    <cellStyle name="Calculation 5 8 3" xfId="1516"/>
    <cellStyle name="Calculation 5 8 4" xfId="2558"/>
    <cellStyle name="Calculation 5 8 5" xfId="3600"/>
    <cellStyle name="Calculation 5 8 6" xfId="4642"/>
    <cellStyle name="Calculation 5 9" xfId="561"/>
    <cellStyle name="Calculation 5 9 2" xfId="1037"/>
    <cellStyle name="Calculation 5 9 2 2" xfId="2081"/>
    <cellStyle name="Calculation 5 9 2 3" xfId="3123"/>
    <cellStyle name="Calculation 5 9 2 4" xfId="4165"/>
    <cellStyle name="Calculation 5 9 2 5" xfId="5207"/>
    <cellStyle name="Calculation 5 9 3" xfId="1605"/>
    <cellStyle name="Calculation 5 9 4" xfId="2647"/>
    <cellStyle name="Calculation 5 9 5" xfId="3689"/>
    <cellStyle name="Calculation 5 9 6" xfId="4731"/>
    <cellStyle name="Calculation 6" xfId="80"/>
    <cellStyle name="Calculation 6 10" xfId="604"/>
    <cellStyle name="Calculation 6 10 2" xfId="1648"/>
    <cellStyle name="Calculation 6 10 3" xfId="2690"/>
    <cellStyle name="Calculation 6 10 4" xfId="3732"/>
    <cellStyle name="Calculation 6 10 5" xfId="4774"/>
    <cellStyle name="Calculation 6 11" xfId="554"/>
    <cellStyle name="Calculation 6 11 2" xfId="1598"/>
    <cellStyle name="Calculation 6 11 3" xfId="2640"/>
    <cellStyle name="Calculation 6 11 4" xfId="3682"/>
    <cellStyle name="Calculation 6 11 5" xfId="4724"/>
    <cellStyle name="Calculation 6 12" xfId="1073"/>
    <cellStyle name="Calculation 6 12 2" xfId="2117"/>
    <cellStyle name="Calculation 6 12 3" xfId="3159"/>
    <cellStyle name="Calculation 6 12 4" xfId="4201"/>
    <cellStyle name="Calculation 6 12 5" xfId="5243"/>
    <cellStyle name="Calculation 6 13" xfId="1127"/>
    <cellStyle name="Calculation 6 14" xfId="2169"/>
    <cellStyle name="Calculation 6 15" xfId="3211"/>
    <cellStyle name="Calculation 6 16" xfId="4253"/>
    <cellStyle name="Calculation 6 2" xfId="177"/>
    <cellStyle name="Calculation 6 2 2" xfId="699"/>
    <cellStyle name="Calculation 6 2 2 2" xfId="1743"/>
    <cellStyle name="Calculation 6 2 2 3" xfId="2785"/>
    <cellStyle name="Calculation 6 2 2 4" xfId="3827"/>
    <cellStyle name="Calculation 6 2 2 5" xfId="4869"/>
    <cellStyle name="Calculation 6 2 3" xfId="1222"/>
    <cellStyle name="Calculation 6 2 4" xfId="2264"/>
    <cellStyle name="Calculation 6 2 5" xfId="3306"/>
    <cellStyle name="Calculation 6 2 6" xfId="4348"/>
    <cellStyle name="Calculation 6 3" xfId="140"/>
    <cellStyle name="Calculation 6 3 2" xfId="663"/>
    <cellStyle name="Calculation 6 3 2 2" xfId="1707"/>
    <cellStyle name="Calculation 6 3 2 3" xfId="2749"/>
    <cellStyle name="Calculation 6 3 2 4" xfId="3791"/>
    <cellStyle name="Calculation 6 3 2 5" xfId="4833"/>
    <cellStyle name="Calculation 6 3 3" xfId="1186"/>
    <cellStyle name="Calculation 6 3 4" xfId="2228"/>
    <cellStyle name="Calculation 6 3 5" xfId="3270"/>
    <cellStyle name="Calculation 6 3 6" xfId="4312"/>
    <cellStyle name="Calculation 6 4" xfId="263"/>
    <cellStyle name="Calculation 6 4 2" xfId="785"/>
    <cellStyle name="Calculation 6 4 2 2" xfId="1829"/>
    <cellStyle name="Calculation 6 4 2 3" xfId="2871"/>
    <cellStyle name="Calculation 6 4 2 4" xfId="3913"/>
    <cellStyle name="Calculation 6 4 2 5" xfId="4955"/>
    <cellStyle name="Calculation 6 4 3" xfId="1308"/>
    <cellStyle name="Calculation 6 4 4" xfId="2350"/>
    <cellStyle name="Calculation 6 4 5" xfId="3392"/>
    <cellStyle name="Calculation 6 4 6" xfId="4434"/>
    <cellStyle name="Calculation 6 5" xfId="112"/>
    <cellStyle name="Calculation 6 5 2" xfId="635"/>
    <cellStyle name="Calculation 6 5 2 2" xfId="1679"/>
    <cellStyle name="Calculation 6 5 2 3" xfId="2721"/>
    <cellStyle name="Calculation 6 5 2 4" xfId="3763"/>
    <cellStyle name="Calculation 6 5 2 5" xfId="4805"/>
    <cellStyle name="Calculation 6 5 3" xfId="1158"/>
    <cellStyle name="Calculation 6 5 4" xfId="2200"/>
    <cellStyle name="Calculation 6 5 5" xfId="3242"/>
    <cellStyle name="Calculation 6 5 6" xfId="4284"/>
    <cellStyle name="Calculation 6 6" xfId="393"/>
    <cellStyle name="Calculation 6 6 2" xfId="902"/>
    <cellStyle name="Calculation 6 6 2 2" xfId="1946"/>
    <cellStyle name="Calculation 6 6 2 3" xfId="2988"/>
    <cellStyle name="Calculation 6 6 2 4" xfId="4030"/>
    <cellStyle name="Calculation 6 6 2 5" xfId="5072"/>
    <cellStyle name="Calculation 6 6 3" xfId="1438"/>
    <cellStyle name="Calculation 6 6 4" xfId="2480"/>
    <cellStyle name="Calculation 6 6 5" xfId="3522"/>
    <cellStyle name="Calculation 6 6 6" xfId="4564"/>
    <cellStyle name="Calculation 6 7" xfId="337"/>
    <cellStyle name="Calculation 6 7 2" xfId="855"/>
    <cellStyle name="Calculation 6 7 2 2" xfId="1899"/>
    <cellStyle name="Calculation 6 7 2 3" xfId="2941"/>
    <cellStyle name="Calculation 6 7 2 4" xfId="3983"/>
    <cellStyle name="Calculation 6 7 2 5" xfId="5025"/>
    <cellStyle name="Calculation 6 7 3" xfId="1382"/>
    <cellStyle name="Calculation 6 7 4" xfId="2424"/>
    <cellStyle name="Calculation 6 7 5" xfId="3466"/>
    <cellStyle name="Calculation 6 7 6" xfId="4508"/>
    <cellStyle name="Calculation 6 8" xfId="494"/>
    <cellStyle name="Calculation 6 8 2" xfId="984"/>
    <cellStyle name="Calculation 6 8 2 2" xfId="2028"/>
    <cellStyle name="Calculation 6 8 2 3" xfId="3070"/>
    <cellStyle name="Calculation 6 8 2 4" xfId="4112"/>
    <cellStyle name="Calculation 6 8 2 5" xfId="5154"/>
    <cellStyle name="Calculation 6 8 3" xfId="1538"/>
    <cellStyle name="Calculation 6 8 4" xfId="2580"/>
    <cellStyle name="Calculation 6 8 5" xfId="3622"/>
    <cellStyle name="Calculation 6 8 6" xfId="4664"/>
    <cellStyle name="Calculation 6 9" xfId="563"/>
    <cellStyle name="Calculation 6 9 2" xfId="1038"/>
    <cellStyle name="Calculation 6 9 2 2" xfId="2082"/>
    <cellStyle name="Calculation 6 9 2 3" xfId="3124"/>
    <cellStyle name="Calculation 6 9 2 4" xfId="4166"/>
    <cellStyle name="Calculation 6 9 2 5" xfId="5208"/>
    <cellStyle name="Calculation 6 9 3" xfId="1607"/>
    <cellStyle name="Calculation 6 9 4" xfId="2649"/>
    <cellStyle name="Calculation 6 9 5" xfId="3691"/>
    <cellStyle name="Calculation 6 9 6" xfId="4733"/>
    <cellStyle name="Calculation 7" xfId="100"/>
    <cellStyle name="Calculation 7 10" xfId="623"/>
    <cellStyle name="Calculation 7 10 2" xfId="1667"/>
    <cellStyle name="Calculation 7 10 3" xfId="2709"/>
    <cellStyle name="Calculation 7 10 4" xfId="3751"/>
    <cellStyle name="Calculation 7 10 5" xfId="4793"/>
    <cellStyle name="Calculation 7 11" xfId="557"/>
    <cellStyle name="Calculation 7 11 2" xfId="1601"/>
    <cellStyle name="Calculation 7 11 3" xfId="2643"/>
    <cellStyle name="Calculation 7 11 4" xfId="3685"/>
    <cellStyle name="Calculation 7 11 5" xfId="4727"/>
    <cellStyle name="Calculation 7 12" xfId="1087"/>
    <cellStyle name="Calculation 7 12 2" xfId="2131"/>
    <cellStyle name="Calculation 7 12 3" xfId="3173"/>
    <cellStyle name="Calculation 7 12 4" xfId="4215"/>
    <cellStyle name="Calculation 7 12 5" xfId="5257"/>
    <cellStyle name="Calculation 7 13" xfId="1146"/>
    <cellStyle name="Calculation 7 14" xfId="2188"/>
    <cellStyle name="Calculation 7 15" xfId="3230"/>
    <cellStyle name="Calculation 7 16" xfId="4272"/>
    <cellStyle name="Calculation 7 2" xfId="191"/>
    <cellStyle name="Calculation 7 2 2" xfId="713"/>
    <cellStyle name="Calculation 7 2 2 2" xfId="1757"/>
    <cellStyle name="Calculation 7 2 2 3" xfId="2799"/>
    <cellStyle name="Calculation 7 2 2 4" xfId="3841"/>
    <cellStyle name="Calculation 7 2 2 5" xfId="4883"/>
    <cellStyle name="Calculation 7 2 3" xfId="1236"/>
    <cellStyle name="Calculation 7 2 4" xfId="2278"/>
    <cellStyle name="Calculation 7 2 5" xfId="3320"/>
    <cellStyle name="Calculation 7 2 6" xfId="4362"/>
    <cellStyle name="Calculation 7 3" xfId="205"/>
    <cellStyle name="Calculation 7 3 2" xfId="727"/>
    <cellStyle name="Calculation 7 3 2 2" xfId="1771"/>
    <cellStyle name="Calculation 7 3 2 3" xfId="2813"/>
    <cellStyle name="Calculation 7 3 2 4" xfId="3855"/>
    <cellStyle name="Calculation 7 3 2 5" xfId="4897"/>
    <cellStyle name="Calculation 7 3 3" xfId="1250"/>
    <cellStyle name="Calculation 7 3 4" xfId="2292"/>
    <cellStyle name="Calculation 7 3 5" xfId="3334"/>
    <cellStyle name="Calculation 7 3 6" xfId="4376"/>
    <cellStyle name="Calculation 7 4" xfId="277"/>
    <cellStyle name="Calculation 7 4 2" xfId="799"/>
    <cellStyle name="Calculation 7 4 2 2" xfId="1843"/>
    <cellStyle name="Calculation 7 4 2 3" xfId="2885"/>
    <cellStyle name="Calculation 7 4 2 4" xfId="3927"/>
    <cellStyle name="Calculation 7 4 2 5" xfId="4969"/>
    <cellStyle name="Calculation 7 4 3" xfId="1322"/>
    <cellStyle name="Calculation 7 4 4" xfId="2364"/>
    <cellStyle name="Calculation 7 4 5" xfId="3406"/>
    <cellStyle name="Calculation 7 4 6" xfId="4448"/>
    <cellStyle name="Calculation 7 5" xfId="238"/>
    <cellStyle name="Calculation 7 5 2" xfId="760"/>
    <cellStyle name="Calculation 7 5 2 2" xfId="1804"/>
    <cellStyle name="Calculation 7 5 2 3" xfId="2846"/>
    <cellStyle name="Calculation 7 5 2 4" xfId="3888"/>
    <cellStyle name="Calculation 7 5 2 5" xfId="4930"/>
    <cellStyle name="Calculation 7 5 3" xfId="1283"/>
    <cellStyle name="Calculation 7 5 4" xfId="2325"/>
    <cellStyle name="Calculation 7 5 5" xfId="3367"/>
    <cellStyle name="Calculation 7 5 6" xfId="4409"/>
    <cellStyle name="Calculation 7 6" xfId="407"/>
    <cellStyle name="Calculation 7 6 2" xfId="916"/>
    <cellStyle name="Calculation 7 6 2 2" xfId="1960"/>
    <cellStyle name="Calculation 7 6 2 3" xfId="3002"/>
    <cellStyle name="Calculation 7 6 2 4" xfId="4044"/>
    <cellStyle name="Calculation 7 6 2 5" xfId="5086"/>
    <cellStyle name="Calculation 7 6 3" xfId="1452"/>
    <cellStyle name="Calculation 7 6 4" xfId="2494"/>
    <cellStyle name="Calculation 7 6 5" xfId="3536"/>
    <cellStyle name="Calculation 7 6 6" xfId="4578"/>
    <cellStyle name="Calculation 7 7" xfId="350"/>
    <cellStyle name="Calculation 7 7 2" xfId="868"/>
    <cellStyle name="Calculation 7 7 2 2" xfId="1912"/>
    <cellStyle name="Calculation 7 7 2 3" xfId="2954"/>
    <cellStyle name="Calculation 7 7 2 4" xfId="3996"/>
    <cellStyle name="Calculation 7 7 2 5" xfId="5038"/>
    <cellStyle name="Calculation 7 7 3" xfId="1395"/>
    <cellStyle name="Calculation 7 7 4" xfId="2437"/>
    <cellStyle name="Calculation 7 7 5" xfId="3479"/>
    <cellStyle name="Calculation 7 7 6" xfId="4521"/>
    <cellStyle name="Calculation 7 8" xfId="508"/>
    <cellStyle name="Calculation 7 8 2" xfId="998"/>
    <cellStyle name="Calculation 7 8 2 2" xfId="2042"/>
    <cellStyle name="Calculation 7 8 2 3" xfId="3084"/>
    <cellStyle name="Calculation 7 8 2 4" xfId="4126"/>
    <cellStyle name="Calculation 7 8 2 5" xfId="5168"/>
    <cellStyle name="Calculation 7 8 3" xfId="1552"/>
    <cellStyle name="Calculation 7 8 4" xfId="2594"/>
    <cellStyle name="Calculation 7 8 5" xfId="3636"/>
    <cellStyle name="Calculation 7 8 6" xfId="4678"/>
    <cellStyle name="Calculation 7 9" xfId="420"/>
    <cellStyle name="Calculation 7 9 2" xfId="926"/>
    <cellStyle name="Calculation 7 9 2 2" xfId="1970"/>
    <cellStyle name="Calculation 7 9 2 3" xfId="3012"/>
    <cellStyle name="Calculation 7 9 2 4" xfId="4054"/>
    <cellStyle name="Calculation 7 9 2 5" xfId="5096"/>
    <cellStyle name="Calculation 7 9 3" xfId="1465"/>
    <cellStyle name="Calculation 7 9 4" xfId="2507"/>
    <cellStyle name="Calculation 7 9 5" xfId="3549"/>
    <cellStyle name="Calculation 7 9 6" xfId="4591"/>
    <cellStyle name="Calculation 8" xfId="97"/>
    <cellStyle name="Calculation 8 10" xfId="620"/>
    <cellStyle name="Calculation 8 10 2" xfId="1664"/>
    <cellStyle name="Calculation 8 10 3" xfId="2706"/>
    <cellStyle name="Calculation 8 10 4" xfId="3748"/>
    <cellStyle name="Calculation 8 10 5" xfId="4790"/>
    <cellStyle name="Calculation 8 11" xfId="453"/>
    <cellStyle name="Calculation 8 11 2" xfId="1497"/>
    <cellStyle name="Calculation 8 11 3" xfId="2539"/>
    <cellStyle name="Calculation 8 11 4" xfId="3581"/>
    <cellStyle name="Calculation 8 11 5" xfId="4623"/>
    <cellStyle name="Calculation 8 12" xfId="1086"/>
    <cellStyle name="Calculation 8 12 2" xfId="2130"/>
    <cellStyle name="Calculation 8 12 3" xfId="3172"/>
    <cellStyle name="Calculation 8 12 4" xfId="4214"/>
    <cellStyle name="Calculation 8 12 5" xfId="5256"/>
    <cellStyle name="Calculation 8 13" xfId="1143"/>
    <cellStyle name="Calculation 8 14" xfId="2185"/>
    <cellStyle name="Calculation 8 15" xfId="3227"/>
    <cellStyle name="Calculation 8 16" xfId="4269"/>
    <cellStyle name="Calculation 8 2" xfId="190"/>
    <cellStyle name="Calculation 8 2 2" xfId="712"/>
    <cellStyle name="Calculation 8 2 2 2" xfId="1756"/>
    <cellStyle name="Calculation 8 2 2 3" xfId="2798"/>
    <cellStyle name="Calculation 8 2 2 4" xfId="3840"/>
    <cellStyle name="Calculation 8 2 2 5" xfId="4882"/>
    <cellStyle name="Calculation 8 2 3" xfId="1235"/>
    <cellStyle name="Calculation 8 2 4" xfId="2277"/>
    <cellStyle name="Calculation 8 2 5" xfId="3319"/>
    <cellStyle name="Calculation 8 2 6" xfId="4361"/>
    <cellStyle name="Calculation 8 3" xfId="219"/>
    <cellStyle name="Calculation 8 3 2" xfId="741"/>
    <cellStyle name="Calculation 8 3 2 2" xfId="1785"/>
    <cellStyle name="Calculation 8 3 2 3" xfId="2827"/>
    <cellStyle name="Calculation 8 3 2 4" xfId="3869"/>
    <cellStyle name="Calculation 8 3 2 5" xfId="4911"/>
    <cellStyle name="Calculation 8 3 3" xfId="1264"/>
    <cellStyle name="Calculation 8 3 4" xfId="2306"/>
    <cellStyle name="Calculation 8 3 5" xfId="3348"/>
    <cellStyle name="Calculation 8 3 6" xfId="4390"/>
    <cellStyle name="Calculation 8 4" xfId="276"/>
    <cellStyle name="Calculation 8 4 2" xfId="798"/>
    <cellStyle name="Calculation 8 4 2 2" xfId="1842"/>
    <cellStyle name="Calculation 8 4 2 3" xfId="2884"/>
    <cellStyle name="Calculation 8 4 2 4" xfId="3926"/>
    <cellStyle name="Calculation 8 4 2 5" xfId="4968"/>
    <cellStyle name="Calculation 8 4 3" xfId="1321"/>
    <cellStyle name="Calculation 8 4 4" xfId="2363"/>
    <cellStyle name="Calculation 8 4 5" xfId="3405"/>
    <cellStyle name="Calculation 8 4 6" xfId="4447"/>
    <cellStyle name="Calculation 8 5" xfId="298"/>
    <cellStyle name="Calculation 8 5 2" xfId="820"/>
    <cellStyle name="Calculation 8 5 2 2" xfId="1864"/>
    <cellStyle name="Calculation 8 5 2 3" xfId="2906"/>
    <cellStyle name="Calculation 8 5 2 4" xfId="3948"/>
    <cellStyle name="Calculation 8 5 2 5" xfId="4990"/>
    <cellStyle name="Calculation 8 5 3" xfId="1343"/>
    <cellStyle name="Calculation 8 5 4" xfId="2385"/>
    <cellStyle name="Calculation 8 5 5" xfId="3427"/>
    <cellStyle name="Calculation 8 5 6" xfId="4469"/>
    <cellStyle name="Calculation 8 6" xfId="406"/>
    <cellStyle name="Calculation 8 6 2" xfId="915"/>
    <cellStyle name="Calculation 8 6 2 2" xfId="1959"/>
    <cellStyle name="Calculation 8 6 2 3" xfId="3001"/>
    <cellStyle name="Calculation 8 6 2 4" xfId="4043"/>
    <cellStyle name="Calculation 8 6 2 5" xfId="5085"/>
    <cellStyle name="Calculation 8 6 3" xfId="1451"/>
    <cellStyle name="Calculation 8 6 4" xfId="2493"/>
    <cellStyle name="Calculation 8 6 5" xfId="3535"/>
    <cellStyle name="Calculation 8 6 6" xfId="4577"/>
    <cellStyle name="Calculation 8 7" xfId="349"/>
    <cellStyle name="Calculation 8 7 2" xfId="867"/>
    <cellStyle name="Calculation 8 7 2 2" xfId="1911"/>
    <cellStyle name="Calculation 8 7 2 3" xfId="2953"/>
    <cellStyle name="Calculation 8 7 2 4" xfId="3995"/>
    <cellStyle name="Calculation 8 7 2 5" xfId="5037"/>
    <cellStyle name="Calculation 8 7 3" xfId="1394"/>
    <cellStyle name="Calculation 8 7 4" xfId="2436"/>
    <cellStyle name="Calculation 8 7 5" xfId="3478"/>
    <cellStyle name="Calculation 8 7 6" xfId="4520"/>
    <cellStyle name="Calculation 8 8" xfId="507"/>
    <cellStyle name="Calculation 8 8 2" xfId="997"/>
    <cellStyle name="Calculation 8 8 2 2" xfId="2041"/>
    <cellStyle name="Calculation 8 8 2 3" xfId="3083"/>
    <cellStyle name="Calculation 8 8 2 4" xfId="4125"/>
    <cellStyle name="Calculation 8 8 2 5" xfId="5167"/>
    <cellStyle name="Calculation 8 8 3" xfId="1551"/>
    <cellStyle name="Calculation 8 8 4" xfId="2593"/>
    <cellStyle name="Calculation 8 8 5" xfId="3635"/>
    <cellStyle name="Calculation 8 8 6" xfId="4677"/>
    <cellStyle name="Calculation 8 9" xfId="437"/>
    <cellStyle name="Calculation 8 9 2" xfId="936"/>
    <cellStyle name="Calculation 8 9 2 2" xfId="1980"/>
    <cellStyle name="Calculation 8 9 2 3" xfId="3022"/>
    <cellStyle name="Calculation 8 9 2 4" xfId="4064"/>
    <cellStyle name="Calculation 8 9 2 5" xfId="5106"/>
    <cellStyle name="Calculation 8 9 3" xfId="1481"/>
    <cellStyle name="Calculation 8 9 4" xfId="2523"/>
    <cellStyle name="Calculation 8 9 5" xfId="3565"/>
    <cellStyle name="Calculation 8 9 6" xfId="4607"/>
    <cellStyle name="Calculation 9" xfId="114"/>
    <cellStyle name="Calculation 9 10" xfId="637"/>
    <cellStyle name="Calculation 9 10 2" xfId="1681"/>
    <cellStyle name="Calculation 9 10 3" xfId="2723"/>
    <cellStyle name="Calculation 9 10 4" xfId="3765"/>
    <cellStyle name="Calculation 9 10 5" xfId="4807"/>
    <cellStyle name="Calculation 9 11" xfId="532"/>
    <cellStyle name="Calculation 9 11 2" xfId="1576"/>
    <cellStyle name="Calculation 9 11 3" xfId="2618"/>
    <cellStyle name="Calculation 9 11 4" xfId="3660"/>
    <cellStyle name="Calculation 9 11 5" xfId="4702"/>
    <cellStyle name="Calculation 9 12" xfId="1094"/>
    <cellStyle name="Calculation 9 12 2" xfId="2138"/>
    <cellStyle name="Calculation 9 12 3" xfId="3180"/>
    <cellStyle name="Calculation 9 12 4" xfId="4222"/>
    <cellStyle name="Calculation 9 12 5" xfId="5264"/>
    <cellStyle name="Calculation 9 13" xfId="1160"/>
    <cellStyle name="Calculation 9 14" xfId="2202"/>
    <cellStyle name="Calculation 9 15" xfId="3244"/>
    <cellStyle name="Calculation 9 16" xfId="4286"/>
    <cellStyle name="Calculation 9 2" xfId="195"/>
    <cellStyle name="Calculation 9 2 2" xfId="717"/>
    <cellStyle name="Calculation 9 2 2 2" xfId="1761"/>
    <cellStyle name="Calculation 9 2 2 3" xfId="2803"/>
    <cellStyle name="Calculation 9 2 2 4" xfId="3845"/>
    <cellStyle name="Calculation 9 2 2 5" xfId="4887"/>
    <cellStyle name="Calculation 9 2 3" xfId="1240"/>
    <cellStyle name="Calculation 9 2 4" xfId="2282"/>
    <cellStyle name="Calculation 9 2 5" xfId="3324"/>
    <cellStyle name="Calculation 9 2 6" xfId="4366"/>
    <cellStyle name="Calculation 9 3" xfId="222"/>
    <cellStyle name="Calculation 9 3 2" xfId="744"/>
    <cellStyle name="Calculation 9 3 2 2" xfId="1788"/>
    <cellStyle name="Calculation 9 3 2 3" xfId="2830"/>
    <cellStyle name="Calculation 9 3 2 4" xfId="3872"/>
    <cellStyle name="Calculation 9 3 2 5" xfId="4914"/>
    <cellStyle name="Calculation 9 3 3" xfId="1267"/>
    <cellStyle name="Calculation 9 3 4" xfId="2309"/>
    <cellStyle name="Calculation 9 3 5" xfId="3351"/>
    <cellStyle name="Calculation 9 3 6" xfId="4393"/>
    <cellStyle name="Calculation 9 4" xfId="282"/>
    <cellStyle name="Calculation 9 4 2" xfId="804"/>
    <cellStyle name="Calculation 9 4 2 2" xfId="1848"/>
    <cellStyle name="Calculation 9 4 2 3" xfId="2890"/>
    <cellStyle name="Calculation 9 4 2 4" xfId="3932"/>
    <cellStyle name="Calculation 9 4 2 5" xfId="4974"/>
    <cellStyle name="Calculation 9 4 3" xfId="1327"/>
    <cellStyle name="Calculation 9 4 4" xfId="2369"/>
    <cellStyle name="Calculation 9 4 5" xfId="3411"/>
    <cellStyle name="Calculation 9 4 6" xfId="4453"/>
    <cellStyle name="Calculation 9 5" xfId="301"/>
    <cellStyle name="Calculation 9 5 2" xfId="823"/>
    <cellStyle name="Calculation 9 5 2 2" xfId="1867"/>
    <cellStyle name="Calculation 9 5 2 3" xfId="2909"/>
    <cellStyle name="Calculation 9 5 2 4" xfId="3951"/>
    <cellStyle name="Calculation 9 5 2 5" xfId="4993"/>
    <cellStyle name="Calculation 9 5 3" xfId="1346"/>
    <cellStyle name="Calculation 9 5 4" xfId="2388"/>
    <cellStyle name="Calculation 9 5 5" xfId="3430"/>
    <cellStyle name="Calculation 9 5 6" xfId="4472"/>
    <cellStyle name="Calculation 9 6" xfId="414"/>
    <cellStyle name="Calculation 9 6 2" xfId="920"/>
    <cellStyle name="Calculation 9 6 2 2" xfId="1964"/>
    <cellStyle name="Calculation 9 6 2 3" xfId="3006"/>
    <cellStyle name="Calculation 9 6 2 4" xfId="4048"/>
    <cellStyle name="Calculation 9 6 2 5" xfId="5090"/>
    <cellStyle name="Calculation 9 6 3" xfId="1459"/>
    <cellStyle name="Calculation 9 6 4" xfId="2501"/>
    <cellStyle name="Calculation 9 6 5" xfId="3543"/>
    <cellStyle name="Calculation 9 6 6" xfId="4585"/>
    <cellStyle name="Calculation 9 7" xfId="358"/>
    <cellStyle name="Calculation 9 7 2" xfId="875"/>
    <cellStyle name="Calculation 9 7 2 2" xfId="1919"/>
    <cellStyle name="Calculation 9 7 2 3" xfId="2961"/>
    <cellStyle name="Calculation 9 7 2 4" xfId="4003"/>
    <cellStyle name="Calculation 9 7 2 5" xfId="5045"/>
    <cellStyle name="Calculation 9 7 3" xfId="1403"/>
    <cellStyle name="Calculation 9 7 4" xfId="2445"/>
    <cellStyle name="Calculation 9 7 5" xfId="3487"/>
    <cellStyle name="Calculation 9 7 6" xfId="4529"/>
    <cellStyle name="Calculation 9 8" xfId="514"/>
    <cellStyle name="Calculation 9 8 2" xfId="1004"/>
    <cellStyle name="Calculation 9 8 2 2" xfId="2048"/>
    <cellStyle name="Calculation 9 8 2 3" xfId="3090"/>
    <cellStyle name="Calculation 9 8 2 4" xfId="4132"/>
    <cellStyle name="Calculation 9 8 2 5" xfId="5174"/>
    <cellStyle name="Calculation 9 8 3" xfId="1558"/>
    <cellStyle name="Calculation 9 8 4" xfId="2600"/>
    <cellStyle name="Calculation 9 8 5" xfId="3642"/>
    <cellStyle name="Calculation 9 8 6" xfId="4684"/>
    <cellStyle name="Calculation 9 9" xfId="523"/>
    <cellStyle name="Calculation 9 9 2" xfId="1011"/>
    <cellStyle name="Calculation 9 9 2 2" xfId="2055"/>
    <cellStyle name="Calculation 9 9 2 3" xfId="3097"/>
    <cellStyle name="Calculation 9 9 2 4" xfId="4139"/>
    <cellStyle name="Calculation 9 9 2 5" xfId="5181"/>
    <cellStyle name="Calculation 9 9 3" xfId="1567"/>
    <cellStyle name="Calculation 9 9 4" xfId="2609"/>
    <cellStyle name="Calculation 9 9 5" xfId="3651"/>
    <cellStyle name="Calculation 9 9 6" xfId="4693"/>
    <cellStyle name="Check Cell" xfId="27" builtinId="23" customBuiltin="1"/>
    <cellStyle name="Comma 2" xfId="51"/>
    <cellStyle name="Currency 2" xfId="5272"/>
    <cellStyle name="Currency 3" xfId="527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_SFR33_2009Tablesv2 2" xfId="90"/>
    <cellStyle name="Input" xfId="35" builtinId="20" customBuiltin="1"/>
    <cellStyle name="Input 10" xfId="118"/>
    <cellStyle name="Input 10 10" xfId="641"/>
    <cellStyle name="Input 10 10 2" xfId="1685"/>
    <cellStyle name="Input 10 10 3" xfId="2727"/>
    <cellStyle name="Input 10 10 4" xfId="3769"/>
    <cellStyle name="Input 10 10 5" xfId="4811"/>
    <cellStyle name="Input 10 11" xfId="536"/>
    <cellStyle name="Input 10 11 2" xfId="1580"/>
    <cellStyle name="Input 10 11 3" xfId="2622"/>
    <cellStyle name="Input 10 11 4" xfId="3664"/>
    <cellStyle name="Input 10 11 5" xfId="4706"/>
    <cellStyle name="Input 10 12" xfId="1095"/>
    <cellStyle name="Input 10 12 2" xfId="2139"/>
    <cellStyle name="Input 10 12 3" xfId="3181"/>
    <cellStyle name="Input 10 12 4" xfId="4223"/>
    <cellStyle name="Input 10 12 5" xfId="5265"/>
    <cellStyle name="Input 10 13" xfId="1164"/>
    <cellStyle name="Input 10 14" xfId="2206"/>
    <cellStyle name="Input 10 15" xfId="3248"/>
    <cellStyle name="Input 10 16" xfId="4290"/>
    <cellStyle name="Input 10 2" xfId="196"/>
    <cellStyle name="Input 10 2 2" xfId="718"/>
    <cellStyle name="Input 10 2 2 2" xfId="1762"/>
    <cellStyle name="Input 10 2 2 3" xfId="2804"/>
    <cellStyle name="Input 10 2 2 4" xfId="3846"/>
    <cellStyle name="Input 10 2 2 5" xfId="4888"/>
    <cellStyle name="Input 10 2 3" xfId="1241"/>
    <cellStyle name="Input 10 2 4" xfId="2283"/>
    <cellStyle name="Input 10 2 5" xfId="3325"/>
    <cellStyle name="Input 10 2 6" xfId="4367"/>
    <cellStyle name="Input 10 3" xfId="208"/>
    <cellStyle name="Input 10 3 2" xfId="730"/>
    <cellStyle name="Input 10 3 2 2" xfId="1774"/>
    <cellStyle name="Input 10 3 2 3" xfId="2816"/>
    <cellStyle name="Input 10 3 2 4" xfId="3858"/>
    <cellStyle name="Input 10 3 2 5" xfId="4900"/>
    <cellStyle name="Input 10 3 3" xfId="1253"/>
    <cellStyle name="Input 10 3 4" xfId="2295"/>
    <cellStyle name="Input 10 3 5" xfId="3337"/>
    <cellStyle name="Input 10 3 6" xfId="4379"/>
    <cellStyle name="Input 10 4" xfId="283"/>
    <cellStyle name="Input 10 4 2" xfId="805"/>
    <cellStyle name="Input 10 4 2 2" xfId="1849"/>
    <cellStyle name="Input 10 4 2 3" xfId="2891"/>
    <cellStyle name="Input 10 4 2 4" xfId="3933"/>
    <cellStyle name="Input 10 4 2 5" xfId="4975"/>
    <cellStyle name="Input 10 4 3" xfId="1328"/>
    <cellStyle name="Input 10 4 4" xfId="2370"/>
    <cellStyle name="Input 10 4 5" xfId="3412"/>
    <cellStyle name="Input 10 4 6" xfId="4454"/>
    <cellStyle name="Input 10 5" xfId="288"/>
    <cellStyle name="Input 10 5 2" xfId="810"/>
    <cellStyle name="Input 10 5 2 2" xfId="1854"/>
    <cellStyle name="Input 10 5 2 3" xfId="2896"/>
    <cellStyle name="Input 10 5 2 4" xfId="3938"/>
    <cellStyle name="Input 10 5 2 5" xfId="4980"/>
    <cellStyle name="Input 10 5 3" xfId="1333"/>
    <cellStyle name="Input 10 5 4" xfId="2375"/>
    <cellStyle name="Input 10 5 5" xfId="3417"/>
    <cellStyle name="Input 10 5 6" xfId="4459"/>
    <cellStyle name="Input 10 6" xfId="415"/>
    <cellStyle name="Input 10 6 2" xfId="921"/>
    <cellStyle name="Input 10 6 2 2" xfId="1965"/>
    <cellStyle name="Input 10 6 2 3" xfId="3007"/>
    <cellStyle name="Input 10 6 2 4" xfId="4049"/>
    <cellStyle name="Input 10 6 2 5" xfId="5091"/>
    <cellStyle name="Input 10 6 3" xfId="1460"/>
    <cellStyle name="Input 10 6 4" xfId="2502"/>
    <cellStyle name="Input 10 6 5" xfId="3544"/>
    <cellStyle name="Input 10 6 6" xfId="4586"/>
    <cellStyle name="Input 10 7" xfId="353"/>
    <cellStyle name="Input 10 7 2" xfId="871"/>
    <cellStyle name="Input 10 7 2 2" xfId="1915"/>
    <cellStyle name="Input 10 7 2 3" xfId="2957"/>
    <cellStyle name="Input 10 7 2 4" xfId="3999"/>
    <cellStyle name="Input 10 7 2 5" xfId="5041"/>
    <cellStyle name="Input 10 7 3" xfId="1398"/>
    <cellStyle name="Input 10 7 4" xfId="2440"/>
    <cellStyle name="Input 10 7 5" xfId="3482"/>
    <cellStyle name="Input 10 7 6" xfId="4524"/>
    <cellStyle name="Input 10 8" xfId="515"/>
    <cellStyle name="Input 10 8 2" xfId="1005"/>
    <cellStyle name="Input 10 8 2 2" xfId="2049"/>
    <cellStyle name="Input 10 8 2 3" xfId="3091"/>
    <cellStyle name="Input 10 8 2 4" xfId="4133"/>
    <cellStyle name="Input 10 8 2 5" xfId="5175"/>
    <cellStyle name="Input 10 8 3" xfId="1559"/>
    <cellStyle name="Input 10 8 4" xfId="2601"/>
    <cellStyle name="Input 10 8 5" xfId="3643"/>
    <cellStyle name="Input 10 8 6" xfId="4685"/>
    <cellStyle name="Input 10 9" xfId="538"/>
    <cellStyle name="Input 10 9 2" xfId="1021"/>
    <cellStyle name="Input 10 9 2 2" xfId="2065"/>
    <cellStyle name="Input 10 9 2 3" xfId="3107"/>
    <cellStyle name="Input 10 9 2 4" xfId="4149"/>
    <cellStyle name="Input 10 9 2 5" xfId="5191"/>
    <cellStyle name="Input 10 9 3" xfId="1582"/>
    <cellStyle name="Input 10 9 4" xfId="2624"/>
    <cellStyle name="Input 10 9 5" xfId="3666"/>
    <cellStyle name="Input 10 9 6" xfId="4708"/>
    <cellStyle name="Input 11" xfId="147"/>
    <cellStyle name="Input 11 10" xfId="571"/>
    <cellStyle name="Input 11 10 2" xfId="1615"/>
    <cellStyle name="Input 11 10 3" xfId="2657"/>
    <cellStyle name="Input 11 10 4" xfId="3699"/>
    <cellStyle name="Input 11 10 5" xfId="4741"/>
    <cellStyle name="Input 11 11" xfId="1044"/>
    <cellStyle name="Input 11 11 2" xfId="2088"/>
    <cellStyle name="Input 11 11 3" xfId="3130"/>
    <cellStyle name="Input 11 11 4" xfId="4172"/>
    <cellStyle name="Input 11 11 5" xfId="5214"/>
    <cellStyle name="Input 11 12" xfId="1193"/>
    <cellStyle name="Input 11 13" xfId="2235"/>
    <cellStyle name="Input 11 14" xfId="3277"/>
    <cellStyle name="Input 11 15" xfId="4319"/>
    <cellStyle name="Input 11 2" xfId="143"/>
    <cellStyle name="Input 11 2 2" xfId="666"/>
    <cellStyle name="Input 11 2 2 2" xfId="1710"/>
    <cellStyle name="Input 11 2 2 3" xfId="2752"/>
    <cellStyle name="Input 11 2 2 4" xfId="3794"/>
    <cellStyle name="Input 11 2 2 5" xfId="4836"/>
    <cellStyle name="Input 11 2 3" xfId="1189"/>
    <cellStyle name="Input 11 2 4" xfId="2231"/>
    <cellStyle name="Input 11 2 5" xfId="3273"/>
    <cellStyle name="Input 11 2 6" xfId="4315"/>
    <cellStyle name="Input 11 3" xfId="234"/>
    <cellStyle name="Input 11 3 2" xfId="756"/>
    <cellStyle name="Input 11 3 2 2" xfId="1800"/>
    <cellStyle name="Input 11 3 2 3" xfId="2842"/>
    <cellStyle name="Input 11 3 2 4" xfId="3884"/>
    <cellStyle name="Input 11 3 2 5" xfId="4926"/>
    <cellStyle name="Input 11 3 3" xfId="1279"/>
    <cellStyle name="Input 11 3 4" xfId="2321"/>
    <cellStyle name="Input 11 3 5" xfId="3363"/>
    <cellStyle name="Input 11 3 6" xfId="4405"/>
    <cellStyle name="Input 11 4" xfId="110"/>
    <cellStyle name="Input 11 4 2" xfId="633"/>
    <cellStyle name="Input 11 4 2 2" xfId="1677"/>
    <cellStyle name="Input 11 4 2 3" xfId="2719"/>
    <cellStyle name="Input 11 4 2 4" xfId="3761"/>
    <cellStyle name="Input 11 4 2 5" xfId="4803"/>
    <cellStyle name="Input 11 4 3" xfId="1156"/>
    <cellStyle name="Input 11 4 4" xfId="2198"/>
    <cellStyle name="Input 11 4 5" xfId="3240"/>
    <cellStyle name="Input 11 4 6" xfId="4282"/>
    <cellStyle name="Input 11 5" xfId="364"/>
    <cellStyle name="Input 11 5 2" xfId="877"/>
    <cellStyle name="Input 11 5 2 2" xfId="1921"/>
    <cellStyle name="Input 11 5 2 3" xfId="2963"/>
    <cellStyle name="Input 11 5 2 4" xfId="4005"/>
    <cellStyle name="Input 11 5 2 5" xfId="5047"/>
    <cellStyle name="Input 11 5 3" xfId="1409"/>
    <cellStyle name="Input 11 5 4" xfId="2451"/>
    <cellStyle name="Input 11 5 5" xfId="3493"/>
    <cellStyle name="Input 11 5 6" xfId="4535"/>
    <cellStyle name="Input 11 6" xfId="456"/>
    <cellStyle name="Input 11 6 2" xfId="948"/>
    <cellStyle name="Input 11 6 2 2" xfId="1992"/>
    <cellStyle name="Input 11 6 2 3" xfId="3034"/>
    <cellStyle name="Input 11 6 2 4" xfId="4076"/>
    <cellStyle name="Input 11 6 2 5" xfId="5118"/>
    <cellStyle name="Input 11 6 3" xfId="1500"/>
    <cellStyle name="Input 11 6 4" xfId="2542"/>
    <cellStyle name="Input 11 6 5" xfId="3584"/>
    <cellStyle name="Input 11 6 6" xfId="4626"/>
    <cellStyle name="Input 11 7" xfId="449"/>
    <cellStyle name="Input 11 7 2" xfId="943"/>
    <cellStyle name="Input 11 7 2 2" xfId="1987"/>
    <cellStyle name="Input 11 7 2 3" xfId="3029"/>
    <cellStyle name="Input 11 7 2 4" xfId="4071"/>
    <cellStyle name="Input 11 7 2 5" xfId="5113"/>
    <cellStyle name="Input 11 7 3" xfId="1493"/>
    <cellStyle name="Input 11 7 4" xfId="2535"/>
    <cellStyle name="Input 11 7 5" xfId="3577"/>
    <cellStyle name="Input 11 7 6" xfId="4619"/>
    <cellStyle name="Input 11 8" xfId="510"/>
    <cellStyle name="Input 11 8 2" xfId="1000"/>
    <cellStyle name="Input 11 8 2 2" xfId="2044"/>
    <cellStyle name="Input 11 8 2 3" xfId="3086"/>
    <cellStyle name="Input 11 8 2 4" xfId="4128"/>
    <cellStyle name="Input 11 8 2 5" xfId="5170"/>
    <cellStyle name="Input 11 8 3" xfId="1554"/>
    <cellStyle name="Input 11 8 4" xfId="2596"/>
    <cellStyle name="Input 11 8 5" xfId="3638"/>
    <cellStyle name="Input 11 8 6" xfId="4680"/>
    <cellStyle name="Input 11 9" xfId="670"/>
    <cellStyle name="Input 11 9 2" xfId="1714"/>
    <cellStyle name="Input 11 9 3" xfId="2756"/>
    <cellStyle name="Input 11 9 4" xfId="3798"/>
    <cellStyle name="Input 11 9 5" xfId="4840"/>
    <cellStyle name="Input 12" xfId="104"/>
    <cellStyle name="Input 12 2" xfId="627"/>
    <cellStyle name="Input 12 2 2" xfId="1671"/>
    <cellStyle name="Input 12 2 3" xfId="2713"/>
    <cellStyle name="Input 12 2 4" xfId="3755"/>
    <cellStyle name="Input 12 2 5" xfId="4797"/>
    <cellStyle name="Input 12 3" xfId="1150"/>
    <cellStyle name="Input 12 4" xfId="2192"/>
    <cellStyle name="Input 12 5" xfId="3234"/>
    <cellStyle name="Input 12 6" xfId="4276"/>
    <cellStyle name="Input 2" xfId="65"/>
    <cellStyle name="Input 2 10" xfId="590"/>
    <cellStyle name="Input 2 10 2" xfId="1634"/>
    <cellStyle name="Input 2 10 3" xfId="2676"/>
    <cellStyle name="Input 2 10 4" xfId="3718"/>
    <cellStyle name="Input 2 10 5" xfId="4760"/>
    <cellStyle name="Input 2 11" xfId="320"/>
    <cellStyle name="Input 2 11 2" xfId="1365"/>
    <cellStyle name="Input 2 11 3" xfId="2407"/>
    <cellStyle name="Input 2 11 4" xfId="3449"/>
    <cellStyle name="Input 2 11 5" xfId="4491"/>
    <cellStyle name="Input 2 12" xfId="1059"/>
    <cellStyle name="Input 2 12 2" xfId="2103"/>
    <cellStyle name="Input 2 12 3" xfId="3145"/>
    <cellStyle name="Input 2 12 4" xfId="4187"/>
    <cellStyle name="Input 2 12 5" xfId="5229"/>
    <cellStyle name="Input 2 13" xfId="1113"/>
    <cellStyle name="Input 2 14" xfId="2155"/>
    <cellStyle name="Input 2 15" xfId="3197"/>
    <cellStyle name="Input 2 16" xfId="4239"/>
    <cellStyle name="Input 2 2" xfId="163"/>
    <cellStyle name="Input 2 2 2" xfId="685"/>
    <cellStyle name="Input 2 2 2 2" xfId="1729"/>
    <cellStyle name="Input 2 2 2 3" xfId="2771"/>
    <cellStyle name="Input 2 2 2 4" xfId="3813"/>
    <cellStyle name="Input 2 2 2 5" xfId="4855"/>
    <cellStyle name="Input 2 2 3" xfId="1208"/>
    <cellStyle name="Input 2 2 4" xfId="2250"/>
    <cellStyle name="Input 2 2 5" xfId="3292"/>
    <cellStyle name="Input 2 2 6" xfId="4334"/>
    <cellStyle name="Input 2 3" xfId="229"/>
    <cellStyle name="Input 2 3 2" xfId="751"/>
    <cellStyle name="Input 2 3 2 2" xfId="1795"/>
    <cellStyle name="Input 2 3 2 3" xfId="2837"/>
    <cellStyle name="Input 2 3 2 4" xfId="3879"/>
    <cellStyle name="Input 2 3 2 5" xfId="4921"/>
    <cellStyle name="Input 2 3 3" xfId="1274"/>
    <cellStyle name="Input 2 3 4" xfId="2316"/>
    <cellStyle name="Input 2 3 5" xfId="3358"/>
    <cellStyle name="Input 2 3 6" xfId="4400"/>
    <cellStyle name="Input 2 4" xfId="252"/>
    <cellStyle name="Input 2 4 2" xfId="774"/>
    <cellStyle name="Input 2 4 2 2" xfId="1818"/>
    <cellStyle name="Input 2 4 2 3" xfId="2860"/>
    <cellStyle name="Input 2 4 2 4" xfId="3902"/>
    <cellStyle name="Input 2 4 2 5" xfId="4944"/>
    <cellStyle name="Input 2 4 3" xfId="1297"/>
    <cellStyle name="Input 2 4 4" xfId="2339"/>
    <cellStyle name="Input 2 4 5" xfId="3381"/>
    <cellStyle name="Input 2 4 6" xfId="4423"/>
    <cellStyle name="Input 2 5" xfId="308"/>
    <cellStyle name="Input 2 5 2" xfId="830"/>
    <cellStyle name="Input 2 5 2 2" xfId="1874"/>
    <cellStyle name="Input 2 5 2 3" xfId="2916"/>
    <cellStyle name="Input 2 5 2 4" xfId="3958"/>
    <cellStyle name="Input 2 5 2 5" xfId="5000"/>
    <cellStyle name="Input 2 5 3" xfId="1353"/>
    <cellStyle name="Input 2 5 4" xfId="2395"/>
    <cellStyle name="Input 2 5 5" xfId="3437"/>
    <cellStyle name="Input 2 5 6" xfId="4479"/>
    <cellStyle name="Input 2 6" xfId="379"/>
    <cellStyle name="Input 2 6 2" xfId="891"/>
    <cellStyle name="Input 2 6 2 2" xfId="1935"/>
    <cellStyle name="Input 2 6 2 3" xfId="2977"/>
    <cellStyle name="Input 2 6 2 4" xfId="4019"/>
    <cellStyle name="Input 2 6 2 5" xfId="5061"/>
    <cellStyle name="Input 2 6 3" xfId="1424"/>
    <cellStyle name="Input 2 6 4" xfId="2466"/>
    <cellStyle name="Input 2 6 5" xfId="3508"/>
    <cellStyle name="Input 2 6 6" xfId="4550"/>
    <cellStyle name="Input 2 7" xfId="334"/>
    <cellStyle name="Input 2 7 2" xfId="852"/>
    <cellStyle name="Input 2 7 2 2" xfId="1896"/>
    <cellStyle name="Input 2 7 2 3" xfId="2938"/>
    <cellStyle name="Input 2 7 2 4" xfId="3980"/>
    <cellStyle name="Input 2 7 2 5" xfId="5022"/>
    <cellStyle name="Input 2 7 3" xfId="1379"/>
    <cellStyle name="Input 2 7 4" xfId="2421"/>
    <cellStyle name="Input 2 7 5" xfId="3463"/>
    <cellStyle name="Input 2 7 6" xfId="4505"/>
    <cellStyle name="Input 2 8" xfId="481"/>
    <cellStyle name="Input 2 8 2" xfId="971"/>
    <cellStyle name="Input 2 8 2 2" xfId="2015"/>
    <cellStyle name="Input 2 8 2 3" xfId="3057"/>
    <cellStyle name="Input 2 8 2 4" xfId="4099"/>
    <cellStyle name="Input 2 8 2 5" xfId="5141"/>
    <cellStyle name="Input 2 8 3" xfId="1525"/>
    <cellStyle name="Input 2 8 4" xfId="2567"/>
    <cellStyle name="Input 2 8 5" xfId="3609"/>
    <cellStyle name="Input 2 8 6" xfId="4651"/>
    <cellStyle name="Input 2 9" xfId="548"/>
    <cellStyle name="Input 2 9 2" xfId="1030"/>
    <cellStyle name="Input 2 9 2 2" xfId="2074"/>
    <cellStyle name="Input 2 9 2 3" xfId="3116"/>
    <cellStyle name="Input 2 9 2 4" xfId="4158"/>
    <cellStyle name="Input 2 9 2 5" xfId="5200"/>
    <cellStyle name="Input 2 9 3" xfId="1592"/>
    <cellStyle name="Input 2 9 4" xfId="2634"/>
    <cellStyle name="Input 2 9 5" xfId="3676"/>
    <cellStyle name="Input 2 9 6" xfId="4718"/>
    <cellStyle name="Input 3" xfId="60"/>
    <cellStyle name="Input 3 10" xfId="585"/>
    <cellStyle name="Input 3 10 2" xfId="1629"/>
    <cellStyle name="Input 3 10 3" xfId="2671"/>
    <cellStyle name="Input 3 10 4" xfId="3713"/>
    <cellStyle name="Input 3 10 5" xfId="4755"/>
    <cellStyle name="Input 3 11" xfId="421"/>
    <cellStyle name="Input 3 11 2" xfId="1466"/>
    <cellStyle name="Input 3 11 3" xfId="2508"/>
    <cellStyle name="Input 3 11 4" xfId="3550"/>
    <cellStyle name="Input 3 11 5" xfId="4592"/>
    <cellStyle name="Input 3 12" xfId="1054"/>
    <cellStyle name="Input 3 12 2" xfId="2098"/>
    <cellStyle name="Input 3 12 3" xfId="3140"/>
    <cellStyle name="Input 3 12 4" xfId="4182"/>
    <cellStyle name="Input 3 12 5" xfId="5224"/>
    <cellStyle name="Input 3 13" xfId="1108"/>
    <cellStyle name="Input 3 14" xfId="2150"/>
    <cellStyle name="Input 3 15" xfId="3192"/>
    <cellStyle name="Input 3 16" xfId="4234"/>
    <cellStyle name="Input 3 2" xfId="158"/>
    <cellStyle name="Input 3 2 2" xfId="680"/>
    <cellStyle name="Input 3 2 2 2" xfId="1724"/>
    <cellStyle name="Input 3 2 2 3" xfId="2766"/>
    <cellStyle name="Input 3 2 2 4" xfId="3808"/>
    <cellStyle name="Input 3 2 2 5" xfId="4850"/>
    <cellStyle name="Input 3 2 3" xfId="1203"/>
    <cellStyle name="Input 3 2 4" xfId="2245"/>
    <cellStyle name="Input 3 2 5" xfId="3287"/>
    <cellStyle name="Input 3 2 6" xfId="4329"/>
    <cellStyle name="Input 3 3" xfId="215"/>
    <cellStyle name="Input 3 3 2" xfId="737"/>
    <cellStyle name="Input 3 3 2 2" xfId="1781"/>
    <cellStyle name="Input 3 3 2 3" xfId="2823"/>
    <cellStyle name="Input 3 3 2 4" xfId="3865"/>
    <cellStyle name="Input 3 3 2 5" xfId="4907"/>
    <cellStyle name="Input 3 3 3" xfId="1260"/>
    <cellStyle name="Input 3 3 4" xfId="2302"/>
    <cellStyle name="Input 3 3 5" xfId="3344"/>
    <cellStyle name="Input 3 3 6" xfId="4386"/>
    <cellStyle name="Input 3 4" xfId="247"/>
    <cellStyle name="Input 3 4 2" xfId="769"/>
    <cellStyle name="Input 3 4 2 2" xfId="1813"/>
    <cellStyle name="Input 3 4 2 3" xfId="2855"/>
    <cellStyle name="Input 3 4 2 4" xfId="3897"/>
    <cellStyle name="Input 3 4 2 5" xfId="4939"/>
    <cellStyle name="Input 3 4 3" xfId="1292"/>
    <cellStyle name="Input 3 4 4" xfId="2334"/>
    <cellStyle name="Input 3 4 5" xfId="3376"/>
    <cellStyle name="Input 3 4 6" xfId="4418"/>
    <cellStyle name="Input 3 5" xfId="294"/>
    <cellStyle name="Input 3 5 2" xfId="816"/>
    <cellStyle name="Input 3 5 2 2" xfId="1860"/>
    <cellStyle name="Input 3 5 2 3" xfId="2902"/>
    <cellStyle name="Input 3 5 2 4" xfId="3944"/>
    <cellStyle name="Input 3 5 2 5" xfId="4986"/>
    <cellStyle name="Input 3 5 3" xfId="1339"/>
    <cellStyle name="Input 3 5 4" xfId="2381"/>
    <cellStyle name="Input 3 5 5" xfId="3423"/>
    <cellStyle name="Input 3 5 6" xfId="4465"/>
    <cellStyle name="Input 3 6" xfId="374"/>
    <cellStyle name="Input 3 6 2" xfId="886"/>
    <cellStyle name="Input 3 6 2 2" xfId="1930"/>
    <cellStyle name="Input 3 6 2 3" xfId="2972"/>
    <cellStyle name="Input 3 6 2 4" xfId="4014"/>
    <cellStyle name="Input 3 6 2 5" xfId="5056"/>
    <cellStyle name="Input 3 6 3" xfId="1419"/>
    <cellStyle name="Input 3 6 4" xfId="2461"/>
    <cellStyle name="Input 3 6 5" xfId="3503"/>
    <cellStyle name="Input 3 6 6" xfId="4545"/>
    <cellStyle name="Input 3 7" xfId="329"/>
    <cellStyle name="Input 3 7 2" xfId="847"/>
    <cellStyle name="Input 3 7 2 2" xfId="1891"/>
    <cellStyle name="Input 3 7 2 3" xfId="2933"/>
    <cellStyle name="Input 3 7 2 4" xfId="3975"/>
    <cellStyle name="Input 3 7 2 5" xfId="5017"/>
    <cellStyle name="Input 3 7 3" xfId="1374"/>
    <cellStyle name="Input 3 7 4" xfId="2416"/>
    <cellStyle name="Input 3 7 5" xfId="3458"/>
    <cellStyle name="Input 3 7 6" xfId="4500"/>
    <cellStyle name="Input 3 8" xfId="476"/>
    <cellStyle name="Input 3 8 2" xfId="966"/>
    <cellStyle name="Input 3 8 2 2" xfId="2010"/>
    <cellStyle name="Input 3 8 2 3" xfId="3052"/>
    <cellStyle name="Input 3 8 2 4" xfId="4094"/>
    <cellStyle name="Input 3 8 2 5" xfId="5136"/>
    <cellStyle name="Input 3 8 3" xfId="1520"/>
    <cellStyle name="Input 3 8 4" xfId="2562"/>
    <cellStyle name="Input 3 8 5" xfId="3604"/>
    <cellStyle name="Input 3 8 6" xfId="4646"/>
    <cellStyle name="Input 3 9" xfId="529"/>
    <cellStyle name="Input 3 9 2" xfId="1016"/>
    <cellStyle name="Input 3 9 2 2" xfId="2060"/>
    <cellStyle name="Input 3 9 2 3" xfId="3102"/>
    <cellStyle name="Input 3 9 2 4" xfId="4144"/>
    <cellStyle name="Input 3 9 2 5" xfId="5186"/>
    <cellStyle name="Input 3 9 3" xfId="1573"/>
    <cellStyle name="Input 3 9 4" xfId="2615"/>
    <cellStyle name="Input 3 9 5" xfId="3657"/>
    <cellStyle name="Input 3 9 6" xfId="4699"/>
    <cellStyle name="Input 4" xfId="57"/>
    <cellStyle name="Input 4 10" xfId="582"/>
    <cellStyle name="Input 4 10 2" xfId="1626"/>
    <cellStyle name="Input 4 10 3" xfId="2668"/>
    <cellStyle name="Input 4 10 4" xfId="3710"/>
    <cellStyle name="Input 4 10 5" xfId="4752"/>
    <cellStyle name="Input 4 11" xfId="576"/>
    <cellStyle name="Input 4 11 2" xfId="1620"/>
    <cellStyle name="Input 4 11 3" xfId="2662"/>
    <cellStyle name="Input 4 11 4" xfId="3704"/>
    <cellStyle name="Input 4 11 5" xfId="4746"/>
    <cellStyle name="Input 4 12" xfId="1051"/>
    <cellStyle name="Input 4 12 2" xfId="2095"/>
    <cellStyle name="Input 4 12 3" xfId="3137"/>
    <cellStyle name="Input 4 12 4" xfId="4179"/>
    <cellStyle name="Input 4 12 5" xfId="5221"/>
    <cellStyle name="Input 4 13" xfId="1105"/>
    <cellStyle name="Input 4 14" xfId="2147"/>
    <cellStyle name="Input 4 15" xfId="3189"/>
    <cellStyle name="Input 4 16" xfId="4231"/>
    <cellStyle name="Input 4 2" xfId="155"/>
    <cellStyle name="Input 4 2 2" xfId="677"/>
    <cellStyle name="Input 4 2 2 2" xfId="1721"/>
    <cellStyle name="Input 4 2 2 3" xfId="2763"/>
    <cellStyle name="Input 4 2 2 4" xfId="3805"/>
    <cellStyle name="Input 4 2 2 5" xfId="4847"/>
    <cellStyle name="Input 4 2 3" xfId="1200"/>
    <cellStyle name="Input 4 2 4" xfId="2242"/>
    <cellStyle name="Input 4 2 5" xfId="3284"/>
    <cellStyle name="Input 4 2 6" xfId="4326"/>
    <cellStyle name="Input 4 3" xfId="241"/>
    <cellStyle name="Input 4 3 2" xfId="763"/>
    <cellStyle name="Input 4 3 2 2" xfId="1807"/>
    <cellStyle name="Input 4 3 2 3" xfId="2849"/>
    <cellStyle name="Input 4 3 2 4" xfId="3891"/>
    <cellStyle name="Input 4 3 2 5" xfId="4933"/>
    <cellStyle name="Input 4 3 3" xfId="1286"/>
    <cellStyle name="Input 4 3 4" xfId="2328"/>
    <cellStyle name="Input 4 3 5" xfId="3370"/>
    <cellStyle name="Input 4 3 6" xfId="4412"/>
    <cellStyle name="Input 4 4" xfId="244"/>
    <cellStyle name="Input 4 4 2" xfId="766"/>
    <cellStyle name="Input 4 4 2 2" xfId="1810"/>
    <cellStyle name="Input 4 4 2 3" xfId="2852"/>
    <cellStyle name="Input 4 4 2 4" xfId="3894"/>
    <cellStyle name="Input 4 4 2 5" xfId="4936"/>
    <cellStyle name="Input 4 4 3" xfId="1289"/>
    <cellStyle name="Input 4 4 4" xfId="2331"/>
    <cellStyle name="Input 4 4 5" xfId="3373"/>
    <cellStyle name="Input 4 4 6" xfId="4415"/>
    <cellStyle name="Input 4 5" xfId="316"/>
    <cellStyle name="Input 4 5 2" xfId="838"/>
    <cellStyle name="Input 4 5 2 2" xfId="1882"/>
    <cellStyle name="Input 4 5 2 3" xfId="2924"/>
    <cellStyle name="Input 4 5 2 4" xfId="3966"/>
    <cellStyle name="Input 4 5 2 5" xfId="5008"/>
    <cellStyle name="Input 4 5 3" xfId="1361"/>
    <cellStyle name="Input 4 5 4" xfId="2403"/>
    <cellStyle name="Input 4 5 5" xfId="3445"/>
    <cellStyle name="Input 4 5 6" xfId="4487"/>
    <cellStyle name="Input 4 6" xfId="371"/>
    <cellStyle name="Input 4 6 2" xfId="883"/>
    <cellStyle name="Input 4 6 2 2" xfId="1927"/>
    <cellStyle name="Input 4 6 2 3" xfId="2969"/>
    <cellStyle name="Input 4 6 2 4" xfId="4011"/>
    <cellStyle name="Input 4 6 2 5" xfId="5053"/>
    <cellStyle name="Input 4 6 3" xfId="1416"/>
    <cellStyle name="Input 4 6 4" xfId="2458"/>
    <cellStyle name="Input 4 6 5" xfId="3500"/>
    <cellStyle name="Input 4 6 6" xfId="4542"/>
    <cellStyle name="Input 4 7" xfId="326"/>
    <cellStyle name="Input 4 7 2" xfId="844"/>
    <cellStyle name="Input 4 7 2 2" xfId="1888"/>
    <cellStyle name="Input 4 7 2 3" xfId="2930"/>
    <cellStyle name="Input 4 7 2 4" xfId="3972"/>
    <cellStyle name="Input 4 7 2 5" xfId="5014"/>
    <cellStyle name="Input 4 7 3" xfId="1371"/>
    <cellStyle name="Input 4 7 4" xfId="2413"/>
    <cellStyle name="Input 4 7 5" xfId="3455"/>
    <cellStyle name="Input 4 7 6" xfId="4497"/>
    <cellStyle name="Input 4 8" xfId="473"/>
    <cellStyle name="Input 4 8 2" xfId="963"/>
    <cellStyle name="Input 4 8 2 2" xfId="2007"/>
    <cellStyle name="Input 4 8 2 3" xfId="3049"/>
    <cellStyle name="Input 4 8 2 4" xfId="4091"/>
    <cellStyle name="Input 4 8 2 5" xfId="5133"/>
    <cellStyle name="Input 4 8 3" xfId="1517"/>
    <cellStyle name="Input 4 8 4" xfId="2559"/>
    <cellStyle name="Input 4 8 5" xfId="3601"/>
    <cellStyle name="Input 4 8 6" xfId="4643"/>
    <cellStyle name="Input 4 9" xfId="432"/>
    <cellStyle name="Input 4 9 2" xfId="932"/>
    <cellStyle name="Input 4 9 2 2" xfId="1976"/>
    <cellStyle name="Input 4 9 2 3" xfId="3018"/>
    <cellStyle name="Input 4 9 2 4" xfId="4060"/>
    <cellStyle name="Input 4 9 2 5" xfId="5102"/>
    <cellStyle name="Input 4 9 3" xfId="1476"/>
    <cellStyle name="Input 4 9 4" xfId="2518"/>
    <cellStyle name="Input 4 9 5" xfId="3560"/>
    <cellStyle name="Input 4 9 6" xfId="4602"/>
    <cellStyle name="Input 5" xfId="70"/>
    <cellStyle name="Input 5 10" xfId="595"/>
    <cellStyle name="Input 5 10 2" xfId="1639"/>
    <cellStyle name="Input 5 10 3" xfId="2681"/>
    <cellStyle name="Input 5 10 4" xfId="3723"/>
    <cellStyle name="Input 5 10 5" xfId="4765"/>
    <cellStyle name="Input 5 11" xfId="572"/>
    <cellStyle name="Input 5 11 2" xfId="1616"/>
    <cellStyle name="Input 5 11 3" xfId="2658"/>
    <cellStyle name="Input 5 11 4" xfId="3700"/>
    <cellStyle name="Input 5 11 5" xfId="4742"/>
    <cellStyle name="Input 5 12" xfId="1064"/>
    <cellStyle name="Input 5 12 2" xfId="2108"/>
    <cellStyle name="Input 5 12 3" xfId="3150"/>
    <cellStyle name="Input 5 12 4" xfId="4192"/>
    <cellStyle name="Input 5 12 5" xfId="5234"/>
    <cellStyle name="Input 5 13" xfId="1118"/>
    <cellStyle name="Input 5 14" xfId="2160"/>
    <cellStyle name="Input 5 15" xfId="3202"/>
    <cellStyle name="Input 5 16" xfId="4244"/>
    <cellStyle name="Input 5 2" xfId="168"/>
    <cellStyle name="Input 5 2 2" xfId="690"/>
    <cellStyle name="Input 5 2 2 2" xfId="1734"/>
    <cellStyle name="Input 5 2 2 3" xfId="2776"/>
    <cellStyle name="Input 5 2 2 4" xfId="3818"/>
    <cellStyle name="Input 5 2 2 5" xfId="4860"/>
    <cellStyle name="Input 5 2 3" xfId="1213"/>
    <cellStyle name="Input 5 2 4" xfId="2255"/>
    <cellStyle name="Input 5 2 5" xfId="3297"/>
    <cellStyle name="Input 5 2 6" xfId="4339"/>
    <cellStyle name="Input 5 3" xfId="124"/>
    <cellStyle name="Input 5 3 2" xfId="647"/>
    <cellStyle name="Input 5 3 2 2" xfId="1691"/>
    <cellStyle name="Input 5 3 2 3" xfId="2733"/>
    <cellStyle name="Input 5 3 2 4" xfId="3775"/>
    <cellStyle name="Input 5 3 2 5" xfId="4817"/>
    <cellStyle name="Input 5 3 3" xfId="1170"/>
    <cellStyle name="Input 5 3 4" xfId="2212"/>
    <cellStyle name="Input 5 3 5" xfId="3254"/>
    <cellStyle name="Input 5 3 6" xfId="4296"/>
    <cellStyle name="Input 5 4" xfId="257"/>
    <cellStyle name="Input 5 4 2" xfId="779"/>
    <cellStyle name="Input 5 4 2 2" xfId="1823"/>
    <cellStyle name="Input 5 4 2 3" xfId="2865"/>
    <cellStyle name="Input 5 4 2 4" xfId="3907"/>
    <cellStyle name="Input 5 4 2 5" xfId="4949"/>
    <cellStyle name="Input 5 4 3" xfId="1302"/>
    <cellStyle name="Input 5 4 4" xfId="2344"/>
    <cellStyle name="Input 5 4 5" xfId="3386"/>
    <cellStyle name="Input 5 4 6" xfId="4428"/>
    <cellStyle name="Input 5 5" xfId="126"/>
    <cellStyle name="Input 5 5 2" xfId="649"/>
    <cellStyle name="Input 5 5 2 2" xfId="1693"/>
    <cellStyle name="Input 5 5 2 3" xfId="2735"/>
    <cellStyle name="Input 5 5 2 4" xfId="3777"/>
    <cellStyle name="Input 5 5 2 5" xfId="4819"/>
    <cellStyle name="Input 5 5 3" xfId="1172"/>
    <cellStyle name="Input 5 5 4" xfId="2214"/>
    <cellStyle name="Input 5 5 5" xfId="3256"/>
    <cellStyle name="Input 5 5 6" xfId="4298"/>
    <cellStyle name="Input 5 6" xfId="384"/>
    <cellStyle name="Input 5 6 2" xfId="896"/>
    <cellStyle name="Input 5 6 2 2" xfId="1940"/>
    <cellStyle name="Input 5 6 2 3" xfId="2982"/>
    <cellStyle name="Input 5 6 2 4" xfId="4024"/>
    <cellStyle name="Input 5 6 2 5" xfId="5066"/>
    <cellStyle name="Input 5 6 3" xfId="1429"/>
    <cellStyle name="Input 5 6 4" xfId="2471"/>
    <cellStyle name="Input 5 6 5" xfId="3513"/>
    <cellStyle name="Input 5 6 6" xfId="4555"/>
    <cellStyle name="Input 5 7" xfId="459"/>
    <cellStyle name="Input 5 7 2" xfId="951"/>
    <cellStyle name="Input 5 7 2 2" xfId="1995"/>
    <cellStyle name="Input 5 7 2 3" xfId="3037"/>
    <cellStyle name="Input 5 7 2 4" xfId="4079"/>
    <cellStyle name="Input 5 7 2 5" xfId="5121"/>
    <cellStyle name="Input 5 7 3" xfId="1503"/>
    <cellStyle name="Input 5 7 4" xfId="2545"/>
    <cellStyle name="Input 5 7 5" xfId="3587"/>
    <cellStyle name="Input 5 7 6" xfId="4629"/>
    <cellStyle name="Input 5 8" xfId="486"/>
    <cellStyle name="Input 5 8 2" xfId="976"/>
    <cellStyle name="Input 5 8 2 2" xfId="2020"/>
    <cellStyle name="Input 5 8 2 3" xfId="3062"/>
    <cellStyle name="Input 5 8 2 4" xfId="4104"/>
    <cellStyle name="Input 5 8 2 5" xfId="5146"/>
    <cellStyle name="Input 5 8 3" xfId="1530"/>
    <cellStyle name="Input 5 8 4" xfId="2572"/>
    <cellStyle name="Input 5 8 5" xfId="3614"/>
    <cellStyle name="Input 5 8 6" xfId="4656"/>
    <cellStyle name="Input 5 9" xfId="489"/>
    <cellStyle name="Input 5 9 2" xfId="979"/>
    <cellStyle name="Input 5 9 2 2" xfId="2023"/>
    <cellStyle name="Input 5 9 2 3" xfId="3065"/>
    <cellStyle name="Input 5 9 2 4" xfId="4107"/>
    <cellStyle name="Input 5 9 2 5" xfId="5149"/>
    <cellStyle name="Input 5 9 3" xfId="1533"/>
    <cellStyle name="Input 5 9 4" xfId="2575"/>
    <cellStyle name="Input 5 9 5" xfId="3617"/>
    <cellStyle name="Input 5 9 6" xfId="4659"/>
    <cellStyle name="Input 6" xfId="77"/>
    <cellStyle name="Input 6 10" xfId="601"/>
    <cellStyle name="Input 6 10 2" xfId="1645"/>
    <cellStyle name="Input 6 10 3" xfId="2687"/>
    <cellStyle name="Input 6 10 4" xfId="3729"/>
    <cellStyle name="Input 6 10 5" xfId="4771"/>
    <cellStyle name="Input 6 11" xfId="566"/>
    <cellStyle name="Input 6 11 2" xfId="1610"/>
    <cellStyle name="Input 6 11 3" xfId="2652"/>
    <cellStyle name="Input 6 11 4" xfId="3694"/>
    <cellStyle name="Input 6 11 5" xfId="4736"/>
    <cellStyle name="Input 6 12" xfId="1070"/>
    <cellStyle name="Input 6 12 2" xfId="2114"/>
    <cellStyle name="Input 6 12 3" xfId="3156"/>
    <cellStyle name="Input 6 12 4" xfId="4198"/>
    <cellStyle name="Input 6 12 5" xfId="5240"/>
    <cellStyle name="Input 6 13" xfId="1124"/>
    <cellStyle name="Input 6 14" xfId="2166"/>
    <cellStyle name="Input 6 15" xfId="3208"/>
    <cellStyle name="Input 6 16" xfId="4250"/>
    <cellStyle name="Input 6 2" xfId="174"/>
    <cellStyle name="Input 6 2 2" xfId="696"/>
    <cellStyle name="Input 6 2 2 2" xfId="1740"/>
    <cellStyle name="Input 6 2 2 3" xfId="2782"/>
    <cellStyle name="Input 6 2 2 4" xfId="3824"/>
    <cellStyle name="Input 6 2 2 5" xfId="4866"/>
    <cellStyle name="Input 6 2 3" xfId="1219"/>
    <cellStyle name="Input 6 2 4" xfId="2261"/>
    <cellStyle name="Input 6 2 5" xfId="3303"/>
    <cellStyle name="Input 6 2 6" xfId="4345"/>
    <cellStyle name="Input 6 3" xfId="134"/>
    <cellStyle name="Input 6 3 2" xfId="657"/>
    <cellStyle name="Input 6 3 2 2" xfId="1701"/>
    <cellStyle name="Input 6 3 2 3" xfId="2743"/>
    <cellStyle name="Input 6 3 2 4" xfId="3785"/>
    <cellStyle name="Input 6 3 2 5" xfId="4827"/>
    <cellStyle name="Input 6 3 3" xfId="1180"/>
    <cellStyle name="Input 6 3 4" xfId="2222"/>
    <cellStyle name="Input 6 3 5" xfId="3264"/>
    <cellStyle name="Input 6 3 6" xfId="4306"/>
    <cellStyle name="Input 6 4" xfId="260"/>
    <cellStyle name="Input 6 4 2" xfId="782"/>
    <cellStyle name="Input 6 4 2 2" xfId="1826"/>
    <cellStyle name="Input 6 4 2 3" xfId="2868"/>
    <cellStyle name="Input 6 4 2 4" xfId="3910"/>
    <cellStyle name="Input 6 4 2 5" xfId="4952"/>
    <cellStyle name="Input 6 4 3" xfId="1305"/>
    <cellStyle name="Input 6 4 4" xfId="2347"/>
    <cellStyle name="Input 6 4 5" xfId="3389"/>
    <cellStyle name="Input 6 4 6" xfId="4431"/>
    <cellStyle name="Input 6 5" xfId="233"/>
    <cellStyle name="Input 6 5 2" xfId="755"/>
    <cellStyle name="Input 6 5 2 2" xfId="1799"/>
    <cellStyle name="Input 6 5 2 3" xfId="2841"/>
    <cellStyle name="Input 6 5 2 4" xfId="3883"/>
    <cellStyle name="Input 6 5 2 5" xfId="4925"/>
    <cellStyle name="Input 6 5 3" xfId="1278"/>
    <cellStyle name="Input 6 5 4" xfId="2320"/>
    <cellStyle name="Input 6 5 5" xfId="3362"/>
    <cellStyle name="Input 6 5 6" xfId="4404"/>
    <cellStyle name="Input 6 6" xfId="390"/>
    <cellStyle name="Input 6 6 2" xfId="899"/>
    <cellStyle name="Input 6 6 2 2" xfId="1943"/>
    <cellStyle name="Input 6 6 2 3" xfId="2985"/>
    <cellStyle name="Input 6 6 2 4" xfId="4027"/>
    <cellStyle name="Input 6 6 2 5" xfId="5069"/>
    <cellStyle name="Input 6 6 3" xfId="1435"/>
    <cellStyle name="Input 6 6 4" xfId="2477"/>
    <cellStyle name="Input 6 6 5" xfId="3519"/>
    <cellStyle name="Input 6 6 6" xfId="4561"/>
    <cellStyle name="Input 6 7" xfId="429"/>
    <cellStyle name="Input 6 7 2" xfId="930"/>
    <cellStyle name="Input 6 7 2 2" xfId="1974"/>
    <cellStyle name="Input 6 7 2 3" xfId="3016"/>
    <cellStyle name="Input 6 7 2 4" xfId="4058"/>
    <cellStyle name="Input 6 7 2 5" xfId="5100"/>
    <cellStyle name="Input 6 7 3" xfId="1473"/>
    <cellStyle name="Input 6 7 4" xfId="2515"/>
    <cellStyle name="Input 6 7 5" xfId="3557"/>
    <cellStyle name="Input 6 7 6" xfId="4599"/>
    <cellStyle name="Input 6 8" xfId="491"/>
    <cellStyle name="Input 6 8 2" xfId="981"/>
    <cellStyle name="Input 6 8 2 2" xfId="2025"/>
    <cellStyle name="Input 6 8 2 3" xfId="3067"/>
    <cellStyle name="Input 6 8 2 4" xfId="4109"/>
    <cellStyle name="Input 6 8 2 5" xfId="5151"/>
    <cellStyle name="Input 6 8 3" xfId="1535"/>
    <cellStyle name="Input 6 8 4" xfId="2577"/>
    <cellStyle name="Input 6 8 5" xfId="3619"/>
    <cellStyle name="Input 6 8 6" xfId="4661"/>
    <cellStyle name="Input 6 9" xfId="440"/>
    <cellStyle name="Input 6 9 2" xfId="937"/>
    <cellStyle name="Input 6 9 2 2" xfId="1981"/>
    <cellStyle name="Input 6 9 2 3" xfId="3023"/>
    <cellStyle name="Input 6 9 2 4" xfId="4065"/>
    <cellStyle name="Input 6 9 2 5" xfId="5107"/>
    <cellStyle name="Input 6 9 3" xfId="1484"/>
    <cellStyle name="Input 6 9 4" xfId="2526"/>
    <cellStyle name="Input 6 9 5" xfId="3568"/>
    <cellStyle name="Input 6 9 6" xfId="4610"/>
    <cellStyle name="Input 7" xfId="88"/>
    <cellStyle name="Input 7 10" xfId="612"/>
    <cellStyle name="Input 7 10 2" xfId="1656"/>
    <cellStyle name="Input 7 10 3" xfId="2698"/>
    <cellStyle name="Input 7 10 4" xfId="3740"/>
    <cellStyle name="Input 7 10 5" xfId="4782"/>
    <cellStyle name="Input 7 11" xfId="520"/>
    <cellStyle name="Input 7 11 2" xfId="1564"/>
    <cellStyle name="Input 7 11 3" xfId="2606"/>
    <cellStyle name="Input 7 11 4" xfId="3648"/>
    <cellStyle name="Input 7 11 5" xfId="4690"/>
    <cellStyle name="Input 7 12" xfId="1081"/>
    <cellStyle name="Input 7 12 2" xfId="2125"/>
    <cellStyle name="Input 7 12 3" xfId="3167"/>
    <cellStyle name="Input 7 12 4" xfId="4209"/>
    <cellStyle name="Input 7 12 5" xfId="5251"/>
    <cellStyle name="Input 7 13" xfId="1135"/>
    <cellStyle name="Input 7 14" xfId="2177"/>
    <cellStyle name="Input 7 15" xfId="3219"/>
    <cellStyle name="Input 7 16" xfId="4261"/>
    <cellStyle name="Input 7 2" xfId="185"/>
    <cellStyle name="Input 7 2 2" xfId="707"/>
    <cellStyle name="Input 7 2 2 2" xfId="1751"/>
    <cellStyle name="Input 7 2 2 3" xfId="2793"/>
    <cellStyle name="Input 7 2 2 4" xfId="3835"/>
    <cellStyle name="Input 7 2 2 5" xfId="4877"/>
    <cellStyle name="Input 7 2 3" xfId="1230"/>
    <cellStyle name="Input 7 2 4" xfId="2272"/>
    <cellStyle name="Input 7 2 5" xfId="3314"/>
    <cellStyle name="Input 7 2 6" xfId="4356"/>
    <cellStyle name="Input 7 3" xfId="228"/>
    <cellStyle name="Input 7 3 2" xfId="750"/>
    <cellStyle name="Input 7 3 2 2" xfId="1794"/>
    <cellStyle name="Input 7 3 2 3" xfId="2836"/>
    <cellStyle name="Input 7 3 2 4" xfId="3878"/>
    <cellStyle name="Input 7 3 2 5" xfId="4920"/>
    <cellStyle name="Input 7 3 3" xfId="1273"/>
    <cellStyle name="Input 7 3 4" xfId="2315"/>
    <cellStyle name="Input 7 3 5" xfId="3357"/>
    <cellStyle name="Input 7 3 6" xfId="4399"/>
    <cellStyle name="Input 7 4" xfId="271"/>
    <cellStyle name="Input 7 4 2" xfId="793"/>
    <cellStyle name="Input 7 4 2 2" xfId="1837"/>
    <cellStyle name="Input 7 4 2 3" xfId="2879"/>
    <cellStyle name="Input 7 4 2 4" xfId="3921"/>
    <cellStyle name="Input 7 4 2 5" xfId="4963"/>
    <cellStyle name="Input 7 4 3" xfId="1316"/>
    <cellStyle name="Input 7 4 4" xfId="2358"/>
    <cellStyle name="Input 7 4 5" xfId="3400"/>
    <cellStyle name="Input 7 4 6" xfId="4442"/>
    <cellStyle name="Input 7 5" xfId="307"/>
    <cellStyle name="Input 7 5 2" xfId="829"/>
    <cellStyle name="Input 7 5 2 2" xfId="1873"/>
    <cellStyle name="Input 7 5 2 3" xfId="2915"/>
    <cellStyle name="Input 7 5 2 4" xfId="3957"/>
    <cellStyle name="Input 7 5 2 5" xfId="4999"/>
    <cellStyle name="Input 7 5 3" xfId="1352"/>
    <cellStyle name="Input 7 5 4" xfId="2394"/>
    <cellStyle name="Input 7 5 5" xfId="3436"/>
    <cellStyle name="Input 7 5 6" xfId="4478"/>
    <cellStyle name="Input 7 6" xfId="401"/>
    <cellStyle name="Input 7 6 2" xfId="910"/>
    <cellStyle name="Input 7 6 2 2" xfId="1954"/>
    <cellStyle name="Input 7 6 2 3" xfId="2996"/>
    <cellStyle name="Input 7 6 2 4" xfId="4038"/>
    <cellStyle name="Input 7 6 2 5" xfId="5080"/>
    <cellStyle name="Input 7 6 3" xfId="1446"/>
    <cellStyle name="Input 7 6 4" xfId="2488"/>
    <cellStyle name="Input 7 6 5" xfId="3530"/>
    <cellStyle name="Input 7 6 6" xfId="4572"/>
    <cellStyle name="Input 7 7" xfId="344"/>
    <cellStyle name="Input 7 7 2" xfId="862"/>
    <cellStyle name="Input 7 7 2 2" xfId="1906"/>
    <cellStyle name="Input 7 7 2 3" xfId="2948"/>
    <cellStyle name="Input 7 7 2 4" xfId="3990"/>
    <cellStyle name="Input 7 7 2 5" xfId="5032"/>
    <cellStyle name="Input 7 7 3" xfId="1389"/>
    <cellStyle name="Input 7 7 4" xfId="2431"/>
    <cellStyle name="Input 7 7 5" xfId="3473"/>
    <cellStyle name="Input 7 7 6" xfId="4515"/>
    <cellStyle name="Input 7 8" xfId="502"/>
    <cellStyle name="Input 7 8 2" xfId="992"/>
    <cellStyle name="Input 7 8 2 2" xfId="2036"/>
    <cellStyle name="Input 7 8 2 3" xfId="3078"/>
    <cellStyle name="Input 7 8 2 4" xfId="4120"/>
    <cellStyle name="Input 7 8 2 5" xfId="5162"/>
    <cellStyle name="Input 7 8 3" xfId="1546"/>
    <cellStyle name="Input 7 8 4" xfId="2588"/>
    <cellStyle name="Input 7 8 5" xfId="3630"/>
    <cellStyle name="Input 7 8 6" xfId="4672"/>
    <cellStyle name="Input 7 9" xfId="549"/>
    <cellStyle name="Input 7 9 2" xfId="1031"/>
    <cellStyle name="Input 7 9 2 2" xfId="2075"/>
    <cellStyle name="Input 7 9 2 3" xfId="3117"/>
    <cellStyle name="Input 7 9 2 4" xfId="4159"/>
    <cellStyle name="Input 7 9 2 5" xfId="5201"/>
    <cellStyle name="Input 7 9 3" xfId="1593"/>
    <cellStyle name="Input 7 9 4" xfId="2635"/>
    <cellStyle name="Input 7 9 5" xfId="3677"/>
    <cellStyle name="Input 7 9 6" xfId="4719"/>
    <cellStyle name="Input 8" xfId="93"/>
    <cellStyle name="Input 8 10" xfId="616"/>
    <cellStyle name="Input 8 10 2" xfId="1660"/>
    <cellStyle name="Input 8 10 3" xfId="2702"/>
    <cellStyle name="Input 8 10 4" xfId="3744"/>
    <cellStyle name="Input 8 10 5" xfId="4786"/>
    <cellStyle name="Input 8 11" xfId="555"/>
    <cellStyle name="Input 8 11 2" xfId="1599"/>
    <cellStyle name="Input 8 11 3" xfId="2641"/>
    <cellStyle name="Input 8 11 4" xfId="3683"/>
    <cellStyle name="Input 8 11 5" xfId="4725"/>
    <cellStyle name="Input 8 12" xfId="1085"/>
    <cellStyle name="Input 8 12 2" xfId="2129"/>
    <cellStyle name="Input 8 12 3" xfId="3171"/>
    <cellStyle name="Input 8 12 4" xfId="4213"/>
    <cellStyle name="Input 8 12 5" xfId="5255"/>
    <cellStyle name="Input 8 13" xfId="1139"/>
    <cellStyle name="Input 8 14" xfId="2181"/>
    <cellStyle name="Input 8 15" xfId="3223"/>
    <cellStyle name="Input 8 16" xfId="4265"/>
    <cellStyle name="Input 8 2" xfId="189"/>
    <cellStyle name="Input 8 2 2" xfId="711"/>
    <cellStyle name="Input 8 2 2 2" xfId="1755"/>
    <cellStyle name="Input 8 2 2 3" xfId="2797"/>
    <cellStyle name="Input 8 2 2 4" xfId="3839"/>
    <cellStyle name="Input 8 2 2 5" xfId="4881"/>
    <cellStyle name="Input 8 2 3" xfId="1234"/>
    <cellStyle name="Input 8 2 4" xfId="2276"/>
    <cellStyle name="Input 8 2 5" xfId="3318"/>
    <cellStyle name="Input 8 2 6" xfId="4360"/>
    <cellStyle name="Input 8 3" xfId="236"/>
    <cellStyle name="Input 8 3 2" xfId="758"/>
    <cellStyle name="Input 8 3 2 2" xfId="1802"/>
    <cellStyle name="Input 8 3 2 3" xfId="2844"/>
    <cellStyle name="Input 8 3 2 4" xfId="3886"/>
    <cellStyle name="Input 8 3 2 5" xfId="4928"/>
    <cellStyle name="Input 8 3 3" xfId="1281"/>
    <cellStyle name="Input 8 3 4" xfId="2323"/>
    <cellStyle name="Input 8 3 5" xfId="3365"/>
    <cellStyle name="Input 8 3 6" xfId="4407"/>
    <cellStyle name="Input 8 4" xfId="275"/>
    <cellStyle name="Input 8 4 2" xfId="797"/>
    <cellStyle name="Input 8 4 2 2" xfId="1841"/>
    <cellStyle name="Input 8 4 2 3" xfId="2883"/>
    <cellStyle name="Input 8 4 2 4" xfId="3925"/>
    <cellStyle name="Input 8 4 2 5" xfId="4967"/>
    <cellStyle name="Input 8 4 3" xfId="1320"/>
    <cellStyle name="Input 8 4 4" xfId="2362"/>
    <cellStyle name="Input 8 4 5" xfId="3404"/>
    <cellStyle name="Input 8 4 6" xfId="4446"/>
    <cellStyle name="Input 8 5" xfId="313"/>
    <cellStyle name="Input 8 5 2" xfId="835"/>
    <cellStyle name="Input 8 5 2 2" xfId="1879"/>
    <cellStyle name="Input 8 5 2 3" xfId="2921"/>
    <cellStyle name="Input 8 5 2 4" xfId="3963"/>
    <cellStyle name="Input 8 5 2 5" xfId="5005"/>
    <cellStyle name="Input 8 5 3" xfId="1358"/>
    <cellStyle name="Input 8 5 4" xfId="2400"/>
    <cellStyle name="Input 8 5 5" xfId="3442"/>
    <cellStyle name="Input 8 5 6" xfId="4484"/>
    <cellStyle name="Input 8 6" xfId="405"/>
    <cellStyle name="Input 8 6 2" xfId="914"/>
    <cellStyle name="Input 8 6 2 2" xfId="1958"/>
    <cellStyle name="Input 8 6 2 3" xfId="3000"/>
    <cellStyle name="Input 8 6 2 4" xfId="4042"/>
    <cellStyle name="Input 8 6 2 5" xfId="5084"/>
    <cellStyle name="Input 8 6 3" xfId="1450"/>
    <cellStyle name="Input 8 6 4" xfId="2492"/>
    <cellStyle name="Input 8 6 5" xfId="3534"/>
    <cellStyle name="Input 8 6 6" xfId="4576"/>
    <cellStyle name="Input 8 7" xfId="348"/>
    <cellStyle name="Input 8 7 2" xfId="866"/>
    <cellStyle name="Input 8 7 2 2" xfId="1910"/>
    <cellStyle name="Input 8 7 2 3" xfId="2952"/>
    <cellStyle name="Input 8 7 2 4" xfId="3994"/>
    <cellStyle name="Input 8 7 2 5" xfId="5036"/>
    <cellStyle name="Input 8 7 3" xfId="1393"/>
    <cellStyle name="Input 8 7 4" xfId="2435"/>
    <cellStyle name="Input 8 7 5" xfId="3477"/>
    <cellStyle name="Input 8 7 6" xfId="4519"/>
    <cellStyle name="Input 8 8" xfId="506"/>
    <cellStyle name="Input 8 8 2" xfId="996"/>
    <cellStyle name="Input 8 8 2 2" xfId="2040"/>
    <cellStyle name="Input 8 8 2 3" xfId="3082"/>
    <cellStyle name="Input 8 8 2 4" xfId="4124"/>
    <cellStyle name="Input 8 8 2 5" xfId="5166"/>
    <cellStyle name="Input 8 8 3" xfId="1550"/>
    <cellStyle name="Input 8 8 4" xfId="2592"/>
    <cellStyle name="Input 8 8 5" xfId="3634"/>
    <cellStyle name="Input 8 8 6" xfId="4676"/>
    <cellStyle name="Input 8 9" xfId="535"/>
    <cellStyle name="Input 8 9 2" xfId="1020"/>
    <cellStyle name="Input 8 9 2 2" xfId="2064"/>
    <cellStyle name="Input 8 9 2 3" xfId="3106"/>
    <cellStyle name="Input 8 9 2 4" xfId="4148"/>
    <cellStyle name="Input 8 9 2 5" xfId="5190"/>
    <cellStyle name="Input 8 9 3" xfId="1579"/>
    <cellStyle name="Input 8 9 4" xfId="2621"/>
    <cellStyle name="Input 8 9 5" xfId="3663"/>
    <cellStyle name="Input 8 9 6" xfId="4705"/>
    <cellStyle name="Input 9" xfId="123"/>
    <cellStyle name="Input 9 10" xfId="646"/>
    <cellStyle name="Input 9 10 2" xfId="1690"/>
    <cellStyle name="Input 9 10 3" xfId="2732"/>
    <cellStyle name="Input 9 10 4" xfId="3774"/>
    <cellStyle name="Input 9 10 5" xfId="4816"/>
    <cellStyle name="Input 9 11" xfId="428"/>
    <cellStyle name="Input 9 11 2" xfId="1472"/>
    <cellStyle name="Input 9 11 3" xfId="2514"/>
    <cellStyle name="Input 9 11 4" xfId="3556"/>
    <cellStyle name="Input 9 11 5" xfId="4598"/>
    <cellStyle name="Input 9 12" xfId="1097"/>
    <cellStyle name="Input 9 12 2" xfId="2141"/>
    <cellStyle name="Input 9 12 3" xfId="3183"/>
    <cellStyle name="Input 9 12 4" xfId="4225"/>
    <cellStyle name="Input 9 12 5" xfId="5267"/>
    <cellStyle name="Input 9 13" xfId="1169"/>
    <cellStyle name="Input 9 14" xfId="2211"/>
    <cellStyle name="Input 9 15" xfId="3253"/>
    <cellStyle name="Input 9 16" xfId="4295"/>
    <cellStyle name="Input 9 2" xfId="198"/>
    <cellStyle name="Input 9 2 2" xfId="720"/>
    <cellStyle name="Input 9 2 2 2" xfId="1764"/>
    <cellStyle name="Input 9 2 2 3" xfId="2806"/>
    <cellStyle name="Input 9 2 2 4" xfId="3848"/>
    <cellStyle name="Input 9 2 2 5" xfId="4890"/>
    <cellStyle name="Input 9 2 3" xfId="1243"/>
    <cellStyle name="Input 9 2 4" xfId="2285"/>
    <cellStyle name="Input 9 2 5" xfId="3327"/>
    <cellStyle name="Input 9 2 6" xfId="4369"/>
    <cellStyle name="Input 9 3" xfId="227"/>
    <cellStyle name="Input 9 3 2" xfId="749"/>
    <cellStyle name="Input 9 3 2 2" xfId="1793"/>
    <cellStyle name="Input 9 3 2 3" xfId="2835"/>
    <cellStyle name="Input 9 3 2 4" xfId="3877"/>
    <cellStyle name="Input 9 3 2 5" xfId="4919"/>
    <cellStyle name="Input 9 3 3" xfId="1272"/>
    <cellStyle name="Input 9 3 4" xfId="2314"/>
    <cellStyle name="Input 9 3 5" xfId="3356"/>
    <cellStyle name="Input 9 3 6" xfId="4398"/>
    <cellStyle name="Input 9 4" xfId="285"/>
    <cellStyle name="Input 9 4 2" xfId="807"/>
    <cellStyle name="Input 9 4 2 2" xfId="1851"/>
    <cellStyle name="Input 9 4 2 3" xfId="2893"/>
    <cellStyle name="Input 9 4 2 4" xfId="3935"/>
    <cellStyle name="Input 9 4 2 5" xfId="4977"/>
    <cellStyle name="Input 9 4 3" xfId="1330"/>
    <cellStyle name="Input 9 4 4" xfId="2372"/>
    <cellStyle name="Input 9 4 5" xfId="3414"/>
    <cellStyle name="Input 9 4 6" xfId="4456"/>
    <cellStyle name="Input 9 5" xfId="306"/>
    <cellStyle name="Input 9 5 2" xfId="828"/>
    <cellStyle name="Input 9 5 2 2" xfId="1872"/>
    <cellStyle name="Input 9 5 2 3" xfId="2914"/>
    <cellStyle name="Input 9 5 2 4" xfId="3956"/>
    <cellStyle name="Input 9 5 2 5" xfId="4998"/>
    <cellStyle name="Input 9 5 3" xfId="1351"/>
    <cellStyle name="Input 9 5 4" xfId="2393"/>
    <cellStyle name="Input 9 5 5" xfId="3435"/>
    <cellStyle name="Input 9 5 6" xfId="4477"/>
    <cellStyle name="Input 9 6" xfId="417"/>
    <cellStyle name="Input 9 6 2" xfId="923"/>
    <cellStyle name="Input 9 6 2 2" xfId="1967"/>
    <cellStyle name="Input 9 6 2 3" xfId="3009"/>
    <cellStyle name="Input 9 6 2 4" xfId="4051"/>
    <cellStyle name="Input 9 6 2 5" xfId="5093"/>
    <cellStyle name="Input 9 6 3" xfId="1462"/>
    <cellStyle name="Input 9 6 4" xfId="2504"/>
    <cellStyle name="Input 9 6 5" xfId="3546"/>
    <cellStyle name="Input 9 6 6" xfId="4588"/>
    <cellStyle name="Input 9 7" xfId="352"/>
    <cellStyle name="Input 9 7 2" xfId="870"/>
    <cellStyle name="Input 9 7 2 2" xfId="1914"/>
    <cellStyle name="Input 9 7 2 3" xfId="2956"/>
    <cellStyle name="Input 9 7 2 4" xfId="3998"/>
    <cellStyle name="Input 9 7 2 5" xfId="5040"/>
    <cellStyle name="Input 9 7 3" xfId="1397"/>
    <cellStyle name="Input 9 7 4" xfId="2439"/>
    <cellStyle name="Input 9 7 5" xfId="3481"/>
    <cellStyle name="Input 9 7 6" xfId="4523"/>
    <cellStyle name="Input 9 8" xfId="517"/>
    <cellStyle name="Input 9 8 2" xfId="1007"/>
    <cellStyle name="Input 9 8 2 2" xfId="2051"/>
    <cellStyle name="Input 9 8 2 3" xfId="3093"/>
    <cellStyle name="Input 9 8 2 4" xfId="4135"/>
    <cellStyle name="Input 9 8 2 5" xfId="5177"/>
    <cellStyle name="Input 9 8 3" xfId="1561"/>
    <cellStyle name="Input 9 8 4" xfId="2603"/>
    <cellStyle name="Input 9 8 5" xfId="3645"/>
    <cellStyle name="Input 9 8 6" xfId="4687"/>
    <cellStyle name="Input 9 9" xfId="544"/>
    <cellStyle name="Input 9 9 2" xfId="1026"/>
    <cellStyle name="Input 9 9 2 2" xfId="2070"/>
    <cellStyle name="Input 9 9 2 3" xfId="3112"/>
    <cellStyle name="Input 9 9 2 4" xfId="4154"/>
    <cellStyle name="Input 9 9 2 5" xfId="5196"/>
    <cellStyle name="Input 9 9 3" xfId="1588"/>
    <cellStyle name="Input 9 9 4" xfId="2630"/>
    <cellStyle name="Input 9 9 5" xfId="3672"/>
    <cellStyle name="Input 9 9 6" xfId="4714"/>
    <cellStyle name="Linked Cell" xfId="36" builtinId="24" customBuiltin="1"/>
    <cellStyle name="Neutral" xfId="37" builtinId="28" customBuiltin="1"/>
    <cellStyle name="Normal" xfId="0" builtinId="0"/>
    <cellStyle name="Normal 2" xfId="48"/>
    <cellStyle name="Normal 2 2" xfId="49"/>
    <cellStyle name="Normal 2 2 2" xfId="73"/>
    <cellStyle name="Normal 2 3" xfId="52"/>
    <cellStyle name="Normal 3" xfId="50"/>
    <cellStyle name="Normal 3 2" xfId="53"/>
    <cellStyle name="Normal 4" xfId="54"/>
    <cellStyle name="Normal 4 10" xfId="3186"/>
    <cellStyle name="Normal 4 11" xfId="4228"/>
    <cellStyle name="Normal 4 2" xfId="72"/>
    <cellStyle name="Normal 4 2 2" xfId="170"/>
    <cellStyle name="Normal 4 2 2 2" xfId="692"/>
    <cellStyle name="Normal 4 2 2 2 2" xfId="1736"/>
    <cellStyle name="Normal 4 2 2 2 3" xfId="2778"/>
    <cellStyle name="Normal 4 2 2 2 4" xfId="3820"/>
    <cellStyle name="Normal 4 2 2 2 5" xfId="4862"/>
    <cellStyle name="Normal 4 2 2 3" xfId="1215"/>
    <cellStyle name="Normal 4 2 2 4" xfId="2257"/>
    <cellStyle name="Normal 4 2 2 5" xfId="3299"/>
    <cellStyle name="Normal 4 2 2 6" xfId="4341"/>
    <cellStyle name="Normal 4 2 3" xfId="386"/>
    <cellStyle name="Normal 4 2 3 2" xfId="1431"/>
    <cellStyle name="Normal 4 2 3 3" xfId="2473"/>
    <cellStyle name="Normal 4 2 3 4" xfId="3515"/>
    <cellStyle name="Normal 4 2 3 5" xfId="4557"/>
    <cellStyle name="Normal 4 2 4" xfId="597"/>
    <cellStyle name="Normal 4 2 4 2" xfId="1641"/>
    <cellStyle name="Normal 4 2 4 3" xfId="2683"/>
    <cellStyle name="Normal 4 2 4 4" xfId="3725"/>
    <cellStyle name="Normal 4 2 4 5" xfId="4767"/>
    <cellStyle name="Normal 4 2 5" xfId="1066"/>
    <cellStyle name="Normal 4 2 5 2" xfId="2110"/>
    <cellStyle name="Normal 4 2 5 3" xfId="3152"/>
    <cellStyle name="Normal 4 2 5 4" xfId="4194"/>
    <cellStyle name="Normal 4 2 5 5" xfId="5236"/>
    <cellStyle name="Normal 4 2 6" xfId="1120"/>
    <cellStyle name="Normal 4 2 7" xfId="2162"/>
    <cellStyle name="Normal 4 2 8" xfId="3204"/>
    <cellStyle name="Normal 4 2 9" xfId="4246"/>
    <cellStyle name="Normal 4 3" xfId="103"/>
    <cellStyle name="Normal 4 3 2" xfId="409"/>
    <cellStyle name="Normal 4 3 2 2" xfId="1454"/>
    <cellStyle name="Normal 4 3 2 3" xfId="2496"/>
    <cellStyle name="Normal 4 3 2 4" xfId="3538"/>
    <cellStyle name="Normal 4 3 2 5" xfId="4580"/>
    <cellStyle name="Normal 4 3 3" xfId="626"/>
    <cellStyle name="Normal 4 3 3 2" xfId="1670"/>
    <cellStyle name="Normal 4 3 3 3" xfId="2712"/>
    <cellStyle name="Normal 4 3 3 4" xfId="3754"/>
    <cellStyle name="Normal 4 3 3 5" xfId="4796"/>
    <cellStyle name="Normal 4 3 4" xfId="1089"/>
    <cellStyle name="Normal 4 3 4 2" xfId="2133"/>
    <cellStyle name="Normal 4 3 4 3" xfId="3175"/>
    <cellStyle name="Normal 4 3 4 4" xfId="4217"/>
    <cellStyle name="Normal 4 3 4 5" xfId="5259"/>
    <cellStyle name="Normal 4 3 5" xfId="1149"/>
    <cellStyle name="Normal 4 3 6" xfId="2191"/>
    <cellStyle name="Normal 4 3 7" xfId="3233"/>
    <cellStyle name="Normal 4 3 8" xfId="4275"/>
    <cellStyle name="Normal 4 4" xfId="152"/>
    <cellStyle name="Normal 4 4 2" xfId="368"/>
    <cellStyle name="Normal 4 4 2 2" xfId="1413"/>
    <cellStyle name="Normal 4 4 2 3" xfId="2455"/>
    <cellStyle name="Normal 4 4 2 4" xfId="3497"/>
    <cellStyle name="Normal 4 4 2 5" xfId="4539"/>
    <cellStyle name="Normal 4 4 3" xfId="674"/>
    <cellStyle name="Normal 4 4 3 2" xfId="1718"/>
    <cellStyle name="Normal 4 4 3 3" xfId="2760"/>
    <cellStyle name="Normal 4 4 3 4" xfId="3802"/>
    <cellStyle name="Normal 4 4 3 5" xfId="4844"/>
    <cellStyle name="Normal 4 4 4" xfId="1048"/>
    <cellStyle name="Normal 4 4 4 2" xfId="2092"/>
    <cellStyle name="Normal 4 4 4 3" xfId="3134"/>
    <cellStyle name="Normal 4 4 4 4" xfId="4176"/>
    <cellStyle name="Normal 4 4 4 5" xfId="5218"/>
    <cellStyle name="Normal 4 4 5" xfId="1197"/>
    <cellStyle name="Normal 4 4 6" xfId="2239"/>
    <cellStyle name="Normal 4 4 7" xfId="3281"/>
    <cellStyle name="Normal 4 4 8" xfId="4323"/>
    <cellStyle name="Normal 4 5" xfId="359"/>
    <cellStyle name="Normal 4 5 2" xfId="1404"/>
    <cellStyle name="Normal 4 5 3" xfId="2446"/>
    <cellStyle name="Normal 4 5 4" xfId="3488"/>
    <cellStyle name="Normal 4 5 5" xfId="4530"/>
    <cellStyle name="Normal 4 6" xfId="579"/>
    <cellStyle name="Normal 4 6 2" xfId="1623"/>
    <cellStyle name="Normal 4 6 3" xfId="2665"/>
    <cellStyle name="Normal 4 6 4" xfId="3707"/>
    <cellStyle name="Normal 4 6 5" xfId="4749"/>
    <cellStyle name="Normal 4 7" xfId="1040"/>
    <cellStyle name="Normal 4 7 2" xfId="2084"/>
    <cellStyle name="Normal 4 7 3" xfId="3126"/>
    <cellStyle name="Normal 4 7 4" xfId="4168"/>
    <cellStyle name="Normal 4 7 5" xfId="5210"/>
    <cellStyle name="Normal 4 8" xfId="1102"/>
    <cellStyle name="Normal 4 9" xfId="2144"/>
    <cellStyle name="Normal 5" xfId="74"/>
    <cellStyle name="Normal 5 10" xfId="3205"/>
    <cellStyle name="Normal 5 11" xfId="4247"/>
    <cellStyle name="Normal 5 2" xfId="105"/>
    <cellStyle name="Normal 5 2 2" xfId="410"/>
    <cellStyle name="Normal 5 2 2 2" xfId="1455"/>
    <cellStyle name="Normal 5 2 2 3" xfId="2497"/>
    <cellStyle name="Normal 5 2 2 4" xfId="3539"/>
    <cellStyle name="Normal 5 2 2 5" xfId="4581"/>
    <cellStyle name="Normal 5 2 3" xfId="628"/>
    <cellStyle name="Normal 5 2 3 2" xfId="1672"/>
    <cellStyle name="Normal 5 2 3 3" xfId="2714"/>
    <cellStyle name="Normal 5 2 3 4" xfId="3756"/>
    <cellStyle name="Normal 5 2 3 5" xfId="4798"/>
    <cellStyle name="Normal 5 2 4" xfId="1090"/>
    <cellStyle name="Normal 5 2 4 2" xfId="2134"/>
    <cellStyle name="Normal 5 2 4 3" xfId="3176"/>
    <cellStyle name="Normal 5 2 4 4" xfId="4218"/>
    <cellStyle name="Normal 5 2 4 5" xfId="5260"/>
    <cellStyle name="Normal 5 2 5" xfId="1151"/>
    <cellStyle name="Normal 5 2 6" xfId="2193"/>
    <cellStyle name="Normal 5 2 7" xfId="3235"/>
    <cellStyle name="Normal 5 2 8" xfId="4277"/>
    <cellStyle name="Normal 5 3" xfId="171"/>
    <cellStyle name="Normal 5 3 2" xfId="387"/>
    <cellStyle name="Normal 5 3 2 2" xfId="1432"/>
    <cellStyle name="Normal 5 3 2 3" xfId="2474"/>
    <cellStyle name="Normal 5 3 2 4" xfId="3516"/>
    <cellStyle name="Normal 5 3 2 5" xfId="4558"/>
    <cellStyle name="Normal 5 3 3" xfId="693"/>
    <cellStyle name="Normal 5 3 3 2" xfId="1737"/>
    <cellStyle name="Normal 5 3 3 3" xfId="2779"/>
    <cellStyle name="Normal 5 3 3 4" xfId="3821"/>
    <cellStyle name="Normal 5 3 3 5" xfId="4863"/>
    <cellStyle name="Normal 5 3 4" xfId="1067"/>
    <cellStyle name="Normal 5 3 4 2" xfId="2111"/>
    <cellStyle name="Normal 5 3 4 3" xfId="3153"/>
    <cellStyle name="Normal 5 3 4 4" xfId="4195"/>
    <cellStyle name="Normal 5 3 4 5" xfId="5237"/>
    <cellStyle name="Normal 5 3 5" xfId="1216"/>
    <cellStyle name="Normal 5 3 6" xfId="2258"/>
    <cellStyle name="Normal 5 3 7" xfId="3300"/>
    <cellStyle name="Normal 5 3 8" xfId="4342"/>
    <cellStyle name="Normal 5 4" xfId="361"/>
    <cellStyle name="Normal 5 4 2" xfId="1406"/>
    <cellStyle name="Normal 5 4 3" xfId="2448"/>
    <cellStyle name="Normal 5 4 4" xfId="3490"/>
    <cellStyle name="Normal 5 4 5" xfId="4532"/>
    <cellStyle name="Normal 5 5" xfId="598"/>
    <cellStyle name="Normal 5 5 2" xfId="1642"/>
    <cellStyle name="Normal 5 5 3" xfId="2684"/>
    <cellStyle name="Normal 5 5 4" xfId="3726"/>
    <cellStyle name="Normal 5 5 5" xfId="4768"/>
    <cellStyle name="Normal 5 6" xfId="1041"/>
    <cellStyle name="Normal 5 6 2" xfId="2085"/>
    <cellStyle name="Normal 5 6 3" xfId="3127"/>
    <cellStyle name="Normal 5 6 4" xfId="4169"/>
    <cellStyle name="Normal 5 6 5" xfId="5211"/>
    <cellStyle name="Normal 5 7" xfId="1100"/>
    <cellStyle name="Normal 5 8" xfId="1121"/>
    <cellStyle name="Normal 5 9" xfId="2163"/>
    <cellStyle name="Normal 6" xfId="426"/>
    <cellStyle name="Normal 7" xfId="5271"/>
    <cellStyle name="Normal_GCSESFR_Jan05_skeletontabsv1.2" xfId="47"/>
    <cellStyle name="Normal_SFR04_fin_Table 4_pr" xfId="38"/>
    <cellStyle name="Normal_SfrOct00tabs2" xfId="39"/>
    <cellStyle name="Normal_Table02a_jv" xfId="40"/>
    <cellStyle name="Normal_table1_MN" xfId="46"/>
    <cellStyle name="Note" xfId="41" builtinId="10" customBuiltin="1"/>
    <cellStyle name="Note 10" xfId="108"/>
    <cellStyle name="Note 10 10" xfId="631"/>
    <cellStyle name="Note 10 10 2" xfId="1675"/>
    <cellStyle name="Note 10 10 3" xfId="2717"/>
    <cellStyle name="Note 10 10 4" xfId="3759"/>
    <cellStyle name="Note 10 10 5" xfId="4801"/>
    <cellStyle name="Note 10 11" xfId="323"/>
    <cellStyle name="Note 10 11 2" xfId="1368"/>
    <cellStyle name="Note 10 11 3" xfId="2410"/>
    <cellStyle name="Note 10 11 4" xfId="3452"/>
    <cellStyle name="Note 10 11 5" xfId="4494"/>
    <cellStyle name="Note 10 12" xfId="1092"/>
    <cellStyle name="Note 10 12 2" xfId="2136"/>
    <cellStyle name="Note 10 12 3" xfId="3178"/>
    <cellStyle name="Note 10 12 4" xfId="4220"/>
    <cellStyle name="Note 10 12 5" xfId="5262"/>
    <cellStyle name="Note 10 13" xfId="1154"/>
    <cellStyle name="Note 10 14" xfId="2196"/>
    <cellStyle name="Note 10 15" xfId="3238"/>
    <cellStyle name="Note 10 16" xfId="4280"/>
    <cellStyle name="Note 10 2" xfId="193"/>
    <cellStyle name="Note 10 2 2" xfId="715"/>
    <cellStyle name="Note 10 2 2 2" xfId="1759"/>
    <cellStyle name="Note 10 2 2 3" xfId="2801"/>
    <cellStyle name="Note 10 2 2 4" xfId="3843"/>
    <cellStyle name="Note 10 2 2 5" xfId="4885"/>
    <cellStyle name="Note 10 2 3" xfId="1238"/>
    <cellStyle name="Note 10 2 4" xfId="2280"/>
    <cellStyle name="Note 10 2 5" xfId="3322"/>
    <cellStyle name="Note 10 2 6" xfId="4364"/>
    <cellStyle name="Note 10 3" xfId="217"/>
    <cellStyle name="Note 10 3 2" xfId="739"/>
    <cellStyle name="Note 10 3 2 2" xfId="1783"/>
    <cellStyle name="Note 10 3 2 3" xfId="2825"/>
    <cellStyle name="Note 10 3 2 4" xfId="3867"/>
    <cellStyle name="Note 10 3 2 5" xfId="4909"/>
    <cellStyle name="Note 10 3 3" xfId="1262"/>
    <cellStyle name="Note 10 3 4" xfId="2304"/>
    <cellStyle name="Note 10 3 5" xfId="3346"/>
    <cellStyle name="Note 10 3 6" xfId="4388"/>
    <cellStyle name="Note 10 4" xfId="280"/>
    <cellStyle name="Note 10 4 2" xfId="802"/>
    <cellStyle name="Note 10 4 2 2" xfId="1846"/>
    <cellStyle name="Note 10 4 2 3" xfId="2888"/>
    <cellStyle name="Note 10 4 2 4" xfId="3930"/>
    <cellStyle name="Note 10 4 2 5" xfId="4972"/>
    <cellStyle name="Note 10 4 3" xfId="1325"/>
    <cellStyle name="Note 10 4 4" xfId="2367"/>
    <cellStyle name="Note 10 4 5" xfId="3409"/>
    <cellStyle name="Note 10 4 6" xfId="4451"/>
    <cellStyle name="Note 10 5" xfId="296"/>
    <cellStyle name="Note 10 5 2" xfId="818"/>
    <cellStyle name="Note 10 5 2 2" xfId="1862"/>
    <cellStyle name="Note 10 5 2 3" xfId="2904"/>
    <cellStyle name="Note 10 5 2 4" xfId="3946"/>
    <cellStyle name="Note 10 5 2 5" xfId="4988"/>
    <cellStyle name="Note 10 5 3" xfId="1341"/>
    <cellStyle name="Note 10 5 4" xfId="2383"/>
    <cellStyle name="Note 10 5 5" xfId="3425"/>
    <cellStyle name="Note 10 5 6" xfId="4467"/>
    <cellStyle name="Note 10 6" xfId="412"/>
    <cellStyle name="Note 10 6 2" xfId="918"/>
    <cellStyle name="Note 10 6 2 2" xfId="1962"/>
    <cellStyle name="Note 10 6 2 3" xfId="3004"/>
    <cellStyle name="Note 10 6 2 4" xfId="4046"/>
    <cellStyle name="Note 10 6 2 5" xfId="5088"/>
    <cellStyle name="Note 10 6 3" xfId="1457"/>
    <cellStyle name="Note 10 6 4" xfId="2499"/>
    <cellStyle name="Note 10 6 5" xfId="3541"/>
    <cellStyle name="Note 10 6 6" xfId="4583"/>
    <cellStyle name="Note 10 7" xfId="357"/>
    <cellStyle name="Note 10 7 2" xfId="874"/>
    <cellStyle name="Note 10 7 2 2" xfId="1918"/>
    <cellStyle name="Note 10 7 2 3" xfId="2960"/>
    <cellStyle name="Note 10 7 2 4" xfId="4002"/>
    <cellStyle name="Note 10 7 2 5" xfId="5044"/>
    <cellStyle name="Note 10 7 3" xfId="1402"/>
    <cellStyle name="Note 10 7 4" xfId="2444"/>
    <cellStyle name="Note 10 7 5" xfId="3486"/>
    <cellStyle name="Note 10 7 6" xfId="4528"/>
    <cellStyle name="Note 10 8" xfId="512"/>
    <cellStyle name="Note 10 8 2" xfId="1002"/>
    <cellStyle name="Note 10 8 2 2" xfId="2046"/>
    <cellStyle name="Note 10 8 2 3" xfId="3088"/>
    <cellStyle name="Note 10 8 2 4" xfId="4130"/>
    <cellStyle name="Note 10 8 2 5" xfId="5172"/>
    <cellStyle name="Note 10 8 3" xfId="1556"/>
    <cellStyle name="Note 10 8 4" xfId="2598"/>
    <cellStyle name="Note 10 8 5" xfId="3640"/>
    <cellStyle name="Note 10 8 6" xfId="4682"/>
    <cellStyle name="Note 10 9" xfId="533"/>
    <cellStyle name="Note 10 9 2" xfId="1019"/>
    <cellStyle name="Note 10 9 2 2" xfId="2063"/>
    <cellStyle name="Note 10 9 2 3" xfId="3105"/>
    <cellStyle name="Note 10 9 2 4" xfId="4147"/>
    <cellStyle name="Note 10 9 2 5" xfId="5189"/>
    <cellStyle name="Note 10 9 3" xfId="1577"/>
    <cellStyle name="Note 10 9 4" xfId="2619"/>
    <cellStyle name="Note 10 9 5" xfId="3661"/>
    <cellStyle name="Note 10 9 6" xfId="4703"/>
    <cellStyle name="Note 11" xfId="148"/>
    <cellStyle name="Note 11 10" xfId="570"/>
    <cellStyle name="Note 11 10 2" xfId="1614"/>
    <cellStyle name="Note 11 10 3" xfId="2656"/>
    <cellStyle name="Note 11 10 4" xfId="3698"/>
    <cellStyle name="Note 11 10 5" xfId="4740"/>
    <cellStyle name="Note 11 11" xfId="1045"/>
    <cellStyle name="Note 11 11 2" xfId="2089"/>
    <cellStyle name="Note 11 11 3" xfId="3131"/>
    <cellStyle name="Note 11 11 4" xfId="4173"/>
    <cellStyle name="Note 11 11 5" xfId="5215"/>
    <cellStyle name="Note 11 12" xfId="1194"/>
    <cellStyle name="Note 11 13" xfId="2236"/>
    <cellStyle name="Note 11 14" xfId="3278"/>
    <cellStyle name="Note 11 15" xfId="4320"/>
    <cellStyle name="Note 11 2" xfId="142"/>
    <cellStyle name="Note 11 2 2" xfId="665"/>
    <cellStyle name="Note 11 2 2 2" xfId="1709"/>
    <cellStyle name="Note 11 2 2 3" xfId="2751"/>
    <cellStyle name="Note 11 2 2 4" xfId="3793"/>
    <cellStyle name="Note 11 2 2 5" xfId="4835"/>
    <cellStyle name="Note 11 2 3" xfId="1188"/>
    <cellStyle name="Note 11 2 4" xfId="2230"/>
    <cellStyle name="Note 11 2 5" xfId="3272"/>
    <cellStyle name="Note 11 2 6" xfId="4314"/>
    <cellStyle name="Note 11 3" xfId="201"/>
    <cellStyle name="Note 11 3 2" xfId="723"/>
    <cellStyle name="Note 11 3 2 2" xfId="1767"/>
    <cellStyle name="Note 11 3 2 3" xfId="2809"/>
    <cellStyle name="Note 11 3 2 4" xfId="3851"/>
    <cellStyle name="Note 11 3 2 5" xfId="4893"/>
    <cellStyle name="Note 11 3 3" xfId="1246"/>
    <cellStyle name="Note 11 3 4" xfId="2288"/>
    <cellStyle name="Note 11 3 5" xfId="3330"/>
    <cellStyle name="Note 11 3 6" xfId="4372"/>
    <cellStyle name="Note 11 4" xfId="117"/>
    <cellStyle name="Note 11 4 2" xfId="640"/>
    <cellStyle name="Note 11 4 2 2" xfId="1684"/>
    <cellStyle name="Note 11 4 2 3" xfId="2726"/>
    <cellStyle name="Note 11 4 2 4" xfId="3768"/>
    <cellStyle name="Note 11 4 2 5" xfId="4810"/>
    <cellStyle name="Note 11 4 3" xfId="1163"/>
    <cellStyle name="Note 11 4 4" xfId="2205"/>
    <cellStyle name="Note 11 4 5" xfId="3247"/>
    <cellStyle name="Note 11 4 6" xfId="4289"/>
    <cellStyle name="Note 11 5" xfId="365"/>
    <cellStyle name="Note 11 5 2" xfId="878"/>
    <cellStyle name="Note 11 5 2 2" xfId="1922"/>
    <cellStyle name="Note 11 5 2 3" xfId="2964"/>
    <cellStyle name="Note 11 5 2 4" xfId="4006"/>
    <cellStyle name="Note 11 5 2 5" xfId="5048"/>
    <cellStyle name="Note 11 5 3" xfId="1410"/>
    <cellStyle name="Note 11 5 4" xfId="2452"/>
    <cellStyle name="Note 11 5 5" xfId="3494"/>
    <cellStyle name="Note 11 5 6" xfId="4536"/>
    <cellStyle name="Note 11 6" xfId="447"/>
    <cellStyle name="Note 11 6 2" xfId="941"/>
    <cellStyle name="Note 11 6 2 2" xfId="1985"/>
    <cellStyle name="Note 11 6 2 3" xfId="3027"/>
    <cellStyle name="Note 11 6 2 4" xfId="4069"/>
    <cellStyle name="Note 11 6 2 5" xfId="5111"/>
    <cellStyle name="Note 11 6 3" xfId="1491"/>
    <cellStyle name="Note 11 6 4" xfId="2533"/>
    <cellStyle name="Note 11 6 5" xfId="3575"/>
    <cellStyle name="Note 11 6 6" xfId="4617"/>
    <cellStyle name="Note 11 7" xfId="436"/>
    <cellStyle name="Note 11 7 2" xfId="935"/>
    <cellStyle name="Note 11 7 2 2" xfId="1979"/>
    <cellStyle name="Note 11 7 2 3" xfId="3021"/>
    <cellStyle name="Note 11 7 2 4" xfId="4063"/>
    <cellStyle name="Note 11 7 2 5" xfId="5105"/>
    <cellStyle name="Note 11 7 3" xfId="1480"/>
    <cellStyle name="Note 11 7 4" xfId="2522"/>
    <cellStyle name="Note 11 7 5" xfId="3564"/>
    <cellStyle name="Note 11 7 6" xfId="4606"/>
    <cellStyle name="Note 11 8" xfId="488"/>
    <cellStyle name="Note 11 8 2" xfId="978"/>
    <cellStyle name="Note 11 8 2 2" xfId="2022"/>
    <cellStyle name="Note 11 8 2 3" xfId="3064"/>
    <cellStyle name="Note 11 8 2 4" xfId="4106"/>
    <cellStyle name="Note 11 8 2 5" xfId="5148"/>
    <cellStyle name="Note 11 8 3" xfId="1532"/>
    <cellStyle name="Note 11 8 4" xfId="2574"/>
    <cellStyle name="Note 11 8 5" xfId="3616"/>
    <cellStyle name="Note 11 8 6" xfId="4658"/>
    <cellStyle name="Note 11 9" xfId="671"/>
    <cellStyle name="Note 11 9 2" xfId="1715"/>
    <cellStyle name="Note 11 9 3" xfId="2757"/>
    <cellStyle name="Note 11 9 4" xfId="3799"/>
    <cellStyle name="Note 11 9 5" xfId="4841"/>
    <cellStyle name="Note 12" xfId="130"/>
    <cellStyle name="Note 12 2" xfId="653"/>
    <cellStyle name="Note 12 2 2" xfId="1697"/>
    <cellStyle name="Note 12 2 3" xfId="2739"/>
    <cellStyle name="Note 12 2 4" xfId="3781"/>
    <cellStyle name="Note 12 2 5" xfId="4823"/>
    <cellStyle name="Note 12 3" xfId="1176"/>
    <cellStyle name="Note 12 4" xfId="2218"/>
    <cellStyle name="Note 12 5" xfId="3260"/>
    <cellStyle name="Note 12 6" xfId="4302"/>
    <cellStyle name="Note 2" xfId="67"/>
    <cellStyle name="Note 2 10" xfId="592"/>
    <cellStyle name="Note 2 10 2" xfId="1636"/>
    <cellStyle name="Note 2 10 3" xfId="2678"/>
    <cellStyle name="Note 2 10 4" xfId="3720"/>
    <cellStyle name="Note 2 10 5" xfId="4762"/>
    <cellStyle name="Note 2 11" xfId="470"/>
    <cellStyle name="Note 2 11 2" xfId="1514"/>
    <cellStyle name="Note 2 11 3" xfId="2556"/>
    <cellStyle name="Note 2 11 4" xfId="3598"/>
    <cellStyle name="Note 2 11 5" xfId="4640"/>
    <cellStyle name="Note 2 12" xfId="1061"/>
    <cellStyle name="Note 2 12 2" xfId="2105"/>
    <cellStyle name="Note 2 12 3" xfId="3147"/>
    <cellStyle name="Note 2 12 4" xfId="4189"/>
    <cellStyle name="Note 2 12 5" xfId="5231"/>
    <cellStyle name="Note 2 13" xfId="1115"/>
    <cellStyle name="Note 2 14" xfId="2157"/>
    <cellStyle name="Note 2 15" xfId="3199"/>
    <cellStyle name="Note 2 16" xfId="4241"/>
    <cellStyle name="Note 2 2" xfId="165"/>
    <cellStyle name="Note 2 2 2" xfId="687"/>
    <cellStyle name="Note 2 2 2 2" xfId="1731"/>
    <cellStyle name="Note 2 2 2 3" xfId="2773"/>
    <cellStyle name="Note 2 2 2 4" xfId="3815"/>
    <cellStyle name="Note 2 2 2 5" xfId="4857"/>
    <cellStyle name="Note 2 2 3" xfId="1210"/>
    <cellStyle name="Note 2 2 4" xfId="2252"/>
    <cellStyle name="Note 2 2 5" xfId="3294"/>
    <cellStyle name="Note 2 2 6" xfId="4336"/>
    <cellStyle name="Note 2 3" xfId="235"/>
    <cellStyle name="Note 2 3 2" xfId="757"/>
    <cellStyle name="Note 2 3 2 2" xfId="1801"/>
    <cellStyle name="Note 2 3 2 3" xfId="2843"/>
    <cellStyle name="Note 2 3 2 4" xfId="3885"/>
    <cellStyle name="Note 2 3 2 5" xfId="4927"/>
    <cellStyle name="Note 2 3 3" xfId="1280"/>
    <cellStyle name="Note 2 3 4" xfId="2322"/>
    <cellStyle name="Note 2 3 5" xfId="3364"/>
    <cellStyle name="Note 2 3 6" xfId="4406"/>
    <cellStyle name="Note 2 4" xfId="254"/>
    <cellStyle name="Note 2 4 2" xfId="776"/>
    <cellStyle name="Note 2 4 2 2" xfId="1820"/>
    <cellStyle name="Note 2 4 2 3" xfId="2862"/>
    <cellStyle name="Note 2 4 2 4" xfId="3904"/>
    <cellStyle name="Note 2 4 2 5" xfId="4946"/>
    <cellStyle name="Note 2 4 3" xfId="1299"/>
    <cellStyle name="Note 2 4 4" xfId="2341"/>
    <cellStyle name="Note 2 4 5" xfId="3383"/>
    <cellStyle name="Note 2 4 6" xfId="4425"/>
    <cellStyle name="Note 2 5" xfId="312"/>
    <cellStyle name="Note 2 5 2" xfId="834"/>
    <cellStyle name="Note 2 5 2 2" xfId="1878"/>
    <cellStyle name="Note 2 5 2 3" xfId="2920"/>
    <cellStyle name="Note 2 5 2 4" xfId="3962"/>
    <cellStyle name="Note 2 5 2 5" xfId="5004"/>
    <cellStyle name="Note 2 5 3" xfId="1357"/>
    <cellStyle name="Note 2 5 4" xfId="2399"/>
    <cellStyle name="Note 2 5 5" xfId="3441"/>
    <cellStyle name="Note 2 5 6" xfId="4483"/>
    <cellStyle name="Note 2 6" xfId="381"/>
    <cellStyle name="Note 2 6 2" xfId="893"/>
    <cellStyle name="Note 2 6 2 2" xfId="1937"/>
    <cellStyle name="Note 2 6 2 3" xfId="2979"/>
    <cellStyle name="Note 2 6 2 4" xfId="4021"/>
    <cellStyle name="Note 2 6 2 5" xfId="5063"/>
    <cellStyle name="Note 2 6 3" xfId="1426"/>
    <cellStyle name="Note 2 6 4" xfId="2468"/>
    <cellStyle name="Note 2 6 5" xfId="3510"/>
    <cellStyle name="Note 2 6 6" xfId="4552"/>
    <cellStyle name="Note 2 7" xfId="335"/>
    <cellStyle name="Note 2 7 2" xfId="853"/>
    <cellStyle name="Note 2 7 2 2" xfId="1897"/>
    <cellStyle name="Note 2 7 2 3" xfId="2939"/>
    <cellStyle name="Note 2 7 2 4" xfId="3981"/>
    <cellStyle name="Note 2 7 2 5" xfId="5023"/>
    <cellStyle name="Note 2 7 3" xfId="1380"/>
    <cellStyle name="Note 2 7 4" xfId="2422"/>
    <cellStyle name="Note 2 7 5" xfId="3464"/>
    <cellStyle name="Note 2 7 6" xfId="4506"/>
    <cellStyle name="Note 2 8" xfId="483"/>
    <cellStyle name="Note 2 8 2" xfId="973"/>
    <cellStyle name="Note 2 8 2 2" xfId="2017"/>
    <cellStyle name="Note 2 8 2 3" xfId="3059"/>
    <cellStyle name="Note 2 8 2 4" xfId="4101"/>
    <cellStyle name="Note 2 8 2 5" xfId="5143"/>
    <cellStyle name="Note 2 8 3" xfId="1527"/>
    <cellStyle name="Note 2 8 4" xfId="2569"/>
    <cellStyle name="Note 2 8 5" xfId="3611"/>
    <cellStyle name="Note 2 8 6" xfId="4653"/>
    <cellStyle name="Note 2 9" xfId="461"/>
    <cellStyle name="Note 2 9 2" xfId="952"/>
    <cellStyle name="Note 2 9 2 2" xfId="1996"/>
    <cellStyle name="Note 2 9 2 3" xfId="3038"/>
    <cellStyle name="Note 2 9 2 4" xfId="4080"/>
    <cellStyle name="Note 2 9 2 5" xfId="5122"/>
    <cellStyle name="Note 2 9 3" xfId="1505"/>
    <cellStyle name="Note 2 9 4" xfId="2547"/>
    <cellStyle name="Note 2 9 5" xfId="3589"/>
    <cellStyle name="Note 2 9 6" xfId="4631"/>
    <cellStyle name="Note 3" xfId="66"/>
    <cellStyle name="Note 3 10" xfId="591"/>
    <cellStyle name="Note 3 10 2" xfId="1635"/>
    <cellStyle name="Note 3 10 3" xfId="2677"/>
    <cellStyle name="Note 3 10 4" xfId="3719"/>
    <cellStyle name="Note 3 10 5" xfId="4761"/>
    <cellStyle name="Note 3 11" xfId="460"/>
    <cellStyle name="Note 3 11 2" xfId="1504"/>
    <cellStyle name="Note 3 11 3" xfId="2546"/>
    <cellStyle name="Note 3 11 4" xfId="3588"/>
    <cellStyle name="Note 3 11 5" xfId="4630"/>
    <cellStyle name="Note 3 12" xfId="1060"/>
    <cellStyle name="Note 3 12 2" xfId="2104"/>
    <cellStyle name="Note 3 12 3" xfId="3146"/>
    <cellStyle name="Note 3 12 4" xfId="4188"/>
    <cellStyle name="Note 3 12 5" xfId="5230"/>
    <cellStyle name="Note 3 13" xfId="1114"/>
    <cellStyle name="Note 3 14" xfId="2156"/>
    <cellStyle name="Note 3 15" xfId="3198"/>
    <cellStyle name="Note 3 16" xfId="4240"/>
    <cellStyle name="Note 3 2" xfId="164"/>
    <cellStyle name="Note 3 2 2" xfId="686"/>
    <cellStyle name="Note 3 2 2 2" xfId="1730"/>
    <cellStyle name="Note 3 2 2 3" xfId="2772"/>
    <cellStyle name="Note 3 2 2 4" xfId="3814"/>
    <cellStyle name="Note 3 2 2 5" xfId="4856"/>
    <cellStyle name="Note 3 2 3" xfId="1209"/>
    <cellStyle name="Note 3 2 4" xfId="2251"/>
    <cellStyle name="Note 3 2 5" xfId="3293"/>
    <cellStyle name="Note 3 2 6" xfId="4335"/>
    <cellStyle name="Note 3 3" xfId="230"/>
    <cellStyle name="Note 3 3 2" xfId="752"/>
    <cellStyle name="Note 3 3 2 2" xfId="1796"/>
    <cellStyle name="Note 3 3 2 3" xfId="2838"/>
    <cellStyle name="Note 3 3 2 4" xfId="3880"/>
    <cellStyle name="Note 3 3 2 5" xfId="4922"/>
    <cellStyle name="Note 3 3 3" xfId="1275"/>
    <cellStyle name="Note 3 3 4" xfId="2317"/>
    <cellStyle name="Note 3 3 5" xfId="3359"/>
    <cellStyle name="Note 3 3 6" xfId="4401"/>
    <cellStyle name="Note 3 4" xfId="253"/>
    <cellStyle name="Note 3 4 2" xfId="775"/>
    <cellStyle name="Note 3 4 2 2" xfId="1819"/>
    <cellStyle name="Note 3 4 2 3" xfId="2861"/>
    <cellStyle name="Note 3 4 2 4" xfId="3903"/>
    <cellStyle name="Note 3 4 2 5" xfId="4945"/>
    <cellStyle name="Note 3 4 3" xfId="1298"/>
    <cellStyle name="Note 3 4 4" xfId="2340"/>
    <cellStyle name="Note 3 4 5" xfId="3382"/>
    <cellStyle name="Note 3 4 6" xfId="4424"/>
    <cellStyle name="Note 3 5" xfId="309"/>
    <cellStyle name="Note 3 5 2" xfId="831"/>
    <cellStyle name="Note 3 5 2 2" xfId="1875"/>
    <cellStyle name="Note 3 5 2 3" xfId="2917"/>
    <cellStyle name="Note 3 5 2 4" xfId="3959"/>
    <cellStyle name="Note 3 5 2 5" xfId="5001"/>
    <cellStyle name="Note 3 5 3" xfId="1354"/>
    <cellStyle name="Note 3 5 4" xfId="2396"/>
    <cellStyle name="Note 3 5 5" xfId="3438"/>
    <cellStyle name="Note 3 5 6" xfId="4480"/>
    <cellStyle name="Note 3 6" xfId="380"/>
    <cellStyle name="Note 3 6 2" xfId="892"/>
    <cellStyle name="Note 3 6 2 2" xfId="1936"/>
    <cellStyle name="Note 3 6 2 3" xfId="2978"/>
    <cellStyle name="Note 3 6 2 4" xfId="4020"/>
    <cellStyle name="Note 3 6 2 5" xfId="5062"/>
    <cellStyle name="Note 3 6 3" xfId="1425"/>
    <cellStyle name="Note 3 6 4" xfId="2467"/>
    <cellStyle name="Note 3 6 5" xfId="3509"/>
    <cellStyle name="Note 3 6 6" xfId="4551"/>
    <cellStyle name="Note 3 7" xfId="422"/>
    <cellStyle name="Note 3 7 2" xfId="927"/>
    <cellStyle name="Note 3 7 2 2" xfId="1971"/>
    <cellStyle name="Note 3 7 2 3" xfId="3013"/>
    <cellStyle name="Note 3 7 2 4" xfId="4055"/>
    <cellStyle name="Note 3 7 2 5" xfId="5097"/>
    <cellStyle name="Note 3 7 3" xfId="1467"/>
    <cellStyle name="Note 3 7 4" xfId="2509"/>
    <cellStyle name="Note 3 7 5" xfId="3551"/>
    <cellStyle name="Note 3 7 6" xfId="4593"/>
    <cellStyle name="Note 3 8" xfId="482"/>
    <cellStyle name="Note 3 8 2" xfId="972"/>
    <cellStyle name="Note 3 8 2 2" xfId="2016"/>
    <cellStyle name="Note 3 8 2 3" xfId="3058"/>
    <cellStyle name="Note 3 8 2 4" xfId="4100"/>
    <cellStyle name="Note 3 8 2 5" xfId="5142"/>
    <cellStyle name="Note 3 8 3" xfId="1526"/>
    <cellStyle name="Note 3 8 4" xfId="2568"/>
    <cellStyle name="Note 3 8 5" xfId="3610"/>
    <cellStyle name="Note 3 8 6" xfId="4652"/>
    <cellStyle name="Note 3 9" xfId="553"/>
    <cellStyle name="Note 3 9 2" xfId="1033"/>
    <cellStyle name="Note 3 9 2 2" xfId="2077"/>
    <cellStyle name="Note 3 9 2 3" xfId="3119"/>
    <cellStyle name="Note 3 9 2 4" xfId="4161"/>
    <cellStyle name="Note 3 9 2 5" xfId="5203"/>
    <cellStyle name="Note 3 9 3" xfId="1597"/>
    <cellStyle name="Note 3 9 4" xfId="2639"/>
    <cellStyle name="Note 3 9 5" xfId="3681"/>
    <cellStyle name="Note 3 9 6" xfId="4723"/>
    <cellStyle name="Note 4" xfId="62"/>
    <cellStyle name="Note 4 10" xfId="587"/>
    <cellStyle name="Note 4 10 2" xfId="1631"/>
    <cellStyle name="Note 4 10 3" xfId="2673"/>
    <cellStyle name="Note 4 10 4" xfId="3715"/>
    <cellStyle name="Note 4 10 5" xfId="4757"/>
    <cellStyle name="Note 4 11" xfId="439"/>
    <cellStyle name="Note 4 11 2" xfId="1483"/>
    <cellStyle name="Note 4 11 3" xfId="2525"/>
    <cellStyle name="Note 4 11 4" xfId="3567"/>
    <cellStyle name="Note 4 11 5" xfId="4609"/>
    <cellStyle name="Note 4 12" xfId="1056"/>
    <cellStyle name="Note 4 12 2" xfId="2100"/>
    <cellStyle name="Note 4 12 3" xfId="3142"/>
    <cellStyle name="Note 4 12 4" xfId="4184"/>
    <cellStyle name="Note 4 12 5" xfId="5226"/>
    <cellStyle name="Note 4 13" xfId="1110"/>
    <cellStyle name="Note 4 14" xfId="2152"/>
    <cellStyle name="Note 4 15" xfId="3194"/>
    <cellStyle name="Note 4 16" xfId="4236"/>
    <cellStyle name="Note 4 2" xfId="160"/>
    <cellStyle name="Note 4 2 2" xfId="682"/>
    <cellStyle name="Note 4 2 2 2" xfId="1726"/>
    <cellStyle name="Note 4 2 2 3" xfId="2768"/>
    <cellStyle name="Note 4 2 2 4" xfId="3810"/>
    <cellStyle name="Note 4 2 2 5" xfId="4852"/>
    <cellStyle name="Note 4 2 3" xfId="1205"/>
    <cellStyle name="Note 4 2 4" xfId="2247"/>
    <cellStyle name="Note 4 2 5" xfId="3289"/>
    <cellStyle name="Note 4 2 6" xfId="4331"/>
    <cellStyle name="Note 4 3" xfId="211"/>
    <cellStyle name="Note 4 3 2" xfId="733"/>
    <cellStyle name="Note 4 3 2 2" xfId="1777"/>
    <cellStyle name="Note 4 3 2 3" xfId="2819"/>
    <cellStyle name="Note 4 3 2 4" xfId="3861"/>
    <cellStyle name="Note 4 3 2 5" xfId="4903"/>
    <cellStyle name="Note 4 3 3" xfId="1256"/>
    <cellStyle name="Note 4 3 4" xfId="2298"/>
    <cellStyle name="Note 4 3 5" xfId="3340"/>
    <cellStyle name="Note 4 3 6" xfId="4382"/>
    <cellStyle name="Note 4 4" xfId="249"/>
    <cellStyle name="Note 4 4 2" xfId="771"/>
    <cellStyle name="Note 4 4 2 2" xfId="1815"/>
    <cellStyle name="Note 4 4 2 3" xfId="2857"/>
    <cellStyle name="Note 4 4 2 4" xfId="3899"/>
    <cellStyle name="Note 4 4 2 5" xfId="4941"/>
    <cellStyle name="Note 4 4 3" xfId="1294"/>
    <cellStyle name="Note 4 4 4" xfId="2336"/>
    <cellStyle name="Note 4 4 5" xfId="3378"/>
    <cellStyle name="Note 4 4 6" xfId="4420"/>
    <cellStyle name="Note 4 5" xfId="291"/>
    <cellStyle name="Note 4 5 2" xfId="813"/>
    <cellStyle name="Note 4 5 2 2" xfId="1857"/>
    <cellStyle name="Note 4 5 2 3" xfId="2899"/>
    <cellStyle name="Note 4 5 2 4" xfId="3941"/>
    <cellStyle name="Note 4 5 2 5" xfId="4983"/>
    <cellStyle name="Note 4 5 3" xfId="1336"/>
    <cellStyle name="Note 4 5 4" xfId="2378"/>
    <cellStyle name="Note 4 5 5" xfId="3420"/>
    <cellStyle name="Note 4 5 6" xfId="4462"/>
    <cellStyle name="Note 4 6" xfId="376"/>
    <cellStyle name="Note 4 6 2" xfId="888"/>
    <cellStyle name="Note 4 6 2 2" xfId="1932"/>
    <cellStyle name="Note 4 6 2 3" xfId="2974"/>
    <cellStyle name="Note 4 6 2 4" xfId="4016"/>
    <cellStyle name="Note 4 6 2 5" xfId="5058"/>
    <cellStyle name="Note 4 6 3" xfId="1421"/>
    <cellStyle name="Note 4 6 4" xfId="2463"/>
    <cellStyle name="Note 4 6 5" xfId="3505"/>
    <cellStyle name="Note 4 6 6" xfId="4547"/>
    <cellStyle name="Note 4 7" xfId="331"/>
    <cellStyle name="Note 4 7 2" xfId="849"/>
    <cellStyle name="Note 4 7 2 2" xfId="1893"/>
    <cellStyle name="Note 4 7 2 3" xfId="2935"/>
    <cellStyle name="Note 4 7 2 4" xfId="3977"/>
    <cellStyle name="Note 4 7 2 5" xfId="5019"/>
    <cellStyle name="Note 4 7 3" xfId="1376"/>
    <cellStyle name="Note 4 7 4" xfId="2418"/>
    <cellStyle name="Note 4 7 5" xfId="3460"/>
    <cellStyle name="Note 4 7 6" xfId="4502"/>
    <cellStyle name="Note 4 8" xfId="478"/>
    <cellStyle name="Note 4 8 2" xfId="968"/>
    <cellStyle name="Note 4 8 2 2" xfId="2012"/>
    <cellStyle name="Note 4 8 2 3" xfId="3054"/>
    <cellStyle name="Note 4 8 2 4" xfId="4096"/>
    <cellStyle name="Note 4 8 2 5" xfId="5138"/>
    <cellStyle name="Note 4 8 3" xfId="1522"/>
    <cellStyle name="Note 4 8 4" xfId="2564"/>
    <cellStyle name="Note 4 8 5" xfId="3606"/>
    <cellStyle name="Note 4 8 6" xfId="4648"/>
    <cellStyle name="Note 4 9" xfId="527"/>
    <cellStyle name="Note 4 9 2" xfId="1015"/>
    <cellStyle name="Note 4 9 2 2" xfId="2059"/>
    <cellStyle name="Note 4 9 2 3" xfId="3101"/>
    <cellStyle name="Note 4 9 2 4" xfId="4143"/>
    <cellStyle name="Note 4 9 2 5" xfId="5185"/>
    <cellStyle name="Note 4 9 3" xfId="1571"/>
    <cellStyle name="Note 4 9 4" xfId="2613"/>
    <cellStyle name="Note 4 9 5" xfId="3655"/>
    <cellStyle name="Note 4 9 6" xfId="4697"/>
    <cellStyle name="Note 5" xfId="64"/>
    <cellStyle name="Note 5 10" xfId="589"/>
    <cellStyle name="Note 5 10 2" xfId="1633"/>
    <cellStyle name="Note 5 10 3" xfId="2675"/>
    <cellStyle name="Note 5 10 4" xfId="3717"/>
    <cellStyle name="Note 5 10 5" xfId="4759"/>
    <cellStyle name="Note 5 11" xfId="443"/>
    <cellStyle name="Note 5 11 2" xfId="1487"/>
    <cellStyle name="Note 5 11 3" xfId="2529"/>
    <cellStyle name="Note 5 11 4" xfId="3571"/>
    <cellStyle name="Note 5 11 5" xfId="4613"/>
    <cellStyle name="Note 5 12" xfId="1058"/>
    <cellStyle name="Note 5 12 2" xfId="2102"/>
    <cellStyle name="Note 5 12 3" xfId="3144"/>
    <cellStyle name="Note 5 12 4" xfId="4186"/>
    <cellStyle name="Note 5 12 5" xfId="5228"/>
    <cellStyle name="Note 5 13" xfId="1112"/>
    <cellStyle name="Note 5 14" xfId="2154"/>
    <cellStyle name="Note 5 15" xfId="3196"/>
    <cellStyle name="Note 5 16" xfId="4238"/>
    <cellStyle name="Note 5 2" xfId="162"/>
    <cellStyle name="Note 5 2 2" xfId="684"/>
    <cellStyle name="Note 5 2 2 2" xfId="1728"/>
    <cellStyle name="Note 5 2 2 3" xfId="2770"/>
    <cellStyle name="Note 5 2 2 4" xfId="3812"/>
    <cellStyle name="Note 5 2 2 5" xfId="4854"/>
    <cellStyle name="Note 5 2 3" xfId="1207"/>
    <cellStyle name="Note 5 2 4" xfId="2249"/>
    <cellStyle name="Note 5 2 5" xfId="3291"/>
    <cellStyle name="Note 5 2 6" xfId="4333"/>
    <cellStyle name="Note 5 3" xfId="224"/>
    <cellStyle name="Note 5 3 2" xfId="746"/>
    <cellStyle name="Note 5 3 2 2" xfId="1790"/>
    <cellStyle name="Note 5 3 2 3" xfId="2832"/>
    <cellStyle name="Note 5 3 2 4" xfId="3874"/>
    <cellStyle name="Note 5 3 2 5" xfId="4916"/>
    <cellStyle name="Note 5 3 3" xfId="1269"/>
    <cellStyle name="Note 5 3 4" xfId="2311"/>
    <cellStyle name="Note 5 3 5" xfId="3353"/>
    <cellStyle name="Note 5 3 6" xfId="4395"/>
    <cellStyle name="Note 5 4" xfId="251"/>
    <cellStyle name="Note 5 4 2" xfId="773"/>
    <cellStyle name="Note 5 4 2 2" xfId="1817"/>
    <cellStyle name="Note 5 4 2 3" xfId="2859"/>
    <cellStyle name="Note 5 4 2 4" xfId="3901"/>
    <cellStyle name="Note 5 4 2 5" xfId="4943"/>
    <cellStyle name="Note 5 4 3" xfId="1296"/>
    <cellStyle name="Note 5 4 4" xfId="2338"/>
    <cellStyle name="Note 5 4 5" xfId="3380"/>
    <cellStyle name="Note 5 4 6" xfId="4422"/>
    <cellStyle name="Note 5 5" xfId="303"/>
    <cellStyle name="Note 5 5 2" xfId="825"/>
    <cellStyle name="Note 5 5 2 2" xfId="1869"/>
    <cellStyle name="Note 5 5 2 3" xfId="2911"/>
    <cellStyle name="Note 5 5 2 4" xfId="3953"/>
    <cellStyle name="Note 5 5 2 5" xfId="4995"/>
    <cellStyle name="Note 5 5 3" xfId="1348"/>
    <cellStyle name="Note 5 5 4" xfId="2390"/>
    <cellStyle name="Note 5 5 5" xfId="3432"/>
    <cellStyle name="Note 5 5 6" xfId="4474"/>
    <cellStyle name="Note 5 6" xfId="378"/>
    <cellStyle name="Note 5 6 2" xfId="890"/>
    <cellStyle name="Note 5 6 2 2" xfId="1934"/>
    <cellStyle name="Note 5 6 2 3" xfId="2976"/>
    <cellStyle name="Note 5 6 2 4" xfId="4018"/>
    <cellStyle name="Note 5 6 2 5" xfId="5060"/>
    <cellStyle name="Note 5 6 3" xfId="1423"/>
    <cellStyle name="Note 5 6 4" xfId="2465"/>
    <cellStyle name="Note 5 6 5" xfId="3507"/>
    <cellStyle name="Note 5 6 6" xfId="4549"/>
    <cellStyle name="Note 5 7" xfId="333"/>
    <cellStyle name="Note 5 7 2" xfId="851"/>
    <cellStyle name="Note 5 7 2 2" xfId="1895"/>
    <cellStyle name="Note 5 7 2 3" xfId="2937"/>
    <cellStyle name="Note 5 7 2 4" xfId="3979"/>
    <cellStyle name="Note 5 7 2 5" xfId="5021"/>
    <cellStyle name="Note 5 7 3" xfId="1378"/>
    <cellStyle name="Note 5 7 4" xfId="2420"/>
    <cellStyle name="Note 5 7 5" xfId="3462"/>
    <cellStyle name="Note 5 7 6" xfId="4504"/>
    <cellStyle name="Note 5 8" xfId="480"/>
    <cellStyle name="Note 5 8 2" xfId="970"/>
    <cellStyle name="Note 5 8 2 2" xfId="2014"/>
    <cellStyle name="Note 5 8 2 3" xfId="3056"/>
    <cellStyle name="Note 5 8 2 4" xfId="4098"/>
    <cellStyle name="Note 5 8 2 5" xfId="5140"/>
    <cellStyle name="Note 5 8 3" xfId="1524"/>
    <cellStyle name="Note 5 8 4" xfId="2566"/>
    <cellStyle name="Note 5 8 5" xfId="3608"/>
    <cellStyle name="Note 5 8 6" xfId="4650"/>
    <cellStyle name="Note 5 9" xfId="547"/>
    <cellStyle name="Note 5 9 2" xfId="1029"/>
    <cellStyle name="Note 5 9 2 2" xfId="2073"/>
    <cellStyle name="Note 5 9 2 3" xfId="3115"/>
    <cellStyle name="Note 5 9 2 4" xfId="4157"/>
    <cellStyle name="Note 5 9 2 5" xfId="5199"/>
    <cellStyle name="Note 5 9 3" xfId="1591"/>
    <cellStyle name="Note 5 9 4" xfId="2633"/>
    <cellStyle name="Note 5 9 5" xfId="3675"/>
    <cellStyle name="Note 5 9 6" xfId="4717"/>
    <cellStyle name="Note 6" xfId="82"/>
    <cellStyle name="Note 6 10" xfId="606"/>
    <cellStyle name="Note 6 10 2" xfId="1650"/>
    <cellStyle name="Note 6 10 3" xfId="2692"/>
    <cellStyle name="Note 6 10 4" xfId="3734"/>
    <cellStyle name="Note 6 10 5" xfId="4776"/>
    <cellStyle name="Note 6 11" xfId="354"/>
    <cellStyle name="Note 6 11 2" xfId="1399"/>
    <cellStyle name="Note 6 11 3" xfId="2441"/>
    <cellStyle name="Note 6 11 4" xfId="3483"/>
    <cellStyle name="Note 6 11 5" xfId="4525"/>
    <cellStyle name="Note 6 12" xfId="1075"/>
    <cellStyle name="Note 6 12 2" xfId="2119"/>
    <cellStyle name="Note 6 12 3" xfId="3161"/>
    <cellStyle name="Note 6 12 4" xfId="4203"/>
    <cellStyle name="Note 6 12 5" xfId="5245"/>
    <cellStyle name="Note 6 13" xfId="1129"/>
    <cellStyle name="Note 6 14" xfId="2171"/>
    <cellStyle name="Note 6 15" xfId="3213"/>
    <cellStyle name="Note 6 16" xfId="4255"/>
    <cellStyle name="Note 6 2" xfId="179"/>
    <cellStyle name="Note 6 2 2" xfId="701"/>
    <cellStyle name="Note 6 2 2 2" xfId="1745"/>
    <cellStyle name="Note 6 2 2 3" xfId="2787"/>
    <cellStyle name="Note 6 2 2 4" xfId="3829"/>
    <cellStyle name="Note 6 2 2 5" xfId="4871"/>
    <cellStyle name="Note 6 2 3" xfId="1224"/>
    <cellStyle name="Note 6 2 4" xfId="2266"/>
    <cellStyle name="Note 6 2 5" xfId="3308"/>
    <cellStyle name="Note 6 2 6" xfId="4350"/>
    <cellStyle name="Note 6 3" xfId="203"/>
    <cellStyle name="Note 6 3 2" xfId="725"/>
    <cellStyle name="Note 6 3 2 2" xfId="1769"/>
    <cellStyle name="Note 6 3 2 3" xfId="2811"/>
    <cellStyle name="Note 6 3 2 4" xfId="3853"/>
    <cellStyle name="Note 6 3 2 5" xfId="4895"/>
    <cellStyle name="Note 6 3 3" xfId="1248"/>
    <cellStyle name="Note 6 3 4" xfId="2290"/>
    <cellStyle name="Note 6 3 5" xfId="3332"/>
    <cellStyle name="Note 6 3 6" xfId="4374"/>
    <cellStyle name="Note 6 4" xfId="265"/>
    <cellStyle name="Note 6 4 2" xfId="787"/>
    <cellStyle name="Note 6 4 2 2" xfId="1831"/>
    <cellStyle name="Note 6 4 2 3" xfId="2873"/>
    <cellStyle name="Note 6 4 2 4" xfId="3915"/>
    <cellStyle name="Note 6 4 2 5" xfId="4957"/>
    <cellStyle name="Note 6 4 3" xfId="1310"/>
    <cellStyle name="Note 6 4 4" xfId="2352"/>
    <cellStyle name="Note 6 4 5" xfId="3394"/>
    <cellStyle name="Note 6 4 6" xfId="4436"/>
    <cellStyle name="Note 6 5" xfId="204"/>
    <cellStyle name="Note 6 5 2" xfId="726"/>
    <cellStyle name="Note 6 5 2 2" xfId="1770"/>
    <cellStyle name="Note 6 5 2 3" xfId="2812"/>
    <cellStyle name="Note 6 5 2 4" xfId="3854"/>
    <cellStyle name="Note 6 5 2 5" xfId="4896"/>
    <cellStyle name="Note 6 5 3" xfId="1249"/>
    <cellStyle name="Note 6 5 4" xfId="2291"/>
    <cellStyle name="Note 6 5 5" xfId="3333"/>
    <cellStyle name="Note 6 5 6" xfId="4375"/>
    <cellStyle name="Note 6 6" xfId="395"/>
    <cellStyle name="Note 6 6 2" xfId="904"/>
    <cellStyle name="Note 6 6 2 2" xfId="1948"/>
    <cellStyle name="Note 6 6 2 3" xfId="2990"/>
    <cellStyle name="Note 6 6 2 4" xfId="4032"/>
    <cellStyle name="Note 6 6 2 5" xfId="5074"/>
    <cellStyle name="Note 6 6 3" xfId="1440"/>
    <cellStyle name="Note 6 6 4" xfId="2482"/>
    <cellStyle name="Note 6 6 5" xfId="3524"/>
    <cellStyle name="Note 6 6 6" xfId="4566"/>
    <cellStyle name="Note 6 7" xfId="339"/>
    <cellStyle name="Note 6 7 2" xfId="857"/>
    <cellStyle name="Note 6 7 2 2" xfId="1901"/>
    <cellStyle name="Note 6 7 2 3" xfId="2943"/>
    <cellStyle name="Note 6 7 2 4" xfId="3985"/>
    <cellStyle name="Note 6 7 2 5" xfId="5027"/>
    <cellStyle name="Note 6 7 3" xfId="1384"/>
    <cellStyle name="Note 6 7 4" xfId="2426"/>
    <cellStyle name="Note 6 7 5" xfId="3468"/>
    <cellStyle name="Note 6 7 6" xfId="4510"/>
    <cellStyle name="Note 6 8" xfId="496"/>
    <cellStyle name="Note 6 8 2" xfId="986"/>
    <cellStyle name="Note 6 8 2 2" xfId="2030"/>
    <cellStyle name="Note 6 8 2 3" xfId="3072"/>
    <cellStyle name="Note 6 8 2 4" xfId="4114"/>
    <cellStyle name="Note 6 8 2 5" xfId="5156"/>
    <cellStyle name="Note 6 8 3" xfId="1540"/>
    <cellStyle name="Note 6 8 4" xfId="2582"/>
    <cellStyle name="Note 6 8 5" xfId="3624"/>
    <cellStyle name="Note 6 8 6" xfId="4666"/>
    <cellStyle name="Note 6 9" xfId="531"/>
    <cellStyle name="Note 6 9 2" xfId="1018"/>
    <cellStyle name="Note 6 9 2 2" xfId="2062"/>
    <cellStyle name="Note 6 9 2 3" xfId="3104"/>
    <cellStyle name="Note 6 9 2 4" xfId="4146"/>
    <cellStyle name="Note 6 9 2 5" xfId="5188"/>
    <cellStyle name="Note 6 9 3" xfId="1575"/>
    <cellStyle name="Note 6 9 4" xfId="2617"/>
    <cellStyle name="Note 6 9 5" xfId="3659"/>
    <cellStyle name="Note 6 9 6" xfId="4701"/>
    <cellStyle name="Note 7" xfId="87"/>
    <cellStyle name="Note 7 10" xfId="611"/>
    <cellStyle name="Note 7 10 2" xfId="1655"/>
    <cellStyle name="Note 7 10 3" xfId="2697"/>
    <cellStyle name="Note 7 10 4" xfId="3739"/>
    <cellStyle name="Note 7 10 5" xfId="4781"/>
    <cellStyle name="Note 7 11" xfId="431"/>
    <cellStyle name="Note 7 11 2" xfId="1475"/>
    <cellStyle name="Note 7 11 3" xfId="2517"/>
    <cellStyle name="Note 7 11 4" xfId="3559"/>
    <cellStyle name="Note 7 11 5" xfId="4601"/>
    <cellStyle name="Note 7 12" xfId="1080"/>
    <cellStyle name="Note 7 12 2" xfId="2124"/>
    <cellStyle name="Note 7 12 3" xfId="3166"/>
    <cellStyle name="Note 7 12 4" xfId="4208"/>
    <cellStyle name="Note 7 12 5" xfId="5250"/>
    <cellStyle name="Note 7 13" xfId="1134"/>
    <cellStyle name="Note 7 14" xfId="2176"/>
    <cellStyle name="Note 7 15" xfId="3218"/>
    <cellStyle name="Note 7 16" xfId="4260"/>
    <cellStyle name="Note 7 2" xfId="184"/>
    <cellStyle name="Note 7 2 2" xfId="706"/>
    <cellStyle name="Note 7 2 2 2" xfId="1750"/>
    <cellStyle name="Note 7 2 2 3" xfId="2792"/>
    <cellStyle name="Note 7 2 2 4" xfId="3834"/>
    <cellStyle name="Note 7 2 2 5" xfId="4876"/>
    <cellStyle name="Note 7 2 3" xfId="1229"/>
    <cellStyle name="Note 7 2 4" xfId="2271"/>
    <cellStyle name="Note 7 2 5" xfId="3313"/>
    <cellStyle name="Note 7 2 6" xfId="4355"/>
    <cellStyle name="Note 7 3" xfId="225"/>
    <cellStyle name="Note 7 3 2" xfId="747"/>
    <cellStyle name="Note 7 3 2 2" xfId="1791"/>
    <cellStyle name="Note 7 3 2 3" xfId="2833"/>
    <cellStyle name="Note 7 3 2 4" xfId="3875"/>
    <cellStyle name="Note 7 3 2 5" xfId="4917"/>
    <cellStyle name="Note 7 3 3" xfId="1270"/>
    <cellStyle name="Note 7 3 4" xfId="2312"/>
    <cellStyle name="Note 7 3 5" xfId="3354"/>
    <cellStyle name="Note 7 3 6" xfId="4396"/>
    <cellStyle name="Note 7 4" xfId="270"/>
    <cellStyle name="Note 7 4 2" xfId="792"/>
    <cellStyle name="Note 7 4 2 2" xfId="1836"/>
    <cellStyle name="Note 7 4 2 3" xfId="2878"/>
    <cellStyle name="Note 7 4 2 4" xfId="3920"/>
    <cellStyle name="Note 7 4 2 5" xfId="4962"/>
    <cellStyle name="Note 7 4 3" xfId="1315"/>
    <cellStyle name="Note 7 4 4" xfId="2357"/>
    <cellStyle name="Note 7 4 5" xfId="3399"/>
    <cellStyle name="Note 7 4 6" xfId="4441"/>
    <cellStyle name="Note 7 5" xfId="304"/>
    <cellStyle name="Note 7 5 2" xfId="826"/>
    <cellStyle name="Note 7 5 2 2" xfId="1870"/>
    <cellStyle name="Note 7 5 2 3" xfId="2912"/>
    <cellStyle name="Note 7 5 2 4" xfId="3954"/>
    <cellStyle name="Note 7 5 2 5" xfId="4996"/>
    <cellStyle name="Note 7 5 3" xfId="1349"/>
    <cellStyle name="Note 7 5 4" xfId="2391"/>
    <cellStyle name="Note 7 5 5" xfId="3433"/>
    <cellStyle name="Note 7 5 6" xfId="4475"/>
    <cellStyle name="Note 7 6" xfId="400"/>
    <cellStyle name="Note 7 6 2" xfId="909"/>
    <cellStyle name="Note 7 6 2 2" xfId="1953"/>
    <cellStyle name="Note 7 6 2 3" xfId="2995"/>
    <cellStyle name="Note 7 6 2 4" xfId="4037"/>
    <cellStyle name="Note 7 6 2 5" xfId="5079"/>
    <cellStyle name="Note 7 6 3" xfId="1445"/>
    <cellStyle name="Note 7 6 4" xfId="2487"/>
    <cellStyle name="Note 7 6 5" xfId="3529"/>
    <cellStyle name="Note 7 6 6" xfId="4571"/>
    <cellStyle name="Note 7 7" xfId="343"/>
    <cellStyle name="Note 7 7 2" xfId="861"/>
    <cellStyle name="Note 7 7 2 2" xfId="1905"/>
    <cellStyle name="Note 7 7 2 3" xfId="2947"/>
    <cellStyle name="Note 7 7 2 4" xfId="3989"/>
    <cellStyle name="Note 7 7 2 5" xfId="5031"/>
    <cellStyle name="Note 7 7 3" xfId="1388"/>
    <cellStyle name="Note 7 7 4" xfId="2430"/>
    <cellStyle name="Note 7 7 5" xfId="3472"/>
    <cellStyle name="Note 7 7 6" xfId="4514"/>
    <cellStyle name="Note 7 8" xfId="501"/>
    <cellStyle name="Note 7 8 2" xfId="991"/>
    <cellStyle name="Note 7 8 2 2" xfId="2035"/>
    <cellStyle name="Note 7 8 2 3" xfId="3077"/>
    <cellStyle name="Note 7 8 2 4" xfId="4119"/>
    <cellStyle name="Note 7 8 2 5" xfId="5161"/>
    <cellStyle name="Note 7 8 3" xfId="1545"/>
    <cellStyle name="Note 7 8 4" xfId="2587"/>
    <cellStyle name="Note 7 8 5" xfId="3629"/>
    <cellStyle name="Note 7 8 6" xfId="4671"/>
    <cellStyle name="Note 7 9" xfId="546"/>
    <cellStyle name="Note 7 9 2" xfId="1028"/>
    <cellStyle name="Note 7 9 2 2" xfId="2072"/>
    <cellStyle name="Note 7 9 2 3" xfId="3114"/>
    <cellStyle name="Note 7 9 2 4" xfId="4156"/>
    <cellStyle name="Note 7 9 2 5" xfId="5198"/>
    <cellStyle name="Note 7 9 3" xfId="1590"/>
    <cellStyle name="Note 7 9 4" xfId="2632"/>
    <cellStyle name="Note 7 9 5" xfId="3674"/>
    <cellStyle name="Note 7 9 6" xfId="4716"/>
    <cellStyle name="Note 8" xfId="89"/>
    <cellStyle name="Note 8 10" xfId="613"/>
    <cellStyle name="Note 8 10 2" xfId="1657"/>
    <cellStyle name="Note 8 10 3" xfId="2699"/>
    <cellStyle name="Note 8 10 4" xfId="3741"/>
    <cellStyle name="Note 8 10 5" xfId="4783"/>
    <cellStyle name="Note 8 11" xfId="360"/>
    <cellStyle name="Note 8 11 2" xfId="1405"/>
    <cellStyle name="Note 8 11 3" xfId="2447"/>
    <cellStyle name="Note 8 11 4" xfId="3489"/>
    <cellStyle name="Note 8 11 5" xfId="4531"/>
    <cellStyle name="Note 8 12" xfId="1082"/>
    <cellStyle name="Note 8 12 2" xfId="2126"/>
    <cellStyle name="Note 8 12 3" xfId="3168"/>
    <cellStyle name="Note 8 12 4" xfId="4210"/>
    <cellStyle name="Note 8 12 5" xfId="5252"/>
    <cellStyle name="Note 8 13" xfId="1136"/>
    <cellStyle name="Note 8 14" xfId="2178"/>
    <cellStyle name="Note 8 15" xfId="3220"/>
    <cellStyle name="Note 8 16" xfId="4262"/>
    <cellStyle name="Note 8 2" xfId="186"/>
    <cellStyle name="Note 8 2 2" xfId="708"/>
    <cellStyle name="Note 8 2 2 2" xfId="1752"/>
    <cellStyle name="Note 8 2 2 3" xfId="2794"/>
    <cellStyle name="Note 8 2 2 4" xfId="3836"/>
    <cellStyle name="Note 8 2 2 5" xfId="4878"/>
    <cellStyle name="Note 8 2 3" xfId="1231"/>
    <cellStyle name="Note 8 2 4" xfId="2273"/>
    <cellStyle name="Note 8 2 5" xfId="3315"/>
    <cellStyle name="Note 8 2 6" xfId="4357"/>
    <cellStyle name="Note 8 3" xfId="231"/>
    <cellStyle name="Note 8 3 2" xfId="753"/>
    <cellStyle name="Note 8 3 2 2" xfId="1797"/>
    <cellStyle name="Note 8 3 2 3" xfId="2839"/>
    <cellStyle name="Note 8 3 2 4" xfId="3881"/>
    <cellStyle name="Note 8 3 2 5" xfId="4923"/>
    <cellStyle name="Note 8 3 3" xfId="1276"/>
    <cellStyle name="Note 8 3 4" xfId="2318"/>
    <cellStyle name="Note 8 3 5" xfId="3360"/>
    <cellStyle name="Note 8 3 6" xfId="4402"/>
    <cellStyle name="Note 8 4" xfId="272"/>
    <cellStyle name="Note 8 4 2" xfId="794"/>
    <cellStyle name="Note 8 4 2 2" xfId="1838"/>
    <cellStyle name="Note 8 4 2 3" xfId="2880"/>
    <cellStyle name="Note 8 4 2 4" xfId="3922"/>
    <cellStyle name="Note 8 4 2 5" xfId="4964"/>
    <cellStyle name="Note 8 4 3" xfId="1317"/>
    <cellStyle name="Note 8 4 4" xfId="2359"/>
    <cellStyle name="Note 8 4 5" xfId="3401"/>
    <cellStyle name="Note 8 4 6" xfId="4443"/>
    <cellStyle name="Note 8 5" xfId="310"/>
    <cellStyle name="Note 8 5 2" xfId="832"/>
    <cellStyle name="Note 8 5 2 2" xfId="1876"/>
    <cellStyle name="Note 8 5 2 3" xfId="2918"/>
    <cellStyle name="Note 8 5 2 4" xfId="3960"/>
    <cellStyle name="Note 8 5 2 5" xfId="5002"/>
    <cellStyle name="Note 8 5 3" xfId="1355"/>
    <cellStyle name="Note 8 5 4" xfId="2397"/>
    <cellStyle name="Note 8 5 5" xfId="3439"/>
    <cellStyle name="Note 8 5 6" xfId="4481"/>
    <cellStyle name="Note 8 6" xfId="402"/>
    <cellStyle name="Note 8 6 2" xfId="911"/>
    <cellStyle name="Note 8 6 2 2" xfId="1955"/>
    <cellStyle name="Note 8 6 2 3" xfId="2997"/>
    <cellStyle name="Note 8 6 2 4" xfId="4039"/>
    <cellStyle name="Note 8 6 2 5" xfId="5081"/>
    <cellStyle name="Note 8 6 3" xfId="1447"/>
    <cellStyle name="Note 8 6 4" xfId="2489"/>
    <cellStyle name="Note 8 6 5" xfId="3531"/>
    <cellStyle name="Note 8 6 6" xfId="4573"/>
    <cellStyle name="Note 8 7" xfId="345"/>
    <cellStyle name="Note 8 7 2" xfId="863"/>
    <cellStyle name="Note 8 7 2 2" xfId="1907"/>
    <cellStyle name="Note 8 7 2 3" xfId="2949"/>
    <cellStyle name="Note 8 7 2 4" xfId="3991"/>
    <cellStyle name="Note 8 7 2 5" xfId="5033"/>
    <cellStyle name="Note 8 7 3" xfId="1390"/>
    <cellStyle name="Note 8 7 4" xfId="2432"/>
    <cellStyle name="Note 8 7 5" xfId="3474"/>
    <cellStyle name="Note 8 7 6" xfId="4516"/>
    <cellStyle name="Note 8 8" xfId="503"/>
    <cellStyle name="Note 8 8 2" xfId="993"/>
    <cellStyle name="Note 8 8 2 2" xfId="2037"/>
    <cellStyle name="Note 8 8 2 3" xfId="3079"/>
    <cellStyle name="Note 8 8 2 4" xfId="4121"/>
    <cellStyle name="Note 8 8 2 5" xfId="5163"/>
    <cellStyle name="Note 8 8 3" xfId="1547"/>
    <cellStyle name="Note 8 8 4" xfId="2589"/>
    <cellStyle name="Note 8 8 5" xfId="3631"/>
    <cellStyle name="Note 8 8 6" xfId="4673"/>
    <cellStyle name="Note 8 9" xfId="560"/>
    <cellStyle name="Note 8 9 2" xfId="1036"/>
    <cellStyle name="Note 8 9 2 2" xfId="2080"/>
    <cellStyle name="Note 8 9 2 3" xfId="3122"/>
    <cellStyle name="Note 8 9 2 4" xfId="4164"/>
    <cellStyle name="Note 8 9 2 5" xfId="5206"/>
    <cellStyle name="Note 8 9 3" xfId="1604"/>
    <cellStyle name="Note 8 9 4" xfId="2646"/>
    <cellStyle name="Note 8 9 5" xfId="3688"/>
    <cellStyle name="Note 8 9 6" xfId="4730"/>
    <cellStyle name="Note 9" xfId="102"/>
    <cellStyle name="Note 9 10" xfId="625"/>
    <cellStyle name="Note 9 10 2" xfId="1669"/>
    <cellStyle name="Note 9 10 3" xfId="2711"/>
    <cellStyle name="Note 9 10 4" xfId="3753"/>
    <cellStyle name="Note 9 10 5" xfId="4795"/>
    <cellStyle name="Note 9 11" xfId="427"/>
    <cellStyle name="Note 9 11 2" xfId="1471"/>
    <cellStyle name="Note 9 11 3" xfId="2513"/>
    <cellStyle name="Note 9 11 4" xfId="3555"/>
    <cellStyle name="Note 9 11 5" xfId="4597"/>
    <cellStyle name="Note 9 12" xfId="1088"/>
    <cellStyle name="Note 9 12 2" xfId="2132"/>
    <cellStyle name="Note 9 12 3" xfId="3174"/>
    <cellStyle name="Note 9 12 4" xfId="4216"/>
    <cellStyle name="Note 9 12 5" xfId="5258"/>
    <cellStyle name="Note 9 13" xfId="1148"/>
    <cellStyle name="Note 9 14" xfId="2190"/>
    <cellStyle name="Note 9 15" xfId="3232"/>
    <cellStyle name="Note 9 16" xfId="4274"/>
    <cellStyle name="Note 9 2" xfId="192"/>
    <cellStyle name="Note 9 2 2" xfId="714"/>
    <cellStyle name="Note 9 2 2 2" xfId="1758"/>
    <cellStyle name="Note 9 2 2 3" xfId="2800"/>
    <cellStyle name="Note 9 2 2 4" xfId="3842"/>
    <cellStyle name="Note 9 2 2 5" xfId="4884"/>
    <cellStyle name="Note 9 2 3" xfId="1237"/>
    <cellStyle name="Note 9 2 4" xfId="2279"/>
    <cellStyle name="Note 9 2 5" xfId="3321"/>
    <cellStyle name="Note 9 2 6" xfId="4363"/>
    <cellStyle name="Note 9 3" xfId="98"/>
    <cellStyle name="Note 9 3 2" xfId="621"/>
    <cellStyle name="Note 9 3 2 2" xfId="1665"/>
    <cellStyle name="Note 9 3 2 3" xfId="2707"/>
    <cellStyle name="Note 9 3 2 4" xfId="3749"/>
    <cellStyle name="Note 9 3 2 5" xfId="4791"/>
    <cellStyle name="Note 9 3 3" xfId="1144"/>
    <cellStyle name="Note 9 3 4" xfId="2186"/>
    <cellStyle name="Note 9 3 5" xfId="3228"/>
    <cellStyle name="Note 9 3 6" xfId="4270"/>
    <cellStyle name="Note 9 4" xfId="278"/>
    <cellStyle name="Note 9 4 2" xfId="800"/>
    <cellStyle name="Note 9 4 2 2" xfId="1844"/>
    <cellStyle name="Note 9 4 2 3" xfId="2886"/>
    <cellStyle name="Note 9 4 2 4" xfId="3928"/>
    <cellStyle name="Note 9 4 2 5" xfId="4970"/>
    <cellStyle name="Note 9 4 3" xfId="1323"/>
    <cellStyle name="Note 9 4 4" xfId="2365"/>
    <cellStyle name="Note 9 4 5" xfId="3407"/>
    <cellStyle name="Note 9 4 6" xfId="4449"/>
    <cellStyle name="Note 9 5" xfId="120"/>
    <cellStyle name="Note 9 5 2" xfId="643"/>
    <cellStyle name="Note 9 5 2 2" xfId="1687"/>
    <cellStyle name="Note 9 5 2 3" xfId="2729"/>
    <cellStyle name="Note 9 5 2 4" xfId="3771"/>
    <cellStyle name="Note 9 5 2 5" xfId="4813"/>
    <cellStyle name="Note 9 5 3" xfId="1166"/>
    <cellStyle name="Note 9 5 4" xfId="2208"/>
    <cellStyle name="Note 9 5 5" xfId="3250"/>
    <cellStyle name="Note 9 5 6" xfId="4292"/>
    <cellStyle name="Note 9 6" xfId="408"/>
    <cellStyle name="Note 9 6 2" xfId="917"/>
    <cellStyle name="Note 9 6 2 2" xfId="1961"/>
    <cellStyle name="Note 9 6 2 3" xfId="3003"/>
    <cellStyle name="Note 9 6 2 4" xfId="4045"/>
    <cellStyle name="Note 9 6 2 5" xfId="5087"/>
    <cellStyle name="Note 9 6 3" xfId="1453"/>
    <cellStyle name="Note 9 6 4" xfId="2495"/>
    <cellStyle name="Note 9 6 5" xfId="3537"/>
    <cellStyle name="Note 9 6 6" xfId="4579"/>
    <cellStyle name="Note 9 7" xfId="318"/>
    <cellStyle name="Note 9 7 2" xfId="840"/>
    <cellStyle name="Note 9 7 2 2" xfId="1884"/>
    <cellStyle name="Note 9 7 2 3" xfId="2926"/>
    <cellStyle name="Note 9 7 2 4" xfId="3968"/>
    <cellStyle name="Note 9 7 2 5" xfId="5010"/>
    <cellStyle name="Note 9 7 3" xfId="1363"/>
    <cellStyle name="Note 9 7 4" xfId="2405"/>
    <cellStyle name="Note 9 7 5" xfId="3447"/>
    <cellStyle name="Note 9 7 6" xfId="4489"/>
    <cellStyle name="Note 9 8" xfId="509"/>
    <cellStyle name="Note 9 8 2" xfId="999"/>
    <cellStyle name="Note 9 8 2 2" xfId="2043"/>
    <cellStyle name="Note 9 8 2 3" xfId="3085"/>
    <cellStyle name="Note 9 8 2 4" xfId="4127"/>
    <cellStyle name="Note 9 8 2 5" xfId="5169"/>
    <cellStyle name="Note 9 8 3" xfId="1553"/>
    <cellStyle name="Note 9 8 4" xfId="2595"/>
    <cellStyle name="Note 9 8 5" xfId="3637"/>
    <cellStyle name="Note 9 8 6" xfId="4679"/>
    <cellStyle name="Note 9 9" xfId="423"/>
    <cellStyle name="Note 9 9 2" xfId="928"/>
    <cellStyle name="Note 9 9 2 2" xfId="1972"/>
    <cellStyle name="Note 9 9 2 3" xfId="3014"/>
    <cellStyle name="Note 9 9 2 4" xfId="4056"/>
    <cellStyle name="Note 9 9 2 5" xfId="5098"/>
    <cellStyle name="Note 9 9 3" xfId="1468"/>
    <cellStyle name="Note 9 9 4" xfId="2510"/>
    <cellStyle name="Note 9 9 5" xfId="3552"/>
    <cellStyle name="Note 9 9 6" xfId="4594"/>
    <cellStyle name="Output" xfId="42" builtinId="21" customBuiltin="1"/>
    <cellStyle name="Output 10" xfId="133"/>
    <cellStyle name="Output 10 10" xfId="656"/>
    <cellStyle name="Output 10 10 2" xfId="1700"/>
    <cellStyle name="Output 10 10 3" xfId="2742"/>
    <cellStyle name="Output 10 10 4" xfId="3784"/>
    <cellStyle name="Output 10 10 5" xfId="4826"/>
    <cellStyle name="Output 10 11" xfId="578"/>
    <cellStyle name="Output 10 11 2" xfId="1622"/>
    <cellStyle name="Output 10 11 3" xfId="2664"/>
    <cellStyle name="Output 10 11 4" xfId="3706"/>
    <cellStyle name="Output 10 11 5" xfId="4748"/>
    <cellStyle name="Output 10 12" xfId="1099"/>
    <cellStyle name="Output 10 12 2" xfId="2143"/>
    <cellStyle name="Output 10 12 3" xfId="3185"/>
    <cellStyle name="Output 10 12 4" xfId="4227"/>
    <cellStyle name="Output 10 12 5" xfId="5269"/>
    <cellStyle name="Output 10 13" xfId="1179"/>
    <cellStyle name="Output 10 14" xfId="2221"/>
    <cellStyle name="Output 10 15" xfId="3263"/>
    <cellStyle name="Output 10 16" xfId="4305"/>
    <cellStyle name="Output 10 2" xfId="200"/>
    <cellStyle name="Output 10 2 2" xfId="722"/>
    <cellStyle name="Output 10 2 2 2" xfId="1766"/>
    <cellStyle name="Output 10 2 2 3" xfId="2808"/>
    <cellStyle name="Output 10 2 2 4" xfId="3850"/>
    <cellStyle name="Output 10 2 2 5" xfId="4892"/>
    <cellStyle name="Output 10 2 3" xfId="1245"/>
    <cellStyle name="Output 10 2 4" xfId="2287"/>
    <cellStyle name="Output 10 2 5" xfId="3329"/>
    <cellStyle name="Output 10 2 6" xfId="4371"/>
    <cellStyle name="Output 10 3" xfId="232"/>
    <cellStyle name="Output 10 3 2" xfId="754"/>
    <cellStyle name="Output 10 3 2 2" xfId="1798"/>
    <cellStyle name="Output 10 3 2 3" xfId="2840"/>
    <cellStyle name="Output 10 3 2 4" xfId="3882"/>
    <cellStyle name="Output 10 3 2 5" xfId="4924"/>
    <cellStyle name="Output 10 3 3" xfId="1277"/>
    <cellStyle name="Output 10 3 4" xfId="2319"/>
    <cellStyle name="Output 10 3 5" xfId="3361"/>
    <cellStyle name="Output 10 3 6" xfId="4403"/>
    <cellStyle name="Output 10 4" xfId="287"/>
    <cellStyle name="Output 10 4 2" xfId="809"/>
    <cellStyle name="Output 10 4 2 2" xfId="1853"/>
    <cellStyle name="Output 10 4 2 3" xfId="2895"/>
    <cellStyle name="Output 10 4 2 4" xfId="3937"/>
    <cellStyle name="Output 10 4 2 5" xfId="4979"/>
    <cellStyle name="Output 10 4 3" xfId="1332"/>
    <cellStyle name="Output 10 4 4" xfId="2374"/>
    <cellStyle name="Output 10 4 5" xfId="3416"/>
    <cellStyle name="Output 10 4 6" xfId="4458"/>
    <cellStyle name="Output 10 5" xfId="311"/>
    <cellStyle name="Output 10 5 2" xfId="833"/>
    <cellStyle name="Output 10 5 2 2" xfId="1877"/>
    <cellStyle name="Output 10 5 2 3" xfId="2919"/>
    <cellStyle name="Output 10 5 2 4" xfId="3961"/>
    <cellStyle name="Output 10 5 2 5" xfId="5003"/>
    <cellStyle name="Output 10 5 3" xfId="1356"/>
    <cellStyle name="Output 10 5 4" xfId="2398"/>
    <cellStyle name="Output 10 5 5" xfId="3440"/>
    <cellStyle name="Output 10 5 6" xfId="4482"/>
    <cellStyle name="Output 10 6" xfId="419"/>
    <cellStyle name="Output 10 6 2" xfId="925"/>
    <cellStyle name="Output 10 6 2 2" xfId="1969"/>
    <cellStyle name="Output 10 6 2 3" xfId="3011"/>
    <cellStyle name="Output 10 6 2 4" xfId="4053"/>
    <cellStyle name="Output 10 6 2 5" xfId="5095"/>
    <cellStyle name="Output 10 6 3" xfId="1464"/>
    <cellStyle name="Output 10 6 4" xfId="2506"/>
    <cellStyle name="Output 10 6 5" xfId="3548"/>
    <cellStyle name="Output 10 6 6" xfId="4590"/>
    <cellStyle name="Output 10 7" xfId="469"/>
    <cellStyle name="Output 10 7 2" xfId="960"/>
    <cellStyle name="Output 10 7 2 2" xfId="2004"/>
    <cellStyle name="Output 10 7 2 3" xfId="3046"/>
    <cellStyle name="Output 10 7 2 4" xfId="4088"/>
    <cellStyle name="Output 10 7 2 5" xfId="5130"/>
    <cellStyle name="Output 10 7 3" xfId="1513"/>
    <cellStyle name="Output 10 7 4" xfId="2555"/>
    <cellStyle name="Output 10 7 5" xfId="3597"/>
    <cellStyle name="Output 10 7 6" xfId="4639"/>
    <cellStyle name="Output 10 8" xfId="519"/>
    <cellStyle name="Output 10 8 2" xfId="1009"/>
    <cellStyle name="Output 10 8 2 2" xfId="2053"/>
    <cellStyle name="Output 10 8 2 3" xfId="3095"/>
    <cellStyle name="Output 10 8 2 4" xfId="4137"/>
    <cellStyle name="Output 10 8 2 5" xfId="5179"/>
    <cellStyle name="Output 10 8 3" xfId="1563"/>
    <cellStyle name="Output 10 8 4" xfId="2605"/>
    <cellStyle name="Output 10 8 5" xfId="3647"/>
    <cellStyle name="Output 10 8 6" xfId="4689"/>
    <cellStyle name="Output 10 9" xfId="564"/>
    <cellStyle name="Output 10 9 2" xfId="1039"/>
    <cellStyle name="Output 10 9 2 2" xfId="2083"/>
    <cellStyle name="Output 10 9 2 3" xfId="3125"/>
    <cellStyle name="Output 10 9 2 4" xfId="4167"/>
    <cellStyle name="Output 10 9 2 5" xfId="5209"/>
    <cellStyle name="Output 10 9 3" xfId="1608"/>
    <cellStyle name="Output 10 9 4" xfId="2650"/>
    <cellStyle name="Output 10 9 5" xfId="3692"/>
    <cellStyle name="Output 10 9 6" xfId="4734"/>
    <cellStyle name="Output 11" xfId="149"/>
    <cellStyle name="Output 11 10" xfId="569"/>
    <cellStyle name="Output 11 10 2" xfId="1613"/>
    <cellStyle name="Output 11 10 3" xfId="2655"/>
    <cellStyle name="Output 11 10 4" xfId="3697"/>
    <cellStyle name="Output 11 10 5" xfId="4739"/>
    <cellStyle name="Output 11 11" xfId="1046"/>
    <cellStyle name="Output 11 11 2" xfId="2090"/>
    <cellStyle name="Output 11 11 3" xfId="3132"/>
    <cellStyle name="Output 11 11 4" xfId="4174"/>
    <cellStyle name="Output 11 11 5" xfId="5216"/>
    <cellStyle name="Output 11 12" xfId="1195"/>
    <cellStyle name="Output 11 13" xfId="2237"/>
    <cellStyle name="Output 11 14" xfId="3279"/>
    <cellStyle name="Output 11 15" xfId="4321"/>
    <cellStyle name="Output 11 2" xfId="139"/>
    <cellStyle name="Output 11 2 2" xfId="662"/>
    <cellStyle name="Output 11 2 2 2" xfId="1706"/>
    <cellStyle name="Output 11 2 2 3" xfId="2748"/>
    <cellStyle name="Output 11 2 2 4" xfId="3790"/>
    <cellStyle name="Output 11 2 2 5" xfId="4832"/>
    <cellStyle name="Output 11 2 3" xfId="1185"/>
    <cellStyle name="Output 11 2 4" xfId="2227"/>
    <cellStyle name="Output 11 2 5" xfId="3269"/>
    <cellStyle name="Output 11 2 6" xfId="4311"/>
    <cellStyle name="Output 11 3" xfId="239"/>
    <cellStyle name="Output 11 3 2" xfId="761"/>
    <cellStyle name="Output 11 3 2 2" xfId="1805"/>
    <cellStyle name="Output 11 3 2 3" xfId="2847"/>
    <cellStyle name="Output 11 3 2 4" xfId="3889"/>
    <cellStyle name="Output 11 3 2 5" xfId="4931"/>
    <cellStyle name="Output 11 3 3" xfId="1284"/>
    <cellStyle name="Output 11 3 4" xfId="2326"/>
    <cellStyle name="Output 11 3 5" xfId="3368"/>
    <cellStyle name="Output 11 3 6" xfId="4410"/>
    <cellStyle name="Output 11 4" xfId="107"/>
    <cellStyle name="Output 11 4 2" xfId="630"/>
    <cellStyle name="Output 11 4 2 2" xfId="1674"/>
    <cellStyle name="Output 11 4 2 3" xfId="2716"/>
    <cellStyle name="Output 11 4 2 4" xfId="3758"/>
    <cellStyle name="Output 11 4 2 5" xfId="4800"/>
    <cellStyle name="Output 11 4 3" xfId="1153"/>
    <cellStyle name="Output 11 4 4" xfId="2195"/>
    <cellStyle name="Output 11 4 5" xfId="3237"/>
    <cellStyle name="Output 11 4 6" xfId="4279"/>
    <cellStyle name="Output 11 5" xfId="366"/>
    <cellStyle name="Output 11 5 2" xfId="879"/>
    <cellStyle name="Output 11 5 2 2" xfId="1923"/>
    <cellStyle name="Output 11 5 2 3" xfId="2965"/>
    <cellStyle name="Output 11 5 2 4" xfId="4007"/>
    <cellStyle name="Output 11 5 2 5" xfId="5049"/>
    <cellStyle name="Output 11 5 3" xfId="1411"/>
    <cellStyle name="Output 11 5 4" xfId="2453"/>
    <cellStyle name="Output 11 5 5" xfId="3495"/>
    <cellStyle name="Output 11 5 6" xfId="4537"/>
    <cellStyle name="Output 11 6" xfId="444"/>
    <cellStyle name="Output 11 6 2" xfId="939"/>
    <cellStyle name="Output 11 6 2 2" xfId="1983"/>
    <cellStyle name="Output 11 6 2 3" xfId="3025"/>
    <cellStyle name="Output 11 6 2 4" xfId="4067"/>
    <cellStyle name="Output 11 6 2 5" xfId="5109"/>
    <cellStyle name="Output 11 6 3" xfId="1488"/>
    <cellStyle name="Output 11 6 4" xfId="2530"/>
    <cellStyle name="Output 11 6 5" xfId="3572"/>
    <cellStyle name="Output 11 6 6" xfId="4614"/>
    <cellStyle name="Output 11 7" xfId="448"/>
    <cellStyle name="Output 11 7 2" xfId="942"/>
    <cellStyle name="Output 11 7 2 2" xfId="1986"/>
    <cellStyle name="Output 11 7 2 3" xfId="3028"/>
    <cellStyle name="Output 11 7 2 4" xfId="4070"/>
    <cellStyle name="Output 11 7 2 5" xfId="5112"/>
    <cellStyle name="Output 11 7 3" xfId="1492"/>
    <cellStyle name="Output 11 7 4" xfId="2534"/>
    <cellStyle name="Output 11 7 5" xfId="3576"/>
    <cellStyle name="Output 11 7 6" xfId="4618"/>
    <cellStyle name="Output 11 8" xfId="524"/>
    <cellStyle name="Output 11 8 2" xfId="1012"/>
    <cellStyle name="Output 11 8 2 2" xfId="2056"/>
    <cellStyle name="Output 11 8 2 3" xfId="3098"/>
    <cellStyle name="Output 11 8 2 4" xfId="4140"/>
    <cellStyle name="Output 11 8 2 5" xfId="5182"/>
    <cellStyle name="Output 11 8 3" xfId="1568"/>
    <cellStyle name="Output 11 8 4" xfId="2610"/>
    <cellStyle name="Output 11 8 5" xfId="3652"/>
    <cellStyle name="Output 11 8 6" xfId="4694"/>
    <cellStyle name="Output 11 9" xfId="672"/>
    <cellStyle name="Output 11 9 2" xfId="1716"/>
    <cellStyle name="Output 11 9 3" xfId="2758"/>
    <cellStyle name="Output 11 9 4" xfId="3800"/>
    <cellStyle name="Output 11 9 5" xfId="4842"/>
    <cellStyle name="Output 12" xfId="131"/>
    <cellStyle name="Output 12 2" xfId="654"/>
    <cellStyle name="Output 12 2 2" xfId="1698"/>
    <cellStyle name="Output 12 2 3" xfId="2740"/>
    <cellStyle name="Output 12 2 4" xfId="3782"/>
    <cellStyle name="Output 12 2 5" xfId="4824"/>
    <cellStyle name="Output 12 3" xfId="1177"/>
    <cellStyle name="Output 12 4" xfId="2219"/>
    <cellStyle name="Output 12 5" xfId="3261"/>
    <cellStyle name="Output 12 6" xfId="4303"/>
    <cellStyle name="Output 2" xfId="68"/>
    <cellStyle name="Output 2 10" xfId="593"/>
    <cellStyle name="Output 2 10 2" xfId="1637"/>
    <cellStyle name="Output 2 10 3" xfId="2679"/>
    <cellStyle name="Output 2 10 4" xfId="3721"/>
    <cellStyle name="Output 2 10 5" xfId="4763"/>
    <cellStyle name="Output 2 11" xfId="552"/>
    <cellStyle name="Output 2 11 2" xfId="1596"/>
    <cellStyle name="Output 2 11 3" xfId="2638"/>
    <cellStyle name="Output 2 11 4" xfId="3680"/>
    <cellStyle name="Output 2 11 5" xfId="4722"/>
    <cellStyle name="Output 2 12" xfId="1062"/>
    <cellStyle name="Output 2 12 2" xfId="2106"/>
    <cellStyle name="Output 2 12 3" xfId="3148"/>
    <cellStyle name="Output 2 12 4" xfId="4190"/>
    <cellStyle name="Output 2 12 5" xfId="5232"/>
    <cellStyle name="Output 2 13" xfId="1116"/>
    <cellStyle name="Output 2 14" xfId="2158"/>
    <cellStyle name="Output 2 15" xfId="3200"/>
    <cellStyle name="Output 2 16" xfId="4242"/>
    <cellStyle name="Output 2 2" xfId="166"/>
    <cellStyle name="Output 2 2 2" xfId="688"/>
    <cellStyle name="Output 2 2 2 2" xfId="1732"/>
    <cellStyle name="Output 2 2 2 3" xfId="2774"/>
    <cellStyle name="Output 2 2 2 4" xfId="3816"/>
    <cellStyle name="Output 2 2 2 5" xfId="4858"/>
    <cellStyle name="Output 2 2 3" xfId="1211"/>
    <cellStyle name="Output 2 2 4" xfId="2253"/>
    <cellStyle name="Output 2 2 5" xfId="3295"/>
    <cellStyle name="Output 2 2 6" xfId="4337"/>
    <cellStyle name="Output 2 3" xfId="109"/>
    <cellStyle name="Output 2 3 2" xfId="632"/>
    <cellStyle name="Output 2 3 2 2" xfId="1676"/>
    <cellStyle name="Output 2 3 2 3" xfId="2718"/>
    <cellStyle name="Output 2 3 2 4" xfId="3760"/>
    <cellStyle name="Output 2 3 2 5" xfId="4802"/>
    <cellStyle name="Output 2 3 3" xfId="1155"/>
    <cellStyle name="Output 2 3 4" xfId="2197"/>
    <cellStyle name="Output 2 3 5" xfId="3239"/>
    <cellStyle name="Output 2 3 6" xfId="4281"/>
    <cellStyle name="Output 2 4" xfId="255"/>
    <cellStyle name="Output 2 4 2" xfId="777"/>
    <cellStyle name="Output 2 4 2 2" xfId="1821"/>
    <cellStyle name="Output 2 4 2 3" xfId="2863"/>
    <cellStyle name="Output 2 4 2 4" xfId="3905"/>
    <cellStyle name="Output 2 4 2 5" xfId="4947"/>
    <cellStyle name="Output 2 4 3" xfId="1300"/>
    <cellStyle name="Output 2 4 4" xfId="2342"/>
    <cellStyle name="Output 2 4 5" xfId="3384"/>
    <cellStyle name="Output 2 4 6" xfId="4426"/>
    <cellStyle name="Output 2 5" xfId="111"/>
    <cellStyle name="Output 2 5 2" xfId="634"/>
    <cellStyle name="Output 2 5 2 2" xfId="1678"/>
    <cellStyle name="Output 2 5 2 3" xfId="2720"/>
    <cellStyle name="Output 2 5 2 4" xfId="3762"/>
    <cellStyle name="Output 2 5 2 5" xfId="4804"/>
    <cellStyle name="Output 2 5 3" xfId="1157"/>
    <cellStyle name="Output 2 5 4" xfId="2199"/>
    <cellStyle name="Output 2 5 5" xfId="3241"/>
    <cellStyle name="Output 2 5 6" xfId="4283"/>
    <cellStyle name="Output 2 6" xfId="382"/>
    <cellStyle name="Output 2 6 2" xfId="894"/>
    <cellStyle name="Output 2 6 2 2" xfId="1938"/>
    <cellStyle name="Output 2 6 2 3" xfId="2980"/>
    <cellStyle name="Output 2 6 2 4" xfId="4022"/>
    <cellStyle name="Output 2 6 2 5" xfId="5064"/>
    <cellStyle name="Output 2 6 3" xfId="1427"/>
    <cellStyle name="Output 2 6 4" xfId="2469"/>
    <cellStyle name="Output 2 6 5" xfId="3511"/>
    <cellStyle name="Output 2 6 6" xfId="4553"/>
    <cellStyle name="Output 2 7" xfId="464"/>
    <cellStyle name="Output 2 7 2" xfId="955"/>
    <cellStyle name="Output 2 7 2 2" xfId="1999"/>
    <cellStyle name="Output 2 7 2 3" xfId="3041"/>
    <cellStyle name="Output 2 7 2 4" xfId="4083"/>
    <cellStyle name="Output 2 7 2 5" xfId="5125"/>
    <cellStyle name="Output 2 7 3" xfId="1508"/>
    <cellStyle name="Output 2 7 4" xfId="2550"/>
    <cellStyle name="Output 2 7 5" xfId="3592"/>
    <cellStyle name="Output 2 7 6" xfId="4634"/>
    <cellStyle name="Output 2 8" xfId="484"/>
    <cellStyle name="Output 2 8 2" xfId="974"/>
    <cellStyle name="Output 2 8 2 2" xfId="2018"/>
    <cellStyle name="Output 2 8 2 3" xfId="3060"/>
    <cellStyle name="Output 2 8 2 4" xfId="4102"/>
    <cellStyle name="Output 2 8 2 5" xfId="5144"/>
    <cellStyle name="Output 2 8 3" xfId="1528"/>
    <cellStyle name="Output 2 8 4" xfId="2570"/>
    <cellStyle name="Output 2 8 5" xfId="3612"/>
    <cellStyle name="Output 2 8 6" xfId="4654"/>
    <cellStyle name="Output 2 9" xfId="425"/>
    <cellStyle name="Output 2 9 2" xfId="929"/>
    <cellStyle name="Output 2 9 2 2" xfId="1973"/>
    <cellStyle name="Output 2 9 2 3" xfId="3015"/>
    <cellStyle name="Output 2 9 2 4" xfId="4057"/>
    <cellStyle name="Output 2 9 2 5" xfId="5099"/>
    <cellStyle name="Output 2 9 3" xfId="1470"/>
    <cellStyle name="Output 2 9 4" xfId="2512"/>
    <cellStyle name="Output 2 9 5" xfId="3554"/>
    <cellStyle name="Output 2 9 6" xfId="4596"/>
    <cellStyle name="Output 3" xfId="55"/>
    <cellStyle name="Output 3 10" xfId="580"/>
    <cellStyle name="Output 3 10 2" xfId="1624"/>
    <cellStyle name="Output 3 10 3" xfId="2666"/>
    <cellStyle name="Output 3 10 4" xfId="3708"/>
    <cellStyle name="Output 3 10 5" xfId="4750"/>
    <cellStyle name="Output 3 11" xfId="567"/>
    <cellStyle name="Output 3 11 2" xfId="1611"/>
    <cellStyle name="Output 3 11 3" xfId="2653"/>
    <cellStyle name="Output 3 11 4" xfId="3695"/>
    <cellStyle name="Output 3 11 5" xfId="4737"/>
    <cellStyle name="Output 3 12" xfId="1049"/>
    <cellStyle name="Output 3 12 2" xfId="2093"/>
    <cellStyle name="Output 3 12 3" xfId="3135"/>
    <cellStyle name="Output 3 12 4" xfId="4177"/>
    <cellStyle name="Output 3 12 5" xfId="5219"/>
    <cellStyle name="Output 3 13" xfId="1103"/>
    <cellStyle name="Output 3 14" xfId="2145"/>
    <cellStyle name="Output 3 15" xfId="3187"/>
    <cellStyle name="Output 3 16" xfId="4229"/>
    <cellStyle name="Output 3 2" xfId="153"/>
    <cellStyle name="Output 3 2 2" xfId="675"/>
    <cellStyle name="Output 3 2 2 2" xfId="1719"/>
    <cellStyle name="Output 3 2 2 3" xfId="2761"/>
    <cellStyle name="Output 3 2 2 4" xfId="3803"/>
    <cellStyle name="Output 3 2 2 5" xfId="4845"/>
    <cellStyle name="Output 3 2 3" xfId="1198"/>
    <cellStyle name="Output 3 2 4" xfId="2240"/>
    <cellStyle name="Output 3 2 5" xfId="3282"/>
    <cellStyle name="Output 3 2 6" xfId="4324"/>
    <cellStyle name="Output 3 3" xfId="129"/>
    <cellStyle name="Output 3 3 2" xfId="652"/>
    <cellStyle name="Output 3 3 2 2" xfId="1696"/>
    <cellStyle name="Output 3 3 2 3" xfId="2738"/>
    <cellStyle name="Output 3 3 2 4" xfId="3780"/>
    <cellStyle name="Output 3 3 2 5" xfId="4822"/>
    <cellStyle name="Output 3 3 3" xfId="1175"/>
    <cellStyle name="Output 3 3 4" xfId="2217"/>
    <cellStyle name="Output 3 3 5" xfId="3259"/>
    <cellStyle name="Output 3 3 6" xfId="4301"/>
    <cellStyle name="Output 3 4" xfId="135"/>
    <cellStyle name="Output 3 4 2" xfId="658"/>
    <cellStyle name="Output 3 4 2 2" xfId="1702"/>
    <cellStyle name="Output 3 4 2 3" xfId="2744"/>
    <cellStyle name="Output 3 4 2 4" xfId="3786"/>
    <cellStyle name="Output 3 4 2 5" xfId="4828"/>
    <cellStyle name="Output 3 4 3" xfId="1181"/>
    <cellStyle name="Output 3 4 4" xfId="2223"/>
    <cellStyle name="Output 3 4 5" xfId="3265"/>
    <cellStyle name="Output 3 4 6" xfId="4307"/>
    <cellStyle name="Output 3 5" xfId="96"/>
    <cellStyle name="Output 3 5 2" xfId="619"/>
    <cellStyle name="Output 3 5 2 2" xfId="1663"/>
    <cellStyle name="Output 3 5 2 3" xfId="2705"/>
    <cellStyle name="Output 3 5 2 4" xfId="3747"/>
    <cellStyle name="Output 3 5 2 5" xfId="4789"/>
    <cellStyle name="Output 3 5 3" xfId="1142"/>
    <cellStyle name="Output 3 5 4" xfId="2184"/>
    <cellStyle name="Output 3 5 5" xfId="3226"/>
    <cellStyle name="Output 3 5 6" xfId="4268"/>
    <cellStyle name="Output 3 6" xfId="369"/>
    <cellStyle name="Output 3 6 2" xfId="881"/>
    <cellStyle name="Output 3 6 2 2" xfId="1925"/>
    <cellStyle name="Output 3 6 2 3" xfId="2967"/>
    <cellStyle name="Output 3 6 2 4" xfId="4009"/>
    <cellStyle name="Output 3 6 2 5" xfId="5051"/>
    <cellStyle name="Output 3 6 3" xfId="1414"/>
    <cellStyle name="Output 3 6 4" xfId="2456"/>
    <cellStyle name="Output 3 6 5" xfId="3498"/>
    <cellStyle name="Output 3 6 6" xfId="4540"/>
    <cellStyle name="Output 3 7" xfId="430"/>
    <cellStyle name="Output 3 7 2" xfId="931"/>
    <cellStyle name="Output 3 7 2 2" xfId="1975"/>
    <cellStyle name="Output 3 7 2 3" xfId="3017"/>
    <cellStyle name="Output 3 7 2 4" xfId="4059"/>
    <cellStyle name="Output 3 7 2 5" xfId="5101"/>
    <cellStyle name="Output 3 7 3" xfId="1474"/>
    <cellStyle name="Output 3 7 4" xfId="2516"/>
    <cellStyle name="Output 3 7 5" xfId="3558"/>
    <cellStyle name="Output 3 7 6" xfId="4600"/>
    <cellStyle name="Output 3 8" xfId="471"/>
    <cellStyle name="Output 3 8 2" xfId="961"/>
    <cellStyle name="Output 3 8 2 2" xfId="2005"/>
    <cellStyle name="Output 3 8 2 3" xfId="3047"/>
    <cellStyle name="Output 3 8 2 4" xfId="4089"/>
    <cellStyle name="Output 3 8 2 5" xfId="5131"/>
    <cellStyle name="Output 3 8 3" xfId="1515"/>
    <cellStyle name="Output 3 8 4" xfId="2557"/>
    <cellStyle name="Output 3 8 5" xfId="3599"/>
    <cellStyle name="Output 3 8 6" xfId="4641"/>
    <cellStyle name="Output 3 9" xfId="451"/>
    <cellStyle name="Output 3 9 2" xfId="945"/>
    <cellStyle name="Output 3 9 2 2" xfId="1989"/>
    <cellStyle name="Output 3 9 2 3" xfId="3031"/>
    <cellStyle name="Output 3 9 2 4" xfId="4073"/>
    <cellStyle name="Output 3 9 2 5" xfId="5115"/>
    <cellStyle name="Output 3 9 3" xfId="1495"/>
    <cellStyle name="Output 3 9 4" xfId="2537"/>
    <cellStyle name="Output 3 9 5" xfId="3579"/>
    <cellStyle name="Output 3 9 6" xfId="4621"/>
    <cellStyle name="Output 4" xfId="81"/>
    <cellStyle name="Output 4 10" xfId="605"/>
    <cellStyle name="Output 4 10 2" xfId="1649"/>
    <cellStyle name="Output 4 10 3" xfId="2691"/>
    <cellStyle name="Output 4 10 4" xfId="3733"/>
    <cellStyle name="Output 4 10 5" xfId="4775"/>
    <cellStyle name="Output 4 11" xfId="534"/>
    <cellStyle name="Output 4 11 2" xfId="1578"/>
    <cellStyle name="Output 4 11 3" xfId="2620"/>
    <cellStyle name="Output 4 11 4" xfId="3662"/>
    <cellStyle name="Output 4 11 5" xfId="4704"/>
    <cellStyle name="Output 4 12" xfId="1074"/>
    <cellStyle name="Output 4 12 2" xfId="2118"/>
    <cellStyle name="Output 4 12 3" xfId="3160"/>
    <cellStyle name="Output 4 12 4" xfId="4202"/>
    <cellStyle name="Output 4 12 5" xfId="5244"/>
    <cellStyle name="Output 4 13" xfId="1128"/>
    <cellStyle name="Output 4 14" xfId="2170"/>
    <cellStyle name="Output 4 15" xfId="3212"/>
    <cellStyle name="Output 4 16" xfId="4254"/>
    <cellStyle name="Output 4 2" xfId="178"/>
    <cellStyle name="Output 4 2 2" xfId="700"/>
    <cellStyle name="Output 4 2 2 2" xfId="1744"/>
    <cellStyle name="Output 4 2 2 3" xfId="2786"/>
    <cellStyle name="Output 4 2 2 4" xfId="3828"/>
    <cellStyle name="Output 4 2 2 5" xfId="4870"/>
    <cellStyle name="Output 4 2 3" xfId="1223"/>
    <cellStyle name="Output 4 2 4" xfId="2265"/>
    <cellStyle name="Output 4 2 5" xfId="3307"/>
    <cellStyle name="Output 4 2 6" xfId="4349"/>
    <cellStyle name="Output 4 3" xfId="242"/>
    <cellStyle name="Output 4 3 2" xfId="764"/>
    <cellStyle name="Output 4 3 2 2" xfId="1808"/>
    <cellStyle name="Output 4 3 2 3" xfId="2850"/>
    <cellStyle name="Output 4 3 2 4" xfId="3892"/>
    <cellStyle name="Output 4 3 2 5" xfId="4934"/>
    <cellStyle name="Output 4 3 3" xfId="1287"/>
    <cellStyle name="Output 4 3 4" xfId="2329"/>
    <cellStyle name="Output 4 3 5" xfId="3371"/>
    <cellStyle name="Output 4 3 6" xfId="4413"/>
    <cellStyle name="Output 4 4" xfId="264"/>
    <cellStyle name="Output 4 4 2" xfId="786"/>
    <cellStyle name="Output 4 4 2 2" xfId="1830"/>
    <cellStyle name="Output 4 4 2 3" xfId="2872"/>
    <cellStyle name="Output 4 4 2 4" xfId="3914"/>
    <cellStyle name="Output 4 4 2 5" xfId="4956"/>
    <cellStyle name="Output 4 4 3" xfId="1309"/>
    <cellStyle name="Output 4 4 4" xfId="2351"/>
    <cellStyle name="Output 4 4 5" xfId="3393"/>
    <cellStyle name="Output 4 4 6" xfId="4435"/>
    <cellStyle name="Output 4 5" xfId="317"/>
    <cellStyle name="Output 4 5 2" xfId="839"/>
    <cellStyle name="Output 4 5 2 2" xfId="1883"/>
    <cellStyle name="Output 4 5 2 3" xfId="2925"/>
    <cellStyle name="Output 4 5 2 4" xfId="3967"/>
    <cellStyle name="Output 4 5 2 5" xfId="5009"/>
    <cellStyle name="Output 4 5 3" xfId="1362"/>
    <cellStyle name="Output 4 5 4" xfId="2404"/>
    <cellStyle name="Output 4 5 5" xfId="3446"/>
    <cellStyle name="Output 4 5 6" xfId="4488"/>
    <cellStyle name="Output 4 6" xfId="394"/>
    <cellStyle name="Output 4 6 2" xfId="903"/>
    <cellStyle name="Output 4 6 2 2" xfId="1947"/>
    <cellStyle name="Output 4 6 2 3" xfId="2989"/>
    <cellStyle name="Output 4 6 2 4" xfId="4031"/>
    <cellStyle name="Output 4 6 2 5" xfId="5073"/>
    <cellStyle name="Output 4 6 3" xfId="1439"/>
    <cellStyle name="Output 4 6 4" xfId="2481"/>
    <cellStyle name="Output 4 6 5" xfId="3523"/>
    <cellStyle name="Output 4 6 6" xfId="4565"/>
    <cellStyle name="Output 4 7" xfId="338"/>
    <cellStyle name="Output 4 7 2" xfId="856"/>
    <cellStyle name="Output 4 7 2 2" xfId="1900"/>
    <cellStyle name="Output 4 7 2 3" xfId="2942"/>
    <cellStyle name="Output 4 7 2 4" xfId="3984"/>
    <cellStyle name="Output 4 7 2 5" xfId="5026"/>
    <cellStyle name="Output 4 7 3" xfId="1383"/>
    <cellStyle name="Output 4 7 4" xfId="2425"/>
    <cellStyle name="Output 4 7 5" xfId="3467"/>
    <cellStyle name="Output 4 7 6" xfId="4509"/>
    <cellStyle name="Output 4 8" xfId="495"/>
    <cellStyle name="Output 4 8 2" xfId="985"/>
    <cellStyle name="Output 4 8 2 2" xfId="2029"/>
    <cellStyle name="Output 4 8 2 3" xfId="3071"/>
    <cellStyle name="Output 4 8 2 4" xfId="4113"/>
    <cellStyle name="Output 4 8 2 5" xfId="5155"/>
    <cellStyle name="Output 4 8 3" xfId="1539"/>
    <cellStyle name="Output 4 8 4" xfId="2581"/>
    <cellStyle name="Output 4 8 5" xfId="3623"/>
    <cellStyle name="Output 4 8 6" xfId="4665"/>
    <cellStyle name="Output 4 9" xfId="325"/>
    <cellStyle name="Output 4 9 2" xfId="843"/>
    <cellStyle name="Output 4 9 2 2" xfId="1887"/>
    <cellStyle name="Output 4 9 2 3" xfId="2929"/>
    <cellStyle name="Output 4 9 2 4" xfId="3971"/>
    <cellStyle name="Output 4 9 2 5" xfId="5013"/>
    <cellStyle name="Output 4 9 3" xfId="1370"/>
    <cellStyle name="Output 4 9 4" xfId="2412"/>
    <cellStyle name="Output 4 9 5" xfId="3454"/>
    <cellStyle name="Output 4 9 6" xfId="4496"/>
    <cellStyle name="Output 5" xfId="61"/>
    <cellStyle name="Output 5 10" xfId="586"/>
    <cellStyle name="Output 5 10 2" xfId="1630"/>
    <cellStyle name="Output 5 10 3" xfId="2672"/>
    <cellStyle name="Output 5 10 4" xfId="3714"/>
    <cellStyle name="Output 5 10 5" xfId="4756"/>
    <cellStyle name="Output 5 11" xfId="551"/>
    <cellStyle name="Output 5 11 2" xfId="1595"/>
    <cellStyle name="Output 5 11 3" xfId="2637"/>
    <cellStyle name="Output 5 11 4" xfId="3679"/>
    <cellStyle name="Output 5 11 5" xfId="4721"/>
    <cellStyle name="Output 5 12" xfId="1055"/>
    <cellStyle name="Output 5 12 2" xfId="2099"/>
    <cellStyle name="Output 5 12 3" xfId="3141"/>
    <cellStyle name="Output 5 12 4" xfId="4183"/>
    <cellStyle name="Output 5 12 5" xfId="5225"/>
    <cellStyle name="Output 5 13" xfId="1109"/>
    <cellStyle name="Output 5 14" xfId="2151"/>
    <cellStyle name="Output 5 15" xfId="3193"/>
    <cellStyle name="Output 5 16" xfId="4235"/>
    <cellStyle name="Output 5 2" xfId="159"/>
    <cellStyle name="Output 5 2 2" xfId="681"/>
    <cellStyle name="Output 5 2 2 2" xfId="1725"/>
    <cellStyle name="Output 5 2 2 3" xfId="2767"/>
    <cellStyle name="Output 5 2 2 4" xfId="3809"/>
    <cellStyle name="Output 5 2 2 5" xfId="4851"/>
    <cellStyle name="Output 5 2 3" xfId="1204"/>
    <cellStyle name="Output 5 2 4" xfId="2246"/>
    <cellStyle name="Output 5 2 5" xfId="3288"/>
    <cellStyle name="Output 5 2 6" xfId="4330"/>
    <cellStyle name="Output 5 3" xfId="214"/>
    <cellStyle name="Output 5 3 2" xfId="736"/>
    <cellStyle name="Output 5 3 2 2" xfId="1780"/>
    <cellStyle name="Output 5 3 2 3" xfId="2822"/>
    <cellStyle name="Output 5 3 2 4" xfId="3864"/>
    <cellStyle name="Output 5 3 2 5" xfId="4906"/>
    <cellStyle name="Output 5 3 3" xfId="1259"/>
    <cellStyle name="Output 5 3 4" xfId="2301"/>
    <cellStyle name="Output 5 3 5" xfId="3343"/>
    <cellStyle name="Output 5 3 6" xfId="4385"/>
    <cellStyle name="Output 5 4" xfId="248"/>
    <cellStyle name="Output 5 4 2" xfId="770"/>
    <cellStyle name="Output 5 4 2 2" xfId="1814"/>
    <cellStyle name="Output 5 4 2 3" xfId="2856"/>
    <cellStyle name="Output 5 4 2 4" xfId="3898"/>
    <cellStyle name="Output 5 4 2 5" xfId="4940"/>
    <cellStyle name="Output 5 4 3" xfId="1293"/>
    <cellStyle name="Output 5 4 4" xfId="2335"/>
    <cellStyle name="Output 5 4 5" xfId="3377"/>
    <cellStyle name="Output 5 4 6" xfId="4419"/>
    <cellStyle name="Output 5 5" xfId="293"/>
    <cellStyle name="Output 5 5 2" xfId="815"/>
    <cellStyle name="Output 5 5 2 2" xfId="1859"/>
    <cellStyle name="Output 5 5 2 3" xfId="2901"/>
    <cellStyle name="Output 5 5 2 4" xfId="3943"/>
    <cellStyle name="Output 5 5 2 5" xfId="4985"/>
    <cellStyle name="Output 5 5 3" xfId="1338"/>
    <cellStyle name="Output 5 5 4" xfId="2380"/>
    <cellStyle name="Output 5 5 5" xfId="3422"/>
    <cellStyle name="Output 5 5 6" xfId="4464"/>
    <cellStyle name="Output 5 6" xfId="375"/>
    <cellStyle name="Output 5 6 2" xfId="887"/>
    <cellStyle name="Output 5 6 2 2" xfId="1931"/>
    <cellStyle name="Output 5 6 2 3" xfId="2973"/>
    <cellStyle name="Output 5 6 2 4" xfId="4015"/>
    <cellStyle name="Output 5 6 2 5" xfId="5057"/>
    <cellStyle name="Output 5 6 3" xfId="1420"/>
    <cellStyle name="Output 5 6 4" xfId="2462"/>
    <cellStyle name="Output 5 6 5" xfId="3504"/>
    <cellStyle name="Output 5 6 6" xfId="4546"/>
    <cellStyle name="Output 5 7" xfId="330"/>
    <cellStyle name="Output 5 7 2" xfId="848"/>
    <cellStyle name="Output 5 7 2 2" xfId="1892"/>
    <cellStyle name="Output 5 7 2 3" xfId="2934"/>
    <cellStyle name="Output 5 7 2 4" xfId="3976"/>
    <cellStyle name="Output 5 7 2 5" xfId="5018"/>
    <cellStyle name="Output 5 7 3" xfId="1375"/>
    <cellStyle name="Output 5 7 4" xfId="2417"/>
    <cellStyle name="Output 5 7 5" xfId="3459"/>
    <cellStyle name="Output 5 7 6" xfId="4501"/>
    <cellStyle name="Output 5 8" xfId="477"/>
    <cellStyle name="Output 5 8 2" xfId="967"/>
    <cellStyle name="Output 5 8 2 2" xfId="2011"/>
    <cellStyle name="Output 5 8 2 3" xfId="3053"/>
    <cellStyle name="Output 5 8 2 4" xfId="4095"/>
    <cellStyle name="Output 5 8 2 5" xfId="5137"/>
    <cellStyle name="Output 5 8 3" xfId="1521"/>
    <cellStyle name="Output 5 8 4" xfId="2563"/>
    <cellStyle name="Output 5 8 5" xfId="3605"/>
    <cellStyle name="Output 5 8 6" xfId="4647"/>
    <cellStyle name="Output 5 9" xfId="526"/>
    <cellStyle name="Output 5 9 2" xfId="1014"/>
    <cellStyle name="Output 5 9 2 2" xfId="2058"/>
    <cellStyle name="Output 5 9 2 3" xfId="3100"/>
    <cellStyle name="Output 5 9 2 4" xfId="4142"/>
    <cellStyle name="Output 5 9 2 5" xfId="5184"/>
    <cellStyle name="Output 5 9 3" xfId="1570"/>
    <cellStyle name="Output 5 9 4" xfId="2612"/>
    <cellStyle name="Output 5 9 5" xfId="3654"/>
    <cellStyle name="Output 5 9 6" xfId="4696"/>
    <cellStyle name="Output 6" xfId="83"/>
    <cellStyle name="Output 6 10" xfId="607"/>
    <cellStyle name="Output 6 10 2" xfId="1651"/>
    <cellStyle name="Output 6 10 3" xfId="2693"/>
    <cellStyle name="Output 6 10 4" xfId="3735"/>
    <cellStyle name="Output 6 10 5" xfId="4777"/>
    <cellStyle name="Output 6 11" xfId="446"/>
    <cellStyle name="Output 6 11 2" xfId="1490"/>
    <cellStyle name="Output 6 11 3" xfId="2532"/>
    <cellStyle name="Output 6 11 4" xfId="3574"/>
    <cellStyle name="Output 6 11 5" xfId="4616"/>
    <cellStyle name="Output 6 12" xfId="1076"/>
    <cellStyle name="Output 6 12 2" xfId="2120"/>
    <cellStyle name="Output 6 12 3" xfId="3162"/>
    <cellStyle name="Output 6 12 4" xfId="4204"/>
    <cellStyle name="Output 6 12 5" xfId="5246"/>
    <cellStyle name="Output 6 13" xfId="1130"/>
    <cellStyle name="Output 6 14" xfId="2172"/>
    <cellStyle name="Output 6 15" xfId="3214"/>
    <cellStyle name="Output 6 16" xfId="4256"/>
    <cellStyle name="Output 6 2" xfId="180"/>
    <cellStyle name="Output 6 2 2" xfId="702"/>
    <cellStyle name="Output 6 2 2 2" xfId="1746"/>
    <cellStyle name="Output 6 2 2 3" xfId="2788"/>
    <cellStyle name="Output 6 2 2 4" xfId="3830"/>
    <cellStyle name="Output 6 2 2 5" xfId="4872"/>
    <cellStyle name="Output 6 2 3" xfId="1225"/>
    <cellStyle name="Output 6 2 4" xfId="2267"/>
    <cellStyle name="Output 6 2 5" xfId="3309"/>
    <cellStyle name="Output 6 2 6" xfId="4351"/>
    <cellStyle name="Output 6 3" xfId="216"/>
    <cellStyle name="Output 6 3 2" xfId="738"/>
    <cellStyle name="Output 6 3 2 2" xfId="1782"/>
    <cellStyle name="Output 6 3 2 3" xfId="2824"/>
    <cellStyle name="Output 6 3 2 4" xfId="3866"/>
    <cellStyle name="Output 6 3 2 5" xfId="4908"/>
    <cellStyle name="Output 6 3 3" xfId="1261"/>
    <cellStyle name="Output 6 3 4" xfId="2303"/>
    <cellStyle name="Output 6 3 5" xfId="3345"/>
    <cellStyle name="Output 6 3 6" xfId="4387"/>
    <cellStyle name="Output 6 4" xfId="266"/>
    <cellStyle name="Output 6 4 2" xfId="788"/>
    <cellStyle name="Output 6 4 2 2" xfId="1832"/>
    <cellStyle name="Output 6 4 2 3" xfId="2874"/>
    <cellStyle name="Output 6 4 2 4" xfId="3916"/>
    <cellStyle name="Output 6 4 2 5" xfId="4958"/>
    <cellStyle name="Output 6 4 3" xfId="1311"/>
    <cellStyle name="Output 6 4 4" xfId="2353"/>
    <cellStyle name="Output 6 4 5" xfId="3395"/>
    <cellStyle name="Output 6 4 6" xfId="4437"/>
    <cellStyle name="Output 6 5" xfId="295"/>
    <cellStyle name="Output 6 5 2" xfId="817"/>
    <cellStyle name="Output 6 5 2 2" xfId="1861"/>
    <cellStyle name="Output 6 5 2 3" xfId="2903"/>
    <cellStyle name="Output 6 5 2 4" xfId="3945"/>
    <cellStyle name="Output 6 5 2 5" xfId="4987"/>
    <cellStyle name="Output 6 5 3" xfId="1340"/>
    <cellStyle name="Output 6 5 4" xfId="2382"/>
    <cellStyle name="Output 6 5 5" xfId="3424"/>
    <cellStyle name="Output 6 5 6" xfId="4466"/>
    <cellStyle name="Output 6 6" xfId="396"/>
    <cellStyle name="Output 6 6 2" xfId="905"/>
    <cellStyle name="Output 6 6 2 2" xfId="1949"/>
    <cellStyle name="Output 6 6 2 3" xfId="2991"/>
    <cellStyle name="Output 6 6 2 4" xfId="4033"/>
    <cellStyle name="Output 6 6 2 5" xfId="5075"/>
    <cellStyle name="Output 6 6 3" xfId="1441"/>
    <cellStyle name="Output 6 6 4" xfId="2483"/>
    <cellStyle name="Output 6 6 5" xfId="3525"/>
    <cellStyle name="Output 6 6 6" xfId="4567"/>
    <cellStyle name="Output 6 7" xfId="340"/>
    <cellStyle name="Output 6 7 2" xfId="858"/>
    <cellStyle name="Output 6 7 2 2" xfId="1902"/>
    <cellStyle name="Output 6 7 2 3" xfId="2944"/>
    <cellStyle name="Output 6 7 2 4" xfId="3986"/>
    <cellStyle name="Output 6 7 2 5" xfId="5028"/>
    <cellStyle name="Output 6 7 3" xfId="1385"/>
    <cellStyle name="Output 6 7 4" xfId="2427"/>
    <cellStyle name="Output 6 7 5" xfId="3469"/>
    <cellStyle name="Output 6 7 6" xfId="4511"/>
    <cellStyle name="Output 6 8" xfId="497"/>
    <cellStyle name="Output 6 8 2" xfId="987"/>
    <cellStyle name="Output 6 8 2 2" xfId="2031"/>
    <cellStyle name="Output 6 8 2 3" xfId="3073"/>
    <cellStyle name="Output 6 8 2 4" xfId="4115"/>
    <cellStyle name="Output 6 8 2 5" xfId="5157"/>
    <cellStyle name="Output 6 8 3" xfId="1541"/>
    <cellStyle name="Output 6 8 4" xfId="2583"/>
    <cellStyle name="Output 6 8 5" xfId="3625"/>
    <cellStyle name="Output 6 8 6" xfId="4667"/>
    <cellStyle name="Output 6 9" xfId="521"/>
    <cellStyle name="Output 6 9 2" xfId="1010"/>
    <cellStyle name="Output 6 9 2 2" xfId="2054"/>
    <cellStyle name="Output 6 9 2 3" xfId="3096"/>
    <cellStyle name="Output 6 9 2 4" xfId="4138"/>
    <cellStyle name="Output 6 9 2 5" xfId="5180"/>
    <cellStyle name="Output 6 9 3" xfId="1565"/>
    <cellStyle name="Output 6 9 4" xfId="2607"/>
    <cellStyle name="Output 6 9 5" xfId="3649"/>
    <cellStyle name="Output 6 9 6" xfId="4691"/>
    <cellStyle name="Output 7" xfId="86"/>
    <cellStyle name="Output 7 10" xfId="610"/>
    <cellStyle name="Output 7 10 2" xfId="1654"/>
    <cellStyle name="Output 7 10 3" xfId="2696"/>
    <cellStyle name="Output 7 10 4" xfId="3738"/>
    <cellStyle name="Output 7 10 5" xfId="4780"/>
    <cellStyle name="Output 7 11" xfId="562"/>
    <cellStyle name="Output 7 11 2" xfId="1606"/>
    <cellStyle name="Output 7 11 3" xfId="2648"/>
    <cellStyle name="Output 7 11 4" xfId="3690"/>
    <cellStyle name="Output 7 11 5" xfId="4732"/>
    <cellStyle name="Output 7 12" xfId="1079"/>
    <cellStyle name="Output 7 12 2" xfId="2123"/>
    <cellStyle name="Output 7 12 3" xfId="3165"/>
    <cellStyle name="Output 7 12 4" xfId="4207"/>
    <cellStyle name="Output 7 12 5" xfId="5249"/>
    <cellStyle name="Output 7 13" xfId="1133"/>
    <cellStyle name="Output 7 14" xfId="2175"/>
    <cellStyle name="Output 7 15" xfId="3217"/>
    <cellStyle name="Output 7 16" xfId="4259"/>
    <cellStyle name="Output 7 2" xfId="183"/>
    <cellStyle name="Output 7 2 2" xfId="705"/>
    <cellStyle name="Output 7 2 2 2" xfId="1749"/>
    <cellStyle name="Output 7 2 2 3" xfId="2791"/>
    <cellStyle name="Output 7 2 2 4" xfId="3833"/>
    <cellStyle name="Output 7 2 2 5" xfId="4875"/>
    <cellStyle name="Output 7 2 3" xfId="1228"/>
    <cellStyle name="Output 7 2 4" xfId="2270"/>
    <cellStyle name="Output 7 2 5" xfId="3312"/>
    <cellStyle name="Output 7 2 6" xfId="4354"/>
    <cellStyle name="Output 7 3" xfId="210"/>
    <cellStyle name="Output 7 3 2" xfId="732"/>
    <cellStyle name="Output 7 3 2 2" xfId="1776"/>
    <cellStyle name="Output 7 3 2 3" xfId="2818"/>
    <cellStyle name="Output 7 3 2 4" xfId="3860"/>
    <cellStyle name="Output 7 3 2 5" xfId="4902"/>
    <cellStyle name="Output 7 3 3" xfId="1255"/>
    <cellStyle name="Output 7 3 4" xfId="2297"/>
    <cellStyle name="Output 7 3 5" xfId="3339"/>
    <cellStyle name="Output 7 3 6" xfId="4381"/>
    <cellStyle name="Output 7 4" xfId="269"/>
    <cellStyle name="Output 7 4 2" xfId="791"/>
    <cellStyle name="Output 7 4 2 2" xfId="1835"/>
    <cellStyle name="Output 7 4 2 3" xfId="2877"/>
    <cellStyle name="Output 7 4 2 4" xfId="3919"/>
    <cellStyle name="Output 7 4 2 5" xfId="4961"/>
    <cellStyle name="Output 7 4 3" xfId="1314"/>
    <cellStyle name="Output 7 4 4" xfId="2356"/>
    <cellStyle name="Output 7 4 5" xfId="3398"/>
    <cellStyle name="Output 7 4 6" xfId="4440"/>
    <cellStyle name="Output 7 5" xfId="290"/>
    <cellStyle name="Output 7 5 2" xfId="812"/>
    <cellStyle name="Output 7 5 2 2" xfId="1856"/>
    <cellStyle name="Output 7 5 2 3" xfId="2898"/>
    <cellStyle name="Output 7 5 2 4" xfId="3940"/>
    <cellStyle name="Output 7 5 2 5" xfId="4982"/>
    <cellStyle name="Output 7 5 3" xfId="1335"/>
    <cellStyle name="Output 7 5 4" xfId="2377"/>
    <cellStyle name="Output 7 5 5" xfId="3419"/>
    <cellStyle name="Output 7 5 6" xfId="4461"/>
    <cellStyle name="Output 7 6" xfId="399"/>
    <cellStyle name="Output 7 6 2" xfId="908"/>
    <cellStyle name="Output 7 6 2 2" xfId="1952"/>
    <cellStyle name="Output 7 6 2 3" xfId="2994"/>
    <cellStyle name="Output 7 6 2 4" xfId="4036"/>
    <cellStyle name="Output 7 6 2 5" xfId="5078"/>
    <cellStyle name="Output 7 6 3" xfId="1444"/>
    <cellStyle name="Output 7 6 4" xfId="2486"/>
    <cellStyle name="Output 7 6 5" xfId="3528"/>
    <cellStyle name="Output 7 6 6" xfId="4570"/>
    <cellStyle name="Output 7 7" xfId="342"/>
    <cellStyle name="Output 7 7 2" xfId="860"/>
    <cellStyle name="Output 7 7 2 2" xfId="1904"/>
    <cellStyle name="Output 7 7 2 3" xfId="2946"/>
    <cellStyle name="Output 7 7 2 4" xfId="3988"/>
    <cellStyle name="Output 7 7 2 5" xfId="5030"/>
    <cellStyle name="Output 7 7 3" xfId="1387"/>
    <cellStyle name="Output 7 7 4" xfId="2429"/>
    <cellStyle name="Output 7 7 5" xfId="3471"/>
    <cellStyle name="Output 7 7 6" xfId="4513"/>
    <cellStyle name="Output 7 8" xfId="500"/>
    <cellStyle name="Output 7 8 2" xfId="990"/>
    <cellStyle name="Output 7 8 2 2" xfId="2034"/>
    <cellStyle name="Output 7 8 2 3" xfId="3076"/>
    <cellStyle name="Output 7 8 2 4" xfId="4118"/>
    <cellStyle name="Output 7 8 2 5" xfId="5160"/>
    <cellStyle name="Output 7 8 3" xfId="1544"/>
    <cellStyle name="Output 7 8 4" xfId="2586"/>
    <cellStyle name="Output 7 8 5" xfId="3628"/>
    <cellStyle name="Output 7 8 6" xfId="4670"/>
    <cellStyle name="Output 7 9" xfId="543"/>
    <cellStyle name="Output 7 9 2" xfId="1025"/>
    <cellStyle name="Output 7 9 2 2" xfId="2069"/>
    <cellStyle name="Output 7 9 2 3" xfId="3111"/>
    <cellStyle name="Output 7 9 2 4" xfId="4153"/>
    <cellStyle name="Output 7 9 2 5" xfId="5195"/>
    <cellStyle name="Output 7 9 3" xfId="1587"/>
    <cellStyle name="Output 7 9 4" xfId="2629"/>
    <cellStyle name="Output 7 9 5" xfId="3671"/>
    <cellStyle name="Output 7 9 6" xfId="4713"/>
    <cellStyle name="Output 8" xfId="91"/>
    <cellStyle name="Output 8 10" xfId="614"/>
    <cellStyle name="Output 8 10 2" xfId="1658"/>
    <cellStyle name="Output 8 10 3" xfId="2700"/>
    <cellStyle name="Output 8 10 4" xfId="3742"/>
    <cellStyle name="Output 8 10 5" xfId="4784"/>
    <cellStyle name="Output 8 11" xfId="528"/>
    <cellStyle name="Output 8 11 2" xfId="1572"/>
    <cellStyle name="Output 8 11 3" xfId="2614"/>
    <cellStyle name="Output 8 11 4" xfId="3656"/>
    <cellStyle name="Output 8 11 5" xfId="4698"/>
    <cellStyle name="Output 8 12" xfId="1083"/>
    <cellStyle name="Output 8 12 2" xfId="2127"/>
    <cellStyle name="Output 8 12 3" xfId="3169"/>
    <cellStyle name="Output 8 12 4" xfId="4211"/>
    <cellStyle name="Output 8 12 5" xfId="5253"/>
    <cellStyle name="Output 8 13" xfId="1137"/>
    <cellStyle name="Output 8 14" xfId="2179"/>
    <cellStyle name="Output 8 15" xfId="3221"/>
    <cellStyle name="Output 8 16" xfId="4263"/>
    <cellStyle name="Output 8 2" xfId="187"/>
    <cellStyle name="Output 8 2 2" xfId="709"/>
    <cellStyle name="Output 8 2 2 2" xfId="1753"/>
    <cellStyle name="Output 8 2 2 3" xfId="2795"/>
    <cellStyle name="Output 8 2 2 4" xfId="3837"/>
    <cellStyle name="Output 8 2 2 5" xfId="4879"/>
    <cellStyle name="Output 8 2 3" xfId="1232"/>
    <cellStyle name="Output 8 2 4" xfId="2274"/>
    <cellStyle name="Output 8 2 5" xfId="3316"/>
    <cellStyle name="Output 8 2 6" xfId="4358"/>
    <cellStyle name="Output 8 3" xfId="240"/>
    <cellStyle name="Output 8 3 2" xfId="762"/>
    <cellStyle name="Output 8 3 2 2" xfId="1806"/>
    <cellStyle name="Output 8 3 2 3" xfId="2848"/>
    <cellStyle name="Output 8 3 2 4" xfId="3890"/>
    <cellStyle name="Output 8 3 2 5" xfId="4932"/>
    <cellStyle name="Output 8 3 3" xfId="1285"/>
    <cellStyle name="Output 8 3 4" xfId="2327"/>
    <cellStyle name="Output 8 3 5" xfId="3369"/>
    <cellStyle name="Output 8 3 6" xfId="4411"/>
    <cellStyle name="Output 8 4" xfId="273"/>
    <cellStyle name="Output 8 4 2" xfId="795"/>
    <cellStyle name="Output 8 4 2 2" xfId="1839"/>
    <cellStyle name="Output 8 4 2 3" xfId="2881"/>
    <cellStyle name="Output 8 4 2 4" xfId="3923"/>
    <cellStyle name="Output 8 4 2 5" xfId="4965"/>
    <cellStyle name="Output 8 4 3" xfId="1318"/>
    <cellStyle name="Output 8 4 4" xfId="2360"/>
    <cellStyle name="Output 8 4 5" xfId="3402"/>
    <cellStyle name="Output 8 4 6" xfId="4444"/>
    <cellStyle name="Output 8 5" xfId="315"/>
    <cellStyle name="Output 8 5 2" xfId="837"/>
    <cellStyle name="Output 8 5 2 2" xfId="1881"/>
    <cellStyle name="Output 8 5 2 3" xfId="2923"/>
    <cellStyle name="Output 8 5 2 4" xfId="3965"/>
    <cellStyle name="Output 8 5 2 5" xfId="5007"/>
    <cellStyle name="Output 8 5 3" xfId="1360"/>
    <cellStyle name="Output 8 5 4" xfId="2402"/>
    <cellStyle name="Output 8 5 5" xfId="3444"/>
    <cellStyle name="Output 8 5 6" xfId="4486"/>
    <cellStyle name="Output 8 6" xfId="403"/>
    <cellStyle name="Output 8 6 2" xfId="912"/>
    <cellStyle name="Output 8 6 2 2" xfId="1956"/>
    <cellStyle name="Output 8 6 2 3" xfId="2998"/>
    <cellStyle name="Output 8 6 2 4" xfId="4040"/>
    <cellStyle name="Output 8 6 2 5" xfId="5082"/>
    <cellStyle name="Output 8 6 3" xfId="1448"/>
    <cellStyle name="Output 8 6 4" xfId="2490"/>
    <cellStyle name="Output 8 6 5" xfId="3532"/>
    <cellStyle name="Output 8 6 6" xfId="4574"/>
    <cellStyle name="Output 8 7" xfId="346"/>
    <cellStyle name="Output 8 7 2" xfId="864"/>
    <cellStyle name="Output 8 7 2 2" xfId="1908"/>
    <cellStyle name="Output 8 7 2 3" xfId="2950"/>
    <cellStyle name="Output 8 7 2 4" xfId="3992"/>
    <cellStyle name="Output 8 7 2 5" xfId="5034"/>
    <cellStyle name="Output 8 7 3" xfId="1391"/>
    <cellStyle name="Output 8 7 4" xfId="2433"/>
    <cellStyle name="Output 8 7 5" xfId="3475"/>
    <cellStyle name="Output 8 7 6" xfId="4517"/>
    <cellStyle name="Output 8 8" xfId="504"/>
    <cellStyle name="Output 8 8 2" xfId="994"/>
    <cellStyle name="Output 8 8 2 2" xfId="2038"/>
    <cellStyle name="Output 8 8 2 3" xfId="3080"/>
    <cellStyle name="Output 8 8 2 4" xfId="4122"/>
    <cellStyle name="Output 8 8 2 5" xfId="5164"/>
    <cellStyle name="Output 8 8 3" xfId="1548"/>
    <cellStyle name="Output 8 8 4" xfId="2590"/>
    <cellStyle name="Output 8 8 5" xfId="3632"/>
    <cellStyle name="Output 8 8 6" xfId="4674"/>
    <cellStyle name="Output 8 9" xfId="466"/>
    <cellStyle name="Output 8 9 2" xfId="957"/>
    <cellStyle name="Output 8 9 2 2" xfId="2001"/>
    <cellStyle name="Output 8 9 2 3" xfId="3043"/>
    <cellStyle name="Output 8 9 2 4" xfId="4085"/>
    <cellStyle name="Output 8 9 2 5" xfId="5127"/>
    <cellStyle name="Output 8 9 3" xfId="1510"/>
    <cellStyle name="Output 8 9 4" xfId="2552"/>
    <cellStyle name="Output 8 9 5" xfId="3594"/>
    <cellStyle name="Output 8 9 6" xfId="4636"/>
    <cellStyle name="Output 9" xfId="119"/>
    <cellStyle name="Output 9 10" xfId="642"/>
    <cellStyle name="Output 9 10 2" xfId="1686"/>
    <cellStyle name="Output 9 10 3" xfId="2728"/>
    <cellStyle name="Output 9 10 4" xfId="3770"/>
    <cellStyle name="Output 9 10 5" xfId="4812"/>
    <cellStyle name="Output 9 11" xfId="324"/>
    <cellStyle name="Output 9 11 2" xfId="1369"/>
    <cellStyle name="Output 9 11 3" xfId="2411"/>
    <cellStyle name="Output 9 11 4" xfId="3453"/>
    <cellStyle name="Output 9 11 5" xfId="4495"/>
    <cellStyle name="Output 9 12" xfId="1096"/>
    <cellStyle name="Output 9 12 2" xfId="2140"/>
    <cellStyle name="Output 9 12 3" xfId="3182"/>
    <cellStyle name="Output 9 12 4" xfId="4224"/>
    <cellStyle name="Output 9 12 5" xfId="5266"/>
    <cellStyle name="Output 9 13" xfId="1165"/>
    <cellStyle name="Output 9 14" xfId="2207"/>
    <cellStyle name="Output 9 15" xfId="3249"/>
    <cellStyle name="Output 9 16" xfId="4291"/>
    <cellStyle name="Output 9 2" xfId="197"/>
    <cellStyle name="Output 9 2 2" xfId="719"/>
    <cellStyle name="Output 9 2 2 2" xfId="1763"/>
    <cellStyle name="Output 9 2 2 3" xfId="2805"/>
    <cellStyle name="Output 9 2 2 4" xfId="3847"/>
    <cellStyle name="Output 9 2 2 5" xfId="4889"/>
    <cellStyle name="Output 9 2 3" xfId="1242"/>
    <cellStyle name="Output 9 2 4" xfId="2284"/>
    <cellStyle name="Output 9 2 5" xfId="3326"/>
    <cellStyle name="Output 9 2 6" xfId="4368"/>
    <cellStyle name="Output 9 3" xfId="221"/>
    <cellStyle name="Output 9 3 2" xfId="743"/>
    <cellStyle name="Output 9 3 2 2" xfId="1787"/>
    <cellStyle name="Output 9 3 2 3" xfId="2829"/>
    <cellStyle name="Output 9 3 2 4" xfId="3871"/>
    <cellStyle name="Output 9 3 2 5" xfId="4913"/>
    <cellStyle name="Output 9 3 3" xfId="1266"/>
    <cellStyle name="Output 9 3 4" xfId="2308"/>
    <cellStyle name="Output 9 3 5" xfId="3350"/>
    <cellStyle name="Output 9 3 6" xfId="4392"/>
    <cellStyle name="Output 9 4" xfId="284"/>
    <cellStyle name="Output 9 4 2" xfId="806"/>
    <cellStyle name="Output 9 4 2 2" xfId="1850"/>
    <cellStyle name="Output 9 4 2 3" xfId="2892"/>
    <cellStyle name="Output 9 4 2 4" xfId="3934"/>
    <cellStyle name="Output 9 4 2 5" xfId="4976"/>
    <cellStyle name="Output 9 4 3" xfId="1329"/>
    <cellStyle name="Output 9 4 4" xfId="2371"/>
    <cellStyle name="Output 9 4 5" xfId="3413"/>
    <cellStyle name="Output 9 4 6" xfId="4455"/>
    <cellStyle name="Output 9 5" xfId="300"/>
    <cellStyle name="Output 9 5 2" xfId="822"/>
    <cellStyle name="Output 9 5 2 2" xfId="1866"/>
    <cellStyle name="Output 9 5 2 3" xfId="2908"/>
    <cellStyle name="Output 9 5 2 4" xfId="3950"/>
    <cellStyle name="Output 9 5 2 5" xfId="4992"/>
    <cellStyle name="Output 9 5 3" xfId="1345"/>
    <cellStyle name="Output 9 5 4" xfId="2387"/>
    <cellStyle name="Output 9 5 5" xfId="3429"/>
    <cellStyle name="Output 9 5 6" xfId="4471"/>
    <cellStyle name="Output 9 6" xfId="416"/>
    <cellStyle name="Output 9 6 2" xfId="922"/>
    <cellStyle name="Output 9 6 2 2" xfId="1966"/>
    <cellStyle name="Output 9 6 2 3" xfId="3008"/>
    <cellStyle name="Output 9 6 2 4" xfId="4050"/>
    <cellStyle name="Output 9 6 2 5" xfId="5092"/>
    <cellStyle name="Output 9 6 3" xfId="1461"/>
    <cellStyle name="Output 9 6 4" xfId="2503"/>
    <cellStyle name="Output 9 6 5" xfId="3545"/>
    <cellStyle name="Output 9 6 6" xfId="4587"/>
    <cellStyle name="Output 9 7" xfId="351"/>
    <cellStyle name="Output 9 7 2" xfId="869"/>
    <cellStyle name="Output 9 7 2 2" xfId="1913"/>
    <cellStyle name="Output 9 7 2 3" xfId="2955"/>
    <cellStyle name="Output 9 7 2 4" xfId="3997"/>
    <cellStyle name="Output 9 7 2 5" xfId="5039"/>
    <cellStyle name="Output 9 7 3" xfId="1396"/>
    <cellStyle name="Output 9 7 4" xfId="2438"/>
    <cellStyle name="Output 9 7 5" xfId="3480"/>
    <cellStyle name="Output 9 7 6" xfId="4522"/>
    <cellStyle name="Output 9 8" xfId="516"/>
    <cellStyle name="Output 9 8 2" xfId="1006"/>
    <cellStyle name="Output 9 8 2 2" xfId="2050"/>
    <cellStyle name="Output 9 8 2 3" xfId="3092"/>
    <cellStyle name="Output 9 8 2 4" xfId="4134"/>
    <cellStyle name="Output 9 8 2 5" xfId="5176"/>
    <cellStyle name="Output 9 8 3" xfId="1560"/>
    <cellStyle name="Output 9 8 4" xfId="2602"/>
    <cellStyle name="Output 9 8 5" xfId="3644"/>
    <cellStyle name="Output 9 8 6" xfId="4686"/>
    <cellStyle name="Output 9 9" xfId="545"/>
    <cellStyle name="Output 9 9 2" xfId="1027"/>
    <cellStyle name="Output 9 9 2 2" xfId="2071"/>
    <cellStyle name="Output 9 9 2 3" xfId="3113"/>
    <cellStyle name="Output 9 9 2 4" xfId="4155"/>
    <cellStyle name="Output 9 9 2 5" xfId="5197"/>
    <cellStyle name="Output 9 9 3" xfId="1589"/>
    <cellStyle name="Output 9 9 4" xfId="2631"/>
    <cellStyle name="Output 9 9 5" xfId="3673"/>
    <cellStyle name="Output 9 9 6" xfId="4715"/>
    <cellStyle name="Percent" xfId="5270" builtinId="5"/>
    <cellStyle name="Percent 2" xfId="75"/>
    <cellStyle name="Percent 2 10" xfId="3206"/>
    <cellStyle name="Percent 2 11" xfId="4248"/>
    <cellStyle name="Percent 2 2" xfId="106"/>
    <cellStyle name="Percent 2 2 2" xfId="411"/>
    <cellStyle name="Percent 2 2 2 2" xfId="1456"/>
    <cellStyle name="Percent 2 2 2 3" xfId="2498"/>
    <cellStyle name="Percent 2 2 2 4" xfId="3540"/>
    <cellStyle name="Percent 2 2 2 5" xfId="4582"/>
    <cellStyle name="Percent 2 2 3" xfId="629"/>
    <cellStyle name="Percent 2 2 3 2" xfId="1673"/>
    <cellStyle name="Percent 2 2 3 3" xfId="2715"/>
    <cellStyle name="Percent 2 2 3 4" xfId="3757"/>
    <cellStyle name="Percent 2 2 3 5" xfId="4799"/>
    <cellStyle name="Percent 2 2 4" xfId="1091"/>
    <cellStyle name="Percent 2 2 4 2" xfId="2135"/>
    <cellStyle name="Percent 2 2 4 3" xfId="3177"/>
    <cellStyle name="Percent 2 2 4 4" xfId="4219"/>
    <cellStyle name="Percent 2 2 4 5" xfId="5261"/>
    <cellStyle name="Percent 2 2 5" xfId="1152"/>
    <cellStyle name="Percent 2 2 6" xfId="2194"/>
    <cellStyle name="Percent 2 2 7" xfId="3236"/>
    <cellStyle name="Percent 2 2 8" xfId="4278"/>
    <cellStyle name="Percent 2 3" xfId="172"/>
    <cellStyle name="Percent 2 3 2" xfId="388"/>
    <cellStyle name="Percent 2 3 2 2" xfId="1433"/>
    <cellStyle name="Percent 2 3 2 3" xfId="2475"/>
    <cellStyle name="Percent 2 3 2 4" xfId="3517"/>
    <cellStyle name="Percent 2 3 2 5" xfId="4559"/>
    <cellStyle name="Percent 2 3 3" xfId="694"/>
    <cellStyle name="Percent 2 3 3 2" xfId="1738"/>
    <cellStyle name="Percent 2 3 3 3" xfId="2780"/>
    <cellStyle name="Percent 2 3 3 4" xfId="3822"/>
    <cellStyle name="Percent 2 3 3 5" xfId="4864"/>
    <cellStyle name="Percent 2 3 4" xfId="1068"/>
    <cellStyle name="Percent 2 3 4 2" xfId="2112"/>
    <cellStyle name="Percent 2 3 4 3" xfId="3154"/>
    <cellStyle name="Percent 2 3 4 4" xfId="4196"/>
    <cellStyle name="Percent 2 3 4 5" xfId="5238"/>
    <cellStyle name="Percent 2 3 5" xfId="1217"/>
    <cellStyle name="Percent 2 3 6" xfId="2259"/>
    <cellStyle name="Percent 2 3 7" xfId="3301"/>
    <cellStyle name="Percent 2 3 8" xfId="4343"/>
    <cellStyle name="Percent 2 4" xfId="362"/>
    <cellStyle name="Percent 2 4 2" xfId="1407"/>
    <cellStyle name="Percent 2 4 3" xfId="2449"/>
    <cellStyle name="Percent 2 4 4" xfId="3491"/>
    <cellStyle name="Percent 2 4 5" xfId="4533"/>
    <cellStyle name="Percent 2 5" xfId="599"/>
    <cellStyle name="Percent 2 5 2" xfId="1643"/>
    <cellStyle name="Percent 2 5 3" xfId="2685"/>
    <cellStyle name="Percent 2 5 4" xfId="3727"/>
    <cellStyle name="Percent 2 5 5" xfId="4769"/>
    <cellStyle name="Percent 2 6" xfId="1042"/>
    <cellStyle name="Percent 2 6 2" xfId="2086"/>
    <cellStyle name="Percent 2 6 3" xfId="3128"/>
    <cellStyle name="Percent 2 6 4" xfId="4170"/>
    <cellStyle name="Percent 2 6 5" xfId="5212"/>
    <cellStyle name="Percent 2 7" xfId="1101"/>
    <cellStyle name="Percent 2 8" xfId="1122"/>
    <cellStyle name="Percent 2 9" xfId="2164"/>
    <cellStyle name="Percent 3" xfId="151"/>
    <cellStyle name="Title" xfId="43" builtinId="15" customBuiltin="1"/>
    <cellStyle name="Total" xfId="44" builtinId="25" customBuiltin="1"/>
    <cellStyle name="Total 10" xfId="128"/>
    <cellStyle name="Total 10 10" xfId="651"/>
    <cellStyle name="Total 10 10 2" xfId="1695"/>
    <cellStyle name="Total 10 10 3" xfId="2737"/>
    <cellStyle name="Total 10 10 4" xfId="3779"/>
    <cellStyle name="Total 10 10 5" xfId="4821"/>
    <cellStyle name="Total 10 11" xfId="540"/>
    <cellStyle name="Total 10 11 2" xfId="1584"/>
    <cellStyle name="Total 10 11 3" xfId="2626"/>
    <cellStyle name="Total 10 11 4" xfId="3668"/>
    <cellStyle name="Total 10 11 5" xfId="4710"/>
    <cellStyle name="Total 10 12" xfId="1098"/>
    <cellStyle name="Total 10 12 2" xfId="2142"/>
    <cellStyle name="Total 10 12 3" xfId="3184"/>
    <cellStyle name="Total 10 12 4" xfId="4226"/>
    <cellStyle name="Total 10 12 5" xfId="5268"/>
    <cellStyle name="Total 10 13" xfId="1174"/>
    <cellStyle name="Total 10 14" xfId="2216"/>
    <cellStyle name="Total 10 15" xfId="3258"/>
    <cellStyle name="Total 10 16" xfId="4300"/>
    <cellStyle name="Total 10 2" xfId="199"/>
    <cellStyle name="Total 10 2 2" xfId="721"/>
    <cellStyle name="Total 10 2 2 2" xfId="1765"/>
    <cellStyle name="Total 10 2 2 3" xfId="2807"/>
    <cellStyle name="Total 10 2 2 4" xfId="3849"/>
    <cellStyle name="Total 10 2 2 5" xfId="4891"/>
    <cellStyle name="Total 10 2 3" xfId="1244"/>
    <cellStyle name="Total 10 2 4" xfId="2286"/>
    <cellStyle name="Total 10 2 5" xfId="3328"/>
    <cellStyle name="Total 10 2 6" xfId="4370"/>
    <cellStyle name="Total 10 3" xfId="226"/>
    <cellStyle name="Total 10 3 2" xfId="748"/>
    <cellStyle name="Total 10 3 2 2" xfId="1792"/>
    <cellStyle name="Total 10 3 2 3" xfId="2834"/>
    <cellStyle name="Total 10 3 2 4" xfId="3876"/>
    <cellStyle name="Total 10 3 2 5" xfId="4918"/>
    <cellStyle name="Total 10 3 3" xfId="1271"/>
    <cellStyle name="Total 10 3 4" xfId="2313"/>
    <cellStyle name="Total 10 3 5" xfId="3355"/>
    <cellStyle name="Total 10 3 6" xfId="4397"/>
    <cellStyle name="Total 10 4" xfId="286"/>
    <cellStyle name="Total 10 4 2" xfId="808"/>
    <cellStyle name="Total 10 4 2 2" xfId="1852"/>
    <cellStyle name="Total 10 4 2 3" xfId="2894"/>
    <cellStyle name="Total 10 4 2 4" xfId="3936"/>
    <cellStyle name="Total 10 4 2 5" xfId="4978"/>
    <cellStyle name="Total 10 4 3" xfId="1331"/>
    <cellStyle name="Total 10 4 4" xfId="2373"/>
    <cellStyle name="Total 10 4 5" xfId="3415"/>
    <cellStyle name="Total 10 4 6" xfId="4457"/>
    <cellStyle name="Total 10 5" xfId="305"/>
    <cellStyle name="Total 10 5 2" xfId="827"/>
    <cellStyle name="Total 10 5 2 2" xfId="1871"/>
    <cellStyle name="Total 10 5 2 3" xfId="2913"/>
    <cellStyle name="Total 10 5 2 4" xfId="3955"/>
    <cellStyle name="Total 10 5 2 5" xfId="4997"/>
    <cellStyle name="Total 10 5 3" xfId="1350"/>
    <cellStyle name="Total 10 5 4" xfId="2392"/>
    <cellStyle name="Total 10 5 5" xfId="3434"/>
    <cellStyle name="Total 10 5 6" xfId="4476"/>
    <cellStyle name="Total 10 6" xfId="418"/>
    <cellStyle name="Total 10 6 2" xfId="924"/>
    <cellStyle name="Total 10 6 2 2" xfId="1968"/>
    <cellStyle name="Total 10 6 2 3" xfId="3010"/>
    <cellStyle name="Total 10 6 2 4" xfId="4052"/>
    <cellStyle name="Total 10 6 2 5" xfId="5094"/>
    <cellStyle name="Total 10 6 3" xfId="1463"/>
    <cellStyle name="Total 10 6 4" xfId="2505"/>
    <cellStyle name="Total 10 6 5" xfId="3547"/>
    <cellStyle name="Total 10 6 6" xfId="4589"/>
    <cellStyle name="Total 10 7" xfId="468"/>
    <cellStyle name="Total 10 7 2" xfId="959"/>
    <cellStyle name="Total 10 7 2 2" xfId="2003"/>
    <cellStyle name="Total 10 7 2 3" xfId="3045"/>
    <cellStyle name="Total 10 7 2 4" xfId="4087"/>
    <cellStyle name="Total 10 7 2 5" xfId="5129"/>
    <cellStyle name="Total 10 7 3" xfId="1512"/>
    <cellStyle name="Total 10 7 4" xfId="2554"/>
    <cellStyle name="Total 10 7 5" xfId="3596"/>
    <cellStyle name="Total 10 7 6" xfId="4638"/>
    <cellStyle name="Total 10 8" xfId="518"/>
    <cellStyle name="Total 10 8 2" xfId="1008"/>
    <cellStyle name="Total 10 8 2 2" xfId="2052"/>
    <cellStyle name="Total 10 8 2 3" xfId="3094"/>
    <cellStyle name="Total 10 8 2 4" xfId="4136"/>
    <cellStyle name="Total 10 8 2 5" xfId="5178"/>
    <cellStyle name="Total 10 8 3" xfId="1562"/>
    <cellStyle name="Total 10 8 4" xfId="2604"/>
    <cellStyle name="Total 10 8 5" xfId="3646"/>
    <cellStyle name="Total 10 8 6" xfId="4688"/>
    <cellStyle name="Total 10 9" xfId="550"/>
    <cellStyle name="Total 10 9 2" xfId="1032"/>
    <cellStyle name="Total 10 9 2 2" xfId="2076"/>
    <cellStyle name="Total 10 9 2 3" xfId="3118"/>
    <cellStyle name="Total 10 9 2 4" xfId="4160"/>
    <cellStyle name="Total 10 9 2 5" xfId="5202"/>
    <cellStyle name="Total 10 9 3" xfId="1594"/>
    <cellStyle name="Total 10 9 4" xfId="2636"/>
    <cellStyle name="Total 10 9 5" xfId="3678"/>
    <cellStyle name="Total 10 9 6" xfId="4720"/>
    <cellStyle name="Total 11" xfId="150"/>
    <cellStyle name="Total 11 10" xfId="568"/>
    <cellStyle name="Total 11 10 2" xfId="1612"/>
    <cellStyle name="Total 11 10 3" xfId="2654"/>
    <cellStyle name="Total 11 10 4" xfId="3696"/>
    <cellStyle name="Total 11 10 5" xfId="4738"/>
    <cellStyle name="Total 11 11" xfId="1047"/>
    <cellStyle name="Total 11 11 2" xfId="2091"/>
    <cellStyle name="Total 11 11 3" xfId="3133"/>
    <cellStyle name="Total 11 11 4" xfId="4175"/>
    <cellStyle name="Total 11 11 5" xfId="5217"/>
    <cellStyle name="Total 11 12" xfId="1196"/>
    <cellStyle name="Total 11 13" xfId="2238"/>
    <cellStyle name="Total 11 14" xfId="3280"/>
    <cellStyle name="Total 11 15" xfId="4322"/>
    <cellStyle name="Total 11 2" xfId="209"/>
    <cellStyle name="Total 11 2 2" xfId="731"/>
    <cellStyle name="Total 11 2 2 2" xfId="1775"/>
    <cellStyle name="Total 11 2 2 3" xfId="2817"/>
    <cellStyle name="Total 11 2 2 4" xfId="3859"/>
    <cellStyle name="Total 11 2 2 5" xfId="4901"/>
    <cellStyle name="Total 11 2 3" xfId="1254"/>
    <cellStyle name="Total 11 2 4" xfId="2296"/>
    <cellStyle name="Total 11 2 5" xfId="3338"/>
    <cellStyle name="Total 11 2 6" xfId="4380"/>
    <cellStyle name="Total 11 3" xfId="212"/>
    <cellStyle name="Total 11 3 2" xfId="734"/>
    <cellStyle name="Total 11 3 2 2" xfId="1778"/>
    <cellStyle name="Total 11 3 2 3" xfId="2820"/>
    <cellStyle name="Total 11 3 2 4" xfId="3862"/>
    <cellStyle name="Total 11 3 2 5" xfId="4904"/>
    <cellStyle name="Total 11 3 3" xfId="1257"/>
    <cellStyle name="Total 11 3 4" xfId="2299"/>
    <cellStyle name="Total 11 3 5" xfId="3341"/>
    <cellStyle name="Total 11 3 6" xfId="4383"/>
    <cellStyle name="Total 11 4" xfId="289"/>
    <cellStyle name="Total 11 4 2" xfId="811"/>
    <cellStyle name="Total 11 4 2 2" xfId="1855"/>
    <cellStyle name="Total 11 4 2 3" xfId="2897"/>
    <cellStyle name="Total 11 4 2 4" xfId="3939"/>
    <cellStyle name="Total 11 4 2 5" xfId="4981"/>
    <cellStyle name="Total 11 4 3" xfId="1334"/>
    <cellStyle name="Total 11 4 4" xfId="2376"/>
    <cellStyle name="Total 11 4 5" xfId="3418"/>
    <cellStyle name="Total 11 4 6" xfId="4460"/>
    <cellStyle name="Total 11 5" xfId="367"/>
    <cellStyle name="Total 11 5 2" xfId="880"/>
    <cellStyle name="Total 11 5 2 2" xfId="1924"/>
    <cellStyle name="Total 11 5 2 3" xfId="2966"/>
    <cellStyle name="Total 11 5 2 4" xfId="4008"/>
    <cellStyle name="Total 11 5 2 5" xfId="5050"/>
    <cellStyle name="Total 11 5 3" xfId="1412"/>
    <cellStyle name="Total 11 5 4" xfId="2454"/>
    <cellStyle name="Total 11 5 5" xfId="3496"/>
    <cellStyle name="Total 11 5 6" xfId="4538"/>
    <cellStyle name="Total 11 6" xfId="435"/>
    <cellStyle name="Total 11 6 2" xfId="934"/>
    <cellStyle name="Total 11 6 2 2" xfId="1978"/>
    <cellStyle name="Total 11 6 2 3" xfId="3020"/>
    <cellStyle name="Total 11 6 2 4" xfId="4062"/>
    <cellStyle name="Total 11 6 2 5" xfId="5104"/>
    <cellStyle name="Total 11 6 3" xfId="1479"/>
    <cellStyle name="Total 11 6 4" xfId="2521"/>
    <cellStyle name="Total 11 6 5" xfId="3563"/>
    <cellStyle name="Total 11 6 6" xfId="4605"/>
    <cellStyle name="Total 11 7" xfId="454"/>
    <cellStyle name="Total 11 7 2" xfId="947"/>
    <cellStyle name="Total 11 7 2 2" xfId="1991"/>
    <cellStyle name="Total 11 7 2 3" xfId="3033"/>
    <cellStyle name="Total 11 7 2 4" xfId="4075"/>
    <cellStyle name="Total 11 7 2 5" xfId="5117"/>
    <cellStyle name="Total 11 7 3" xfId="1498"/>
    <cellStyle name="Total 11 7 4" xfId="2540"/>
    <cellStyle name="Total 11 7 5" xfId="3582"/>
    <cellStyle name="Total 11 7 6" xfId="4624"/>
    <cellStyle name="Total 11 8" xfId="559"/>
    <cellStyle name="Total 11 8 2" xfId="1035"/>
    <cellStyle name="Total 11 8 2 2" xfId="2079"/>
    <cellStyle name="Total 11 8 2 3" xfId="3121"/>
    <cellStyle name="Total 11 8 2 4" xfId="4163"/>
    <cellStyle name="Total 11 8 2 5" xfId="5205"/>
    <cellStyle name="Total 11 8 3" xfId="1603"/>
    <cellStyle name="Total 11 8 4" xfId="2645"/>
    <cellStyle name="Total 11 8 5" xfId="3687"/>
    <cellStyle name="Total 11 8 6" xfId="4729"/>
    <cellStyle name="Total 11 9" xfId="673"/>
    <cellStyle name="Total 11 9 2" xfId="1717"/>
    <cellStyle name="Total 11 9 3" xfId="2759"/>
    <cellStyle name="Total 11 9 4" xfId="3801"/>
    <cellStyle name="Total 11 9 5" xfId="4843"/>
    <cellStyle name="Total 12" xfId="138"/>
    <cellStyle name="Total 12 2" xfId="661"/>
    <cellStyle name="Total 12 2 2" xfId="1705"/>
    <cellStyle name="Total 12 2 3" xfId="2747"/>
    <cellStyle name="Total 12 2 4" xfId="3789"/>
    <cellStyle name="Total 12 2 5" xfId="4831"/>
    <cellStyle name="Total 12 3" xfId="1184"/>
    <cellStyle name="Total 12 4" xfId="2226"/>
    <cellStyle name="Total 12 5" xfId="3268"/>
    <cellStyle name="Total 12 6" xfId="4310"/>
    <cellStyle name="Total 2" xfId="69"/>
    <cellStyle name="Total 2 10" xfId="594"/>
    <cellStyle name="Total 2 10 2" xfId="1638"/>
    <cellStyle name="Total 2 10 3" xfId="2680"/>
    <cellStyle name="Total 2 10 4" xfId="3722"/>
    <cellStyle name="Total 2 10 5" xfId="4764"/>
    <cellStyle name="Total 2 11" xfId="575"/>
    <cellStyle name="Total 2 11 2" xfId="1619"/>
    <cellStyle name="Total 2 11 3" xfId="2661"/>
    <cellStyle name="Total 2 11 4" xfId="3703"/>
    <cellStyle name="Total 2 11 5" xfId="4745"/>
    <cellStyle name="Total 2 12" xfId="1063"/>
    <cellStyle name="Total 2 12 2" xfId="2107"/>
    <cellStyle name="Total 2 12 3" xfId="3149"/>
    <cellStyle name="Total 2 12 4" xfId="4191"/>
    <cellStyle name="Total 2 12 5" xfId="5233"/>
    <cellStyle name="Total 2 13" xfId="1117"/>
    <cellStyle name="Total 2 14" xfId="2159"/>
    <cellStyle name="Total 2 15" xfId="3201"/>
    <cellStyle name="Total 2 16" xfId="4243"/>
    <cellStyle name="Total 2 2" xfId="167"/>
    <cellStyle name="Total 2 2 2" xfId="689"/>
    <cellStyle name="Total 2 2 2 2" xfId="1733"/>
    <cellStyle name="Total 2 2 2 3" xfId="2775"/>
    <cellStyle name="Total 2 2 2 4" xfId="3817"/>
    <cellStyle name="Total 2 2 2 5" xfId="4859"/>
    <cellStyle name="Total 2 2 3" xfId="1212"/>
    <cellStyle name="Total 2 2 4" xfId="2254"/>
    <cellStyle name="Total 2 2 5" xfId="3296"/>
    <cellStyle name="Total 2 2 6" xfId="4338"/>
    <cellStyle name="Total 2 3" xfId="99"/>
    <cellStyle name="Total 2 3 2" xfId="622"/>
    <cellStyle name="Total 2 3 2 2" xfId="1666"/>
    <cellStyle name="Total 2 3 2 3" xfId="2708"/>
    <cellStyle name="Total 2 3 2 4" xfId="3750"/>
    <cellStyle name="Total 2 3 2 5" xfId="4792"/>
    <cellStyle name="Total 2 3 3" xfId="1145"/>
    <cellStyle name="Total 2 3 4" xfId="2187"/>
    <cellStyle name="Total 2 3 5" xfId="3229"/>
    <cellStyle name="Total 2 3 6" xfId="4271"/>
    <cellStyle name="Total 2 4" xfId="256"/>
    <cellStyle name="Total 2 4 2" xfId="778"/>
    <cellStyle name="Total 2 4 2 2" xfId="1822"/>
    <cellStyle name="Total 2 4 2 3" xfId="2864"/>
    <cellStyle name="Total 2 4 2 4" xfId="3906"/>
    <cellStyle name="Total 2 4 2 5" xfId="4948"/>
    <cellStyle name="Total 2 4 3" xfId="1301"/>
    <cellStyle name="Total 2 4 4" xfId="2343"/>
    <cellStyle name="Total 2 4 5" xfId="3385"/>
    <cellStyle name="Total 2 4 6" xfId="4427"/>
    <cellStyle name="Total 2 5" xfId="145"/>
    <cellStyle name="Total 2 5 2" xfId="668"/>
    <cellStyle name="Total 2 5 2 2" xfId="1712"/>
    <cellStyle name="Total 2 5 2 3" xfId="2754"/>
    <cellStyle name="Total 2 5 2 4" xfId="3796"/>
    <cellStyle name="Total 2 5 2 5" xfId="4838"/>
    <cellStyle name="Total 2 5 3" xfId="1191"/>
    <cellStyle name="Total 2 5 4" xfId="2233"/>
    <cellStyle name="Total 2 5 5" xfId="3275"/>
    <cellStyle name="Total 2 5 6" xfId="4317"/>
    <cellStyle name="Total 2 6" xfId="383"/>
    <cellStyle name="Total 2 6 2" xfId="895"/>
    <cellStyle name="Total 2 6 2 2" xfId="1939"/>
    <cellStyle name="Total 2 6 2 3" xfId="2981"/>
    <cellStyle name="Total 2 6 2 4" xfId="4023"/>
    <cellStyle name="Total 2 6 2 5" xfId="5065"/>
    <cellStyle name="Total 2 6 3" xfId="1428"/>
    <cellStyle name="Total 2 6 4" xfId="2470"/>
    <cellStyle name="Total 2 6 5" xfId="3512"/>
    <cellStyle name="Total 2 6 6" xfId="4554"/>
    <cellStyle name="Total 2 7" xfId="458"/>
    <cellStyle name="Total 2 7 2" xfId="950"/>
    <cellStyle name="Total 2 7 2 2" xfId="1994"/>
    <cellStyle name="Total 2 7 2 3" xfId="3036"/>
    <cellStyle name="Total 2 7 2 4" xfId="4078"/>
    <cellStyle name="Total 2 7 2 5" xfId="5120"/>
    <cellStyle name="Total 2 7 3" xfId="1502"/>
    <cellStyle name="Total 2 7 4" xfId="2544"/>
    <cellStyle name="Total 2 7 5" xfId="3586"/>
    <cellStyle name="Total 2 7 6" xfId="4628"/>
    <cellStyle name="Total 2 8" xfId="485"/>
    <cellStyle name="Total 2 8 2" xfId="975"/>
    <cellStyle name="Total 2 8 2 2" xfId="2019"/>
    <cellStyle name="Total 2 8 2 3" xfId="3061"/>
    <cellStyle name="Total 2 8 2 4" xfId="4103"/>
    <cellStyle name="Total 2 8 2 5" xfId="5145"/>
    <cellStyle name="Total 2 8 3" xfId="1529"/>
    <cellStyle name="Total 2 8 4" xfId="2571"/>
    <cellStyle name="Total 2 8 5" xfId="3613"/>
    <cellStyle name="Total 2 8 6" xfId="4655"/>
    <cellStyle name="Total 2 9" xfId="467"/>
    <cellStyle name="Total 2 9 2" xfId="958"/>
    <cellStyle name="Total 2 9 2 2" xfId="2002"/>
    <cellStyle name="Total 2 9 2 3" xfId="3044"/>
    <cellStyle name="Total 2 9 2 4" xfId="4086"/>
    <cellStyle name="Total 2 9 2 5" xfId="5128"/>
    <cellStyle name="Total 2 9 3" xfId="1511"/>
    <cellStyle name="Total 2 9 4" xfId="2553"/>
    <cellStyle name="Total 2 9 5" xfId="3595"/>
    <cellStyle name="Total 2 9 6" xfId="4637"/>
    <cellStyle name="Total 3" xfId="71"/>
    <cellStyle name="Total 3 10" xfId="596"/>
    <cellStyle name="Total 3 10 2" xfId="1640"/>
    <cellStyle name="Total 3 10 3" xfId="2682"/>
    <cellStyle name="Total 3 10 4" xfId="3724"/>
    <cellStyle name="Total 3 10 5" xfId="4766"/>
    <cellStyle name="Total 3 11" xfId="573"/>
    <cellStyle name="Total 3 11 2" xfId="1617"/>
    <cellStyle name="Total 3 11 3" xfId="2659"/>
    <cellStyle name="Total 3 11 4" xfId="3701"/>
    <cellStyle name="Total 3 11 5" xfId="4743"/>
    <cellStyle name="Total 3 12" xfId="1065"/>
    <cellStyle name="Total 3 12 2" xfId="2109"/>
    <cellStyle name="Total 3 12 3" xfId="3151"/>
    <cellStyle name="Total 3 12 4" xfId="4193"/>
    <cellStyle name="Total 3 12 5" xfId="5235"/>
    <cellStyle name="Total 3 13" xfId="1119"/>
    <cellStyle name="Total 3 14" xfId="2161"/>
    <cellStyle name="Total 3 15" xfId="3203"/>
    <cellStyle name="Total 3 16" xfId="4245"/>
    <cellStyle name="Total 3 2" xfId="169"/>
    <cellStyle name="Total 3 2 2" xfId="691"/>
    <cellStyle name="Total 3 2 2 2" xfId="1735"/>
    <cellStyle name="Total 3 2 2 3" xfId="2777"/>
    <cellStyle name="Total 3 2 2 4" xfId="3819"/>
    <cellStyle name="Total 3 2 2 5" xfId="4861"/>
    <cellStyle name="Total 3 2 3" xfId="1214"/>
    <cellStyle name="Total 3 2 4" xfId="2256"/>
    <cellStyle name="Total 3 2 5" xfId="3298"/>
    <cellStyle name="Total 3 2 6" xfId="4340"/>
    <cellStyle name="Total 3 3" xfId="122"/>
    <cellStyle name="Total 3 3 2" xfId="645"/>
    <cellStyle name="Total 3 3 2 2" xfId="1689"/>
    <cellStyle name="Total 3 3 2 3" xfId="2731"/>
    <cellStyle name="Total 3 3 2 4" xfId="3773"/>
    <cellStyle name="Total 3 3 2 5" xfId="4815"/>
    <cellStyle name="Total 3 3 3" xfId="1168"/>
    <cellStyle name="Total 3 3 4" xfId="2210"/>
    <cellStyle name="Total 3 3 5" xfId="3252"/>
    <cellStyle name="Total 3 3 6" xfId="4294"/>
    <cellStyle name="Total 3 4" xfId="258"/>
    <cellStyle name="Total 3 4 2" xfId="780"/>
    <cellStyle name="Total 3 4 2 2" xfId="1824"/>
    <cellStyle name="Total 3 4 2 3" xfId="2866"/>
    <cellStyle name="Total 3 4 2 4" xfId="3908"/>
    <cellStyle name="Total 3 4 2 5" xfId="4950"/>
    <cellStyle name="Total 3 4 3" xfId="1303"/>
    <cellStyle name="Total 3 4 4" xfId="2345"/>
    <cellStyle name="Total 3 4 5" xfId="3387"/>
    <cellStyle name="Total 3 4 6" xfId="4429"/>
    <cellStyle name="Total 3 5" xfId="121"/>
    <cellStyle name="Total 3 5 2" xfId="644"/>
    <cellStyle name="Total 3 5 2 2" xfId="1688"/>
    <cellStyle name="Total 3 5 2 3" xfId="2730"/>
    <cellStyle name="Total 3 5 2 4" xfId="3772"/>
    <cellStyle name="Total 3 5 2 5" xfId="4814"/>
    <cellStyle name="Total 3 5 3" xfId="1167"/>
    <cellStyle name="Total 3 5 4" xfId="2209"/>
    <cellStyle name="Total 3 5 5" xfId="3251"/>
    <cellStyle name="Total 3 5 6" xfId="4293"/>
    <cellStyle name="Total 3 6" xfId="385"/>
    <cellStyle name="Total 3 6 2" xfId="897"/>
    <cellStyle name="Total 3 6 2 2" xfId="1941"/>
    <cellStyle name="Total 3 6 2 3" xfId="2983"/>
    <cellStyle name="Total 3 6 2 4" xfId="4025"/>
    <cellStyle name="Total 3 6 2 5" xfId="5067"/>
    <cellStyle name="Total 3 6 3" xfId="1430"/>
    <cellStyle name="Total 3 6 4" xfId="2472"/>
    <cellStyle name="Total 3 6 5" xfId="3514"/>
    <cellStyle name="Total 3 6 6" xfId="4556"/>
    <cellStyle name="Total 3 7" xfId="450"/>
    <cellStyle name="Total 3 7 2" xfId="944"/>
    <cellStyle name="Total 3 7 2 2" xfId="1988"/>
    <cellStyle name="Total 3 7 2 3" xfId="3030"/>
    <cellStyle name="Total 3 7 2 4" xfId="4072"/>
    <cellStyle name="Total 3 7 2 5" xfId="5114"/>
    <cellStyle name="Total 3 7 3" xfId="1494"/>
    <cellStyle name="Total 3 7 4" xfId="2536"/>
    <cellStyle name="Total 3 7 5" xfId="3578"/>
    <cellStyle name="Total 3 7 6" xfId="4620"/>
    <cellStyle name="Total 3 8" xfId="487"/>
    <cellStyle name="Total 3 8 2" xfId="977"/>
    <cellStyle name="Total 3 8 2 2" xfId="2021"/>
    <cellStyle name="Total 3 8 2 3" xfId="3063"/>
    <cellStyle name="Total 3 8 2 4" xfId="4105"/>
    <cellStyle name="Total 3 8 2 5" xfId="5147"/>
    <cellStyle name="Total 3 8 3" xfId="1531"/>
    <cellStyle name="Total 3 8 4" xfId="2573"/>
    <cellStyle name="Total 3 8 5" xfId="3615"/>
    <cellStyle name="Total 3 8 6" xfId="4657"/>
    <cellStyle name="Total 3 9" xfId="452"/>
    <cellStyle name="Total 3 9 2" xfId="946"/>
    <cellStyle name="Total 3 9 2 2" xfId="1990"/>
    <cellStyle name="Total 3 9 2 3" xfId="3032"/>
    <cellStyle name="Total 3 9 2 4" xfId="4074"/>
    <cellStyle name="Total 3 9 2 5" xfId="5116"/>
    <cellStyle name="Total 3 9 3" xfId="1496"/>
    <cellStyle name="Total 3 9 4" xfId="2538"/>
    <cellStyle name="Total 3 9 5" xfId="3580"/>
    <cellStyle name="Total 3 9 6" xfId="4622"/>
    <cellStyle name="Total 4" xfId="79"/>
    <cellStyle name="Total 4 10" xfId="603"/>
    <cellStyle name="Total 4 10 2" xfId="1647"/>
    <cellStyle name="Total 4 10 3" xfId="2689"/>
    <cellStyle name="Total 4 10 4" xfId="3731"/>
    <cellStyle name="Total 4 10 5" xfId="4773"/>
    <cellStyle name="Total 4 11" xfId="574"/>
    <cellStyle name="Total 4 11 2" xfId="1618"/>
    <cellStyle name="Total 4 11 3" xfId="2660"/>
    <cellStyle name="Total 4 11 4" xfId="3702"/>
    <cellStyle name="Total 4 11 5" xfId="4744"/>
    <cellStyle name="Total 4 12" xfId="1072"/>
    <cellStyle name="Total 4 12 2" xfId="2116"/>
    <cellStyle name="Total 4 12 3" xfId="3158"/>
    <cellStyle name="Total 4 12 4" xfId="4200"/>
    <cellStyle name="Total 4 12 5" xfId="5242"/>
    <cellStyle name="Total 4 13" xfId="1126"/>
    <cellStyle name="Total 4 14" xfId="2168"/>
    <cellStyle name="Total 4 15" xfId="3210"/>
    <cellStyle name="Total 4 16" xfId="4252"/>
    <cellStyle name="Total 4 2" xfId="176"/>
    <cellStyle name="Total 4 2 2" xfId="698"/>
    <cellStyle name="Total 4 2 2 2" xfId="1742"/>
    <cellStyle name="Total 4 2 2 3" xfId="2784"/>
    <cellStyle name="Total 4 2 2 4" xfId="3826"/>
    <cellStyle name="Total 4 2 2 5" xfId="4868"/>
    <cellStyle name="Total 4 2 3" xfId="1221"/>
    <cellStyle name="Total 4 2 4" xfId="2263"/>
    <cellStyle name="Total 4 2 5" xfId="3305"/>
    <cellStyle name="Total 4 2 6" xfId="4347"/>
    <cellStyle name="Total 4 3" xfId="101"/>
    <cellStyle name="Total 4 3 2" xfId="624"/>
    <cellStyle name="Total 4 3 2 2" xfId="1668"/>
    <cellStyle name="Total 4 3 2 3" xfId="2710"/>
    <cellStyle name="Total 4 3 2 4" xfId="3752"/>
    <cellStyle name="Total 4 3 2 5" xfId="4794"/>
    <cellStyle name="Total 4 3 3" xfId="1147"/>
    <cellStyle name="Total 4 3 4" xfId="2189"/>
    <cellStyle name="Total 4 3 5" xfId="3231"/>
    <cellStyle name="Total 4 3 6" xfId="4273"/>
    <cellStyle name="Total 4 4" xfId="262"/>
    <cellStyle name="Total 4 4 2" xfId="784"/>
    <cellStyle name="Total 4 4 2 2" xfId="1828"/>
    <cellStyle name="Total 4 4 2 3" xfId="2870"/>
    <cellStyle name="Total 4 4 2 4" xfId="3912"/>
    <cellStyle name="Total 4 4 2 5" xfId="4954"/>
    <cellStyle name="Total 4 4 3" xfId="1307"/>
    <cellStyle name="Total 4 4 4" xfId="2349"/>
    <cellStyle name="Total 4 4 5" xfId="3391"/>
    <cellStyle name="Total 4 4 6" xfId="4433"/>
    <cellStyle name="Total 4 5" xfId="132"/>
    <cellStyle name="Total 4 5 2" xfId="655"/>
    <cellStyle name="Total 4 5 2 2" xfId="1699"/>
    <cellStyle name="Total 4 5 2 3" xfId="2741"/>
    <cellStyle name="Total 4 5 2 4" xfId="3783"/>
    <cellStyle name="Total 4 5 2 5" xfId="4825"/>
    <cellStyle name="Total 4 5 3" xfId="1178"/>
    <cellStyle name="Total 4 5 4" xfId="2220"/>
    <cellStyle name="Total 4 5 5" xfId="3262"/>
    <cellStyle name="Total 4 5 6" xfId="4304"/>
    <cellStyle name="Total 4 6" xfId="392"/>
    <cellStyle name="Total 4 6 2" xfId="901"/>
    <cellStyle name="Total 4 6 2 2" xfId="1945"/>
    <cellStyle name="Total 4 6 2 3" xfId="2987"/>
    <cellStyle name="Total 4 6 2 4" xfId="4029"/>
    <cellStyle name="Total 4 6 2 5" xfId="5071"/>
    <cellStyle name="Total 4 6 3" xfId="1437"/>
    <cellStyle name="Total 4 6 4" xfId="2479"/>
    <cellStyle name="Total 4 6 5" xfId="3521"/>
    <cellStyle name="Total 4 6 6" xfId="4563"/>
    <cellStyle name="Total 4 7" xfId="336"/>
    <cellStyle name="Total 4 7 2" xfId="854"/>
    <cellStyle name="Total 4 7 2 2" xfId="1898"/>
    <cellStyle name="Total 4 7 2 3" xfId="2940"/>
    <cellStyle name="Total 4 7 2 4" xfId="3982"/>
    <cellStyle name="Total 4 7 2 5" xfId="5024"/>
    <cellStyle name="Total 4 7 3" xfId="1381"/>
    <cellStyle name="Total 4 7 4" xfId="2423"/>
    <cellStyle name="Total 4 7 5" xfId="3465"/>
    <cellStyle name="Total 4 7 6" xfId="4507"/>
    <cellStyle name="Total 4 8" xfId="493"/>
    <cellStyle name="Total 4 8 2" xfId="983"/>
    <cellStyle name="Total 4 8 2 2" xfId="2027"/>
    <cellStyle name="Total 4 8 2 3" xfId="3069"/>
    <cellStyle name="Total 4 8 2 4" xfId="4111"/>
    <cellStyle name="Total 4 8 2 5" xfId="5153"/>
    <cellStyle name="Total 4 8 3" xfId="1537"/>
    <cellStyle name="Total 4 8 4" xfId="2579"/>
    <cellStyle name="Total 4 8 5" xfId="3621"/>
    <cellStyle name="Total 4 8 6" xfId="4663"/>
    <cellStyle name="Total 4 9" xfId="433"/>
    <cellStyle name="Total 4 9 2" xfId="933"/>
    <cellStyle name="Total 4 9 2 2" xfId="1977"/>
    <cellStyle name="Total 4 9 2 3" xfId="3019"/>
    <cellStyle name="Total 4 9 2 4" xfId="4061"/>
    <cellStyle name="Total 4 9 2 5" xfId="5103"/>
    <cellStyle name="Total 4 9 3" xfId="1477"/>
    <cellStyle name="Total 4 9 4" xfId="2519"/>
    <cellStyle name="Total 4 9 5" xfId="3561"/>
    <cellStyle name="Total 4 9 6" xfId="4603"/>
    <cellStyle name="Total 5" xfId="58"/>
    <cellStyle name="Total 5 10" xfId="583"/>
    <cellStyle name="Total 5 10 2" xfId="1627"/>
    <cellStyle name="Total 5 10 3" xfId="2669"/>
    <cellStyle name="Total 5 10 4" xfId="3711"/>
    <cellStyle name="Total 5 10 5" xfId="4753"/>
    <cellStyle name="Total 5 11" xfId="442"/>
    <cellStyle name="Total 5 11 2" xfId="1486"/>
    <cellStyle name="Total 5 11 3" xfId="2528"/>
    <cellStyle name="Total 5 11 4" xfId="3570"/>
    <cellStyle name="Total 5 11 5" xfId="4612"/>
    <cellStyle name="Total 5 12" xfId="1052"/>
    <cellStyle name="Total 5 12 2" xfId="2096"/>
    <cellStyle name="Total 5 12 3" xfId="3138"/>
    <cellStyle name="Total 5 12 4" xfId="4180"/>
    <cellStyle name="Total 5 12 5" xfId="5222"/>
    <cellStyle name="Total 5 13" xfId="1106"/>
    <cellStyle name="Total 5 14" xfId="2148"/>
    <cellStyle name="Total 5 15" xfId="3190"/>
    <cellStyle name="Total 5 16" xfId="4232"/>
    <cellStyle name="Total 5 2" xfId="156"/>
    <cellStyle name="Total 5 2 2" xfId="678"/>
    <cellStyle name="Total 5 2 2 2" xfId="1722"/>
    <cellStyle name="Total 5 2 2 3" xfId="2764"/>
    <cellStyle name="Total 5 2 2 4" xfId="3806"/>
    <cellStyle name="Total 5 2 2 5" xfId="4848"/>
    <cellStyle name="Total 5 2 3" xfId="1201"/>
    <cellStyle name="Total 5 2 4" xfId="2243"/>
    <cellStyle name="Total 5 2 5" xfId="3285"/>
    <cellStyle name="Total 5 2 6" xfId="4327"/>
    <cellStyle name="Total 5 3" xfId="136"/>
    <cellStyle name="Total 5 3 2" xfId="659"/>
    <cellStyle name="Total 5 3 2 2" xfId="1703"/>
    <cellStyle name="Total 5 3 2 3" xfId="2745"/>
    <cellStyle name="Total 5 3 2 4" xfId="3787"/>
    <cellStyle name="Total 5 3 2 5" xfId="4829"/>
    <cellStyle name="Total 5 3 3" xfId="1182"/>
    <cellStyle name="Total 5 3 4" xfId="2224"/>
    <cellStyle name="Total 5 3 5" xfId="3266"/>
    <cellStyle name="Total 5 3 6" xfId="4308"/>
    <cellStyle name="Total 5 4" xfId="245"/>
    <cellStyle name="Total 5 4 2" xfId="767"/>
    <cellStyle name="Total 5 4 2 2" xfId="1811"/>
    <cellStyle name="Total 5 4 2 3" xfId="2853"/>
    <cellStyle name="Total 5 4 2 4" xfId="3895"/>
    <cellStyle name="Total 5 4 2 5" xfId="4937"/>
    <cellStyle name="Total 5 4 3" xfId="1290"/>
    <cellStyle name="Total 5 4 4" xfId="2332"/>
    <cellStyle name="Total 5 4 5" xfId="3374"/>
    <cellStyle name="Total 5 4 6" xfId="4416"/>
    <cellStyle name="Total 5 5" xfId="279"/>
    <cellStyle name="Total 5 5 2" xfId="801"/>
    <cellStyle name="Total 5 5 2 2" xfId="1845"/>
    <cellStyle name="Total 5 5 2 3" xfId="2887"/>
    <cellStyle name="Total 5 5 2 4" xfId="3929"/>
    <cellStyle name="Total 5 5 2 5" xfId="4971"/>
    <cellStyle name="Total 5 5 3" xfId="1324"/>
    <cellStyle name="Total 5 5 4" xfId="2366"/>
    <cellStyle name="Total 5 5 5" xfId="3408"/>
    <cellStyle name="Total 5 5 6" xfId="4450"/>
    <cellStyle name="Total 5 6" xfId="372"/>
    <cellStyle name="Total 5 6 2" xfId="884"/>
    <cellStyle name="Total 5 6 2 2" xfId="1928"/>
    <cellStyle name="Total 5 6 2 3" xfId="2970"/>
    <cellStyle name="Total 5 6 2 4" xfId="4012"/>
    <cellStyle name="Total 5 6 2 5" xfId="5054"/>
    <cellStyle name="Total 5 6 3" xfId="1417"/>
    <cellStyle name="Total 5 6 4" xfId="2459"/>
    <cellStyle name="Total 5 6 5" xfId="3501"/>
    <cellStyle name="Total 5 6 6" xfId="4543"/>
    <cellStyle name="Total 5 7" xfId="327"/>
    <cellStyle name="Total 5 7 2" xfId="845"/>
    <cellStyle name="Total 5 7 2 2" xfId="1889"/>
    <cellStyle name="Total 5 7 2 3" xfId="2931"/>
    <cellStyle name="Total 5 7 2 4" xfId="3973"/>
    <cellStyle name="Total 5 7 2 5" xfId="5015"/>
    <cellStyle name="Total 5 7 3" xfId="1372"/>
    <cellStyle name="Total 5 7 4" xfId="2414"/>
    <cellStyle name="Total 5 7 5" xfId="3456"/>
    <cellStyle name="Total 5 7 6" xfId="4498"/>
    <cellStyle name="Total 5 8" xfId="474"/>
    <cellStyle name="Total 5 8 2" xfId="964"/>
    <cellStyle name="Total 5 8 2 2" xfId="2008"/>
    <cellStyle name="Total 5 8 2 3" xfId="3050"/>
    <cellStyle name="Total 5 8 2 4" xfId="4092"/>
    <cellStyle name="Total 5 8 2 5" xfId="5134"/>
    <cellStyle name="Total 5 8 3" xfId="1518"/>
    <cellStyle name="Total 5 8 4" xfId="2560"/>
    <cellStyle name="Total 5 8 5" xfId="3602"/>
    <cellStyle name="Total 5 8 6" xfId="4644"/>
    <cellStyle name="Total 5 9" xfId="319"/>
    <cellStyle name="Total 5 9 2" xfId="841"/>
    <cellStyle name="Total 5 9 2 2" xfId="1885"/>
    <cellStyle name="Total 5 9 2 3" xfId="2927"/>
    <cellStyle name="Total 5 9 2 4" xfId="3969"/>
    <cellStyle name="Total 5 9 2 5" xfId="5011"/>
    <cellStyle name="Total 5 9 3" xfId="1364"/>
    <cellStyle name="Total 5 9 4" xfId="2406"/>
    <cellStyle name="Total 5 9 5" xfId="3448"/>
    <cellStyle name="Total 5 9 6" xfId="4490"/>
    <cellStyle name="Total 6" xfId="78"/>
    <cellStyle name="Total 6 10" xfId="602"/>
    <cellStyle name="Total 6 10 2" xfId="1646"/>
    <cellStyle name="Total 6 10 3" xfId="2688"/>
    <cellStyle name="Total 6 10 4" xfId="3730"/>
    <cellStyle name="Total 6 10 5" xfId="4772"/>
    <cellStyle name="Total 6 11" xfId="537"/>
    <cellStyle name="Total 6 11 2" xfId="1581"/>
    <cellStyle name="Total 6 11 3" xfId="2623"/>
    <cellStyle name="Total 6 11 4" xfId="3665"/>
    <cellStyle name="Total 6 11 5" xfId="4707"/>
    <cellStyle name="Total 6 12" xfId="1071"/>
    <cellStyle name="Total 6 12 2" xfId="2115"/>
    <cellStyle name="Total 6 12 3" xfId="3157"/>
    <cellStyle name="Total 6 12 4" xfId="4199"/>
    <cellStyle name="Total 6 12 5" xfId="5241"/>
    <cellStyle name="Total 6 13" xfId="1125"/>
    <cellStyle name="Total 6 14" xfId="2167"/>
    <cellStyle name="Total 6 15" xfId="3209"/>
    <cellStyle name="Total 6 16" xfId="4251"/>
    <cellStyle name="Total 6 2" xfId="175"/>
    <cellStyle name="Total 6 2 2" xfId="697"/>
    <cellStyle name="Total 6 2 2 2" xfId="1741"/>
    <cellStyle name="Total 6 2 2 3" xfId="2783"/>
    <cellStyle name="Total 6 2 2 4" xfId="3825"/>
    <cellStyle name="Total 6 2 2 5" xfId="4867"/>
    <cellStyle name="Total 6 2 3" xfId="1220"/>
    <cellStyle name="Total 6 2 4" xfId="2262"/>
    <cellStyle name="Total 6 2 5" xfId="3304"/>
    <cellStyle name="Total 6 2 6" xfId="4346"/>
    <cellStyle name="Total 6 3" xfId="127"/>
    <cellStyle name="Total 6 3 2" xfId="650"/>
    <cellStyle name="Total 6 3 2 2" xfId="1694"/>
    <cellStyle name="Total 6 3 2 3" xfId="2736"/>
    <cellStyle name="Total 6 3 2 4" xfId="3778"/>
    <cellStyle name="Total 6 3 2 5" xfId="4820"/>
    <cellStyle name="Total 6 3 3" xfId="1173"/>
    <cellStyle name="Total 6 3 4" xfId="2215"/>
    <cellStyle name="Total 6 3 5" xfId="3257"/>
    <cellStyle name="Total 6 3 6" xfId="4299"/>
    <cellStyle name="Total 6 4" xfId="261"/>
    <cellStyle name="Total 6 4 2" xfId="783"/>
    <cellStyle name="Total 6 4 2 2" xfId="1827"/>
    <cellStyle name="Total 6 4 2 3" xfId="2869"/>
    <cellStyle name="Total 6 4 2 4" xfId="3911"/>
    <cellStyle name="Total 6 4 2 5" xfId="4953"/>
    <cellStyle name="Total 6 4 3" xfId="1306"/>
    <cellStyle name="Total 6 4 4" xfId="2348"/>
    <cellStyle name="Total 6 4 5" xfId="3390"/>
    <cellStyle name="Total 6 4 6" xfId="4432"/>
    <cellStyle name="Total 6 5" xfId="116"/>
    <cellStyle name="Total 6 5 2" xfId="639"/>
    <cellStyle name="Total 6 5 2 2" xfId="1683"/>
    <cellStyle name="Total 6 5 2 3" xfId="2725"/>
    <cellStyle name="Total 6 5 2 4" xfId="3767"/>
    <cellStyle name="Total 6 5 2 5" xfId="4809"/>
    <cellStyle name="Total 6 5 3" xfId="1162"/>
    <cellStyle name="Total 6 5 4" xfId="2204"/>
    <cellStyle name="Total 6 5 5" xfId="3246"/>
    <cellStyle name="Total 6 5 6" xfId="4288"/>
    <cellStyle name="Total 6 6" xfId="391"/>
    <cellStyle name="Total 6 6 2" xfId="900"/>
    <cellStyle name="Total 6 6 2 2" xfId="1944"/>
    <cellStyle name="Total 6 6 2 3" xfId="2986"/>
    <cellStyle name="Total 6 6 2 4" xfId="4028"/>
    <cellStyle name="Total 6 6 2 5" xfId="5070"/>
    <cellStyle name="Total 6 6 3" xfId="1436"/>
    <cellStyle name="Total 6 6 4" xfId="2478"/>
    <cellStyle name="Total 6 6 5" xfId="3520"/>
    <cellStyle name="Total 6 6 6" xfId="4562"/>
    <cellStyle name="Total 6 7" xfId="463"/>
    <cellStyle name="Total 6 7 2" xfId="954"/>
    <cellStyle name="Total 6 7 2 2" xfId="1998"/>
    <cellStyle name="Total 6 7 2 3" xfId="3040"/>
    <cellStyle name="Total 6 7 2 4" xfId="4082"/>
    <cellStyle name="Total 6 7 2 5" xfId="5124"/>
    <cellStyle name="Total 6 7 3" xfId="1507"/>
    <cellStyle name="Total 6 7 4" xfId="2549"/>
    <cellStyle name="Total 6 7 5" xfId="3591"/>
    <cellStyle name="Total 6 7 6" xfId="4633"/>
    <cellStyle name="Total 6 8" xfId="492"/>
    <cellStyle name="Total 6 8 2" xfId="982"/>
    <cellStyle name="Total 6 8 2 2" xfId="2026"/>
    <cellStyle name="Total 6 8 2 3" xfId="3068"/>
    <cellStyle name="Total 6 8 2 4" xfId="4110"/>
    <cellStyle name="Total 6 8 2 5" xfId="5152"/>
    <cellStyle name="Total 6 8 3" xfId="1536"/>
    <cellStyle name="Total 6 8 4" xfId="2578"/>
    <cellStyle name="Total 6 8 5" xfId="3620"/>
    <cellStyle name="Total 6 8 6" xfId="4662"/>
    <cellStyle name="Total 6 9" xfId="321"/>
    <cellStyle name="Total 6 9 2" xfId="842"/>
    <cellStyle name="Total 6 9 2 2" xfId="1886"/>
    <cellStyle name="Total 6 9 2 3" xfId="2928"/>
    <cellStyle name="Total 6 9 2 4" xfId="3970"/>
    <cellStyle name="Total 6 9 2 5" xfId="5012"/>
    <cellStyle name="Total 6 9 3" xfId="1366"/>
    <cellStyle name="Total 6 9 4" xfId="2408"/>
    <cellStyle name="Total 6 9 5" xfId="3450"/>
    <cellStyle name="Total 6 9 6" xfId="4492"/>
    <cellStyle name="Total 7" xfId="85"/>
    <cellStyle name="Total 7 10" xfId="609"/>
    <cellStyle name="Total 7 10 2" xfId="1653"/>
    <cellStyle name="Total 7 10 3" xfId="2695"/>
    <cellStyle name="Total 7 10 4" xfId="3737"/>
    <cellStyle name="Total 7 10 5" xfId="4779"/>
    <cellStyle name="Total 7 11" xfId="558"/>
    <cellStyle name="Total 7 11 2" xfId="1602"/>
    <cellStyle name="Total 7 11 3" xfId="2644"/>
    <cellStyle name="Total 7 11 4" xfId="3686"/>
    <cellStyle name="Total 7 11 5" xfId="4728"/>
    <cellStyle name="Total 7 12" xfId="1078"/>
    <cellStyle name="Total 7 12 2" xfId="2122"/>
    <cellStyle name="Total 7 12 3" xfId="3164"/>
    <cellStyle name="Total 7 12 4" xfId="4206"/>
    <cellStyle name="Total 7 12 5" xfId="5248"/>
    <cellStyle name="Total 7 13" xfId="1132"/>
    <cellStyle name="Total 7 14" xfId="2174"/>
    <cellStyle name="Total 7 15" xfId="3216"/>
    <cellStyle name="Total 7 16" xfId="4258"/>
    <cellStyle name="Total 7 2" xfId="182"/>
    <cellStyle name="Total 7 2 2" xfId="704"/>
    <cellStyle name="Total 7 2 2 2" xfId="1748"/>
    <cellStyle name="Total 7 2 2 3" xfId="2790"/>
    <cellStyle name="Total 7 2 2 4" xfId="3832"/>
    <cellStyle name="Total 7 2 2 5" xfId="4874"/>
    <cellStyle name="Total 7 2 3" xfId="1227"/>
    <cellStyle name="Total 7 2 4" xfId="2269"/>
    <cellStyle name="Total 7 2 5" xfId="3311"/>
    <cellStyle name="Total 7 2 6" xfId="4353"/>
    <cellStyle name="Total 7 3" xfId="223"/>
    <cellStyle name="Total 7 3 2" xfId="745"/>
    <cellStyle name="Total 7 3 2 2" xfId="1789"/>
    <cellStyle name="Total 7 3 2 3" xfId="2831"/>
    <cellStyle name="Total 7 3 2 4" xfId="3873"/>
    <cellStyle name="Total 7 3 2 5" xfId="4915"/>
    <cellStyle name="Total 7 3 3" xfId="1268"/>
    <cellStyle name="Total 7 3 4" xfId="2310"/>
    <cellStyle name="Total 7 3 5" xfId="3352"/>
    <cellStyle name="Total 7 3 6" xfId="4394"/>
    <cellStyle name="Total 7 4" xfId="268"/>
    <cellStyle name="Total 7 4 2" xfId="790"/>
    <cellStyle name="Total 7 4 2 2" xfId="1834"/>
    <cellStyle name="Total 7 4 2 3" xfId="2876"/>
    <cellStyle name="Total 7 4 2 4" xfId="3918"/>
    <cellStyle name="Total 7 4 2 5" xfId="4960"/>
    <cellStyle name="Total 7 4 3" xfId="1313"/>
    <cellStyle name="Total 7 4 4" xfId="2355"/>
    <cellStyle name="Total 7 4 5" xfId="3397"/>
    <cellStyle name="Total 7 4 6" xfId="4439"/>
    <cellStyle name="Total 7 5" xfId="302"/>
    <cellStyle name="Total 7 5 2" xfId="824"/>
    <cellStyle name="Total 7 5 2 2" xfId="1868"/>
    <cellStyle name="Total 7 5 2 3" xfId="2910"/>
    <cellStyle name="Total 7 5 2 4" xfId="3952"/>
    <cellStyle name="Total 7 5 2 5" xfId="4994"/>
    <cellStyle name="Total 7 5 3" xfId="1347"/>
    <cellStyle name="Total 7 5 4" xfId="2389"/>
    <cellStyle name="Total 7 5 5" xfId="3431"/>
    <cellStyle name="Total 7 5 6" xfId="4473"/>
    <cellStyle name="Total 7 6" xfId="398"/>
    <cellStyle name="Total 7 6 2" xfId="907"/>
    <cellStyle name="Total 7 6 2 2" xfId="1951"/>
    <cellStyle name="Total 7 6 2 3" xfId="2993"/>
    <cellStyle name="Total 7 6 2 4" xfId="4035"/>
    <cellStyle name="Total 7 6 2 5" xfId="5077"/>
    <cellStyle name="Total 7 6 3" xfId="1443"/>
    <cellStyle name="Total 7 6 4" xfId="2485"/>
    <cellStyle name="Total 7 6 5" xfId="3527"/>
    <cellStyle name="Total 7 6 6" xfId="4569"/>
    <cellStyle name="Total 7 7" xfId="341"/>
    <cellStyle name="Total 7 7 2" xfId="859"/>
    <cellStyle name="Total 7 7 2 2" xfId="1903"/>
    <cellStyle name="Total 7 7 2 3" xfId="2945"/>
    <cellStyle name="Total 7 7 2 4" xfId="3987"/>
    <cellStyle name="Total 7 7 2 5" xfId="5029"/>
    <cellStyle name="Total 7 7 3" xfId="1386"/>
    <cellStyle name="Total 7 7 4" xfId="2428"/>
    <cellStyle name="Total 7 7 5" xfId="3470"/>
    <cellStyle name="Total 7 7 6" xfId="4512"/>
    <cellStyle name="Total 7 8" xfId="499"/>
    <cellStyle name="Total 7 8 2" xfId="989"/>
    <cellStyle name="Total 7 8 2 2" xfId="2033"/>
    <cellStyle name="Total 7 8 2 3" xfId="3075"/>
    <cellStyle name="Total 7 8 2 4" xfId="4117"/>
    <cellStyle name="Total 7 8 2 5" xfId="5159"/>
    <cellStyle name="Total 7 8 3" xfId="1543"/>
    <cellStyle name="Total 7 8 4" xfId="2585"/>
    <cellStyle name="Total 7 8 5" xfId="3627"/>
    <cellStyle name="Total 7 8 6" xfId="4669"/>
    <cellStyle name="Total 7 9" xfId="525"/>
    <cellStyle name="Total 7 9 2" xfId="1013"/>
    <cellStyle name="Total 7 9 2 2" xfId="2057"/>
    <cellStyle name="Total 7 9 2 3" xfId="3099"/>
    <cellStyle name="Total 7 9 2 4" xfId="4141"/>
    <cellStyle name="Total 7 9 2 5" xfId="5183"/>
    <cellStyle name="Total 7 9 3" xfId="1569"/>
    <cellStyle name="Total 7 9 4" xfId="2611"/>
    <cellStyle name="Total 7 9 5" xfId="3653"/>
    <cellStyle name="Total 7 9 6" xfId="4695"/>
    <cellStyle name="Total 8" xfId="84"/>
    <cellStyle name="Total 8 10" xfId="608"/>
    <cellStyle name="Total 8 10 2" xfId="1652"/>
    <cellStyle name="Total 8 10 3" xfId="2694"/>
    <cellStyle name="Total 8 10 4" xfId="3736"/>
    <cellStyle name="Total 8 10 5" xfId="4778"/>
    <cellStyle name="Total 8 11" xfId="322"/>
    <cellStyle name="Total 8 11 2" xfId="1367"/>
    <cellStyle name="Total 8 11 3" xfId="2409"/>
    <cellStyle name="Total 8 11 4" xfId="3451"/>
    <cellStyle name="Total 8 11 5" xfId="4493"/>
    <cellStyle name="Total 8 12" xfId="1077"/>
    <cellStyle name="Total 8 12 2" xfId="2121"/>
    <cellStyle name="Total 8 12 3" xfId="3163"/>
    <cellStyle name="Total 8 12 4" xfId="4205"/>
    <cellStyle name="Total 8 12 5" xfId="5247"/>
    <cellStyle name="Total 8 13" xfId="1131"/>
    <cellStyle name="Total 8 14" xfId="2173"/>
    <cellStyle name="Total 8 15" xfId="3215"/>
    <cellStyle name="Total 8 16" xfId="4257"/>
    <cellStyle name="Total 8 2" xfId="181"/>
    <cellStyle name="Total 8 2 2" xfId="703"/>
    <cellStyle name="Total 8 2 2 2" xfId="1747"/>
    <cellStyle name="Total 8 2 2 3" xfId="2789"/>
    <cellStyle name="Total 8 2 2 4" xfId="3831"/>
    <cellStyle name="Total 8 2 2 5" xfId="4873"/>
    <cellStyle name="Total 8 2 3" xfId="1226"/>
    <cellStyle name="Total 8 2 4" xfId="2268"/>
    <cellStyle name="Total 8 2 5" xfId="3310"/>
    <cellStyle name="Total 8 2 6" xfId="4352"/>
    <cellStyle name="Total 8 3" xfId="207"/>
    <cellStyle name="Total 8 3 2" xfId="729"/>
    <cellStyle name="Total 8 3 2 2" xfId="1773"/>
    <cellStyle name="Total 8 3 2 3" xfId="2815"/>
    <cellStyle name="Total 8 3 2 4" xfId="3857"/>
    <cellStyle name="Total 8 3 2 5" xfId="4899"/>
    <cellStyle name="Total 8 3 3" xfId="1252"/>
    <cellStyle name="Total 8 3 4" xfId="2294"/>
    <cellStyle name="Total 8 3 5" xfId="3336"/>
    <cellStyle name="Total 8 3 6" xfId="4378"/>
    <cellStyle name="Total 8 4" xfId="267"/>
    <cellStyle name="Total 8 4 2" xfId="789"/>
    <cellStyle name="Total 8 4 2 2" xfId="1833"/>
    <cellStyle name="Total 8 4 2 3" xfId="2875"/>
    <cellStyle name="Total 8 4 2 4" xfId="3917"/>
    <cellStyle name="Total 8 4 2 5" xfId="4959"/>
    <cellStyle name="Total 8 4 3" xfId="1312"/>
    <cellStyle name="Total 8 4 4" xfId="2354"/>
    <cellStyle name="Total 8 4 5" xfId="3396"/>
    <cellStyle name="Total 8 4 6" xfId="4438"/>
    <cellStyle name="Total 8 5" xfId="137"/>
    <cellStyle name="Total 8 5 2" xfId="660"/>
    <cellStyle name="Total 8 5 2 2" xfId="1704"/>
    <cellStyle name="Total 8 5 2 3" xfId="2746"/>
    <cellStyle name="Total 8 5 2 4" xfId="3788"/>
    <cellStyle name="Total 8 5 2 5" xfId="4830"/>
    <cellStyle name="Total 8 5 3" xfId="1183"/>
    <cellStyle name="Total 8 5 4" xfId="2225"/>
    <cellStyle name="Total 8 5 5" xfId="3267"/>
    <cellStyle name="Total 8 5 6" xfId="4309"/>
    <cellStyle name="Total 8 6" xfId="397"/>
    <cellStyle name="Total 8 6 2" xfId="906"/>
    <cellStyle name="Total 8 6 2 2" xfId="1950"/>
    <cellStyle name="Total 8 6 2 3" xfId="2992"/>
    <cellStyle name="Total 8 6 2 4" xfId="4034"/>
    <cellStyle name="Total 8 6 2 5" xfId="5076"/>
    <cellStyle name="Total 8 6 3" xfId="1442"/>
    <cellStyle name="Total 8 6 4" xfId="2484"/>
    <cellStyle name="Total 8 6 5" xfId="3526"/>
    <cellStyle name="Total 8 6 6" xfId="4568"/>
    <cellStyle name="Total 8 7" xfId="356"/>
    <cellStyle name="Total 8 7 2" xfId="873"/>
    <cellStyle name="Total 8 7 2 2" xfId="1917"/>
    <cellStyle name="Total 8 7 2 3" xfId="2959"/>
    <cellStyle name="Total 8 7 2 4" xfId="4001"/>
    <cellStyle name="Total 8 7 2 5" xfId="5043"/>
    <cellStyle name="Total 8 7 3" xfId="1401"/>
    <cellStyle name="Total 8 7 4" xfId="2443"/>
    <cellStyle name="Total 8 7 5" xfId="3485"/>
    <cellStyle name="Total 8 7 6" xfId="4527"/>
    <cellStyle name="Total 8 8" xfId="498"/>
    <cellStyle name="Total 8 8 2" xfId="988"/>
    <cellStyle name="Total 8 8 2 2" xfId="2032"/>
    <cellStyle name="Total 8 8 2 3" xfId="3074"/>
    <cellStyle name="Total 8 8 2 4" xfId="4116"/>
    <cellStyle name="Total 8 8 2 5" xfId="5158"/>
    <cellStyle name="Total 8 8 3" xfId="1542"/>
    <cellStyle name="Total 8 8 4" xfId="2584"/>
    <cellStyle name="Total 8 8 5" xfId="3626"/>
    <cellStyle name="Total 8 8 6" xfId="4668"/>
    <cellStyle name="Total 8 9" xfId="541"/>
    <cellStyle name="Total 8 9 2" xfId="1023"/>
    <cellStyle name="Total 8 9 2 2" xfId="2067"/>
    <cellStyle name="Total 8 9 2 3" xfId="3109"/>
    <cellStyle name="Total 8 9 2 4" xfId="4151"/>
    <cellStyle name="Total 8 9 2 5" xfId="5193"/>
    <cellStyle name="Total 8 9 3" xfId="1585"/>
    <cellStyle name="Total 8 9 4" xfId="2627"/>
    <cellStyle name="Total 8 9 5" xfId="3669"/>
    <cellStyle name="Total 8 9 6" xfId="4711"/>
    <cellStyle name="Total 9" xfId="92"/>
    <cellStyle name="Total 9 10" xfId="615"/>
    <cellStyle name="Total 9 10 2" xfId="1659"/>
    <cellStyle name="Total 9 10 3" xfId="2701"/>
    <cellStyle name="Total 9 10 4" xfId="3743"/>
    <cellStyle name="Total 9 10 5" xfId="4785"/>
    <cellStyle name="Total 9 11" xfId="522"/>
    <cellStyle name="Total 9 11 2" xfId="1566"/>
    <cellStyle name="Total 9 11 3" xfId="2608"/>
    <cellStyle name="Total 9 11 4" xfId="3650"/>
    <cellStyle name="Total 9 11 5" xfId="4692"/>
    <cellStyle name="Total 9 12" xfId="1084"/>
    <cellStyle name="Total 9 12 2" xfId="2128"/>
    <cellStyle name="Total 9 12 3" xfId="3170"/>
    <cellStyle name="Total 9 12 4" xfId="4212"/>
    <cellStyle name="Total 9 12 5" xfId="5254"/>
    <cellStyle name="Total 9 13" xfId="1138"/>
    <cellStyle name="Total 9 14" xfId="2180"/>
    <cellStyle name="Total 9 15" xfId="3222"/>
    <cellStyle name="Total 9 16" xfId="4264"/>
    <cellStyle name="Total 9 2" xfId="188"/>
    <cellStyle name="Total 9 2 2" xfId="710"/>
    <cellStyle name="Total 9 2 2 2" xfId="1754"/>
    <cellStyle name="Total 9 2 2 3" xfId="2796"/>
    <cellStyle name="Total 9 2 2 4" xfId="3838"/>
    <cellStyle name="Total 9 2 2 5" xfId="4880"/>
    <cellStyle name="Total 9 2 3" xfId="1233"/>
    <cellStyle name="Total 9 2 4" xfId="2275"/>
    <cellStyle name="Total 9 2 5" xfId="3317"/>
    <cellStyle name="Total 9 2 6" xfId="4359"/>
    <cellStyle name="Total 9 3" xfId="115"/>
    <cellStyle name="Total 9 3 2" xfId="638"/>
    <cellStyle name="Total 9 3 2 2" xfId="1682"/>
    <cellStyle name="Total 9 3 2 3" xfId="2724"/>
    <cellStyle name="Total 9 3 2 4" xfId="3766"/>
    <cellStyle name="Total 9 3 2 5" xfId="4808"/>
    <cellStyle name="Total 9 3 3" xfId="1161"/>
    <cellStyle name="Total 9 3 4" xfId="2203"/>
    <cellStyle name="Total 9 3 5" xfId="3245"/>
    <cellStyle name="Total 9 3 6" xfId="4287"/>
    <cellStyle name="Total 9 4" xfId="274"/>
    <cellStyle name="Total 9 4 2" xfId="796"/>
    <cellStyle name="Total 9 4 2 2" xfId="1840"/>
    <cellStyle name="Total 9 4 2 3" xfId="2882"/>
    <cellStyle name="Total 9 4 2 4" xfId="3924"/>
    <cellStyle name="Total 9 4 2 5" xfId="4966"/>
    <cellStyle name="Total 9 4 3" xfId="1319"/>
    <cellStyle name="Total 9 4 4" xfId="2361"/>
    <cellStyle name="Total 9 4 5" xfId="3403"/>
    <cellStyle name="Total 9 4 6" xfId="4445"/>
    <cellStyle name="Total 9 5" xfId="144"/>
    <cellStyle name="Total 9 5 2" xfId="667"/>
    <cellStyle name="Total 9 5 2 2" xfId="1711"/>
    <cellStyle name="Total 9 5 2 3" xfId="2753"/>
    <cellStyle name="Total 9 5 2 4" xfId="3795"/>
    <cellStyle name="Total 9 5 2 5" xfId="4837"/>
    <cellStyle name="Total 9 5 3" xfId="1190"/>
    <cellStyle name="Total 9 5 4" xfId="2232"/>
    <cellStyle name="Total 9 5 5" xfId="3274"/>
    <cellStyle name="Total 9 5 6" xfId="4316"/>
    <cellStyle name="Total 9 6" xfId="404"/>
    <cellStyle name="Total 9 6 2" xfId="913"/>
    <cellStyle name="Total 9 6 2 2" xfId="1957"/>
    <cellStyle name="Total 9 6 2 3" xfId="2999"/>
    <cellStyle name="Total 9 6 2 4" xfId="4041"/>
    <cellStyle name="Total 9 6 2 5" xfId="5083"/>
    <cellStyle name="Total 9 6 3" xfId="1449"/>
    <cellStyle name="Total 9 6 4" xfId="2491"/>
    <cellStyle name="Total 9 6 5" xfId="3533"/>
    <cellStyle name="Total 9 6 6" xfId="4575"/>
    <cellStyle name="Total 9 7" xfId="347"/>
    <cellStyle name="Total 9 7 2" xfId="865"/>
    <cellStyle name="Total 9 7 2 2" xfId="1909"/>
    <cellStyle name="Total 9 7 2 3" xfId="2951"/>
    <cellStyle name="Total 9 7 2 4" xfId="3993"/>
    <cellStyle name="Total 9 7 2 5" xfId="5035"/>
    <cellStyle name="Total 9 7 3" xfId="1392"/>
    <cellStyle name="Total 9 7 4" xfId="2434"/>
    <cellStyle name="Total 9 7 5" xfId="3476"/>
    <cellStyle name="Total 9 7 6" xfId="4518"/>
    <cellStyle name="Total 9 8" xfId="505"/>
    <cellStyle name="Total 9 8 2" xfId="995"/>
    <cellStyle name="Total 9 8 2 2" xfId="2039"/>
    <cellStyle name="Total 9 8 2 3" xfId="3081"/>
    <cellStyle name="Total 9 8 2 4" xfId="4123"/>
    <cellStyle name="Total 9 8 2 5" xfId="5165"/>
    <cellStyle name="Total 9 8 3" xfId="1549"/>
    <cellStyle name="Total 9 8 4" xfId="2591"/>
    <cellStyle name="Total 9 8 5" xfId="3633"/>
    <cellStyle name="Total 9 8 6" xfId="4675"/>
    <cellStyle name="Total 9 9" xfId="556"/>
    <cellStyle name="Total 9 9 2" xfId="1034"/>
    <cellStyle name="Total 9 9 2 2" xfId="2078"/>
    <cellStyle name="Total 9 9 2 3" xfId="3120"/>
    <cellStyle name="Total 9 9 2 4" xfId="4162"/>
    <cellStyle name="Total 9 9 2 5" xfId="5204"/>
    <cellStyle name="Total 9 9 3" xfId="1600"/>
    <cellStyle name="Total 9 9 4" xfId="2642"/>
    <cellStyle name="Total 9 9 5" xfId="3684"/>
    <cellStyle name="Total 9 9 6" xfId="4726"/>
    <cellStyle name="Warning Text" xfId="45" builtinId="11" customBuiltin="1"/>
  </cellStyles>
  <dxfs count="620">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ill>
        <patternFill>
          <bgColor rgb="FFFF0000"/>
        </patternFill>
      </fill>
    </dxf>
    <dxf>
      <fill>
        <patternFill>
          <bgColor rgb="FFFF0000"/>
        </patternFill>
      </fill>
    </dxf>
    <dxf>
      <fill>
        <patternFill>
          <bgColor rgb="FFFF0000"/>
        </patternFill>
      </fill>
    </dxf>
    <dxf>
      <fill>
        <patternFill>
          <bgColor rgb="FFFF0000"/>
        </patternFill>
      </fill>
    </dxf>
    <dxf>
      <numFmt numFmtId="165" formatCode="#,##0.0"/>
    </dxf>
    <dxf>
      <numFmt numFmtId="165" formatCode="#,##0.0"/>
    </dxf>
    <dxf>
      <numFmt numFmtId="165" formatCode="#,##0.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00B050"/>
      </font>
    </dxf>
    <dxf>
      <font>
        <b/>
        <i val="0"/>
        <color rgb="FFFF0000"/>
      </font>
    </dxf>
  </dxfs>
  <tableStyles count="0" defaultTableStyle="TableStyleMedium2" defaultPivotStyle="PivotStyleLight16"/>
  <colors>
    <mruColors>
      <color rgb="FFCCFFCC"/>
      <color rgb="FF8AE4B3"/>
      <color rgb="FF0000FF"/>
      <color rgb="FFDDF3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122555</xdr:colOff>
      <xdr:row>7</xdr:row>
      <xdr:rowOff>109220</xdr:rowOff>
    </xdr:to>
    <xdr:pic>
      <xdr:nvPicPr>
        <xdr:cNvPr id="2" name="Picture 1" descr="Department for Education" title="Logo"/>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062"/>
        <a:stretch/>
      </xdr:blipFill>
      <xdr:spPr bwMode="auto">
        <a:xfrm>
          <a:off x="171450" y="161925"/>
          <a:ext cx="1341755" cy="108077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13</xdr:col>
      <xdr:colOff>0</xdr:colOff>
      <xdr:row>1</xdr:row>
      <xdr:rowOff>0</xdr:rowOff>
    </xdr:from>
    <xdr:to>
      <xdr:col>14</xdr:col>
      <xdr:colOff>342900</xdr:colOff>
      <xdr:row>6</xdr:row>
      <xdr:rowOff>142875</xdr:rowOff>
    </xdr:to>
    <xdr:pic>
      <xdr:nvPicPr>
        <xdr:cNvPr id="3" name="Picture 2" descr="Print"/>
        <xdr:cNvPicPr>
          <a:picLocks noChangeAspect="1" noChangeArrowheads="1"/>
        </xdr:cNvPicPr>
      </xdr:nvPicPr>
      <xdr:blipFill>
        <a:blip xmlns:r="http://schemas.openxmlformats.org/officeDocument/2006/relationships" r:embed="rId2">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8015288" y="161925"/>
          <a:ext cx="995362"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0</xdr:colOff>
      <xdr:row>0</xdr:row>
      <xdr:rowOff>0</xdr:rowOff>
    </xdr:to>
    <xdr:sp macro="" textlink="">
      <xdr:nvSpPr>
        <xdr:cNvPr id="2" name="Text Box 2"/>
        <xdr:cNvSpPr txBox="1">
          <a:spLocks noChangeArrowheads="1"/>
        </xdr:cNvSpPr>
      </xdr:nvSpPr>
      <xdr:spPr bwMode="auto">
        <a:xfrm>
          <a:off x="677227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6</xdr:col>
      <xdr:colOff>0</xdr:colOff>
      <xdr:row>0</xdr:row>
      <xdr:rowOff>0</xdr:rowOff>
    </xdr:from>
    <xdr:to>
      <xdr:col>6</xdr:col>
      <xdr:colOff>0</xdr:colOff>
      <xdr:row>0</xdr:row>
      <xdr:rowOff>0</xdr:rowOff>
    </xdr:to>
    <xdr:sp macro="" textlink="">
      <xdr:nvSpPr>
        <xdr:cNvPr id="3" name="Text Box 4"/>
        <xdr:cNvSpPr txBox="1">
          <a:spLocks noChangeArrowheads="1"/>
        </xdr:cNvSpPr>
      </xdr:nvSpPr>
      <xdr:spPr bwMode="auto">
        <a:xfrm>
          <a:off x="677227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6</xdr:col>
      <xdr:colOff>0</xdr:colOff>
      <xdr:row>0</xdr:row>
      <xdr:rowOff>0</xdr:rowOff>
    </xdr:from>
    <xdr:to>
      <xdr:col>6</xdr:col>
      <xdr:colOff>0</xdr:colOff>
      <xdr:row>0</xdr:row>
      <xdr:rowOff>0</xdr:rowOff>
    </xdr:to>
    <xdr:sp macro="" textlink="">
      <xdr:nvSpPr>
        <xdr:cNvPr id="4" name="Text Box 6"/>
        <xdr:cNvSpPr txBox="1">
          <a:spLocks noChangeArrowheads="1"/>
        </xdr:cNvSpPr>
      </xdr:nvSpPr>
      <xdr:spPr bwMode="auto">
        <a:xfrm>
          <a:off x="677227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0</xdr:colOff>
      <xdr:row>0</xdr:row>
      <xdr:rowOff>0</xdr:rowOff>
    </xdr:to>
    <xdr:sp macro="" textlink="">
      <xdr:nvSpPr>
        <xdr:cNvPr id="1026" name="Text Box 2"/>
        <xdr:cNvSpPr txBox="1">
          <a:spLocks noChangeArrowheads="1"/>
        </xdr:cNvSpPr>
      </xdr:nvSpPr>
      <xdr:spPr bwMode="auto">
        <a:xfrm>
          <a:off x="674370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8</xdr:col>
      <xdr:colOff>0</xdr:colOff>
      <xdr:row>0</xdr:row>
      <xdr:rowOff>0</xdr:rowOff>
    </xdr:from>
    <xdr:to>
      <xdr:col>8</xdr:col>
      <xdr:colOff>0</xdr:colOff>
      <xdr:row>0</xdr:row>
      <xdr:rowOff>0</xdr:rowOff>
    </xdr:to>
    <xdr:sp macro="" textlink="">
      <xdr:nvSpPr>
        <xdr:cNvPr id="1028" name="Text Box 4"/>
        <xdr:cNvSpPr txBox="1">
          <a:spLocks noChangeArrowheads="1"/>
        </xdr:cNvSpPr>
      </xdr:nvSpPr>
      <xdr:spPr bwMode="auto">
        <a:xfrm>
          <a:off x="674370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8</xdr:col>
      <xdr:colOff>0</xdr:colOff>
      <xdr:row>0</xdr:row>
      <xdr:rowOff>0</xdr:rowOff>
    </xdr:from>
    <xdr:to>
      <xdr:col>8</xdr:col>
      <xdr:colOff>0</xdr:colOff>
      <xdr:row>0</xdr:row>
      <xdr:rowOff>0</xdr:rowOff>
    </xdr:to>
    <xdr:sp macro="" textlink="">
      <xdr:nvSpPr>
        <xdr:cNvPr id="1030" name="Text Box 6"/>
        <xdr:cNvSpPr txBox="1">
          <a:spLocks noChangeArrowheads="1"/>
        </xdr:cNvSpPr>
      </xdr:nvSpPr>
      <xdr:spPr bwMode="auto">
        <a:xfrm>
          <a:off x="674370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statistics-gcses-key-stage-4"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publications/progress-8-school-performance-measure"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publications/progress-8-school-performance-measur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gov.uk/government/publications/progress-8-school-performance-measure"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ov.uk/government/publications/progress-8-school-performance-measure"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gov.uk/government/publications/progress-8-school-performance-measure"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v.uk/government/publications/progress-8-school-performance-measure"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gov.uk/government/publications/progress-8-school-performance-measu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gov.uk/government/publications/progress-8-school-performance-measure"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gov.uk/government/publications/progress-8-school-performance-measure" TargetMode="Externa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gov.uk/government/publications/schools-causing-concern--2"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publications/progress-8-school-performance-measure"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publications/progress-8-school-performance-mea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9:H20"/>
  <sheetViews>
    <sheetView tabSelected="1" workbookViewId="0"/>
  </sheetViews>
  <sheetFormatPr defaultColWidth="9.140625" defaultRowHeight="12.75" x14ac:dyDescent="0.2"/>
  <cols>
    <col min="1" max="1" width="2.5703125" style="303" customWidth="1"/>
    <col min="2" max="16384" width="9.140625" style="303"/>
  </cols>
  <sheetData>
    <row r="9" spans="2:2" ht="25.5" x14ac:dyDescent="0.35">
      <c r="B9" s="307" t="s">
        <v>636</v>
      </c>
    </row>
    <row r="10" spans="2:2" x14ac:dyDescent="0.2">
      <c r="B10" s="825"/>
    </row>
    <row r="11" spans="2:2" ht="15" x14ac:dyDescent="0.25">
      <c r="B11" s="308" t="s">
        <v>590</v>
      </c>
    </row>
    <row r="13" spans="2:2" x14ac:dyDescent="0.2">
      <c r="B13" s="306" t="s">
        <v>195</v>
      </c>
    </row>
    <row r="14" spans="2:2" x14ac:dyDescent="0.2">
      <c r="B14" s="306" t="s">
        <v>181</v>
      </c>
    </row>
    <row r="15" spans="2:2" x14ac:dyDescent="0.2">
      <c r="B15" s="306" t="s">
        <v>551</v>
      </c>
    </row>
    <row r="16" spans="2:2" x14ac:dyDescent="0.2">
      <c r="B16" s="306" t="s">
        <v>511</v>
      </c>
    </row>
    <row r="18" spans="2:8" x14ac:dyDescent="0.2">
      <c r="B18" s="309" t="s">
        <v>182</v>
      </c>
    </row>
    <row r="20" spans="2:8" x14ac:dyDescent="0.2">
      <c r="B20" s="348" t="s">
        <v>196</v>
      </c>
      <c r="H20" s="309" t="s">
        <v>197</v>
      </c>
    </row>
  </sheetData>
  <sheetProtection sheet="1" objects="1" scenarios="1"/>
  <hyperlinks>
    <hyperlink ref="B18" location="Index!A1" display="Index"/>
    <hyperlink ref="H20" r:id="rId1"/>
  </hyperlinks>
  <pageMargins left="0.7" right="0.7" top="0.75" bottom="0.75" header="0.3" footer="0.3"/>
  <pageSetup paperSize="9" scale="76"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C36"/>
  <sheetViews>
    <sheetView showGridLines="0" zoomScaleNormal="100" workbookViewId="0"/>
  </sheetViews>
  <sheetFormatPr defaultColWidth="9.140625" defaultRowHeight="11.25" x14ac:dyDescent="0.2"/>
  <cols>
    <col min="1" max="1" width="36.28515625" style="2" customWidth="1"/>
    <col min="2" max="2" width="6.28515625" style="2" customWidth="1"/>
    <col min="3" max="3" width="9.42578125" style="8" customWidth="1"/>
    <col min="4" max="4" width="0.85546875" style="8" customWidth="1"/>
    <col min="5" max="5" width="9.7109375" style="62" customWidth="1"/>
    <col min="6" max="6" width="0.85546875" style="62" customWidth="1"/>
    <col min="7" max="7" width="9.85546875" style="62" customWidth="1"/>
    <col min="8" max="8" width="9.140625" style="62" customWidth="1"/>
    <col min="9" max="9" width="0.85546875" style="62" customWidth="1"/>
    <col min="10" max="10" width="10.5703125" style="62" customWidth="1"/>
    <col min="11" max="11" width="9.7109375" style="62" customWidth="1"/>
    <col min="12" max="12" width="0.85546875" style="62" customWidth="1"/>
    <col min="13" max="16" width="9.7109375" style="27" customWidth="1"/>
    <col min="17" max="17" width="0.85546875" style="27" customWidth="1"/>
    <col min="18" max="19" width="9.7109375" style="2" customWidth="1"/>
    <col min="20" max="20" width="1" style="2" customWidth="1"/>
    <col min="21" max="24" width="9.140625" style="2"/>
    <col min="25" max="27" width="9.140625" style="2" customWidth="1"/>
    <col min="28" max="28" width="9.140625" style="2" hidden="1" customWidth="1"/>
    <col min="29" max="29" width="9.140625" style="2" customWidth="1"/>
    <col min="30" max="16384" width="9.140625" style="2"/>
  </cols>
  <sheetData>
    <row r="1" spans="1:28" ht="13.5" customHeight="1" x14ac:dyDescent="0.2">
      <c r="A1" s="244" t="s">
        <v>606</v>
      </c>
      <c r="B1" s="244"/>
      <c r="C1" s="244"/>
      <c r="D1" s="244"/>
      <c r="E1" s="244"/>
      <c r="F1" s="244"/>
      <c r="G1" s="244"/>
      <c r="H1" s="244"/>
      <c r="I1" s="244"/>
      <c r="J1" s="244"/>
      <c r="K1" s="244"/>
      <c r="L1" s="244"/>
      <c r="M1" s="244"/>
      <c r="N1" s="244"/>
      <c r="O1" s="244"/>
      <c r="P1" s="244"/>
      <c r="Q1" s="244"/>
      <c r="R1" s="466"/>
      <c r="S1" s="466"/>
      <c r="T1" s="466"/>
    </row>
    <row r="2" spans="1:28" ht="13.5" customHeight="1" x14ac:dyDescent="0.2">
      <c r="A2" s="384" t="s">
        <v>582</v>
      </c>
      <c r="B2" s="712"/>
      <c r="C2" s="712"/>
      <c r="D2" s="712"/>
      <c r="E2" s="193"/>
      <c r="F2" s="193"/>
      <c r="G2" s="193"/>
      <c r="H2" s="193"/>
      <c r="I2" s="193"/>
      <c r="J2" s="193"/>
      <c r="K2" s="193"/>
      <c r="L2" s="193"/>
      <c r="M2" s="194"/>
      <c r="N2" s="194"/>
      <c r="O2" s="194"/>
      <c r="P2" s="194"/>
      <c r="Q2" s="193"/>
      <c r="R2" s="835" t="s">
        <v>86</v>
      </c>
      <c r="S2" s="838"/>
      <c r="T2" s="256"/>
      <c r="AA2" s="247"/>
      <c r="AB2" s="148" t="s">
        <v>23</v>
      </c>
    </row>
    <row r="3" spans="1:28" ht="12.75" customHeight="1" x14ac:dyDescent="0.2">
      <c r="A3" s="195" t="s">
        <v>0</v>
      </c>
      <c r="B3" s="295"/>
      <c r="C3" s="196"/>
      <c r="D3" s="196"/>
      <c r="E3" s="193"/>
      <c r="F3" s="193"/>
      <c r="G3" s="193"/>
      <c r="H3" s="193"/>
      <c r="I3" s="193"/>
      <c r="J3" s="193"/>
      <c r="K3" s="193"/>
      <c r="L3" s="193"/>
      <c r="M3" s="194"/>
      <c r="N3" s="194"/>
      <c r="O3" s="194"/>
      <c r="P3" s="194"/>
      <c r="Q3" s="194"/>
      <c r="R3" s="839" t="s">
        <v>83</v>
      </c>
      <c r="S3" s="906" t="s">
        <v>61</v>
      </c>
      <c r="T3" s="907"/>
      <c r="AA3" s="118"/>
      <c r="AB3" s="149" t="s">
        <v>24</v>
      </c>
    </row>
    <row r="4" spans="1:28" ht="12.75" customHeight="1" x14ac:dyDescent="0.2">
      <c r="A4" s="825"/>
      <c r="B4" s="134"/>
      <c r="C4" s="68"/>
      <c r="D4" s="64"/>
      <c r="E4" s="65"/>
      <c r="F4" s="65"/>
      <c r="G4" s="65"/>
      <c r="H4" s="65"/>
      <c r="I4" s="65"/>
      <c r="J4" s="65"/>
      <c r="K4" s="65"/>
      <c r="L4" s="65"/>
      <c r="M4" s="66"/>
      <c r="N4" s="66"/>
      <c r="O4" s="66"/>
      <c r="P4" s="66"/>
      <c r="Q4" s="67"/>
      <c r="R4" s="920"/>
      <c r="S4" s="920"/>
      <c r="T4" s="267"/>
      <c r="AB4" s="148" t="s">
        <v>61</v>
      </c>
    </row>
    <row r="5" spans="1:28" s="68" customFormat="1" ht="24.75" customHeight="1" x14ac:dyDescent="0.2">
      <c r="A5" s="107"/>
      <c r="B5" s="911" t="s">
        <v>82</v>
      </c>
      <c r="C5" s="913" t="s">
        <v>132</v>
      </c>
      <c r="D5" s="752"/>
      <c r="E5" s="908" t="s">
        <v>432</v>
      </c>
      <c r="F5" s="748"/>
      <c r="G5" s="910" t="s">
        <v>225</v>
      </c>
      <c r="H5" s="910"/>
      <c r="I5" s="389"/>
      <c r="J5" s="915" t="s">
        <v>43</v>
      </c>
      <c r="K5" s="915"/>
      <c r="L5" s="418"/>
      <c r="M5" s="910" t="s">
        <v>431</v>
      </c>
      <c r="N5" s="910"/>
      <c r="O5" s="910"/>
      <c r="P5" s="910"/>
      <c r="Q5" s="748"/>
      <c r="R5" s="908" t="s">
        <v>496</v>
      </c>
      <c r="S5" s="908" t="s">
        <v>497</v>
      </c>
      <c r="T5" s="709"/>
      <c r="AB5" s="132"/>
    </row>
    <row r="6" spans="1:28" ht="55.5" customHeight="1" x14ac:dyDescent="0.2">
      <c r="A6" s="108"/>
      <c r="B6" s="912"/>
      <c r="C6" s="914"/>
      <c r="D6" s="751"/>
      <c r="E6" s="909"/>
      <c r="F6" s="749"/>
      <c r="G6" s="417" t="s">
        <v>494</v>
      </c>
      <c r="H6" s="417" t="s">
        <v>640</v>
      </c>
      <c r="I6" s="109"/>
      <c r="J6" s="747" t="s">
        <v>495</v>
      </c>
      <c r="K6" s="747" t="s">
        <v>641</v>
      </c>
      <c r="L6" s="750"/>
      <c r="M6" s="751" t="s">
        <v>206</v>
      </c>
      <c r="N6" s="749" t="s">
        <v>433</v>
      </c>
      <c r="O6" s="438" t="s">
        <v>204</v>
      </c>
      <c r="P6" s="438" t="s">
        <v>205</v>
      </c>
      <c r="Q6" s="749"/>
      <c r="R6" s="909"/>
      <c r="S6" s="909"/>
      <c r="T6" s="708"/>
    </row>
    <row r="7" spans="1:28" x14ac:dyDescent="0.2">
      <c r="A7" s="36"/>
      <c r="B7" s="36"/>
      <c r="C7" s="69"/>
      <c r="D7" s="69"/>
      <c r="E7" s="37"/>
      <c r="F7" s="37"/>
      <c r="G7" s="37"/>
      <c r="H7" s="37"/>
      <c r="I7" s="37"/>
      <c r="J7" s="37"/>
      <c r="K7" s="37"/>
      <c r="L7" s="37"/>
      <c r="M7" s="37"/>
      <c r="N7" s="37"/>
      <c r="O7" s="439"/>
      <c r="P7" s="440"/>
      <c r="Q7" s="37"/>
      <c r="T7" s="230"/>
    </row>
    <row r="8" spans="1:28" ht="11.25" customHeight="1" x14ac:dyDescent="0.2">
      <c r="A8" s="59" t="s">
        <v>475</v>
      </c>
      <c r="B8" s="124">
        <f>Table2abData!B26</f>
        <v>163</v>
      </c>
      <c r="C8" s="843">
        <f>IF($S$3="Boys",Data!J27,IF($S$3="Girls",Data!J28,IF($S$3="All",Data!J29)))</f>
        <v>22512</v>
      </c>
      <c r="D8" s="124"/>
      <c r="E8" s="845">
        <f>IF($S$3="Boys",Table2abData!C26,IF($S$3="Girls",Table2abData!N26,IF($S$3="All",Table2abData!Y26)))</f>
        <v>69.099999999999994</v>
      </c>
      <c r="F8" s="846"/>
      <c r="G8" s="845">
        <f>IF($S$3="Boys",Table2abData!D26,IF($S$3="Girls",Table2abData!O26,IF($S$3="All",Table2abData!Z26)))</f>
        <v>99.9</v>
      </c>
      <c r="H8" s="845">
        <f>IF($S$3="Boys",Table2abData!E26,IF($S$3="Girls",Table2abData!P26,IF($S$3="All",Table2abData!AA26)))</f>
        <v>98.8</v>
      </c>
      <c r="I8" s="846"/>
      <c r="J8" s="845">
        <f>IF($S$3="Boys",Table2abData!F26,IF($S$3="Girls",Table2abData!Q26,IF($S$3="All",Table2abData!AB26)))</f>
        <v>83.4</v>
      </c>
      <c r="K8" s="845">
        <f>IF($S$3="Boys",Table2abData!G26,IF($S$3="Girls",Table2abData!R26,IF($S$3="All",Table2abData!AC26)))</f>
        <v>75.5</v>
      </c>
      <c r="L8" s="846"/>
      <c r="M8" s="843">
        <f>IF($S$3="Boys",Table2abData!H26,IF($S$3="Girls",Table2abData!S26,IF($S$3="All",Table2abData!AD26)))</f>
        <v>20516</v>
      </c>
      <c r="N8" s="847">
        <f>IF($S$3="Boys",Table2abData!I26,IF($S$3="Girls",Table2abData!T26,IF($S$3="All",Table2abData!AE26)))</f>
        <v>0.33</v>
      </c>
      <c r="O8" s="848">
        <f>IF($S$3="Boys",Table2abData!J26,IF($S$3="Girls",Table2abData!U26,IF($S$3="All",Table2abData!AF26)))</f>
        <v>0.32</v>
      </c>
      <c r="P8" s="848">
        <f>IF($S$3="Boys",Table2abData!K26,IF($S$3="Girls",Table2abData!V26,IF($S$3="All",Table2abData!AG26)))</f>
        <v>0.35</v>
      </c>
      <c r="Q8" s="846"/>
      <c r="R8" s="845">
        <f>IF($S$3="Boys",Table2abData!L26,IF($S$3="Girls",Table2abData!W26,IF($S$3="All",Table2abData!AH26)))</f>
        <v>100</v>
      </c>
      <c r="S8" s="845">
        <f>IF($S$3="Boys",Table2abData!M26,IF($S$3="Girls",Table2abData!X26,IF($S$3="All",Table2abData!AI26)))</f>
        <v>100</v>
      </c>
      <c r="T8" s="477">
        <f>IF($S$3="Boys",Table2abData!M3,IF($S$3="Girls",Table2abData!X3,IF($S$3="All",Table2abData!AI3)))</f>
        <v>99.2</v>
      </c>
    </row>
    <row r="9" spans="1:28" ht="11.25" customHeight="1" x14ac:dyDescent="0.2">
      <c r="A9" s="59"/>
      <c r="B9" s="124"/>
      <c r="C9" s="843"/>
      <c r="D9" s="124"/>
      <c r="E9" s="845"/>
      <c r="F9" s="846"/>
      <c r="G9" s="845"/>
      <c r="H9" s="845"/>
      <c r="I9" s="846"/>
      <c r="J9" s="845"/>
      <c r="K9" s="845"/>
      <c r="L9" s="846"/>
      <c r="M9" s="843"/>
      <c r="N9" s="847"/>
      <c r="O9" s="848"/>
      <c r="P9" s="848"/>
      <c r="Q9" s="846"/>
      <c r="R9" s="845"/>
      <c r="S9" s="845"/>
      <c r="T9" s="477"/>
    </row>
    <row r="10" spans="1:28" ht="11.25" customHeight="1" x14ac:dyDescent="0.2">
      <c r="A10" s="743" t="s">
        <v>653</v>
      </c>
      <c r="B10" s="124">
        <f>Table2abData!B27</f>
        <v>213</v>
      </c>
      <c r="C10" s="843">
        <f>IF($S$3="Boys",Data!J30,IF($S$3="Girls",Data!J31,IF($S$3="All",Data!J32)))</f>
        <v>34658</v>
      </c>
      <c r="D10" s="124"/>
      <c r="E10" s="845">
        <f>IF($S$3="Boys",Table2abData!C27,IF($S$3="Girls",Table2abData!N27,IF($S$3="All",Table2abData!Y27)))</f>
        <v>46.9</v>
      </c>
      <c r="F10" s="846"/>
      <c r="G10" s="845">
        <f>IF($S$3="Boys",Table2abData!D27,IF($S$3="Girls",Table2abData!O27,IF($S$3="All",Table2abData!Z27)))</f>
        <v>98</v>
      </c>
      <c r="H10" s="845">
        <f>IF($S$3="Boys",Table2abData!E27,IF($S$3="Girls",Table2abData!P27,IF($S$3="All",Table2abData!AA27)))</f>
        <v>55.3</v>
      </c>
      <c r="I10" s="846"/>
      <c r="J10" s="845">
        <f>IF($S$3="Boys",Table2abData!F27,IF($S$3="Girls",Table2abData!Q27,IF($S$3="All",Table2abData!AB27)))</f>
        <v>28.4</v>
      </c>
      <c r="K10" s="845">
        <f>IF($S$3="Boys",Table2abData!G27,IF($S$3="Girls",Table2abData!R27,IF($S$3="All",Table2abData!AC27)))</f>
        <v>14.3</v>
      </c>
      <c r="L10" s="846"/>
      <c r="M10" s="843">
        <f>IF($S$3="Boys",Table2abData!H27,IF($S$3="Girls",Table2abData!S27,IF($S$3="All",Table2abData!AD27)))</f>
        <v>33040</v>
      </c>
      <c r="N10" s="847">
        <f>IF($S$3="Boys",Table2abData!I27,IF($S$3="Girls",Table2abData!T27,IF($S$3="All",Table2abData!AE27)))</f>
        <v>-0.09</v>
      </c>
      <c r="O10" s="848">
        <f>IF($S$3="Boys",Table2abData!J27,IF($S$3="Girls",Table2abData!U27,IF($S$3="All",Table2abData!AF27)))</f>
        <v>-0.1</v>
      </c>
      <c r="P10" s="848">
        <f>IF($S$3="Boys",Table2abData!K27,IF($S$3="Girls",Table2abData!V27,IF($S$3="All",Table2abData!AG27)))</f>
        <v>-0.08</v>
      </c>
      <c r="Q10" s="846"/>
      <c r="R10" s="845">
        <f>IF($S$3="Boys",Table2abData!L27,IF($S$3="Girls",Table2abData!W27,IF($S$3="All",Table2abData!AH27)))</f>
        <v>99.5</v>
      </c>
      <c r="S10" s="845">
        <f>IF($S$3="Boys",Table2abData!M27,IF($S$3="Girls",Table2abData!X27,IF($S$3="All",Table2abData!AI27)))</f>
        <v>99.2</v>
      </c>
      <c r="T10" s="477">
        <f>IF($S$3="Boys",Table2abData!M4,IF($S$3="Girls",Table2abData!X4,IF($S$3="All",Table2abData!AI4)))</f>
        <v>99.2</v>
      </c>
    </row>
    <row r="11" spans="1:28" ht="11.25" customHeight="1" x14ac:dyDescent="0.2">
      <c r="A11" s="743"/>
      <c r="B11" s="124"/>
      <c r="C11" s="843"/>
      <c r="D11" s="124"/>
      <c r="E11" s="845"/>
      <c r="F11" s="846"/>
      <c r="G11" s="845"/>
      <c r="H11" s="845"/>
      <c r="I11" s="846"/>
      <c r="J11" s="845"/>
      <c r="K11" s="845"/>
      <c r="L11" s="846"/>
      <c r="M11" s="843"/>
      <c r="N11" s="847"/>
      <c r="O11" s="848"/>
      <c r="P11" s="848"/>
      <c r="Q11" s="846"/>
      <c r="R11" s="845"/>
      <c r="S11" s="845"/>
      <c r="T11" s="477"/>
    </row>
    <row r="12" spans="1:28" ht="11.25" customHeight="1" x14ac:dyDescent="0.2">
      <c r="A12" s="743" t="s">
        <v>654</v>
      </c>
      <c r="B12" s="124">
        <f>Table2abData!B28</f>
        <v>2722</v>
      </c>
      <c r="C12" s="843">
        <f>IF($S$3="Boys",Data!J33,IF($S$3="Girls",Data!J34,IF($S$3="All",Data!J35)))</f>
        <v>472525</v>
      </c>
      <c r="D12" s="124"/>
      <c r="E12" s="845">
        <f>IF($S$3="Boys",Table2abData!C28,IF($S$3="Girls",Table2abData!N28,IF($S$3="All",Table2abData!Y28)))</f>
        <v>50.3</v>
      </c>
      <c r="F12" s="846"/>
      <c r="G12" s="845">
        <f>IF($S$3="Boys",Table2abData!D28,IF($S$3="Girls",Table2abData!O28,IF($S$3="All",Table2abData!Z28)))</f>
        <v>98.4</v>
      </c>
      <c r="H12" s="845">
        <f>IF($S$3="Boys",Table2abData!E28,IF($S$3="Girls",Table2abData!P28,IF($S$3="All",Table2abData!AA28)))</f>
        <v>63.2</v>
      </c>
      <c r="I12" s="846"/>
      <c r="J12" s="845">
        <f>IF($S$3="Boys",Table2abData!F28,IF($S$3="Girls",Table2abData!Q28,IF($S$3="All",Table2abData!AB28)))</f>
        <v>39.299999999999997</v>
      </c>
      <c r="K12" s="845">
        <f>IF($S$3="Boys",Table2abData!G28,IF($S$3="Girls",Table2abData!R28,IF($S$3="All",Table2abData!AC28)))</f>
        <v>23.6</v>
      </c>
      <c r="L12" s="846"/>
      <c r="M12" s="843">
        <f>IF($S$3="Boys",Table2abData!H28,IF($S$3="Girls",Table2abData!S28,IF($S$3="All",Table2abData!AD28)))</f>
        <v>448648</v>
      </c>
      <c r="N12" s="847">
        <f>IF($S$3="Boys",Table2abData!I28,IF($S$3="Girls",Table2abData!T28,IF($S$3="All",Table2abData!AE28)))</f>
        <v>0</v>
      </c>
      <c r="O12" s="848">
        <f>IF($S$3="Boys",Table2abData!J28,IF($S$3="Girls",Table2abData!U28,IF($S$3="All",Table2abData!AF28)))</f>
        <v>-0.01</v>
      </c>
      <c r="P12" s="848">
        <f>IF($S$3="Boys",Table2abData!K28,IF($S$3="Girls",Table2abData!V28,IF($S$3="All",Table2abData!AG28)))</f>
        <v>0</v>
      </c>
      <c r="Q12" s="846"/>
      <c r="R12" s="845">
        <f>IF($S$3="Boys",Table2abData!L28,IF($S$3="Girls",Table2abData!W28,IF($S$3="All",Table2abData!AH28)))</f>
        <v>99.5</v>
      </c>
      <c r="S12" s="845">
        <f>IF($S$3="Boys",Table2abData!M28,IF($S$3="Girls",Table2abData!X28,IF($S$3="All",Table2abData!AI28)))</f>
        <v>99.3</v>
      </c>
      <c r="T12" s="477">
        <f>IF($S$3="Boys",Table2abData!M5,IF($S$3="Girls",Table2abData!X5,IF($S$3="All",Table2abData!AI5)))</f>
        <v>99.3</v>
      </c>
    </row>
    <row r="13" spans="1:28" ht="11.25" customHeight="1" x14ac:dyDescent="0.2">
      <c r="A13" s="743"/>
      <c r="B13" s="124"/>
      <c r="C13" s="843"/>
      <c r="D13" s="124"/>
      <c r="E13" s="845"/>
      <c r="F13" s="846"/>
      <c r="G13" s="845"/>
      <c r="H13" s="845"/>
      <c r="I13" s="846"/>
      <c r="J13" s="845"/>
      <c r="K13" s="845"/>
      <c r="L13" s="846"/>
      <c r="M13" s="843"/>
      <c r="N13" s="847"/>
      <c r="O13" s="848"/>
      <c r="P13" s="848"/>
      <c r="Q13" s="846"/>
      <c r="R13" s="845"/>
      <c r="S13" s="845"/>
      <c r="T13" s="477"/>
    </row>
    <row r="14" spans="1:28" ht="11.25" customHeight="1" x14ac:dyDescent="0.2">
      <c r="A14" s="743" t="s">
        <v>655</v>
      </c>
      <c r="B14" s="124">
        <f>Table2abData!B29</f>
        <v>3113</v>
      </c>
      <c r="C14" s="843">
        <f>IF($S$3="Boys",Data!J24,IF($S$3="Girls",Data!J25,IF($S$3="All",Data!J26)))</f>
        <v>530580</v>
      </c>
      <c r="D14" s="124"/>
      <c r="E14" s="845">
        <f>IF($S$3="Boys",Table2abData!C29,IF($S$3="Girls",Table2abData!N29,IF($S$3="All",Table2abData!Y29)))</f>
        <v>50.8</v>
      </c>
      <c r="F14" s="846"/>
      <c r="G14" s="845">
        <f>IF($S$3="Boys",Table2abData!D29,IF($S$3="Girls",Table2abData!O29,IF($S$3="All",Table2abData!Z29)))</f>
        <v>98.4</v>
      </c>
      <c r="H14" s="845">
        <f>IF($S$3="Boys",Table2abData!E29,IF($S$3="Girls",Table2abData!P29,IF($S$3="All",Table2abData!AA29)))</f>
        <v>64.099999999999994</v>
      </c>
      <c r="I14" s="846"/>
      <c r="J14" s="845">
        <f>IF($S$3="Boys",Table2abData!F29,IF($S$3="Girls",Table2abData!Q29,IF($S$3="All",Table2abData!AB29)))</f>
        <v>40.4</v>
      </c>
      <c r="K14" s="845">
        <f>IF($S$3="Boys",Table2abData!G29,IF($S$3="Girls",Table2abData!R29,IF($S$3="All",Table2abData!AC29)))</f>
        <v>25.1</v>
      </c>
      <c r="L14" s="846"/>
      <c r="M14" s="843">
        <f>IF($S$3="Boys",Table2abData!H29,IF($S$3="Girls",Table2abData!S29,IF($S$3="All",Table2abData!AD29)))</f>
        <v>502780</v>
      </c>
      <c r="N14" s="847">
        <f>IF($S$3="Boys",Table2abData!I29,IF($S$3="Girls",Table2abData!T29,IF($S$3="All",Table2abData!AE29)))</f>
        <v>0</v>
      </c>
      <c r="O14" s="848">
        <f>IF($S$3="Boys",Table2abData!J29,IF($S$3="Girls",Table2abData!U29,IF($S$3="All",Table2abData!AF29)))</f>
        <v>0</v>
      </c>
      <c r="P14" s="848">
        <f>IF($S$3="Boys",Table2abData!K29,IF($S$3="Girls",Table2abData!V29,IF($S$3="All",Table2abData!AG29)))</f>
        <v>0</v>
      </c>
      <c r="Q14" s="846"/>
      <c r="R14" s="845">
        <f>IF($S$3="Boys",Table2abData!L29,IF($S$3="Girls",Table2abData!W29,IF($S$3="All",Table2abData!AH29)))</f>
        <v>99.5</v>
      </c>
      <c r="S14" s="845">
        <f>IF($S$3="Boys",Table2abData!M29,IF($S$3="Girls",Table2abData!X29,IF($S$3="All",Table2abData!AI29)))</f>
        <v>99.2</v>
      </c>
      <c r="T14" s="477">
        <f>IF($S$3="Boys",Table2abData!M7,IF($S$3="Girls",Table2abData!X7,IF($S$3="All",Table2abData!AI7)))</f>
        <v>99.5</v>
      </c>
    </row>
    <row r="15" spans="1:28" ht="11.25" customHeight="1" x14ac:dyDescent="0.2">
      <c r="A15" s="72"/>
      <c r="B15" s="241"/>
      <c r="C15" s="73"/>
      <c r="D15" s="73"/>
      <c r="E15" s="144"/>
      <c r="F15" s="144"/>
      <c r="G15" s="144"/>
      <c r="H15" s="144"/>
      <c r="I15" s="144"/>
      <c r="J15" s="144"/>
      <c r="K15" s="144"/>
      <c r="L15" s="144"/>
      <c r="M15" s="144"/>
      <c r="N15" s="144"/>
      <c r="O15" s="144"/>
      <c r="P15" s="144"/>
      <c r="Q15" s="144"/>
      <c r="R15" s="242"/>
      <c r="S15" s="242"/>
      <c r="T15" s="391"/>
    </row>
    <row r="16" spans="1:28" ht="11.25" customHeight="1" x14ac:dyDescent="0.2">
      <c r="A16" s="197"/>
      <c r="B16" s="248"/>
      <c r="C16" s="236"/>
      <c r="D16" s="236"/>
      <c r="E16" s="236"/>
      <c r="F16" s="236"/>
      <c r="G16" s="236"/>
      <c r="H16" s="236"/>
      <c r="I16" s="236"/>
      <c r="J16" s="236"/>
      <c r="K16" s="236"/>
      <c r="L16" s="236"/>
      <c r="M16" s="236"/>
      <c r="N16" s="236"/>
      <c r="O16" s="236"/>
      <c r="P16" s="236"/>
      <c r="Q16" s="236"/>
      <c r="R16" s="236"/>
      <c r="S16" s="726" t="s">
        <v>555</v>
      </c>
      <c r="T16" s="261"/>
    </row>
    <row r="17" spans="1:20" ht="11.25" customHeight="1" x14ac:dyDescent="0.2">
      <c r="A17" s="466"/>
      <c r="C17" s="97"/>
      <c r="D17" s="97"/>
      <c r="E17" s="96"/>
      <c r="F17" s="96"/>
      <c r="G17" s="96"/>
      <c r="H17" s="96"/>
      <c r="I17" s="96"/>
      <c r="J17" s="96"/>
      <c r="K17" s="96"/>
      <c r="L17" s="96"/>
      <c r="M17" s="98"/>
      <c r="N17" s="98"/>
      <c r="O17" s="98"/>
      <c r="P17" s="98"/>
      <c r="Q17" s="98"/>
      <c r="R17" s="466"/>
      <c r="S17" s="466"/>
      <c r="T17" s="99"/>
    </row>
    <row r="18" spans="1:20" ht="14.25" customHeight="1" x14ac:dyDescent="0.2">
      <c r="A18" s="466" t="s">
        <v>613</v>
      </c>
      <c r="B18" s="466"/>
      <c r="C18" s="97"/>
      <c r="D18" s="97"/>
      <c r="E18" s="96"/>
      <c r="F18" s="96"/>
      <c r="G18" s="96"/>
      <c r="H18" s="96"/>
      <c r="I18" s="96"/>
      <c r="J18" s="96"/>
      <c r="K18" s="96"/>
      <c r="L18" s="96"/>
      <c r="M18" s="98"/>
      <c r="N18" s="98"/>
      <c r="O18" s="98"/>
      <c r="P18" s="98"/>
      <c r="Q18" s="98"/>
      <c r="R18" s="466"/>
      <c r="S18" s="466"/>
      <c r="T18" s="99"/>
    </row>
    <row r="19" spans="1:20" ht="13.15" customHeight="1" x14ac:dyDescent="0.2">
      <c r="A19" s="919" t="s">
        <v>120</v>
      </c>
      <c r="B19" s="919"/>
      <c r="C19" s="919"/>
      <c r="D19" s="919"/>
      <c r="E19" s="919"/>
      <c r="F19" s="919"/>
      <c r="G19" s="919"/>
      <c r="H19" s="919"/>
      <c r="I19" s="919"/>
      <c r="J19" s="919"/>
      <c r="K19" s="919"/>
      <c r="L19" s="919"/>
      <c r="M19" s="919"/>
      <c r="N19" s="919"/>
      <c r="O19" s="919"/>
      <c r="P19" s="919"/>
      <c r="Q19" s="332"/>
      <c r="R19" s="331"/>
      <c r="S19" s="466"/>
      <c r="T19" s="466"/>
    </row>
    <row r="20" spans="1:20" ht="13.15" customHeight="1" x14ac:dyDescent="0.2">
      <c r="A20" s="744" t="s">
        <v>647</v>
      </c>
      <c r="B20" s="744"/>
      <c r="C20" s="744"/>
      <c r="D20" s="744"/>
      <c r="E20" s="744"/>
      <c r="F20" s="744"/>
      <c r="G20" s="744"/>
      <c r="H20" s="744"/>
      <c r="I20" s="744"/>
      <c r="J20" s="744"/>
      <c r="K20" s="744"/>
      <c r="L20" s="744"/>
      <c r="M20" s="744"/>
      <c r="N20" s="744"/>
      <c r="O20" s="744"/>
      <c r="P20" s="744"/>
      <c r="Q20" s="744"/>
      <c r="R20" s="744"/>
      <c r="S20" s="744"/>
      <c r="T20" s="744"/>
    </row>
    <row r="21" spans="1:20" x14ac:dyDescent="0.2">
      <c r="A21" s="437" t="s">
        <v>268</v>
      </c>
      <c r="B21" s="744"/>
      <c r="C21" s="744"/>
      <c r="D21" s="744"/>
      <c r="E21" s="744"/>
      <c r="F21" s="744"/>
      <c r="G21" s="744"/>
      <c r="H21" s="744"/>
      <c r="I21" s="744"/>
      <c r="J21" s="744"/>
      <c r="K21" s="744"/>
      <c r="L21" s="744"/>
      <c r="M21" s="744"/>
      <c r="N21" s="744"/>
      <c r="O21" s="744"/>
      <c r="P21" s="744"/>
      <c r="Q21" s="744"/>
      <c r="R21" s="744"/>
      <c r="S21" s="744"/>
      <c r="T21" s="744"/>
    </row>
    <row r="22" spans="1:20" ht="40.5" customHeight="1" x14ac:dyDescent="0.2">
      <c r="A22" s="896" t="s">
        <v>434</v>
      </c>
      <c r="B22" s="896"/>
      <c r="C22" s="896"/>
      <c r="D22" s="896"/>
      <c r="E22" s="896"/>
      <c r="F22" s="896"/>
      <c r="G22" s="896"/>
      <c r="H22" s="896"/>
      <c r="I22" s="896"/>
      <c r="J22" s="896"/>
      <c r="K22" s="896"/>
      <c r="L22" s="896"/>
      <c r="M22" s="896"/>
      <c r="N22" s="896"/>
      <c r="O22" s="896"/>
      <c r="P22" s="896"/>
      <c r="Q22" s="896"/>
      <c r="R22" s="896"/>
      <c r="S22" s="896"/>
      <c r="T22" s="896"/>
    </row>
    <row r="23" spans="1:20" ht="13.15" customHeight="1" x14ac:dyDescent="0.2">
      <c r="A23" s="896" t="s">
        <v>607</v>
      </c>
      <c r="B23" s="896"/>
      <c r="C23" s="896"/>
      <c r="D23" s="896"/>
      <c r="E23" s="896"/>
      <c r="F23" s="896"/>
      <c r="G23" s="896"/>
      <c r="H23" s="896"/>
      <c r="I23" s="896"/>
      <c r="J23" s="896"/>
      <c r="K23" s="896"/>
      <c r="L23" s="896"/>
      <c r="M23" s="896"/>
      <c r="N23" s="896"/>
      <c r="O23" s="896"/>
      <c r="P23" s="896"/>
      <c r="Q23" s="896"/>
      <c r="R23" s="896"/>
      <c r="S23" s="896"/>
      <c r="T23" s="746"/>
    </row>
    <row r="24" spans="1:20" ht="25.9" customHeight="1" x14ac:dyDescent="0.2">
      <c r="A24" s="896" t="s">
        <v>649</v>
      </c>
      <c r="B24" s="896"/>
      <c r="C24" s="896"/>
      <c r="D24" s="896"/>
      <c r="E24" s="896"/>
      <c r="F24" s="896"/>
      <c r="G24" s="896"/>
      <c r="H24" s="896"/>
      <c r="I24" s="896"/>
      <c r="J24" s="896"/>
      <c r="K24" s="896"/>
      <c r="L24" s="896"/>
      <c r="M24" s="896"/>
      <c r="N24" s="896"/>
      <c r="O24" s="896"/>
      <c r="P24" s="896"/>
      <c r="Q24" s="896"/>
      <c r="R24" s="896"/>
      <c r="S24" s="896"/>
      <c r="T24" s="896"/>
    </row>
    <row r="25" spans="1:20" ht="23.65" customHeight="1" x14ac:dyDescent="0.2">
      <c r="A25" s="896" t="s">
        <v>726</v>
      </c>
      <c r="B25" s="896"/>
      <c r="C25" s="896"/>
      <c r="D25" s="896"/>
      <c r="E25" s="896"/>
      <c r="F25" s="896"/>
      <c r="G25" s="896"/>
      <c r="H25" s="896"/>
      <c r="I25" s="896"/>
      <c r="J25" s="896"/>
      <c r="K25" s="896"/>
      <c r="L25" s="896"/>
      <c r="M25" s="896"/>
      <c r="N25" s="896"/>
      <c r="O25" s="896"/>
      <c r="P25" s="896"/>
      <c r="Q25" s="896"/>
      <c r="R25" s="896"/>
      <c r="S25" s="896"/>
      <c r="T25" s="896"/>
    </row>
    <row r="26" spans="1:20" ht="11.65" customHeight="1" x14ac:dyDescent="0.2">
      <c r="A26" s="896" t="s">
        <v>656</v>
      </c>
      <c r="B26" s="896"/>
      <c r="C26" s="896"/>
      <c r="D26" s="896"/>
      <c r="E26" s="896"/>
      <c r="F26" s="896"/>
      <c r="G26" s="896"/>
      <c r="H26" s="896"/>
      <c r="I26" s="896"/>
      <c r="J26" s="896"/>
      <c r="K26" s="896"/>
      <c r="L26" s="896"/>
      <c r="M26" s="896"/>
      <c r="N26" s="896"/>
      <c r="O26" s="896"/>
      <c r="P26" s="896"/>
      <c r="Q26" s="896"/>
      <c r="R26" s="896"/>
      <c r="S26" s="896"/>
      <c r="T26" s="746"/>
    </row>
    <row r="27" spans="1:20" ht="18.75" customHeight="1" x14ac:dyDescent="0.2">
      <c r="A27" s="896" t="s">
        <v>657</v>
      </c>
      <c r="B27" s="896"/>
      <c r="C27" s="896"/>
      <c r="D27" s="896"/>
      <c r="E27" s="896"/>
      <c r="F27" s="896"/>
      <c r="G27" s="896"/>
      <c r="H27" s="896"/>
      <c r="I27" s="896"/>
      <c r="J27" s="896"/>
      <c r="K27" s="896"/>
      <c r="L27" s="896"/>
      <c r="M27" s="896"/>
      <c r="N27" s="896"/>
      <c r="O27" s="896"/>
      <c r="P27" s="896"/>
      <c r="Q27" s="896"/>
      <c r="R27" s="896"/>
      <c r="S27" s="896"/>
      <c r="T27" s="746"/>
    </row>
    <row r="28" spans="1:20" ht="15" customHeight="1" x14ac:dyDescent="0.2">
      <c r="A28" s="896" t="s">
        <v>658</v>
      </c>
      <c r="B28" s="896"/>
      <c r="C28" s="896"/>
      <c r="D28" s="896"/>
      <c r="E28" s="896"/>
      <c r="F28" s="896"/>
      <c r="G28" s="896"/>
      <c r="H28" s="896"/>
      <c r="I28" s="896"/>
      <c r="J28" s="896"/>
      <c r="K28" s="896"/>
      <c r="L28" s="896"/>
      <c r="M28" s="896"/>
      <c r="N28" s="896"/>
      <c r="O28" s="896"/>
      <c r="P28" s="896"/>
      <c r="Q28" s="896"/>
      <c r="R28" s="896"/>
      <c r="S28" s="896"/>
      <c r="T28" s="746"/>
    </row>
    <row r="29" spans="1:20" ht="27" customHeight="1" x14ac:dyDescent="0.2">
      <c r="A29" s="918" t="s">
        <v>725</v>
      </c>
      <c r="B29" s="918"/>
      <c r="C29" s="918"/>
      <c r="D29" s="918"/>
      <c r="E29" s="918"/>
      <c r="F29" s="918"/>
      <c r="G29" s="918"/>
      <c r="H29" s="918"/>
      <c r="I29" s="918"/>
      <c r="J29" s="918"/>
      <c r="K29" s="918"/>
      <c r="L29" s="918"/>
      <c r="M29" s="918"/>
      <c r="N29" s="918"/>
      <c r="O29" s="918"/>
      <c r="P29" s="918"/>
      <c r="Q29" s="918"/>
      <c r="R29" s="918"/>
      <c r="S29" s="918"/>
      <c r="T29" s="198"/>
    </row>
    <row r="30" spans="1:20" ht="25.5" customHeight="1" x14ac:dyDescent="0.2">
      <c r="A30" s="896" t="s">
        <v>659</v>
      </c>
      <c r="B30" s="896"/>
      <c r="C30" s="896"/>
      <c r="D30" s="896"/>
      <c r="E30" s="896"/>
      <c r="F30" s="896"/>
      <c r="G30" s="896"/>
      <c r="H30" s="896"/>
      <c r="I30" s="896"/>
      <c r="J30" s="896"/>
      <c r="K30" s="896"/>
      <c r="L30" s="896"/>
      <c r="M30" s="896"/>
      <c r="N30" s="896"/>
      <c r="O30" s="896"/>
      <c r="P30" s="896"/>
      <c r="Q30" s="896"/>
      <c r="R30" s="896"/>
      <c r="S30" s="896"/>
      <c r="T30" s="251"/>
    </row>
    <row r="33" spans="1:29" ht="63.75" customHeight="1" x14ac:dyDescent="0.2"/>
    <row r="36" spans="1:29" s="27" customFormat="1" x14ac:dyDescent="0.2">
      <c r="A36" s="2"/>
      <c r="B36" s="2"/>
      <c r="C36" s="8"/>
      <c r="D36" s="8"/>
      <c r="E36" s="62"/>
      <c r="F36" s="62"/>
      <c r="G36" s="62"/>
      <c r="H36" s="62"/>
      <c r="I36" s="62"/>
      <c r="J36" s="62"/>
      <c r="K36" s="62"/>
      <c r="L36" s="62"/>
      <c r="M36" s="98" t="s">
        <v>60</v>
      </c>
      <c r="N36" s="98"/>
      <c r="O36" s="98"/>
      <c r="R36" s="2"/>
      <c r="S36" s="2"/>
      <c r="T36" s="2"/>
      <c r="U36" s="2"/>
      <c r="V36" s="2"/>
      <c r="W36" s="2"/>
      <c r="X36" s="2"/>
      <c r="Y36" s="2"/>
      <c r="Z36" s="2"/>
      <c r="AA36" s="2"/>
      <c r="AB36" s="2"/>
      <c r="AC36" s="2"/>
    </row>
  </sheetData>
  <sheetProtection sheet="1" objects="1" scenarios="1"/>
  <mergeCells count="20">
    <mergeCell ref="S3:T3"/>
    <mergeCell ref="R4:S4"/>
    <mergeCell ref="A29:S29"/>
    <mergeCell ref="A30:S30"/>
    <mergeCell ref="A19:P19"/>
    <mergeCell ref="A22:T22"/>
    <mergeCell ref="A23:S23"/>
    <mergeCell ref="A26:S26"/>
    <mergeCell ref="A27:S27"/>
    <mergeCell ref="A24:T24"/>
    <mergeCell ref="A25:T25"/>
    <mergeCell ref="B5:B6"/>
    <mergeCell ref="C5:C6"/>
    <mergeCell ref="E5:E6"/>
    <mergeCell ref="G5:H5"/>
    <mergeCell ref="A28:S28"/>
    <mergeCell ref="J5:K5"/>
    <mergeCell ref="M5:P5"/>
    <mergeCell ref="R5:R6"/>
    <mergeCell ref="S5:S6"/>
  </mergeCells>
  <conditionalFormatting sqref="T15">
    <cfRule type="expression" dxfId="606" priority="1">
      <formula>(#REF!="Percentage")</formula>
    </cfRule>
  </conditionalFormatting>
  <dataValidations count="1">
    <dataValidation type="list" allowBlank="1" showInputMessage="1" showErrorMessage="1" sqref="S3">
      <formula1>$AB$2:$AB$4</formula1>
    </dataValidation>
  </dataValidations>
  <hyperlinks>
    <hyperlink ref="A21" r:id="rId1"/>
  </hyperlinks>
  <pageMargins left="0.31496062992125984" right="0.27559055118110237" top="0.51181102362204722" bottom="0.51181102362204722" header="0.51181102362204722" footer="0.51181102362204722"/>
  <pageSetup paperSize="9" scale="86" orientation="landscape"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B36"/>
  <sheetViews>
    <sheetView showGridLines="0" zoomScaleNormal="100" workbookViewId="0"/>
  </sheetViews>
  <sheetFormatPr defaultColWidth="9.140625" defaultRowHeight="11.25" x14ac:dyDescent="0.2"/>
  <cols>
    <col min="1" max="1" width="29.5703125" style="2" customWidth="1"/>
    <col min="2" max="2" width="6.28515625" style="2" customWidth="1"/>
    <col min="3" max="3" width="9.42578125" style="8" customWidth="1"/>
    <col min="4" max="4" width="0.85546875" style="8" customWidth="1"/>
    <col min="5" max="5" width="9.7109375" style="62" customWidth="1"/>
    <col min="6" max="6" width="0.85546875" style="62" customWidth="1"/>
    <col min="7" max="7" width="9.85546875" style="62" customWidth="1"/>
    <col min="8" max="8" width="9.140625" style="62" customWidth="1"/>
    <col min="9" max="9" width="0.85546875" style="62" customWidth="1"/>
    <col min="10" max="10" width="10.5703125" style="62" customWidth="1"/>
    <col min="11" max="11" width="9.7109375" style="62" customWidth="1"/>
    <col min="12" max="12" width="0.85546875" style="62" customWidth="1"/>
    <col min="13" max="16" width="9.7109375" style="27" customWidth="1"/>
    <col min="17" max="17" width="0.85546875" style="27" customWidth="1"/>
    <col min="18" max="19" width="9.7109375" style="2" customWidth="1"/>
    <col min="20" max="20" width="1" style="2" customWidth="1"/>
    <col min="21" max="24" width="9.140625" style="2"/>
    <col min="25" max="27" width="9.140625" style="2" customWidth="1"/>
    <col min="28" max="28" width="9.140625" style="2" hidden="1" customWidth="1"/>
    <col min="29" max="29" width="9.140625" style="2" customWidth="1"/>
    <col min="30" max="16384" width="9.140625" style="2"/>
  </cols>
  <sheetData>
    <row r="1" spans="1:28" ht="13.5" customHeight="1" x14ac:dyDescent="0.2">
      <c r="A1" s="244" t="s">
        <v>608</v>
      </c>
      <c r="B1" s="244"/>
      <c r="C1" s="244"/>
      <c r="D1" s="244"/>
      <c r="E1" s="244"/>
      <c r="F1" s="244"/>
      <c r="G1" s="244"/>
      <c r="H1" s="244"/>
      <c r="I1" s="244"/>
      <c r="J1" s="244"/>
      <c r="K1" s="244"/>
      <c r="L1" s="244"/>
      <c r="M1" s="244"/>
      <c r="N1" s="244"/>
      <c r="O1" s="244"/>
      <c r="P1" s="244"/>
      <c r="Q1" s="244"/>
      <c r="R1" s="57"/>
      <c r="S1" s="57"/>
      <c r="T1" s="57"/>
    </row>
    <row r="2" spans="1:28" ht="13.5" customHeight="1" x14ac:dyDescent="0.2">
      <c r="A2" s="302" t="s">
        <v>582</v>
      </c>
      <c r="B2" s="192"/>
      <c r="C2" s="192"/>
      <c r="D2" s="192"/>
      <c r="E2" s="193"/>
      <c r="F2" s="193"/>
      <c r="G2" s="193"/>
      <c r="H2" s="193"/>
      <c r="I2" s="193"/>
      <c r="J2" s="193"/>
      <c r="K2" s="193"/>
      <c r="L2" s="193"/>
      <c r="M2" s="194"/>
      <c r="N2" s="194"/>
      <c r="O2" s="194"/>
      <c r="P2" s="194"/>
      <c r="Q2" s="193"/>
      <c r="R2" s="835" t="s">
        <v>86</v>
      </c>
      <c r="S2" s="838"/>
      <c r="T2" s="256"/>
      <c r="AA2" s="247"/>
      <c r="AB2" s="148" t="s">
        <v>23</v>
      </c>
    </row>
    <row r="3" spans="1:28" ht="12.75" customHeight="1" x14ac:dyDescent="0.2">
      <c r="A3" s="195" t="s">
        <v>0</v>
      </c>
      <c r="B3" s="295"/>
      <c r="C3" s="196"/>
      <c r="D3" s="196"/>
      <c r="E3" s="193"/>
      <c r="F3" s="193"/>
      <c r="G3" s="193"/>
      <c r="H3" s="193"/>
      <c r="I3" s="193"/>
      <c r="J3" s="193"/>
      <c r="K3" s="193"/>
      <c r="L3" s="193"/>
      <c r="M3" s="194"/>
      <c r="N3" s="194"/>
      <c r="O3" s="194"/>
      <c r="P3" s="194"/>
      <c r="Q3" s="194"/>
      <c r="R3" s="839" t="s">
        <v>83</v>
      </c>
      <c r="S3" s="906" t="s">
        <v>61</v>
      </c>
      <c r="T3" s="907"/>
      <c r="AA3" s="118"/>
      <c r="AB3" s="149" t="s">
        <v>24</v>
      </c>
    </row>
    <row r="4" spans="1:28" ht="12.75" customHeight="1" x14ac:dyDescent="0.2">
      <c r="A4" s="825"/>
      <c r="B4" s="134"/>
      <c r="C4" s="68"/>
      <c r="D4" s="64"/>
      <c r="E4" s="65"/>
      <c r="F4" s="65"/>
      <c r="G4" s="65"/>
      <c r="H4" s="65"/>
      <c r="I4" s="65"/>
      <c r="J4" s="65"/>
      <c r="K4" s="65"/>
      <c r="L4" s="65"/>
      <c r="M4" s="66"/>
      <c r="N4" s="66"/>
      <c r="O4" s="66"/>
      <c r="P4" s="66"/>
      <c r="Q4" s="67"/>
      <c r="R4" s="920"/>
      <c r="S4" s="920"/>
      <c r="T4" s="267"/>
      <c r="AB4" s="148" t="s">
        <v>61</v>
      </c>
    </row>
    <row r="5" spans="1:28" s="68" customFormat="1" ht="24.75" customHeight="1" x14ac:dyDescent="0.2">
      <c r="A5" s="107"/>
      <c r="B5" s="911" t="s">
        <v>82</v>
      </c>
      <c r="C5" s="913" t="s">
        <v>132</v>
      </c>
      <c r="D5" s="752"/>
      <c r="E5" s="908" t="s">
        <v>432</v>
      </c>
      <c r="F5" s="748"/>
      <c r="G5" s="910" t="s">
        <v>225</v>
      </c>
      <c r="H5" s="910"/>
      <c r="I5" s="389"/>
      <c r="J5" s="915" t="s">
        <v>43</v>
      </c>
      <c r="K5" s="915"/>
      <c r="L5" s="418"/>
      <c r="M5" s="910" t="s">
        <v>431</v>
      </c>
      <c r="N5" s="910"/>
      <c r="O5" s="910"/>
      <c r="P5" s="910"/>
      <c r="Q5" s="748"/>
      <c r="R5" s="908" t="s">
        <v>496</v>
      </c>
      <c r="S5" s="908" t="s">
        <v>497</v>
      </c>
      <c r="T5" s="643"/>
      <c r="AB5" s="132"/>
    </row>
    <row r="6" spans="1:28" ht="55.5" customHeight="1" x14ac:dyDescent="0.2">
      <c r="A6" s="108"/>
      <c r="B6" s="912"/>
      <c r="C6" s="914"/>
      <c r="D6" s="751"/>
      <c r="E6" s="909"/>
      <c r="F6" s="749"/>
      <c r="G6" s="417" t="s">
        <v>494</v>
      </c>
      <c r="H6" s="417" t="s">
        <v>640</v>
      </c>
      <c r="I6" s="109"/>
      <c r="J6" s="747" t="s">
        <v>495</v>
      </c>
      <c r="K6" s="747" t="s">
        <v>641</v>
      </c>
      <c r="L6" s="750"/>
      <c r="M6" s="751" t="s">
        <v>206</v>
      </c>
      <c r="N6" s="749" t="s">
        <v>433</v>
      </c>
      <c r="O6" s="438" t="s">
        <v>204</v>
      </c>
      <c r="P6" s="438" t="s">
        <v>205</v>
      </c>
      <c r="Q6" s="749"/>
      <c r="R6" s="909"/>
      <c r="S6" s="909"/>
      <c r="T6" s="644"/>
    </row>
    <row r="7" spans="1:28" x14ac:dyDescent="0.2">
      <c r="A7" s="36"/>
      <c r="B7" s="36"/>
      <c r="C7" s="69"/>
      <c r="D7" s="69"/>
      <c r="E7" s="37"/>
      <c r="F7" s="37"/>
      <c r="G7" s="37"/>
      <c r="H7" s="37"/>
      <c r="I7" s="37"/>
      <c r="J7" s="37"/>
      <c r="K7" s="37"/>
      <c r="L7" s="37"/>
      <c r="M7" s="37"/>
      <c r="N7" s="37"/>
      <c r="O7" s="439"/>
      <c r="P7" s="440"/>
      <c r="Q7" s="37"/>
      <c r="T7" s="230"/>
    </row>
    <row r="8" spans="1:28" ht="11.25" customHeight="1" x14ac:dyDescent="0.2">
      <c r="A8" s="59" t="s">
        <v>660</v>
      </c>
      <c r="B8" s="124">
        <f>Table2abData!B22</f>
        <v>2818</v>
      </c>
      <c r="C8" s="843">
        <f>IF($S$3="Boys",Data!J7,IF($S$3="Girls",Data!J8,IF($S$3="All",Data!J9)))</f>
        <v>488811</v>
      </c>
      <c r="D8" s="124"/>
      <c r="E8" s="845">
        <f>IF($S$3="Boys",Table2abData!C22,IF($S$3="Girls",Table2abData!N22,IF($S$3="All",Table2abData!Y22)))</f>
        <v>50.1</v>
      </c>
      <c r="F8" s="846"/>
      <c r="G8" s="845">
        <f>IF($S$3="Boys",Table2abData!D22,IF($S$3="Girls",Table2abData!O22,IF($S$3="All",Table2abData!Z22)))</f>
        <v>98.4</v>
      </c>
      <c r="H8" s="845">
        <f>IF($S$3="Boys",Table2abData!E22,IF($S$3="Girls",Table2abData!P22,IF($S$3="All",Table2abData!AA22)))</f>
        <v>62.9</v>
      </c>
      <c r="I8" s="846"/>
      <c r="J8" s="845">
        <f>IF($S$3="Boys",Table2abData!F22,IF($S$3="Girls",Table2abData!Q22,IF($S$3="All",Table2abData!AB22)))</f>
        <v>38.9</v>
      </c>
      <c r="K8" s="845">
        <f>IF($S$3="Boys",Table2abData!G22,IF($S$3="Girls",Table2abData!R22,IF($S$3="All",Table2abData!AC22)))</f>
        <v>23.2</v>
      </c>
      <c r="L8" s="846"/>
      <c r="M8" s="843">
        <f>IF($S$3="Boys",Table2abData!H22,IF($S$3="Girls",Table2abData!S22,IF($S$3="All",Table2abData!AD22)))</f>
        <v>464207</v>
      </c>
      <c r="N8" s="847">
        <f>IF($S$3="Boys",Table2abData!I22,IF($S$3="Girls",Table2abData!T22,IF($S$3="All",Table2abData!AE22)))</f>
        <v>-0.01</v>
      </c>
      <c r="O8" s="848">
        <f>IF($S$3="Boys",Table2abData!J22,IF($S$3="Girls",Table2abData!U22,IF($S$3="All",Table2abData!AF22)))</f>
        <v>-0.01</v>
      </c>
      <c r="P8" s="848">
        <f>IF($S$3="Boys",Table2abData!K22,IF($S$3="Girls",Table2abData!V22,IF($S$3="All",Table2abData!AG22)))</f>
        <v>-0.01</v>
      </c>
      <c r="Q8" s="846"/>
      <c r="R8" s="845">
        <f>IF($S$3="Boys",Table2abData!L22,IF($S$3="Girls",Table2abData!W22,IF($S$3="All",Table2abData!AH22)))</f>
        <v>99.5</v>
      </c>
      <c r="S8" s="845">
        <f>IF($S$3="Boys",Table2abData!M22,IF($S$3="Girls",Table2abData!X22,IF($S$3="All",Table2abData!AI22)))</f>
        <v>99.3</v>
      </c>
      <c r="T8" s="477">
        <f>IF($S$3="Boys",Table2abData!M3,IF($S$3="Girls",Table2abData!X3,IF($S$3="All",Table2abData!AI3)))</f>
        <v>99.2</v>
      </c>
    </row>
    <row r="9" spans="1:28" ht="11.25" customHeight="1" x14ac:dyDescent="0.2">
      <c r="A9" s="59"/>
      <c r="B9" s="124"/>
      <c r="C9" s="843"/>
      <c r="D9" s="124"/>
      <c r="E9" s="854"/>
      <c r="F9" s="240"/>
      <c r="G9" s="854"/>
      <c r="H9" s="854"/>
      <c r="I9" s="240"/>
      <c r="J9" s="854"/>
      <c r="K9" s="854"/>
      <c r="L9" s="240"/>
      <c r="M9" s="854"/>
      <c r="N9" s="854"/>
      <c r="O9" s="855"/>
      <c r="P9" s="855"/>
      <c r="Q9" s="240"/>
      <c r="R9" s="854"/>
      <c r="S9" s="854"/>
      <c r="T9" s="240"/>
    </row>
    <row r="10" spans="1:28" ht="11.25" customHeight="1" x14ac:dyDescent="0.2">
      <c r="A10" s="743" t="s">
        <v>661</v>
      </c>
      <c r="B10" s="124">
        <f>Table2abData!B23</f>
        <v>163</v>
      </c>
      <c r="C10" s="843">
        <f>IF($S$3="Boys",Data!J10,IF($S$3="Girls",Data!J11,IF($S$3="All",Data!J12)))</f>
        <v>22512</v>
      </c>
      <c r="D10" s="124"/>
      <c r="E10" s="845">
        <f>IF($S$3="Boys",Table2abData!C23,IF($S$3="Girls",Table2abData!N23,IF($S$3="All",Table2abData!Y23)))</f>
        <v>69.099999999999994</v>
      </c>
      <c r="F10" s="846"/>
      <c r="G10" s="845">
        <f>IF($S$3="Boys",Table2abData!D23,IF($S$3="Girls",Table2abData!O23,IF($S$3="All",Table2abData!Z23)))</f>
        <v>99.9</v>
      </c>
      <c r="H10" s="845">
        <f>IF($S$3="Boys",Table2abData!E23,IF($S$3="Girls",Table2abData!P23,IF($S$3="All",Table2abData!AA23)))</f>
        <v>98.8</v>
      </c>
      <c r="I10" s="846"/>
      <c r="J10" s="845">
        <f>IF($S$3="Boys",Table2abData!F23,IF($S$3="Girls",Table2abData!Q23,IF($S$3="All",Table2abData!AB23)))</f>
        <v>83.4</v>
      </c>
      <c r="K10" s="845">
        <f>IF($S$3="Boys",Table2abData!G23,IF($S$3="Girls",Table2abData!R23,IF($S$3="All",Table2abData!AC23)))</f>
        <v>75.5</v>
      </c>
      <c r="L10" s="846"/>
      <c r="M10" s="843">
        <f>IF($S$3="Boys",Table2abData!H23,IF($S$3="Girls",Table2abData!S23,IF($S$3="All",Table2abData!AD23)))</f>
        <v>20516</v>
      </c>
      <c r="N10" s="847">
        <f>IF($S$3="Boys",Table2abData!I23,IF($S$3="Girls",Table2abData!T23,IF($S$3="All",Table2abData!AE23)))</f>
        <v>0.33</v>
      </c>
      <c r="O10" s="848">
        <f>IF($S$3="Boys",Table2abData!J23,IF($S$3="Girls",Table2abData!U23,IF($S$3="All",Table2abData!AF23)))</f>
        <v>0.32</v>
      </c>
      <c r="P10" s="848">
        <f>IF($S$3="Boys",Table2abData!K23,IF($S$3="Girls",Table2abData!V23,IF($S$3="All",Table2abData!AG23)))</f>
        <v>0.35</v>
      </c>
      <c r="Q10" s="846"/>
      <c r="R10" s="845">
        <f>IF($S$3="Boys",Table2abData!L23,IF($S$3="Girls",Table2abData!W23,IF($S$3="All",Table2abData!AH23)))</f>
        <v>100</v>
      </c>
      <c r="S10" s="845">
        <f>IF($S$3="Boys",Table2abData!M23,IF($S$3="Girls",Table2abData!X23,IF($S$3="All",Table2abData!AI23)))</f>
        <v>100</v>
      </c>
      <c r="T10" s="477">
        <f>IF($S$3="Boys",Table2abData!M4,IF($S$3="Girls",Table2abData!X4,IF($S$3="All",Table2abData!AI4)))</f>
        <v>99.2</v>
      </c>
    </row>
    <row r="11" spans="1:28" ht="11.25" customHeight="1" x14ac:dyDescent="0.2">
      <c r="A11" s="743"/>
      <c r="B11" s="124"/>
      <c r="C11" s="843"/>
      <c r="D11" s="124"/>
      <c r="E11" s="854"/>
      <c r="F11" s="240"/>
      <c r="G11" s="854"/>
      <c r="H11" s="854"/>
      <c r="I11" s="240"/>
      <c r="J11" s="854"/>
      <c r="K11" s="854"/>
      <c r="L11" s="240"/>
      <c r="M11" s="854"/>
      <c r="N11" s="854"/>
      <c r="O11" s="855"/>
      <c r="P11" s="855"/>
      <c r="Q11" s="240"/>
      <c r="R11" s="854"/>
      <c r="S11" s="854"/>
      <c r="T11" s="240"/>
    </row>
    <row r="12" spans="1:28" ht="11.25" customHeight="1" x14ac:dyDescent="0.2">
      <c r="A12" s="743" t="s">
        <v>662</v>
      </c>
      <c r="B12" s="124">
        <f>Table2abData!B24</f>
        <v>117</v>
      </c>
      <c r="C12" s="843">
        <f>IF($S$3="Boys",Data!J13,IF($S$3="Girls",Data!J14,IF($S$3="All",Data!J15)))</f>
        <v>18372</v>
      </c>
      <c r="D12" s="124"/>
      <c r="E12" s="845">
        <f>IF($S$3="Boys",Table2abData!C24,IF($S$3="Girls",Table2abData!N24,IF($S$3="All",Table2abData!Y24)))</f>
        <v>47.7</v>
      </c>
      <c r="F12" s="846"/>
      <c r="G12" s="845">
        <f>IF($S$3="Boys",Table2abData!D24,IF($S$3="Girls",Table2abData!O24,IF($S$3="All",Table2abData!Z24)))</f>
        <v>98.6</v>
      </c>
      <c r="H12" s="845">
        <f>IF($S$3="Boys",Table2abData!E24,IF($S$3="Girls",Table2abData!P24,IF($S$3="All",Table2abData!AA24)))</f>
        <v>57.9</v>
      </c>
      <c r="I12" s="846"/>
      <c r="J12" s="845">
        <f>IF($S$3="Boys",Table2abData!F24,IF($S$3="Girls",Table2abData!Q24,IF($S$3="All",Table2abData!AB24)))</f>
        <v>29.4</v>
      </c>
      <c r="K12" s="845">
        <f>IF($S$3="Boys",Table2abData!G24,IF($S$3="Girls",Table2abData!R24,IF($S$3="All",Table2abData!AC24)))</f>
        <v>15.3</v>
      </c>
      <c r="L12" s="846"/>
      <c r="M12" s="843">
        <f>IF($S$3="Boys",Table2abData!H24,IF($S$3="Girls",Table2abData!S24,IF($S$3="All",Table2abData!AD24)))</f>
        <v>17481</v>
      </c>
      <c r="N12" s="847">
        <f>IF($S$3="Boys",Table2abData!I24,IF($S$3="Girls",Table2abData!T24,IF($S$3="All",Table2abData!AE24)))</f>
        <v>-0.05</v>
      </c>
      <c r="O12" s="848">
        <f>IF($S$3="Boys",Table2abData!J24,IF($S$3="Girls",Table2abData!U24,IF($S$3="All",Table2abData!AF24)))</f>
        <v>-7.0000000000000007E-2</v>
      </c>
      <c r="P12" s="848">
        <f>IF($S$3="Boys",Table2abData!K24,IF($S$3="Girls",Table2abData!V24,IF($S$3="All",Table2abData!AG24)))</f>
        <v>-0.04</v>
      </c>
      <c r="Q12" s="846"/>
      <c r="R12" s="845">
        <f>IF($S$3="Boys",Table2abData!L24,IF($S$3="Girls",Table2abData!W24,IF($S$3="All",Table2abData!AH24)))</f>
        <v>99.5</v>
      </c>
      <c r="S12" s="845">
        <f>IF($S$3="Boys",Table2abData!M24,IF($S$3="Girls",Table2abData!X24,IF($S$3="All",Table2abData!AI24)))</f>
        <v>99.3</v>
      </c>
      <c r="T12" s="477">
        <f>IF($S$3="Boys",Table2abData!M5,IF($S$3="Girls",Table2abData!X5,IF($S$3="All",Table2abData!AI5)))</f>
        <v>99.3</v>
      </c>
    </row>
    <row r="13" spans="1:28" ht="11.25" customHeight="1" x14ac:dyDescent="0.2">
      <c r="A13" s="743"/>
      <c r="B13" s="124"/>
      <c r="C13" s="843"/>
      <c r="D13" s="124"/>
      <c r="E13" s="854"/>
      <c r="F13" s="240"/>
      <c r="G13" s="854"/>
      <c r="H13" s="854"/>
      <c r="I13" s="240"/>
      <c r="J13" s="854"/>
      <c r="K13" s="854"/>
      <c r="L13" s="240"/>
      <c r="M13" s="854"/>
      <c r="N13" s="854"/>
      <c r="O13" s="855"/>
      <c r="P13" s="855"/>
      <c r="Q13" s="240"/>
      <c r="R13" s="854"/>
      <c r="S13" s="854"/>
      <c r="T13" s="240"/>
    </row>
    <row r="14" spans="1:28" ht="11.25" customHeight="1" x14ac:dyDescent="0.2">
      <c r="A14" s="743" t="s">
        <v>655</v>
      </c>
      <c r="B14" s="124">
        <f>Table2abData!B25</f>
        <v>3113</v>
      </c>
      <c r="C14" s="843">
        <f>IF($S$3="Boys",Data!J4,IF($S$3="Girls",Data!J5,IF($S$3="All",Data!J6)))</f>
        <v>530580</v>
      </c>
      <c r="D14" s="124"/>
      <c r="E14" s="845">
        <f>IF($S$3="Boys",Table2abData!C25,IF($S$3="Girls",Table2abData!N25,IF($S$3="All",Table2abData!Y25)))</f>
        <v>50.8</v>
      </c>
      <c r="F14" s="846"/>
      <c r="G14" s="845">
        <f>IF($S$3="Boys",Table2abData!D25,IF($S$3="Girls",Table2abData!O25,IF($S$3="All",Table2abData!Z25)))</f>
        <v>98.4</v>
      </c>
      <c r="H14" s="845">
        <f>IF($S$3="Boys",Table2abData!E25,IF($S$3="Girls",Table2abData!P25,IF($S$3="All",Table2abData!AA25)))</f>
        <v>64.099999999999994</v>
      </c>
      <c r="I14" s="846"/>
      <c r="J14" s="845">
        <f>IF($S$3="Boys",Table2abData!F25,IF($S$3="Girls",Table2abData!Q25,IF($S$3="All",Table2abData!AB25)))</f>
        <v>40.4</v>
      </c>
      <c r="K14" s="845">
        <f>IF($S$3="Boys",Table2abData!G25,IF($S$3="Girls",Table2abData!R25,IF($S$3="All",Table2abData!AC25)))</f>
        <v>25.1</v>
      </c>
      <c r="L14" s="846"/>
      <c r="M14" s="843">
        <f>IF($S$3="Boys",Table2abData!H25,IF($S$3="Girls",Table2abData!S25,IF($S$3="All",Table2abData!AD25)))</f>
        <v>502780</v>
      </c>
      <c r="N14" s="847">
        <f>IF($S$3="Boys",Table2abData!I25,IF($S$3="Girls",Table2abData!T25,IF($S$3="All",Table2abData!AE25)))</f>
        <v>0</v>
      </c>
      <c r="O14" s="848">
        <f>IF($S$3="Boys",Table2abData!J25,IF($S$3="Girls",Table2abData!U25,IF($S$3="All",Table2abData!AF25)))</f>
        <v>0</v>
      </c>
      <c r="P14" s="848">
        <f>IF($S$3="Boys",Table2abData!K25,IF($S$3="Girls",Table2abData!V25,IF($S$3="All",Table2abData!AG25)))</f>
        <v>0</v>
      </c>
      <c r="Q14" s="846"/>
      <c r="R14" s="845">
        <f>IF($S$3="Boys",Table2abData!L25,IF($S$3="Girls",Table2abData!W25,IF($S$3="All",Table2abData!AH25)))</f>
        <v>99.5</v>
      </c>
      <c r="S14" s="845">
        <f>IF($S$3="Boys",Table2abData!M25,IF($S$3="Girls",Table2abData!X25,IF($S$3="All",Table2abData!AI25)))</f>
        <v>99.2</v>
      </c>
      <c r="T14" s="477">
        <f>IF($S$3="Boys",Table2abData!M7,IF($S$3="Girls",Table2abData!X7,IF($S$3="All",Table2abData!AI7)))</f>
        <v>99.5</v>
      </c>
    </row>
    <row r="15" spans="1:28" ht="11.25" customHeight="1" x14ac:dyDescent="0.2">
      <c r="A15" s="72"/>
      <c r="B15" s="241"/>
      <c r="C15" s="73"/>
      <c r="D15" s="73"/>
      <c r="E15" s="144"/>
      <c r="F15" s="144"/>
      <c r="G15" s="144"/>
      <c r="H15" s="144"/>
      <c r="I15" s="144"/>
      <c r="J15" s="144"/>
      <c r="K15" s="144"/>
      <c r="L15" s="144"/>
      <c r="M15" s="144"/>
      <c r="N15" s="144"/>
      <c r="O15" s="144"/>
      <c r="P15" s="144"/>
      <c r="Q15" s="144"/>
      <c r="R15" s="242"/>
      <c r="S15" s="242"/>
      <c r="T15" s="391"/>
    </row>
    <row r="16" spans="1:28" ht="11.25" customHeight="1" x14ac:dyDescent="0.2">
      <c r="A16" s="197"/>
      <c r="B16" s="248"/>
      <c r="C16" s="236"/>
      <c r="D16" s="236"/>
      <c r="E16" s="236"/>
      <c r="F16" s="236"/>
      <c r="G16" s="236"/>
      <c r="H16" s="236"/>
      <c r="I16" s="236"/>
      <c r="J16" s="236"/>
      <c r="K16" s="236"/>
      <c r="L16" s="236"/>
      <c r="M16" s="236"/>
      <c r="N16" s="236"/>
      <c r="O16" s="236"/>
      <c r="P16" s="236"/>
      <c r="Q16" s="236"/>
      <c r="R16" s="236"/>
      <c r="S16" s="726" t="s">
        <v>555</v>
      </c>
      <c r="T16" s="261"/>
    </row>
    <row r="17" spans="1:20" ht="11.25" customHeight="1" x14ac:dyDescent="0.2">
      <c r="A17" s="57"/>
      <c r="C17" s="97"/>
      <c r="D17" s="97"/>
      <c r="E17" s="96"/>
      <c r="F17" s="96"/>
      <c r="G17" s="96"/>
      <c r="H17" s="96"/>
      <c r="I17" s="96"/>
      <c r="J17" s="96"/>
      <c r="K17" s="96"/>
      <c r="L17" s="96"/>
      <c r="M17" s="98"/>
      <c r="N17" s="98"/>
      <c r="O17" s="98"/>
      <c r="P17" s="98"/>
      <c r="Q17" s="98"/>
      <c r="R17" s="57"/>
      <c r="S17" s="57"/>
      <c r="T17" s="99"/>
    </row>
    <row r="18" spans="1:20" ht="22.5" customHeight="1" x14ac:dyDescent="0.2">
      <c r="A18" s="921" t="s">
        <v>464</v>
      </c>
      <c r="B18" s="921"/>
      <c r="C18" s="921"/>
      <c r="D18" s="921"/>
      <c r="E18" s="921"/>
      <c r="F18" s="921"/>
      <c r="G18" s="921"/>
      <c r="H18" s="921"/>
      <c r="I18" s="921"/>
      <c r="J18" s="921"/>
      <c r="K18" s="921"/>
      <c r="L18" s="921"/>
      <c r="M18" s="921"/>
      <c r="N18" s="921"/>
      <c r="O18" s="921"/>
      <c r="P18" s="921"/>
      <c r="Q18" s="921"/>
      <c r="R18" s="921"/>
      <c r="S18" s="921"/>
      <c r="T18" s="99"/>
    </row>
    <row r="19" spans="1:20" ht="13.15" customHeight="1" x14ac:dyDescent="0.2">
      <c r="A19" s="919" t="s">
        <v>120</v>
      </c>
      <c r="B19" s="919"/>
      <c r="C19" s="919"/>
      <c r="D19" s="919"/>
      <c r="E19" s="919"/>
      <c r="F19" s="919"/>
      <c r="G19" s="919"/>
      <c r="H19" s="919"/>
      <c r="I19" s="919"/>
      <c r="J19" s="919"/>
      <c r="K19" s="919"/>
      <c r="L19" s="919"/>
      <c r="M19" s="919"/>
      <c r="N19" s="919"/>
      <c r="O19" s="919"/>
      <c r="P19" s="919"/>
      <c r="Q19" s="332"/>
      <c r="R19" s="331"/>
      <c r="S19" s="331"/>
      <c r="T19" s="466"/>
    </row>
    <row r="20" spans="1:20" ht="14.65" customHeight="1" x14ac:dyDescent="0.2">
      <c r="A20" s="744" t="s">
        <v>647</v>
      </c>
      <c r="B20" s="744"/>
      <c r="C20" s="744"/>
      <c r="D20" s="744"/>
      <c r="E20" s="744"/>
      <c r="F20" s="744"/>
      <c r="G20" s="744"/>
      <c r="H20" s="744"/>
      <c r="I20" s="744"/>
      <c r="J20" s="744"/>
      <c r="K20" s="744"/>
      <c r="L20" s="744"/>
      <c r="M20" s="744"/>
      <c r="N20" s="744"/>
      <c r="O20" s="744"/>
      <c r="P20" s="744"/>
      <c r="Q20" s="744"/>
      <c r="R20" s="744"/>
      <c r="S20" s="744"/>
      <c r="T20" s="744"/>
    </row>
    <row r="21" spans="1:20" x14ac:dyDescent="0.2">
      <c r="A21" s="437" t="s">
        <v>268</v>
      </c>
      <c r="B21" s="744"/>
      <c r="C21" s="744"/>
      <c r="D21" s="744"/>
      <c r="E21" s="744"/>
      <c r="F21" s="744"/>
      <c r="G21" s="744"/>
      <c r="H21" s="744"/>
      <c r="I21" s="744"/>
      <c r="J21" s="744"/>
      <c r="K21" s="744"/>
      <c r="L21" s="744"/>
      <c r="M21" s="744"/>
      <c r="N21" s="744"/>
      <c r="O21" s="744"/>
      <c r="P21" s="744"/>
      <c r="Q21" s="744"/>
      <c r="R21" s="744"/>
      <c r="S21" s="744"/>
      <c r="T21" s="744"/>
    </row>
    <row r="22" spans="1:20" ht="42.75" customHeight="1" x14ac:dyDescent="0.2">
      <c r="A22" s="896" t="s">
        <v>434</v>
      </c>
      <c r="B22" s="896"/>
      <c r="C22" s="896"/>
      <c r="D22" s="896"/>
      <c r="E22" s="896"/>
      <c r="F22" s="896"/>
      <c r="G22" s="896"/>
      <c r="H22" s="896"/>
      <c r="I22" s="896"/>
      <c r="J22" s="896"/>
      <c r="K22" s="896"/>
      <c r="L22" s="896"/>
      <c r="M22" s="896"/>
      <c r="N22" s="896"/>
      <c r="O22" s="896"/>
      <c r="P22" s="896"/>
      <c r="Q22" s="896"/>
      <c r="R22" s="896"/>
      <c r="S22" s="896"/>
      <c r="T22" s="896"/>
    </row>
    <row r="23" spans="1:20" ht="13.15" customHeight="1" x14ac:dyDescent="0.2">
      <c r="A23" s="896" t="s">
        <v>607</v>
      </c>
      <c r="B23" s="896"/>
      <c r="C23" s="896"/>
      <c r="D23" s="896"/>
      <c r="E23" s="896"/>
      <c r="F23" s="896"/>
      <c r="G23" s="896"/>
      <c r="H23" s="896"/>
      <c r="I23" s="896"/>
      <c r="J23" s="896"/>
      <c r="K23" s="896"/>
      <c r="L23" s="896"/>
      <c r="M23" s="896"/>
      <c r="N23" s="896"/>
      <c r="O23" s="896"/>
      <c r="P23" s="896"/>
      <c r="Q23" s="896"/>
      <c r="R23" s="896"/>
      <c r="S23" s="896"/>
      <c r="T23" s="746"/>
    </row>
    <row r="24" spans="1:20" ht="20.65" customHeight="1" x14ac:dyDescent="0.2">
      <c r="A24" s="896" t="s">
        <v>649</v>
      </c>
      <c r="B24" s="896"/>
      <c r="C24" s="896"/>
      <c r="D24" s="896"/>
      <c r="E24" s="896"/>
      <c r="F24" s="896"/>
      <c r="G24" s="896"/>
      <c r="H24" s="896"/>
      <c r="I24" s="896"/>
      <c r="J24" s="896"/>
      <c r="K24" s="896"/>
      <c r="L24" s="896"/>
      <c r="M24" s="896"/>
      <c r="N24" s="896"/>
      <c r="O24" s="896"/>
      <c r="P24" s="896"/>
      <c r="Q24" s="896"/>
      <c r="R24" s="896"/>
      <c r="S24" s="896"/>
      <c r="T24" s="896"/>
    </row>
    <row r="25" spans="1:20" ht="24.4" customHeight="1" x14ac:dyDescent="0.2">
      <c r="A25" s="896" t="s">
        <v>726</v>
      </c>
      <c r="B25" s="896"/>
      <c r="C25" s="896"/>
      <c r="D25" s="896"/>
      <c r="E25" s="896"/>
      <c r="F25" s="896"/>
      <c r="G25" s="896"/>
      <c r="H25" s="896"/>
      <c r="I25" s="896"/>
      <c r="J25" s="896"/>
      <c r="K25" s="896"/>
      <c r="L25" s="896"/>
      <c r="M25" s="896"/>
      <c r="N25" s="896"/>
      <c r="O25" s="896"/>
      <c r="P25" s="896"/>
      <c r="Q25" s="896"/>
      <c r="R25" s="896"/>
      <c r="S25" s="896"/>
      <c r="T25" s="896"/>
    </row>
    <row r="26" spans="1:20" ht="10.15" customHeight="1" x14ac:dyDescent="0.2">
      <c r="A26" s="896" t="s">
        <v>663</v>
      </c>
      <c r="B26" s="896"/>
      <c r="C26" s="896"/>
      <c r="D26" s="896"/>
      <c r="E26" s="896"/>
      <c r="F26" s="896"/>
      <c r="G26" s="896"/>
      <c r="H26" s="896"/>
      <c r="I26" s="896"/>
      <c r="J26" s="896"/>
      <c r="K26" s="896"/>
      <c r="L26" s="896"/>
      <c r="M26" s="896"/>
      <c r="N26" s="896"/>
      <c r="O26" s="896"/>
      <c r="P26" s="896"/>
      <c r="Q26" s="896"/>
      <c r="R26" s="896"/>
      <c r="S26" s="896"/>
      <c r="T26" s="746"/>
    </row>
    <row r="27" spans="1:20" ht="13.15" customHeight="1" x14ac:dyDescent="0.2">
      <c r="A27" s="896" t="s">
        <v>664</v>
      </c>
      <c r="B27" s="896"/>
      <c r="C27" s="896"/>
      <c r="D27" s="896"/>
      <c r="E27" s="896"/>
      <c r="F27" s="896"/>
      <c r="G27" s="896"/>
      <c r="H27" s="896"/>
      <c r="I27" s="896"/>
      <c r="J27" s="896"/>
      <c r="K27" s="896"/>
      <c r="L27" s="896"/>
      <c r="M27" s="896"/>
      <c r="N27" s="896"/>
      <c r="O27" s="896"/>
      <c r="P27" s="896"/>
      <c r="Q27" s="896"/>
      <c r="R27" s="896"/>
      <c r="S27" s="896"/>
      <c r="T27" s="746"/>
    </row>
    <row r="28" spans="1:20" ht="30.75" customHeight="1" x14ac:dyDescent="0.2">
      <c r="A28" s="896" t="s">
        <v>665</v>
      </c>
      <c r="B28" s="896"/>
      <c r="C28" s="896"/>
      <c r="D28" s="896"/>
      <c r="E28" s="896"/>
      <c r="F28" s="896"/>
      <c r="G28" s="896"/>
      <c r="H28" s="896"/>
      <c r="I28" s="896"/>
      <c r="J28" s="896"/>
      <c r="K28" s="896"/>
      <c r="L28" s="896"/>
      <c r="M28" s="896"/>
      <c r="N28" s="896"/>
      <c r="O28" s="896"/>
      <c r="P28" s="896"/>
      <c r="Q28" s="896"/>
      <c r="R28" s="896"/>
      <c r="S28" s="896"/>
      <c r="T28" s="746"/>
    </row>
    <row r="29" spans="1:20" ht="36.75" customHeight="1" x14ac:dyDescent="0.2">
      <c r="A29" s="918" t="s">
        <v>725</v>
      </c>
      <c r="B29" s="918"/>
      <c r="C29" s="918"/>
      <c r="D29" s="918"/>
      <c r="E29" s="918"/>
      <c r="F29" s="918"/>
      <c r="G29" s="918"/>
      <c r="H29" s="918"/>
      <c r="I29" s="918"/>
      <c r="J29" s="918"/>
      <c r="K29" s="918"/>
      <c r="L29" s="918"/>
      <c r="M29" s="918"/>
      <c r="N29" s="918"/>
      <c r="O29" s="918"/>
      <c r="P29" s="918"/>
      <c r="Q29" s="918"/>
      <c r="R29" s="918"/>
      <c r="S29" s="918"/>
      <c r="T29" s="198"/>
    </row>
    <row r="30" spans="1:20" ht="24" customHeight="1" x14ac:dyDescent="0.2">
      <c r="A30" s="896" t="s">
        <v>659</v>
      </c>
      <c r="B30" s="896"/>
      <c r="C30" s="896"/>
      <c r="D30" s="896"/>
      <c r="E30" s="896"/>
      <c r="F30" s="896"/>
      <c r="G30" s="896"/>
      <c r="H30" s="896"/>
      <c r="I30" s="896"/>
      <c r="J30" s="896"/>
      <c r="K30" s="896"/>
      <c r="L30" s="896"/>
      <c r="M30" s="896"/>
      <c r="N30" s="896"/>
      <c r="O30" s="896"/>
      <c r="P30" s="896"/>
      <c r="Q30" s="896"/>
      <c r="R30" s="896"/>
      <c r="S30" s="896"/>
      <c r="T30" s="251"/>
    </row>
    <row r="36" spans="13:15" x14ac:dyDescent="0.2">
      <c r="M36" s="98" t="s">
        <v>60</v>
      </c>
      <c r="N36" s="98"/>
      <c r="O36" s="98"/>
    </row>
  </sheetData>
  <sheetProtection sheet="1" objects="1" scenarios="1"/>
  <mergeCells count="21">
    <mergeCell ref="S3:T3"/>
    <mergeCell ref="A22:T22"/>
    <mergeCell ref="A18:S18"/>
    <mergeCell ref="A19:P19"/>
    <mergeCell ref="B5:B6"/>
    <mergeCell ref="R4:S4"/>
    <mergeCell ref="C5:C6"/>
    <mergeCell ref="E5:E6"/>
    <mergeCell ref="G5:H5"/>
    <mergeCell ref="J5:K5"/>
    <mergeCell ref="M5:P5"/>
    <mergeCell ref="R5:R6"/>
    <mergeCell ref="S5:S6"/>
    <mergeCell ref="A23:S23"/>
    <mergeCell ref="A28:S28"/>
    <mergeCell ref="A29:S29"/>
    <mergeCell ref="A30:S30"/>
    <mergeCell ref="A27:S27"/>
    <mergeCell ref="A26:S26"/>
    <mergeCell ref="A24:T24"/>
    <mergeCell ref="A25:T25"/>
  </mergeCells>
  <conditionalFormatting sqref="T9 T11 T13 T15">
    <cfRule type="expression" dxfId="605" priority="20">
      <formula>(#REF!="Percentage")</formula>
    </cfRule>
  </conditionalFormatting>
  <dataValidations count="1">
    <dataValidation type="list" allowBlank="1" showInputMessage="1" showErrorMessage="1" sqref="S3:T3">
      <formula1>$AB$2:$AB$4</formula1>
    </dataValidation>
  </dataValidations>
  <hyperlinks>
    <hyperlink ref="A21" r:id="rId1"/>
  </hyperlinks>
  <pageMargins left="0.31496062992125984" right="0.27559055118110237" top="0.51181102362204722" bottom="0.51181102362204722" header="0.51181102362204722" footer="0.51181102362204722"/>
  <pageSetup paperSize="9" scale="90" orientation="landscape"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AL10"/>
  <sheetViews>
    <sheetView zoomScaleNormal="100" workbookViewId="0">
      <selection activeCell="M31" sqref="M31"/>
    </sheetView>
  </sheetViews>
  <sheetFormatPr defaultColWidth="9.140625" defaultRowHeight="12.75" x14ac:dyDescent="0.2"/>
  <cols>
    <col min="1" max="1" width="21.7109375" style="472" customWidth="1"/>
    <col min="2" max="3" width="9.140625" style="472"/>
    <col min="4" max="4" width="11.5703125" style="472" customWidth="1"/>
    <col min="5" max="16384" width="9.140625" style="472"/>
  </cols>
  <sheetData>
    <row r="1" spans="1:38" s="763" customFormat="1" ht="19.5" customHeight="1" x14ac:dyDescent="0.25">
      <c r="A1" s="762" t="s">
        <v>713</v>
      </c>
    </row>
    <row r="2" spans="1:38" s="473" customFormat="1" x14ac:dyDescent="0.2">
      <c r="B2" s="463" t="s">
        <v>163</v>
      </c>
      <c r="C2" s="463" t="s">
        <v>372</v>
      </c>
      <c r="D2" s="463" t="s">
        <v>337</v>
      </c>
      <c r="E2" s="463" t="s">
        <v>338</v>
      </c>
      <c r="F2" s="463" t="s">
        <v>165</v>
      </c>
      <c r="G2" s="463" t="s">
        <v>166</v>
      </c>
      <c r="H2" s="463" t="s">
        <v>343</v>
      </c>
      <c r="I2" s="463" t="s">
        <v>339</v>
      </c>
      <c r="J2" s="463" t="s">
        <v>362</v>
      </c>
      <c r="K2" s="463" t="s">
        <v>363</v>
      </c>
      <c r="L2" s="463" t="s">
        <v>344</v>
      </c>
      <c r="M2" s="463" t="s">
        <v>164</v>
      </c>
      <c r="N2" s="463" t="s">
        <v>373</v>
      </c>
      <c r="O2" s="463" t="s">
        <v>340</v>
      </c>
      <c r="P2" s="463" t="s">
        <v>341</v>
      </c>
      <c r="Q2" s="463" t="s">
        <v>168</v>
      </c>
      <c r="R2" s="463" t="s">
        <v>169</v>
      </c>
      <c r="S2" s="463" t="s">
        <v>345</v>
      </c>
      <c r="T2" s="463" t="s">
        <v>342</v>
      </c>
      <c r="U2" s="463" t="s">
        <v>364</v>
      </c>
      <c r="V2" s="463" t="s">
        <v>365</v>
      </c>
      <c r="W2" s="463" t="s">
        <v>346</v>
      </c>
      <c r="X2" s="463" t="s">
        <v>167</v>
      </c>
      <c r="Y2" s="463" t="s">
        <v>371</v>
      </c>
      <c r="Z2" s="463" t="s">
        <v>347</v>
      </c>
      <c r="AA2" s="463" t="s">
        <v>348</v>
      </c>
      <c r="AB2" s="463" t="s">
        <v>304</v>
      </c>
      <c r="AC2" s="463" t="s">
        <v>305</v>
      </c>
      <c r="AD2" s="463" t="s">
        <v>349</v>
      </c>
      <c r="AE2" s="463" t="s">
        <v>370</v>
      </c>
      <c r="AF2" s="463" t="s">
        <v>366</v>
      </c>
      <c r="AG2" s="463" t="s">
        <v>367</v>
      </c>
      <c r="AH2" s="463" t="s">
        <v>350</v>
      </c>
      <c r="AI2" s="463" t="s">
        <v>351</v>
      </c>
      <c r="AJ2" s="764" t="s">
        <v>152</v>
      </c>
      <c r="AK2" s="764" t="s">
        <v>153</v>
      </c>
      <c r="AL2" s="764" t="s">
        <v>151</v>
      </c>
    </row>
    <row r="3" spans="1:38" s="473" customFormat="1" x14ac:dyDescent="0.2">
      <c r="A3" s="473" t="s">
        <v>47</v>
      </c>
      <c r="B3" s="542">
        <v>3113</v>
      </c>
      <c r="C3" s="542">
        <v>48.8</v>
      </c>
      <c r="D3" s="542">
        <v>98.1</v>
      </c>
      <c r="E3" s="542">
        <v>60.6</v>
      </c>
      <c r="F3" s="542">
        <v>35.299999999999997</v>
      </c>
      <c r="G3" s="542">
        <v>20.100000000000001</v>
      </c>
      <c r="H3" s="542">
        <v>253730</v>
      </c>
      <c r="I3" s="542">
        <v>-0.12</v>
      </c>
      <c r="J3" s="542">
        <v>-0.13</v>
      </c>
      <c r="K3" s="542">
        <v>-0.12</v>
      </c>
      <c r="L3" s="542">
        <v>99.4</v>
      </c>
      <c r="M3" s="542">
        <v>99.1</v>
      </c>
      <c r="N3" s="542">
        <v>52.8</v>
      </c>
      <c r="O3" s="542">
        <v>98.6</v>
      </c>
      <c r="P3" s="542">
        <v>67.7</v>
      </c>
      <c r="Q3" s="542">
        <v>45.6</v>
      </c>
      <c r="R3" s="542">
        <v>30.3</v>
      </c>
      <c r="S3" s="542">
        <v>249050</v>
      </c>
      <c r="T3" s="542">
        <v>0.13</v>
      </c>
      <c r="U3" s="542">
        <v>0.13</v>
      </c>
      <c r="V3" s="542">
        <v>0.13</v>
      </c>
      <c r="W3" s="542">
        <v>99.6</v>
      </c>
      <c r="X3" s="542">
        <v>99.4</v>
      </c>
      <c r="Y3" s="542">
        <v>50.8</v>
      </c>
      <c r="Z3" s="542">
        <v>98.4</v>
      </c>
      <c r="AA3" s="542">
        <v>64.099999999999994</v>
      </c>
      <c r="AB3" s="542">
        <v>40.4</v>
      </c>
      <c r="AC3" s="542">
        <v>25.1</v>
      </c>
      <c r="AD3" s="542">
        <v>502780</v>
      </c>
      <c r="AE3" s="769">
        <v>0</v>
      </c>
      <c r="AF3" s="542">
        <v>0</v>
      </c>
      <c r="AG3" s="542">
        <v>0</v>
      </c>
      <c r="AH3" s="542">
        <v>99.5</v>
      </c>
      <c r="AI3" s="542">
        <v>99.2</v>
      </c>
      <c r="AJ3" s="767">
        <v>268280</v>
      </c>
      <c r="AK3" s="767">
        <v>262300</v>
      </c>
      <c r="AL3" s="767">
        <v>530580</v>
      </c>
    </row>
    <row r="4" spans="1:38" s="473" customFormat="1" x14ac:dyDescent="0.2">
      <c r="A4" s="473" t="s">
        <v>415</v>
      </c>
      <c r="B4" s="542">
        <v>2522</v>
      </c>
      <c r="C4" s="542">
        <v>48.6</v>
      </c>
      <c r="D4" s="542">
        <v>98.2</v>
      </c>
      <c r="E4" s="542">
        <v>60</v>
      </c>
      <c r="F4" s="542">
        <v>34.6</v>
      </c>
      <c r="G4" s="542">
        <v>19.5</v>
      </c>
      <c r="H4" s="542">
        <v>209456</v>
      </c>
      <c r="I4" s="542">
        <v>-0.13</v>
      </c>
      <c r="J4" s="542">
        <v>-0.14000000000000001</v>
      </c>
      <c r="K4" s="542">
        <v>-0.13</v>
      </c>
      <c r="L4" s="542">
        <v>99.4</v>
      </c>
      <c r="M4" s="542">
        <v>99.1</v>
      </c>
      <c r="N4" s="542">
        <v>52.6</v>
      </c>
      <c r="O4" s="542">
        <v>98.6</v>
      </c>
      <c r="P4" s="542">
        <v>67.2</v>
      </c>
      <c r="Q4" s="542">
        <v>45.1</v>
      </c>
      <c r="R4" s="542">
        <v>29.7</v>
      </c>
      <c r="S4" s="542">
        <v>204122</v>
      </c>
      <c r="T4" s="542">
        <v>0.12</v>
      </c>
      <c r="U4" s="542">
        <v>0.12</v>
      </c>
      <c r="V4" s="542">
        <v>0.13</v>
      </c>
      <c r="W4" s="542">
        <v>99.6</v>
      </c>
      <c r="X4" s="542">
        <v>99.4</v>
      </c>
      <c r="Y4" s="542">
        <v>50.5</v>
      </c>
      <c r="Z4" s="542">
        <v>98.4</v>
      </c>
      <c r="AA4" s="542">
        <v>63.5</v>
      </c>
      <c r="AB4" s="542">
        <v>39.799999999999997</v>
      </c>
      <c r="AC4" s="542">
        <v>24.5</v>
      </c>
      <c r="AD4" s="542">
        <v>413578</v>
      </c>
      <c r="AE4" s="542">
        <v>-0.01</v>
      </c>
      <c r="AF4" s="542">
        <v>-0.01</v>
      </c>
      <c r="AG4" s="542">
        <v>-0.01</v>
      </c>
      <c r="AH4" s="542">
        <v>99.5</v>
      </c>
      <c r="AI4" s="542">
        <v>99.3</v>
      </c>
      <c r="AJ4" s="767">
        <v>221063</v>
      </c>
      <c r="AK4" s="767">
        <v>214815</v>
      </c>
      <c r="AL4" s="767">
        <v>435878</v>
      </c>
    </row>
    <row r="5" spans="1:38" s="473" customFormat="1" x14ac:dyDescent="0.2">
      <c r="A5" s="473" t="s">
        <v>416</v>
      </c>
      <c r="B5" s="542">
        <v>176</v>
      </c>
      <c r="C5" s="542">
        <v>49.9</v>
      </c>
      <c r="D5" s="542">
        <v>98.2</v>
      </c>
      <c r="E5" s="542">
        <v>62.7</v>
      </c>
      <c r="F5" s="542">
        <v>38.1</v>
      </c>
      <c r="G5" s="542">
        <v>21.8</v>
      </c>
      <c r="H5" s="542">
        <v>14069</v>
      </c>
      <c r="I5" s="542">
        <v>-0.09</v>
      </c>
      <c r="J5" s="542">
        <v>-0.11</v>
      </c>
      <c r="K5" s="542">
        <v>-0.08</v>
      </c>
      <c r="L5" s="542">
        <v>99.6</v>
      </c>
      <c r="M5" s="542">
        <v>99.3</v>
      </c>
      <c r="N5" s="542">
        <v>53.4</v>
      </c>
      <c r="O5" s="542">
        <v>98.7</v>
      </c>
      <c r="P5" s="542">
        <v>69.5</v>
      </c>
      <c r="Q5" s="542">
        <v>46.3</v>
      </c>
      <c r="R5" s="542">
        <v>30.8</v>
      </c>
      <c r="S5" s="542">
        <v>13607</v>
      </c>
      <c r="T5" s="542">
        <v>0.14000000000000001</v>
      </c>
      <c r="U5" s="542">
        <v>0.13</v>
      </c>
      <c r="V5" s="542">
        <v>0.16</v>
      </c>
      <c r="W5" s="542">
        <v>99.7</v>
      </c>
      <c r="X5" s="542">
        <v>99.5</v>
      </c>
      <c r="Y5" s="542">
        <v>51.6</v>
      </c>
      <c r="Z5" s="542">
        <v>98.4</v>
      </c>
      <c r="AA5" s="542">
        <v>66</v>
      </c>
      <c r="AB5" s="542">
        <v>42.1</v>
      </c>
      <c r="AC5" s="542">
        <v>26.2</v>
      </c>
      <c r="AD5" s="542">
        <v>27676</v>
      </c>
      <c r="AE5" s="542">
        <v>0.02</v>
      </c>
      <c r="AF5" s="542">
        <v>0.01</v>
      </c>
      <c r="AG5" s="542">
        <v>0.04</v>
      </c>
      <c r="AH5" s="542">
        <v>99.6</v>
      </c>
      <c r="AI5" s="542">
        <v>99.4</v>
      </c>
      <c r="AJ5" s="767">
        <v>14924</v>
      </c>
      <c r="AK5" s="767">
        <v>14346</v>
      </c>
      <c r="AL5" s="767">
        <v>29270</v>
      </c>
    </row>
    <row r="6" spans="1:38" s="473" customFormat="1" x14ac:dyDescent="0.2">
      <c r="A6" s="473" t="s">
        <v>417</v>
      </c>
      <c r="B6" s="542">
        <v>311</v>
      </c>
      <c r="C6" s="542">
        <v>50.6</v>
      </c>
      <c r="D6" s="542">
        <v>98.2</v>
      </c>
      <c r="E6" s="542">
        <v>64.900000000000006</v>
      </c>
      <c r="F6" s="542">
        <v>39</v>
      </c>
      <c r="G6" s="542">
        <v>23.5</v>
      </c>
      <c r="H6" s="542">
        <v>23734</v>
      </c>
      <c r="I6" s="542">
        <v>-0.04</v>
      </c>
      <c r="J6" s="542">
        <v>-0.06</v>
      </c>
      <c r="K6" s="542">
        <v>-0.03</v>
      </c>
      <c r="L6" s="542">
        <v>99.3</v>
      </c>
      <c r="M6" s="542">
        <v>99.1</v>
      </c>
      <c r="N6" s="542">
        <v>54.5</v>
      </c>
      <c r="O6" s="542">
        <v>98.7</v>
      </c>
      <c r="P6" s="542">
        <v>72</v>
      </c>
      <c r="Q6" s="542">
        <v>50.1</v>
      </c>
      <c r="R6" s="542">
        <v>34.6</v>
      </c>
      <c r="S6" s="542">
        <v>24992</v>
      </c>
      <c r="T6" s="542">
        <v>0.2</v>
      </c>
      <c r="U6" s="542">
        <v>0.18</v>
      </c>
      <c r="V6" s="542">
        <v>0.21</v>
      </c>
      <c r="W6" s="542">
        <v>99.7</v>
      </c>
      <c r="X6" s="542">
        <v>99.6</v>
      </c>
      <c r="Y6" s="542">
        <v>52.6</v>
      </c>
      <c r="Z6" s="542">
        <v>98.5</v>
      </c>
      <c r="AA6" s="542">
        <v>68.5</v>
      </c>
      <c r="AB6" s="542">
        <v>44.6</v>
      </c>
      <c r="AC6" s="542">
        <v>29.2</v>
      </c>
      <c r="AD6" s="542">
        <v>48726</v>
      </c>
      <c r="AE6" s="542">
        <v>0.08</v>
      </c>
      <c r="AF6" s="542">
        <v>7.0000000000000007E-2</v>
      </c>
      <c r="AG6" s="542">
        <v>0.09</v>
      </c>
      <c r="AH6" s="542">
        <v>99.5</v>
      </c>
      <c r="AI6" s="542">
        <v>99.3</v>
      </c>
      <c r="AJ6" s="767">
        <v>25100</v>
      </c>
      <c r="AK6" s="767">
        <v>26229</v>
      </c>
      <c r="AL6" s="767">
        <v>51329</v>
      </c>
    </row>
    <row r="7" spans="1:38" s="473" customFormat="1" x14ac:dyDescent="0.2">
      <c r="A7" s="473" t="s">
        <v>418</v>
      </c>
      <c r="B7" s="542">
        <v>69</v>
      </c>
      <c r="C7" s="542">
        <v>49.7</v>
      </c>
      <c r="D7" s="542">
        <v>98.3</v>
      </c>
      <c r="E7" s="542">
        <v>61.4</v>
      </c>
      <c r="F7" s="542">
        <v>36.799999999999997</v>
      </c>
      <c r="G7" s="542">
        <v>23.1</v>
      </c>
      <c r="H7" s="542">
        <v>5398</v>
      </c>
      <c r="I7" s="542">
        <v>-0.13</v>
      </c>
      <c r="J7" s="542">
        <v>-0.16</v>
      </c>
      <c r="K7" s="542">
        <v>-0.1</v>
      </c>
      <c r="L7" s="542">
        <v>99.3</v>
      </c>
      <c r="M7" s="542">
        <v>99</v>
      </c>
      <c r="N7" s="542">
        <v>52.3</v>
      </c>
      <c r="O7" s="542">
        <v>98.7</v>
      </c>
      <c r="P7" s="542">
        <v>66.3</v>
      </c>
      <c r="Q7" s="542">
        <v>44.1</v>
      </c>
      <c r="R7" s="542">
        <v>30.5</v>
      </c>
      <c r="S7" s="542">
        <v>4861</v>
      </c>
      <c r="T7" s="542">
        <v>0.13</v>
      </c>
      <c r="U7" s="542">
        <v>0.1</v>
      </c>
      <c r="V7" s="542">
        <v>0.16</v>
      </c>
      <c r="W7" s="542">
        <v>99.4</v>
      </c>
      <c r="X7" s="542">
        <v>99.2</v>
      </c>
      <c r="Y7" s="542">
        <v>50.9</v>
      </c>
      <c r="Z7" s="542">
        <v>98.5</v>
      </c>
      <c r="AA7" s="542">
        <v>63.7</v>
      </c>
      <c r="AB7" s="542">
        <v>40.299999999999997</v>
      </c>
      <c r="AC7" s="542">
        <v>26.6</v>
      </c>
      <c r="AD7" s="542">
        <v>10259</v>
      </c>
      <c r="AE7" s="542">
        <v>-0.01</v>
      </c>
      <c r="AF7" s="542">
        <v>-0.03</v>
      </c>
      <c r="AG7" s="542">
        <v>0.01</v>
      </c>
      <c r="AH7" s="542">
        <v>99.3</v>
      </c>
      <c r="AI7" s="542">
        <v>99.1</v>
      </c>
      <c r="AJ7" s="767">
        <v>5856</v>
      </c>
      <c r="AK7" s="767">
        <v>5196</v>
      </c>
      <c r="AL7" s="767">
        <v>11052</v>
      </c>
    </row>
    <row r="8" spans="1:38" s="473" customFormat="1" x14ac:dyDescent="0.2">
      <c r="A8" s="473" t="s">
        <v>419</v>
      </c>
      <c r="B8" s="542">
        <v>11</v>
      </c>
      <c r="C8" s="542">
        <v>59.6</v>
      </c>
      <c r="D8" s="542">
        <v>98.1</v>
      </c>
      <c r="E8" s="542">
        <v>82.4</v>
      </c>
      <c r="F8" s="542">
        <v>53.6</v>
      </c>
      <c r="G8" s="542">
        <v>42.6</v>
      </c>
      <c r="H8" s="542">
        <v>553</v>
      </c>
      <c r="I8" s="542">
        <v>0.34</v>
      </c>
      <c r="J8" s="542">
        <v>0.25</v>
      </c>
      <c r="K8" s="542">
        <v>0.43</v>
      </c>
      <c r="L8" s="542">
        <v>99.4</v>
      </c>
      <c r="M8" s="542">
        <v>99</v>
      </c>
      <c r="N8" s="542">
        <v>60.9</v>
      </c>
      <c r="O8" s="542">
        <v>98.8</v>
      </c>
      <c r="P8" s="542">
        <v>82.3</v>
      </c>
      <c r="Q8" s="542">
        <v>48.9</v>
      </c>
      <c r="R8" s="542">
        <v>41.1</v>
      </c>
      <c r="S8" s="542">
        <v>604</v>
      </c>
      <c r="T8" s="542">
        <v>0.53</v>
      </c>
      <c r="U8" s="542">
        <v>0.45</v>
      </c>
      <c r="V8" s="542">
        <v>0.62</v>
      </c>
      <c r="W8" s="542">
        <v>99.4</v>
      </c>
      <c r="X8" s="542">
        <v>99.4</v>
      </c>
      <c r="Y8" s="542">
        <v>60.3</v>
      </c>
      <c r="Z8" s="542">
        <v>98.5</v>
      </c>
      <c r="AA8" s="542">
        <v>82.3</v>
      </c>
      <c r="AB8" s="542">
        <v>51.1</v>
      </c>
      <c r="AC8" s="542">
        <v>41.8</v>
      </c>
      <c r="AD8" s="542">
        <v>1157</v>
      </c>
      <c r="AE8" s="542">
        <v>0.44</v>
      </c>
      <c r="AF8" s="542">
        <v>0.38</v>
      </c>
      <c r="AG8" s="542">
        <v>0.5</v>
      </c>
      <c r="AH8" s="542">
        <v>99.4</v>
      </c>
      <c r="AI8" s="542">
        <v>99.2</v>
      </c>
      <c r="AJ8" s="767">
        <v>625</v>
      </c>
      <c r="AK8" s="767">
        <v>693</v>
      </c>
      <c r="AL8" s="767">
        <v>1318</v>
      </c>
    </row>
    <row r="9" spans="1:38" s="473" customFormat="1" x14ac:dyDescent="0.2">
      <c r="A9" s="473" t="s">
        <v>420</v>
      </c>
      <c r="B9" s="542">
        <v>8</v>
      </c>
      <c r="C9" s="542">
        <v>57.8</v>
      </c>
      <c r="D9" s="542">
        <v>98.8</v>
      </c>
      <c r="E9" s="542">
        <v>84.8</v>
      </c>
      <c r="F9" s="542">
        <v>60</v>
      </c>
      <c r="G9" s="542">
        <v>44.8</v>
      </c>
      <c r="H9" s="542">
        <v>156</v>
      </c>
      <c r="I9" s="542">
        <v>0.61</v>
      </c>
      <c r="J9" s="542">
        <v>0.44</v>
      </c>
      <c r="K9" s="542">
        <v>0.77</v>
      </c>
      <c r="L9" s="542">
        <v>99.4</v>
      </c>
      <c r="M9" s="542">
        <v>99.4</v>
      </c>
      <c r="N9" s="542">
        <v>59.2</v>
      </c>
      <c r="O9" s="542">
        <v>98.8</v>
      </c>
      <c r="P9" s="542">
        <v>81.099999999999994</v>
      </c>
      <c r="Q9" s="542">
        <v>71</v>
      </c>
      <c r="R9" s="542">
        <v>53.3</v>
      </c>
      <c r="S9" s="542">
        <v>482</v>
      </c>
      <c r="T9" s="542">
        <v>0.84</v>
      </c>
      <c r="U9" s="542">
        <v>0.74</v>
      </c>
      <c r="V9" s="542">
        <v>0.93</v>
      </c>
      <c r="W9" s="542">
        <v>100</v>
      </c>
      <c r="X9" s="542">
        <v>99.8</v>
      </c>
      <c r="Y9" s="542">
        <v>58.9</v>
      </c>
      <c r="Z9" s="542">
        <v>98.8</v>
      </c>
      <c r="AA9" s="542">
        <v>82</v>
      </c>
      <c r="AB9" s="542">
        <v>68.3</v>
      </c>
      <c r="AC9" s="542">
        <v>51.2</v>
      </c>
      <c r="AD9" s="542">
        <v>638</v>
      </c>
      <c r="AE9" s="542">
        <v>0.78</v>
      </c>
      <c r="AF9" s="542">
        <v>0.7</v>
      </c>
      <c r="AG9" s="542">
        <v>0.86</v>
      </c>
      <c r="AH9" s="542">
        <v>99.9</v>
      </c>
      <c r="AI9" s="542">
        <v>99.7</v>
      </c>
      <c r="AJ9" s="767">
        <v>165</v>
      </c>
      <c r="AK9" s="767">
        <v>507</v>
      </c>
      <c r="AL9" s="767">
        <v>672</v>
      </c>
    </row>
    <row r="10" spans="1:38" s="473" customFormat="1" x14ac:dyDescent="0.2">
      <c r="A10" s="473" t="s">
        <v>421</v>
      </c>
      <c r="B10" s="542">
        <v>1</v>
      </c>
      <c r="C10" s="542">
        <v>56.5</v>
      </c>
      <c r="D10" s="542" t="s">
        <v>574</v>
      </c>
      <c r="E10" s="542">
        <v>64.099999999999994</v>
      </c>
      <c r="F10" s="542">
        <v>81.5</v>
      </c>
      <c r="G10" s="542">
        <v>44.6</v>
      </c>
      <c r="H10" s="542">
        <v>87</v>
      </c>
      <c r="I10" s="542">
        <v>0.14000000000000001</v>
      </c>
      <c r="J10" s="542">
        <v>-0.08</v>
      </c>
      <c r="K10" s="542">
        <v>0.37</v>
      </c>
      <c r="L10" s="542" t="s">
        <v>574</v>
      </c>
      <c r="M10" s="542">
        <v>100</v>
      </c>
      <c r="N10" s="542">
        <v>58.6</v>
      </c>
      <c r="O10" s="542" t="s">
        <v>574</v>
      </c>
      <c r="P10" s="542">
        <v>81</v>
      </c>
      <c r="Q10" s="542">
        <v>75</v>
      </c>
      <c r="R10" s="542">
        <v>53.6</v>
      </c>
      <c r="S10" s="542">
        <v>83</v>
      </c>
      <c r="T10" s="542">
        <v>0.55000000000000004</v>
      </c>
      <c r="U10" s="542">
        <v>0.32</v>
      </c>
      <c r="V10" s="542">
        <v>0.78</v>
      </c>
      <c r="W10" s="542" t="s">
        <v>574</v>
      </c>
      <c r="X10" s="542">
        <v>100</v>
      </c>
      <c r="Y10" s="542">
        <v>57.5</v>
      </c>
      <c r="Z10" s="542" t="s">
        <v>574</v>
      </c>
      <c r="AA10" s="542">
        <v>72.2</v>
      </c>
      <c r="AB10" s="542">
        <v>78.400000000000006</v>
      </c>
      <c r="AC10" s="542">
        <v>48.9</v>
      </c>
      <c r="AD10" s="542">
        <v>170</v>
      </c>
      <c r="AE10" s="542">
        <v>0.34</v>
      </c>
      <c r="AF10" s="542">
        <v>0.18</v>
      </c>
      <c r="AG10" s="542">
        <v>0.5</v>
      </c>
      <c r="AH10" s="542" t="s">
        <v>574</v>
      </c>
      <c r="AI10" s="542">
        <v>100</v>
      </c>
      <c r="AJ10" s="767">
        <v>92</v>
      </c>
      <c r="AK10" s="767">
        <v>84</v>
      </c>
      <c r="AL10" s="767">
        <v>176</v>
      </c>
    </row>
  </sheetData>
  <conditionalFormatting sqref="AJ3:AL10">
    <cfRule type="cellIs" dxfId="604" priority="3" operator="between">
      <formula>1</formula>
      <formula>2</formula>
    </cfRule>
  </conditionalFormatting>
  <conditionalFormatting sqref="C3:AL10">
    <cfRule type="cellIs" dxfId="603" priority="2" operator="equal">
      <formula>"x"</formula>
    </cfRule>
  </conditionalFormatting>
  <conditionalFormatting sqref="B3:AL10">
    <cfRule type="cellIs" dxfId="602" priority="1" operator="equal">
      <formula>"x"</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A34"/>
  <sheetViews>
    <sheetView showGridLines="0" zoomScaleNormal="100" workbookViewId="0"/>
  </sheetViews>
  <sheetFormatPr defaultColWidth="9.140625" defaultRowHeight="11.25" x14ac:dyDescent="0.2"/>
  <cols>
    <col min="1" max="1" width="27.85546875" style="493" customWidth="1"/>
    <col min="2" max="2" width="6.28515625" style="493" customWidth="1"/>
    <col min="3" max="3" width="9.42578125" style="537" customWidth="1"/>
    <col min="4" max="4" width="0.85546875" style="537" customWidth="1"/>
    <col min="5" max="5" width="9.7109375" style="538" customWidth="1"/>
    <col min="6" max="6" width="0.85546875" style="538" customWidth="1"/>
    <col min="7" max="7" width="9.85546875" style="538" customWidth="1"/>
    <col min="8" max="8" width="9.140625" style="538" customWidth="1"/>
    <col min="9" max="9" width="0.85546875" style="538" customWidth="1"/>
    <col min="10" max="10" width="10.5703125" style="538" customWidth="1"/>
    <col min="11" max="11" width="9.7109375" style="538" customWidth="1"/>
    <col min="12" max="12" width="0.85546875" style="538" customWidth="1"/>
    <col min="13" max="16" width="9.7109375" style="539" customWidth="1"/>
    <col min="17" max="17" width="0.85546875" style="539" customWidth="1"/>
    <col min="18" max="19" width="9.7109375" style="493" customWidth="1"/>
    <col min="20" max="23" width="9.140625" style="493"/>
    <col min="24" max="26" width="9.140625" style="493" customWidth="1"/>
    <col min="27" max="27" width="9.140625" style="493" hidden="1" customWidth="1"/>
    <col min="28" max="28" width="9.140625" style="493" customWidth="1"/>
    <col min="29" max="16384" width="9.140625" style="493"/>
  </cols>
  <sheetData>
    <row r="1" spans="1:27" ht="13.5" customHeight="1" x14ac:dyDescent="0.2">
      <c r="A1" s="491" t="s">
        <v>460</v>
      </c>
      <c r="B1" s="491"/>
      <c r="C1" s="491"/>
      <c r="D1" s="491"/>
      <c r="E1" s="491"/>
      <c r="F1" s="491"/>
      <c r="G1" s="491"/>
      <c r="H1" s="491"/>
      <c r="I1" s="491"/>
      <c r="J1" s="491"/>
      <c r="K1" s="491"/>
      <c r="L1" s="491"/>
      <c r="M1" s="491"/>
      <c r="N1" s="491"/>
      <c r="O1" s="491"/>
      <c r="P1" s="491"/>
      <c r="Q1" s="491"/>
      <c r="R1" s="492"/>
      <c r="S1" s="492"/>
    </row>
    <row r="2" spans="1:27" ht="13.5" customHeight="1" x14ac:dyDescent="0.2">
      <c r="A2" s="494" t="s">
        <v>582</v>
      </c>
      <c r="B2" s="495"/>
      <c r="C2" s="495"/>
      <c r="D2" s="495"/>
      <c r="E2" s="496"/>
      <c r="F2" s="496"/>
      <c r="G2" s="496"/>
      <c r="H2" s="496"/>
      <c r="I2" s="496"/>
      <c r="J2" s="496"/>
      <c r="K2" s="496"/>
      <c r="L2" s="496"/>
      <c r="M2" s="497"/>
      <c r="N2" s="497"/>
      <c r="O2" s="497"/>
      <c r="P2" s="497"/>
      <c r="Q2" s="496"/>
      <c r="R2" s="835" t="s">
        <v>86</v>
      </c>
      <c r="S2" s="836"/>
      <c r="Z2" s="498"/>
      <c r="AA2" s="499" t="s">
        <v>23</v>
      </c>
    </row>
    <row r="3" spans="1:27" ht="12.75" customHeight="1" x14ac:dyDescent="0.2">
      <c r="A3" s="500" t="s">
        <v>0</v>
      </c>
      <c r="B3" s="501"/>
      <c r="C3" s="502"/>
      <c r="D3" s="502"/>
      <c r="E3" s="496"/>
      <c r="F3" s="496"/>
      <c r="G3" s="496"/>
      <c r="H3" s="496"/>
      <c r="I3" s="496"/>
      <c r="J3" s="496"/>
      <c r="K3" s="496"/>
      <c r="L3" s="496"/>
      <c r="M3" s="497"/>
      <c r="N3" s="497"/>
      <c r="O3" s="497"/>
      <c r="P3" s="497"/>
      <c r="Q3" s="497"/>
      <c r="R3" s="837" t="s">
        <v>83</v>
      </c>
      <c r="S3" s="540" t="s">
        <v>61</v>
      </c>
      <c r="Z3" s="503"/>
      <c r="AA3" s="504" t="s">
        <v>24</v>
      </c>
    </row>
    <row r="4" spans="1:27" ht="12.75" customHeight="1" x14ac:dyDescent="0.2">
      <c r="A4" s="825"/>
      <c r="B4" s="506"/>
      <c r="C4" s="507"/>
      <c r="D4" s="508"/>
      <c r="E4" s="509"/>
      <c r="F4" s="509"/>
      <c r="G4" s="509"/>
      <c r="H4" s="509"/>
      <c r="I4" s="509"/>
      <c r="J4" s="509"/>
      <c r="K4" s="509"/>
      <c r="L4" s="509"/>
      <c r="M4" s="510"/>
      <c r="N4" s="510"/>
      <c r="O4" s="510"/>
      <c r="P4" s="510"/>
      <c r="Q4" s="511"/>
      <c r="R4" s="927"/>
      <c r="S4" s="927"/>
      <c r="AA4" s="499" t="s">
        <v>61</v>
      </c>
    </row>
    <row r="5" spans="1:27" s="507" customFormat="1" ht="24.75" customHeight="1" x14ac:dyDescent="0.2">
      <c r="A5" s="512"/>
      <c r="B5" s="928" t="s">
        <v>82</v>
      </c>
      <c r="C5" s="930" t="s">
        <v>132</v>
      </c>
      <c r="D5" s="759"/>
      <c r="E5" s="932" t="s">
        <v>432</v>
      </c>
      <c r="F5" s="758"/>
      <c r="G5" s="934" t="s">
        <v>225</v>
      </c>
      <c r="H5" s="934"/>
      <c r="I5" s="513"/>
      <c r="J5" s="935" t="s">
        <v>43</v>
      </c>
      <c r="K5" s="935"/>
      <c r="L5" s="514"/>
      <c r="M5" s="934" t="s">
        <v>431</v>
      </c>
      <c r="N5" s="934"/>
      <c r="O5" s="934"/>
      <c r="P5" s="934"/>
      <c r="Q5" s="758"/>
      <c r="R5" s="932" t="s">
        <v>496</v>
      </c>
      <c r="S5" s="932" t="s">
        <v>497</v>
      </c>
      <c r="AA5" s="515"/>
    </row>
    <row r="6" spans="1:27" ht="57.75" customHeight="1" x14ac:dyDescent="0.2">
      <c r="A6" s="632" t="s">
        <v>461</v>
      </c>
      <c r="B6" s="929"/>
      <c r="C6" s="931"/>
      <c r="D6" s="756"/>
      <c r="E6" s="933"/>
      <c r="F6" s="757"/>
      <c r="G6" s="417" t="s">
        <v>494</v>
      </c>
      <c r="H6" s="417" t="s">
        <v>640</v>
      </c>
      <c r="I6" s="109"/>
      <c r="J6" s="747" t="s">
        <v>495</v>
      </c>
      <c r="K6" s="747" t="s">
        <v>641</v>
      </c>
      <c r="L6" s="755"/>
      <c r="M6" s="756" t="s">
        <v>206</v>
      </c>
      <c r="N6" s="757" t="s">
        <v>433</v>
      </c>
      <c r="O6" s="517" t="s">
        <v>204</v>
      </c>
      <c r="P6" s="517" t="s">
        <v>205</v>
      </c>
      <c r="Q6" s="757"/>
      <c r="R6" s="933"/>
      <c r="S6" s="933"/>
    </row>
    <row r="7" spans="1:27" x14ac:dyDescent="0.2">
      <c r="A7" s="518"/>
      <c r="B7" s="518"/>
      <c r="C7" s="519"/>
      <c r="D7" s="519"/>
      <c r="E7" s="520"/>
      <c r="F7" s="520"/>
      <c r="G7" s="520"/>
      <c r="H7" s="520"/>
      <c r="I7" s="520"/>
      <c r="J7" s="520"/>
      <c r="K7" s="520"/>
      <c r="L7" s="520"/>
      <c r="M7" s="520"/>
      <c r="N7" s="520"/>
      <c r="O7" s="521"/>
      <c r="P7" s="522"/>
      <c r="Q7" s="520"/>
    </row>
    <row r="8" spans="1:27" ht="11.25" customHeight="1" x14ac:dyDescent="0.2">
      <c r="A8" s="541" t="s">
        <v>422</v>
      </c>
      <c r="B8" s="856">
        <f>Table2cData!B4</f>
        <v>2522</v>
      </c>
      <c r="C8" s="857">
        <f>IF($S$3="Boys",Table2cData!AJ4,IF($S$3="Girls",Table2cData!AK4,IF($S$3="All",Table2cData!AL4)))</f>
        <v>435878</v>
      </c>
      <c r="D8" s="856"/>
      <c r="E8" s="858">
        <f>IF($S$3="Boys",Table2cData!C4,IF($S$3="Girls",Table2cData!N4,IF($S$3="All",Table2cData!Y4)))</f>
        <v>50.5</v>
      </c>
      <c r="F8" s="859"/>
      <c r="G8" s="858">
        <f>IF($S$3="Boys",Table2cData!D4,IF($S$3="Girls",Table2cData!O4,IF($S$3="All",Table2cData!Z4)))</f>
        <v>98.4</v>
      </c>
      <c r="H8" s="858">
        <f>IF($S$3="Boys",Table2cData!E4,IF($S$3="Girls",Table2cData!P4,IF($S$3="All",Table2cData!AA4)))</f>
        <v>63.5</v>
      </c>
      <c r="I8" s="859"/>
      <c r="J8" s="858">
        <f>IF($S$3="Boys",Table2cData!F4,IF($S$3="Girls",Table2cData!Q4,IF($S$3="All",Table2cData!AB4)))</f>
        <v>39.799999999999997</v>
      </c>
      <c r="K8" s="858">
        <f>IF($S$3="Boys",Table2cData!G4,IF($S$3="Girls",Table2cData!R4,IF($S$3="All",Table2cData!AC4)))</f>
        <v>24.5</v>
      </c>
      <c r="L8" s="859"/>
      <c r="M8" s="857">
        <f>IF($S$3="Boys",Table2cData!H4,IF($S$3="Girls",Table2cData!S4,IF($S$3="All",Table2cData!AD4)))</f>
        <v>413578</v>
      </c>
      <c r="N8" s="860">
        <f>IF($S$3="Boys",Table2cData!I4,IF($S$3="Girls",Table2cData!T4,IF($S$3="All",Table2cData!AE4)))</f>
        <v>-0.01</v>
      </c>
      <c r="O8" s="861">
        <f>IF($S$3="Boys",Table2cData!J4,IF($S$3="Girls",Table2cData!U4,IF($S$3="All",Table2cData!AF4)))</f>
        <v>-0.01</v>
      </c>
      <c r="P8" s="861">
        <f>IF($S$3="Boys",Table2cData!K4,IF($S$3="Girls",Table2cData!V4,IF($S$3="All",Table2cData!AG4)))</f>
        <v>-0.01</v>
      </c>
      <c r="Q8" s="859"/>
      <c r="R8" s="858">
        <f>IF($S$3="Boys",Table2cData!L4,IF($S$3="Girls",Table2cData!W4,IF($S$3="All",Table2cData!AH4)))</f>
        <v>99.5</v>
      </c>
      <c r="S8" s="858">
        <f>IF($S$3="Boys",Table2cData!M4,IF($S$3="Girls",Table2cData!X4,IF($S$3="All",Table2cData!AI4)))</f>
        <v>99.3</v>
      </c>
    </row>
    <row r="9" spans="1:27" ht="11.25" customHeight="1" x14ac:dyDescent="0.2">
      <c r="A9" s="541" t="s">
        <v>423</v>
      </c>
      <c r="B9" s="856">
        <f>Table2cData!B5</f>
        <v>176</v>
      </c>
      <c r="C9" s="857">
        <f>IF($S$3="Boys",Table2cData!AJ5,IF($S$3="Girls",Table2cData!AK5,IF($S$3="All",Table2cData!AL5)))</f>
        <v>29270</v>
      </c>
      <c r="D9" s="856"/>
      <c r="E9" s="858">
        <f>IF($S$3="Boys",Table2cData!C5,IF($S$3="Girls",Table2cData!N5,IF($S$3="All",Table2cData!Y5)))</f>
        <v>51.6</v>
      </c>
      <c r="F9" s="859"/>
      <c r="G9" s="858">
        <f>IF($S$3="Boys",Table2cData!D5,IF($S$3="Girls",Table2cData!O5,IF($S$3="All",Table2cData!Z5)))</f>
        <v>98.4</v>
      </c>
      <c r="H9" s="858">
        <f>IF($S$3="Boys",Table2cData!E5,IF($S$3="Girls",Table2cData!P5,IF($S$3="All",Table2cData!AA5)))</f>
        <v>66</v>
      </c>
      <c r="I9" s="859"/>
      <c r="J9" s="858">
        <f>IF($S$3="Boys",Table2cData!F5,IF($S$3="Girls",Table2cData!Q5,IF($S$3="All",Table2cData!AB5)))</f>
        <v>42.1</v>
      </c>
      <c r="K9" s="858">
        <f>IF($S$3="Boys",Table2cData!G5,IF($S$3="Girls",Table2cData!R5,IF($S$3="All",Table2cData!AC5)))</f>
        <v>26.2</v>
      </c>
      <c r="L9" s="859"/>
      <c r="M9" s="857">
        <f>IF($S$3="Boys",Table2cData!H5,IF($S$3="Girls",Table2cData!S5,IF($S$3="All",Table2cData!AD5)))</f>
        <v>27676</v>
      </c>
      <c r="N9" s="860">
        <f>IF($S$3="Boys",Table2cData!I5,IF($S$3="Girls",Table2cData!T5,IF($S$3="All",Table2cData!AE5)))</f>
        <v>0.02</v>
      </c>
      <c r="O9" s="861">
        <f>IF($S$3="Boys",Table2cData!J5,IF($S$3="Girls",Table2cData!U5,IF($S$3="All",Table2cData!AF5)))</f>
        <v>0.01</v>
      </c>
      <c r="P9" s="861">
        <f>IF($S$3="Boys",Table2cData!K5,IF($S$3="Girls",Table2cData!V5,IF($S$3="All",Table2cData!AG5)))</f>
        <v>0.04</v>
      </c>
      <c r="Q9" s="859"/>
      <c r="R9" s="858">
        <f>IF($S$3="Boys",Table2cData!L5,IF($S$3="Girls",Table2cData!W5,IF($S$3="All",Table2cData!AH5)))</f>
        <v>99.6</v>
      </c>
      <c r="S9" s="858">
        <f>IF($S$3="Boys",Table2cData!M5,IF($S$3="Girls",Table2cData!X5,IF($S$3="All",Table2cData!AI5)))</f>
        <v>99.4</v>
      </c>
    </row>
    <row r="10" spans="1:27" ht="11.25" customHeight="1" x14ac:dyDescent="0.2">
      <c r="A10" s="541" t="s">
        <v>424</v>
      </c>
      <c r="B10" s="856">
        <f>Table2cData!B6</f>
        <v>311</v>
      </c>
      <c r="C10" s="857">
        <f>IF($S$3="Boys",Table2cData!AJ6,IF($S$3="Girls",Table2cData!AK6,IF($S$3="All",Table2cData!AL6)))</f>
        <v>51329</v>
      </c>
      <c r="D10" s="856"/>
      <c r="E10" s="858">
        <f>IF($S$3="Boys",Table2cData!C6,IF($S$3="Girls",Table2cData!N6,IF($S$3="All",Table2cData!Y6)))</f>
        <v>52.6</v>
      </c>
      <c r="F10" s="859"/>
      <c r="G10" s="858">
        <f>IF($S$3="Boys",Table2cData!D6,IF($S$3="Girls",Table2cData!O6,IF($S$3="All",Table2cData!Z6)))</f>
        <v>98.5</v>
      </c>
      <c r="H10" s="858">
        <f>IF($S$3="Boys",Table2cData!E6,IF($S$3="Girls",Table2cData!P6,IF($S$3="All",Table2cData!AA6)))</f>
        <v>68.5</v>
      </c>
      <c r="I10" s="859"/>
      <c r="J10" s="858">
        <f>IF($S$3="Boys",Table2cData!F6,IF($S$3="Girls",Table2cData!Q6,IF($S$3="All",Table2cData!AB6)))</f>
        <v>44.6</v>
      </c>
      <c r="K10" s="858">
        <f>IF($S$3="Boys",Table2cData!G6,IF($S$3="Girls",Table2cData!R6,IF($S$3="All",Table2cData!AC6)))</f>
        <v>29.2</v>
      </c>
      <c r="L10" s="859"/>
      <c r="M10" s="857">
        <f>IF($S$3="Boys",Table2cData!H6,IF($S$3="Girls",Table2cData!S6,IF($S$3="All",Table2cData!AD6)))</f>
        <v>48726</v>
      </c>
      <c r="N10" s="860">
        <f>IF($S$3="Boys",Table2cData!I6,IF($S$3="Girls",Table2cData!T6,IF($S$3="All",Table2cData!AE6)))</f>
        <v>0.08</v>
      </c>
      <c r="O10" s="861">
        <f>IF($S$3="Boys",Table2cData!J6,IF($S$3="Girls",Table2cData!U6,IF($S$3="All",Table2cData!AF6)))</f>
        <v>7.0000000000000007E-2</v>
      </c>
      <c r="P10" s="861">
        <f>IF($S$3="Boys",Table2cData!K6,IF($S$3="Girls",Table2cData!V6,IF($S$3="All",Table2cData!AG6)))</f>
        <v>0.09</v>
      </c>
      <c r="Q10" s="859"/>
      <c r="R10" s="858">
        <f>IF($S$3="Boys",Table2cData!L6,IF($S$3="Girls",Table2cData!W6,IF($S$3="All",Table2cData!AH6)))</f>
        <v>99.5</v>
      </c>
      <c r="S10" s="858">
        <f>IF($S$3="Boys",Table2cData!M6,IF($S$3="Girls",Table2cData!X6,IF($S$3="All",Table2cData!AI6)))</f>
        <v>99.3</v>
      </c>
    </row>
    <row r="11" spans="1:27" ht="11.25" customHeight="1" x14ac:dyDescent="0.2">
      <c r="A11" s="541" t="s">
        <v>666</v>
      </c>
      <c r="B11" s="856">
        <f>Table2cData!B7</f>
        <v>69</v>
      </c>
      <c r="C11" s="857">
        <f>IF($S$3="Boys",Table2cData!AJ7,IF($S$3="Girls",Table2cData!AK7,IF($S$3="All",Table2cData!AL7)))</f>
        <v>11052</v>
      </c>
      <c r="D11" s="856"/>
      <c r="E11" s="858">
        <f>IF($S$3="Boys",Table2cData!C7,IF($S$3="Girls",Table2cData!N7,IF($S$3="All",Table2cData!Y7)))</f>
        <v>50.9</v>
      </c>
      <c r="F11" s="859"/>
      <c r="G11" s="858">
        <f>IF($S$3="Boys",Table2cData!D7,IF($S$3="Girls",Table2cData!O7,IF($S$3="All",Table2cData!Z7)))</f>
        <v>98.5</v>
      </c>
      <c r="H11" s="858">
        <f>IF($S$3="Boys",Table2cData!E7,IF($S$3="Girls",Table2cData!P7,IF($S$3="All",Table2cData!AA7)))</f>
        <v>63.7</v>
      </c>
      <c r="I11" s="859"/>
      <c r="J11" s="858">
        <f>IF($S$3="Boys",Table2cData!F7,IF($S$3="Girls",Table2cData!Q7,IF($S$3="All",Table2cData!AB7)))</f>
        <v>40.299999999999997</v>
      </c>
      <c r="K11" s="858">
        <f>IF($S$3="Boys",Table2cData!G7,IF($S$3="Girls",Table2cData!R7,IF($S$3="All",Table2cData!AC7)))</f>
        <v>26.6</v>
      </c>
      <c r="L11" s="859"/>
      <c r="M11" s="857">
        <f>IF($S$3="Boys",Table2cData!H7,IF($S$3="Girls",Table2cData!S7,IF($S$3="All",Table2cData!AD7)))</f>
        <v>10259</v>
      </c>
      <c r="N11" s="860">
        <f>IF($S$3="Boys",Table2cData!I7,IF($S$3="Girls",Table2cData!T7,IF($S$3="All",Table2cData!AE7)))</f>
        <v>-0.01</v>
      </c>
      <c r="O11" s="861">
        <f>IF($S$3="Boys",Table2cData!J7,IF($S$3="Girls",Table2cData!U7,IF($S$3="All",Table2cData!AF7)))</f>
        <v>-0.03</v>
      </c>
      <c r="P11" s="861">
        <f>IF($S$3="Boys",Table2cData!K7,IF($S$3="Girls",Table2cData!V7,IF($S$3="All",Table2cData!AG7)))</f>
        <v>0.01</v>
      </c>
      <c r="Q11" s="859"/>
      <c r="R11" s="858">
        <f>IF($S$3="Boys",Table2cData!L7,IF($S$3="Girls",Table2cData!W7,IF($S$3="All",Table2cData!AH7)))</f>
        <v>99.3</v>
      </c>
      <c r="S11" s="858">
        <f>IF($S$3="Boys",Table2cData!M7,IF($S$3="Girls",Table2cData!X7,IF($S$3="All",Table2cData!AI7)))</f>
        <v>99.1</v>
      </c>
    </row>
    <row r="12" spans="1:27" ht="11.25" customHeight="1" x14ac:dyDescent="0.2">
      <c r="A12" s="541" t="s">
        <v>425</v>
      </c>
      <c r="B12" s="856">
        <f>Table2cData!B8</f>
        <v>11</v>
      </c>
      <c r="C12" s="857">
        <f>IF($S$3="Boys",Table2cData!AJ8,IF($S$3="Girls",Table2cData!AK8,IF($S$3="All",Table2cData!AL8)))</f>
        <v>1318</v>
      </c>
      <c r="D12" s="856"/>
      <c r="E12" s="858">
        <f>IF($S$3="Boys",Table2cData!C8,IF($S$3="Girls",Table2cData!N8,IF($S$3="All",Table2cData!Y8)))</f>
        <v>60.3</v>
      </c>
      <c r="F12" s="859"/>
      <c r="G12" s="858">
        <f>IF($S$3="Boys",Table2cData!D8,IF($S$3="Girls",Table2cData!O8,IF($S$3="All",Table2cData!Z8)))</f>
        <v>98.5</v>
      </c>
      <c r="H12" s="858">
        <f>IF($S$3="Boys",Table2cData!E8,IF($S$3="Girls",Table2cData!P8,IF($S$3="All",Table2cData!AA8)))</f>
        <v>82.3</v>
      </c>
      <c r="I12" s="859"/>
      <c r="J12" s="858">
        <f>IF($S$3="Boys",Table2cData!F8,IF($S$3="Girls",Table2cData!Q8,IF($S$3="All",Table2cData!AB8)))</f>
        <v>51.1</v>
      </c>
      <c r="K12" s="858">
        <f>IF($S$3="Boys",Table2cData!G8,IF($S$3="Girls",Table2cData!R8,IF($S$3="All",Table2cData!AC8)))</f>
        <v>41.8</v>
      </c>
      <c r="L12" s="859"/>
      <c r="M12" s="857">
        <f>IF($S$3="Boys",Table2cData!H8,IF($S$3="Girls",Table2cData!S8,IF($S$3="All",Table2cData!AD8)))</f>
        <v>1157</v>
      </c>
      <c r="N12" s="860">
        <f>IF($S$3="Boys",Table2cData!I8,IF($S$3="Girls",Table2cData!T8,IF($S$3="All",Table2cData!AE8)))</f>
        <v>0.44</v>
      </c>
      <c r="O12" s="861">
        <f>IF($S$3="Boys",Table2cData!J8,IF($S$3="Girls",Table2cData!U8,IF($S$3="All",Table2cData!AF8)))</f>
        <v>0.38</v>
      </c>
      <c r="P12" s="861">
        <f>IF($S$3="Boys",Table2cData!K8,IF($S$3="Girls",Table2cData!V8,IF($S$3="All",Table2cData!AG8)))</f>
        <v>0.5</v>
      </c>
      <c r="Q12" s="859"/>
      <c r="R12" s="858">
        <f>IF($S$3="Boys",Table2cData!L8,IF($S$3="Girls",Table2cData!W8,IF($S$3="All",Table2cData!AH8)))</f>
        <v>99.4</v>
      </c>
      <c r="S12" s="858">
        <f>IF($S$3="Boys",Table2cData!M8,IF($S$3="Girls",Table2cData!X8,IF($S$3="All",Table2cData!AI8)))</f>
        <v>99.2</v>
      </c>
    </row>
    <row r="13" spans="1:27" ht="11.25" customHeight="1" x14ac:dyDescent="0.2">
      <c r="A13" s="541" t="s">
        <v>426</v>
      </c>
      <c r="B13" s="856">
        <f>Table2cData!B9</f>
        <v>8</v>
      </c>
      <c r="C13" s="857">
        <f>IF($S$3="Boys",Table2cData!AJ9,IF($S$3="Girls",Table2cData!AK9,IF($S$3="All",Table2cData!AL9)))</f>
        <v>672</v>
      </c>
      <c r="D13" s="856"/>
      <c r="E13" s="858">
        <f>IF($S$3="Boys",Table2cData!C9,IF($S$3="Girls",Table2cData!N9,IF($S$3="All",Table2cData!Y9)))</f>
        <v>58.9</v>
      </c>
      <c r="F13" s="859"/>
      <c r="G13" s="858">
        <f>IF($S$3="Boys",Table2cData!D9,IF($S$3="Girls",Table2cData!O9,IF($S$3="All",Table2cData!Z9)))</f>
        <v>98.8</v>
      </c>
      <c r="H13" s="858">
        <f>IF($S$3="Boys",Table2cData!E9,IF($S$3="Girls",Table2cData!P9,IF($S$3="All",Table2cData!AA9)))</f>
        <v>82</v>
      </c>
      <c r="I13" s="859"/>
      <c r="J13" s="858">
        <f>IF($S$3="Boys",Table2cData!F9,IF($S$3="Girls",Table2cData!Q9,IF($S$3="All",Table2cData!AB9)))</f>
        <v>68.3</v>
      </c>
      <c r="K13" s="858">
        <f>IF($S$3="Boys",Table2cData!G9,IF($S$3="Girls",Table2cData!R9,IF($S$3="All",Table2cData!AC9)))</f>
        <v>51.2</v>
      </c>
      <c r="L13" s="859"/>
      <c r="M13" s="857">
        <f>IF($S$3="Boys",Table2cData!H9,IF($S$3="Girls",Table2cData!S9,IF($S$3="All",Table2cData!AD9)))</f>
        <v>638</v>
      </c>
      <c r="N13" s="860">
        <f>IF($S$3="Boys",Table2cData!I9,IF($S$3="Girls",Table2cData!T9,IF($S$3="All",Table2cData!AE9)))</f>
        <v>0.78</v>
      </c>
      <c r="O13" s="861">
        <f>IF($S$3="Boys",Table2cData!J9,IF($S$3="Girls",Table2cData!U9,IF($S$3="All",Table2cData!AF9)))</f>
        <v>0.7</v>
      </c>
      <c r="P13" s="861">
        <f>IF($S$3="Boys",Table2cData!K9,IF($S$3="Girls",Table2cData!V9,IF($S$3="All",Table2cData!AG9)))</f>
        <v>0.86</v>
      </c>
      <c r="Q13" s="859"/>
      <c r="R13" s="858">
        <f>IF($S$3="Boys",Table2cData!L9,IF($S$3="Girls",Table2cData!W9,IF($S$3="All",Table2cData!AH9)))</f>
        <v>99.9</v>
      </c>
      <c r="S13" s="858">
        <f>IF($S$3="Boys",Table2cData!M9,IF($S$3="Girls",Table2cData!X9,IF($S$3="All",Table2cData!AI9)))</f>
        <v>99.7</v>
      </c>
    </row>
    <row r="14" spans="1:27" ht="11.25" customHeight="1" x14ac:dyDescent="0.2">
      <c r="A14" s="541" t="s">
        <v>667</v>
      </c>
      <c r="B14" s="124">
        <f>Table2cData!B10</f>
        <v>1</v>
      </c>
      <c r="C14" s="857">
        <f>IF($S$3="Boys",Table2cData!AJ10,IF($S$3="Girls",Table2cData!AK10,IF($S$3="All",Table2cData!AL10)))</f>
        <v>176</v>
      </c>
      <c r="D14" s="856"/>
      <c r="E14" s="858">
        <f>IF($S$3="Boys",Table2cData!C10,IF($S$3="Girls",Table2cData!N10,IF($S$3="All",Table2cData!Y10)))</f>
        <v>57.5</v>
      </c>
      <c r="F14" s="859"/>
      <c r="G14" s="858" t="str">
        <f>IF($S$3="Boys",Table2cData!D10,IF($S$3="Girls",Table2cData!O10,IF($S$3="All",Table2cData!Z10)))</f>
        <v>x</v>
      </c>
      <c r="H14" s="858">
        <f>IF($S$3="Boys",Table2cData!E10,IF($S$3="Girls",Table2cData!P10,IF($S$3="All",Table2cData!AA10)))</f>
        <v>72.2</v>
      </c>
      <c r="I14" s="859"/>
      <c r="J14" s="858">
        <f>IF($S$3="Boys",Table2cData!F10,IF($S$3="Girls",Table2cData!Q10,IF($S$3="All",Table2cData!AB10)))</f>
        <v>78.400000000000006</v>
      </c>
      <c r="K14" s="858">
        <f>IF($S$3="Boys",Table2cData!G10,IF($S$3="Girls",Table2cData!R10,IF($S$3="All",Table2cData!AC10)))</f>
        <v>48.9</v>
      </c>
      <c r="L14" s="859"/>
      <c r="M14" s="857">
        <f>IF($S$3="Boys",Table2cData!H10,IF($S$3="Girls",Table2cData!S10,IF($S$3="All",Table2cData!AD10)))</f>
        <v>170</v>
      </c>
      <c r="N14" s="860">
        <f>IF($S$3="Boys",Table2cData!I10,IF($S$3="Girls",Table2cData!T10,IF($S$3="All",Table2cData!AE10)))</f>
        <v>0.34</v>
      </c>
      <c r="O14" s="861">
        <f>IF($S$3="Boys",Table2cData!J10,IF($S$3="Girls",Table2cData!U10,IF($S$3="All",Table2cData!AF10)))</f>
        <v>0.18</v>
      </c>
      <c r="P14" s="861">
        <f>IF($S$3="Boys",Table2cData!K10,IF($S$3="Girls",Table2cData!V10,IF($S$3="All",Table2cData!AG10)))</f>
        <v>0.5</v>
      </c>
      <c r="Q14" s="859"/>
      <c r="R14" s="858" t="str">
        <f>IF($S$3="Boys",Table2cData!L10,IF($S$3="Girls",Table2cData!W10,IF($S$3="All",Table2cData!AH10)))</f>
        <v>x</v>
      </c>
      <c r="S14" s="858">
        <f>IF($S$3="Boys",Table2cData!M10,IF($S$3="Girls",Table2cData!X10,IF($S$3="All",Table2cData!AI10)))</f>
        <v>100</v>
      </c>
    </row>
    <row r="15" spans="1:27" ht="3" customHeight="1" x14ac:dyDescent="0.2">
      <c r="A15" s="541"/>
      <c r="B15" s="857"/>
      <c r="C15" s="857"/>
      <c r="D15" s="856"/>
      <c r="E15" s="858"/>
      <c r="F15" s="859"/>
      <c r="G15" s="858"/>
      <c r="H15" s="858"/>
      <c r="I15" s="859"/>
      <c r="J15" s="858"/>
      <c r="K15" s="858"/>
      <c r="L15" s="859"/>
      <c r="M15" s="857"/>
      <c r="N15" s="860"/>
      <c r="O15" s="861"/>
      <c r="P15" s="861"/>
      <c r="Q15" s="859"/>
      <c r="R15" s="858"/>
      <c r="S15" s="858"/>
    </row>
    <row r="16" spans="1:27" ht="11.25" customHeight="1" x14ac:dyDescent="0.2">
      <c r="A16" s="743" t="s">
        <v>477</v>
      </c>
      <c r="B16" s="856">
        <f>Table2cData!B3</f>
        <v>3113</v>
      </c>
      <c r="C16" s="857">
        <f>IF($S$3="Boys",Table2cData!AJ3,IF($S$3="Girls",Table2cData!AK3,IF($S$3="All",Table2cData!AL3)))</f>
        <v>530580</v>
      </c>
      <c r="D16" s="856"/>
      <c r="E16" s="858">
        <f>IF($S$3="Boys",Table2cData!C3,IF($S$3="Girls",Table2cData!N3,IF($S$3="All",Table2cData!Y3)))</f>
        <v>50.8</v>
      </c>
      <c r="F16" s="859"/>
      <c r="G16" s="858">
        <f>IF($S$3="Boys",Table2cData!D3,IF($S$3="Girls",Table2cData!O3,IF($S$3="All",Table2cData!Z3)))</f>
        <v>98.4</v>
      </c>
      <c r="H16" s="858">
        <f>IF($S$3="Boys",Table2cData!E3,IF($S$3="Girls",Table2cData!P3,IF($S$3="All",Table2cData!AA3)))</f>
        <v>64.099999999999994</v>
      </c>
      <c r="I16" s="859"/>
      <c r="J16" s="858">
        <f>IF($S$3="Boys",Table2cData!F3,IF($S$3="Girls",Table2cData!Q3,IF($S$3="All",Table2cData!AB3)))</f>
        <v>40.4</v>
      </c>
      <c r="K16" s="858">
        <f>IF($S$3="Boys",Table2cData!G3,IF($S$3="Girls",Table2cData!R3,IF($S$3="All",Table2cData!AC3)))</f>
        <v>25.1</v>
      </c>
      <c r="L16" s="859"/>
      <c r="M16" s="857">
        <f>IF($S$3="Boys",Table2cData!H3,IF($S$3="Girls",Table2cData!S3,IF($S$3="All",Table2cData!AD3)))</f>
        <v>502780</v>
      </c>
      <c r="N16" s="860">
        <f>IF($S$3="Boys",Table2cData!I3,IF($S$3="Girls",Table2cData!T3,IF($S$3="All",Table2cData!AE3)))</f>
        <v>0</v>
      </c>
      <c r="O16" s="861">
        <f>IF($S$3="Boys",Table2cData!J3,IF($S$3="Girls",Table2cData!U3,IF($S$3="All",Table2cData!AF3)))</f>
        <v>0</v>
      </c>
      <c r="P16" s="861">
        <f>IF($S$3="Boys",Table2cData!K3,IF($S$3="Girls",Table2cData!V3,IF($S$3="All",Table2cData!AG3)))</f>
        <v>0</v>
      </c>
      <c r="Q16" s="859"/>
      <c r="R16" s="858">
        <f>IF($S$3="Boys",Table2cData!L3,IF($S$3="Girls",Table2cData!W3,IF($S$3="All",Table2cData!AH3)))</f>
        <v>99.5</v>
      </c>
      <c r="S16" s="858">
        <f>IF($S$3="Boys",Table2cData!M3,IF($S$3="Girls",Table2cData!X3,IF($S$3="All",Table2cData!AI3)))</f>
        <v>99.2</v>
      </c>
    </row>
    <row r="17" spans="1:21" ht="11.25" customHeight="1" x14ac:dyDescent="0.2">
      <c r="A17" s="523"/>
      <c r="B17" s="524"/>
      <c r="C17" s="525"/>
      <c r="D17" s="525"/>
      <c r="E17" s="525"/>
      <c r="F17" s="525"/>
      <c r="G17" s="525"/>
      <c r="H17" s="525"/>
      <c r="I17" s="525"/>
      <c r="J17" s="525"/>
      <c r="K17" s="525"/>
      <c r="L17" s="525"/>
      <c r="M17" s="525"/>
      <c r="N17" s="525"/>
      <c r="O17" s="525"/>
      <c r="P17" s="525"/>
      <c r="Q17" s="525"/>
      <c r="R17" s="526"/>
      <c r="S17" s="526"/>
    </row>
    <row r="18" spans="1:21" ht="11.25" customHeight="1" x14ac:dyDescent="0.2">
      <c r="A18" s="527"/>
      <c r="B18" s="528"/>
      <c r="C18" s="528"/>
      <c r="D18" s="528"/>
      <c r="E18" s="528"/>
      <c r="F18" s="528"/>
      <c r="G18" s="528"/>
      <c r="H18" s="528"/>
      <c r="I18" s="528"/>
      <c r="J18" s="528"/>
      <c r="K18" s="528"/>
      <c r="L18" s="528"/>
      <c r="M18" s="528"/>
      <c r="N18" s="528"/>
      <c r="O18" s="528"/>
      <c r="P18" s="528"/>
      <c r="Q18" s="528"/>
      <c r="R18" s="528"/>
      <c r="S18" s="261" t="s">
        <v>555</v>
      </c>
    </row>
    <row r="19" spans="1:21" ht="11.25" customHeight="1" x14ac:dyDescent="0.2">
      <c r="A19" s="492"/>
      <c r="C19" s="530"/>
      <c r="D19" s="530"/>
      <c r="E19" s="531"/>
      <c r="F19" s="531"/>
      <c r="G19" s="531"/>
      <c r="H19" s="531"/>
      <c r="I19" s="531"/>
      <c r="J19" s="531"/>
      <c r="K19" s="531"/>
      <c r="L19" s="531"/>
      <c r="M19" s="532"/>
      <c r="N19" s="532"/>
      <c r="O19" s="532"/>
      <c r="P19" s="532"/>
      <c r="Q19" s="532"/>
      <c r="R19" s="492"/>
      <c r="S19" s="492"/>
    </row>
    <row r="20" spans="1:21" ht="21.75" customHeight="1" x14ac:dyDescent="0.2">
      <c r="A20" s="925" t="s">
        <v>509</v>
      </c>
      <c r="B20" s="925"/>
      <c r="C20" s="925"/>
      <c r="D20" s="925"/>
      <c r="E20" s="925"/>
      <c r="F20" s="925"/>
      <c r="G20" s="925"/>
      <c r="H20" s="925"/>
      <c r="I20" s="925"/>
      <c r="J20" s="925"/>
      <c r="K20" s="925"/>
      <c r="L20" s="925"/>
      <c r="M20" s="925"/>
      <c r="N20" s="925"/>
      <c r="O20" s="925"/>
      <c r="P20" s="925"/>
      <c r="Q20" s="925"/>
      <c r="R20" s="925"/>
      <c r="S20" s="925"/>
      <c r="T20" s="492"/>
      <c r="U20" s="588"/>
    </row>
    <row r="21" spans="1:21" x14ac:dyDescent="0.2">
      <c r="A21" s="926" t="s">
        <v>120</v>
      </c>
      <c r="B21" s="926"/>
      <c r="C21" s="926"/>
      <c r="D21" s="926"/>
      <c r="E21" s="926"/>
      <c r="F21" s="926"/>
      <c r="G21" s="926"/>
      <c r="H21" s="926"/>
      <c r="I21" s="926"/>
      <c r="J21" s="926"/>
      <c r="K21" s="926"/>
      <c r="L21" s="926"/>
      <c r="M21" s="926"/>
      <c r="N21" s="926"/>
      <c r="O21" s="926"/>
      <c r="P21" s="926"/>
      <c r="Q21" s="534"/>
      <c r="R21" s="535"/>
      <c r="S21" s="535"/>
      <c r="T21" s="492"/>
      <c r="U21" s="574"/>
    </row>
    <row r="22" spans="1:21" x14ac:dyDescent="0.2">
      <c r="A22" s="745" t="s">
        <v>647</v>
      </c>
      <c r="B22" s="745"/>
      <c r="C22" s="745"/>
      <c r="D22" s="745"/>
      <c r="E22" s="745"/>
      <c r="F22" s="745"/>
      <c r="G22" s="745"/>
      <c r="H22" s="745"/>
      <c r="I22" s="745"/>
      <c r="J22" s="745"/>
      <c r="K22" s="745"/>
      <c r="L22" s="745"/>
      <c r="M22" s="745"/>
      <c r="N22" s="745"/>
      <c r="O22" s="745"/>
      <c r="P22" s="745"/>
      <c r="Q22" s="745"/>
      <c r="R22" s="745"/>
      <c r="S22" s="745"/>
      <c r="T22" s="492"/>
    </row>
    <row r="23" spans="1:21" x14ac:dyDescent="0.2">
      <c r="A23" s="536" t="s">
        <v>268</v>
      </c>
      <c r="B23" s="745"/>
      <c r="C23" s="745"/>
      <c r="D23" s="745"/>
      <c r="E23" s="745"/>
      <c r="F23" s="745"/>
      <c r="G23" s="745"/>
      <c r="H23" s="745"/>
      <c r="I23" s="745"/>
      <c r="J23" s="745"/>
      <c r="K23" s="745"/>
      <c r="L23" s="745"/>
      <c r="M23" s="745"/>
      <c r="N23" s="745"/>
      <c r="O23" s="745"/>
      <c r="P23" s="745"/>
      <c r="Q23" s="745"/>
      <c r="R23" s="745"/>
      <c r="S23" s="745"/>
      <c r="T23" s="492"/>
    </row>
    <row r="24" spans="1:21" ht="31.5" customHeight="1" x14ac:dyDescent="0.2">
      <c r="A24" s="922" t="s">
        <v>434</v>
      </c>
      <c r="B24" s="922"/>
      <c r="C24" s="922"/>
      <c r="D24" s="922"/>
      <c r="E24" s="922"/>
      <c r="F24" s="922"/>
      <c r="G24" s="922"/>
      <c r="H24" s="922"/>
      <c r="I24" s="922"/>
      <c r="J24" s="922"/>
      <c r="K24" s="922"/>
      <c r="L24" s="922"/>
      <c r="M24" s="922"/>
      <c r="N24" s="922"/>
      <c r="O24" s="922"/>
      <c r="P24" s="922"/>
      <c r="Q24" s="922"/>
      <c r="R24" s="922"/>
      <c r="S24" s="922"/>
      <c r="T24" s="492"/>
    </row>
    <row r="25" spans="1:21" ht="13.5" customHeight="1" x14ac:dyDescent="0.2">
      <c r="A25" s="922" t="s">
        <v>498</v>
      </c>
      <c r="B25" s="922"/>
      <c r="C25" s="922"/>
      <c r="D25" s="922"/>
      <c r="E25" s="922"/>
      <c r="F25" s="922"/>
      <c r="G25" s="922"/>
      <c r="H25" s="922"/>
      <c r="I25" s="922"/>
      <c r="J25" s="922"/>
      <c r="K25" s="922"/>
      <c r="L25" s="922"/>
      <c r="M25" s="922"/>
      <c r="N25" s="922"/>
      <c r="O25" s="922"/>
      <c r="P25" s="922"/>
      <c r="Q25" s="922"/>
      <c r="R25" s="922"/>
      <c r="S25" s="922"/>
      <c r="T25" s="492"/>
    </row>
    <row r="26" spans="1:21" ht="24" customHeight="1" x14ac:dyDescent="0.2">
      <c r="A26" s="896" t="s">
        <v>649</v>
      </c>
      <c r="B26" s="896"/>
      <c r="C26" s="896"/>
      <c r="D26" s="896"/>
      <c r="E26" s="896"/>
      <c r="F26" s="896"/>
      <c r="G26" s="896"/>
      <c r="H26" s="896"/>
      <c r="I26" s="896"/>
      <c r="J26" s="896"/>
      <c r="K26" s="896"/>
      <c r="L26" s="896"/>
      <c r="M26" s="896"/>
      <c r="N26" s="896"/>
      <c r="O26" s="896"/>
      <c r="P26" s="896"/>
      <c r="Q26" s="896"/>
      <c r="R26" s="896"/>
      <c r="S26" s="896"/>
      <c r="T26" s="333"/>
    </row>
    <row r="27" spans="1:21" ht="24.75" customHeight="1" x14ac:dyDescent="0.2">
      <c r="A27" s="896" t="s">
        <v>726</v>
      </c>
      <c r="B27" s="896"/>
      <c r="C27" s="896"/>
      <c r="D27" s="896"/>
      <c r="E27" s="896"/>
      <c r="F27" s="896"/>
      <c r="G27" s="896"/>
      <c r="H27" s="896"/>
      <c r="I27" s="896"/>
      <c r="J27" s="896"/>
      <c r="K27" s="896"/>
      <c r="L27" s="896"/>
      <c r="M27" s="896"/>
      <c r="N27" s="896"/>
      <c r="O27" s="896"/>
      <c r="P27" s="896"/>
      <c r="Q27" s="896"/>
      <c r="R27" s="896"/>
      <c r="S27" s="896"/>
      <c r="T27" s="333"/>
    </row>
    <row r="28" spans="1:21" ht="11.25" customHeight="1" x14ac:dyDescent="0.2">
      <c r="A28" s="924" t="s">
        <v>668</v>
      </c>
      <c r="B28" s="924"/>
      <c r="C28" s="924"/>
      <c r="D28" s="924"/>
      <c r="E28" s="924"/>
      <c r="F28" s="924"/>
      <c r="G28" s="924"/>
      <c r="H28" s="924"/>
      <c r="I28" s="924"/>
      <c r="J28" s="924"/>
      <c r="K28" s="924"/>
      <c r="L28" s="924"/>
      <c r="M28" s="924"/>
      <c r="N28" s="924"/>
      <c r="O28" s="924"/>
      <c r="P28" s="924"/>
      <c r="Q28" s="924"/>
      <c r="R28" s="924"/>
      <c r="S28" s="924"/>
      <c r="T28" s="492"/>
    </row>
    <row r="29" spans="1:21" ht="12" customHeight="1" x14ac:dyDescent="0.2">
      <c r="A29" s="923" t="s">
        <v>669</v>
      </c>
      <c r="B29" s="923"/>
      <c r="C29" s="923"/>
      <c r="D29" s="923"/>
      <c r="E29" s="923"/>
      <c r="F29" s="923"/>
      <c r="G29" s="923"/>
      <c r="H29" s="923"/>
      <c r="I29" s="923"/>
      <c r="J29" s="923"/>
      <c r="K29" s="923"/>
      <c r="L29" s="923"/>
      <c r="M29" s="923"/>
      <c r="N29" s="923"/>
      <c r="O29" s="923"/>
      <c r="P29" s="923"/>
      <c r="Q29" s="923"/>
      <c r="R29" s="923"/>
      <c r="S29" s="923"/>
      <c r="T29" s="492"/>
    </row>
    <row r="30" spans="1:21" ht="37.5" customHeight="1" x14ac:dyDescent="0.2">
      <c r="A30" s="923" t="s">
        <v>744</v>
      </c>
      <c r="B30" s="923"/>
      <c r="C30" s="923"/>
      <c r="D30" s="923"/>
      <c r="E30" s="923"/>
      <c r="F30" s="923"/>
      <c r="G30" s="923"/>
      <c r="H30" s="923"/>
      <c r="I30" s="923"/>
      <c r="J30" s="923"/>
      <c r="K30" s="923"/>
      <c r="L30" s="923"/>
      <c r="M30" s="923"/>
      <c r="N30" s="923"/>
      <c r="O30" s="923"/>
      <c r="P30" s="923"/>
      <c r="Q30" s="923"/>
      <c r="R30" s="923"/>
      <c r="S30" s="923"/>
      <c r="T30" s="492"/>
    </row>
    <row r="31" spans="1:21" ht="34.5" customHeight="1" x14ac:dyDescent="0.2">
      <c r="A31" s="922" t="s">
        <v>479</v>
      </c>
      <c r="B31" s="922"/>
      <c r="C31" s="922"/>
      <c r="D31" s="922"/>
      <c r="E31" s="922"/>
      <c r="F31" s="922"/>
      <c r="G31" s="922"/>
      <c r="H31" s="922"/>
      <c r="I31" s="922"/>
      <c r="J31" s="922"/>
      <c r="K31" s="922"/>
      <c r="L31" s="922"/>
      <c r="M31" s="922"/>
      <c r="N31" s="922"/>
      <c r="O31" s="922"/>
      <c r="P31" s="922"/>
      <c r="Q31" s="922"/>
      <c r="R31" s="922"/>
      <c r="S31" s="922"/>
      <c r="T31" s="492"/>
    </row>
    <row r="32" spans="1:21" ht="12" customHeight="1" x14ac:dyDescent="0.2">
      <c r="A32" s="492"/>
      <c r="B32" s="492"/>
      <c r="C32" s="530"/>
      <c r="D32" s="530"/>
      <c r="E32" s="531"/>
      <c r="F32" s="531"/>
      <c r="G32" s="531"/>
      <c r="H32" s="531"/>
      <c r="I32" s="531"/>
      <c r="J32" s="531"/>
      <c r="K32" s="531"/>
      <c r="L32" s="531"/>
      <c r="M32" s="532"/>
      <c r="N32" s="532"/>
      <c r="O32" s="532"/>
      <c r="P32" s="532"/>
      <c r="Q32" s="532"/>
      <c r="R32" s="492"/>
      <c r="S32" s="492"/>
    </row>
    <row r="33" spans="1:21" ht="11.25" customHeight="1" x14ac:dyDescent="0.2">
      <c r="A33" s="922" t="s">
        <v>73</v>
      </c>
      <c r="B33" s="922"/>
      <c r="C33" s="922"/>
      <c r="D33" s="922"/>
      <c r="E33" s="922"/>
      <c r="F33" s="922"/>
      <c r="G33" s="922"/>
      <c r="H33" s="922"/>
      <c r="I33" s="922"/>
      <c r="J33" s="922"/>
      <c r="K33" s="922"/>
      <c r="L33" s="922"/>
      <c r="M33" s="922"/>
      <c r="N33" s="922"/>
      <c r="O33" s="922"/>
      <c r="P33" s="922"/>
      <c r="Q33" s="922"/>
      <c r="R33" s="922"/>
      <c r="S33" s="922"/>
      <c r="T33" s="589"/>
      <c r="U33" s="589"/>
    </row>
    <row r="34" spans="1:21" x14ac:dyDescent="0.2">
      <c r="C34" s="493"/>
      <c r="D34" s="493"/>
      <c r="E34" s="493"/>
      <c r="F34" s="493"/>
      <c r="G34" s="493"/>
      <c r="H34" s="493"/>
      <c r="I34" s="493"/>
      <c r="J34" s="493"/>
      <c r="K34" s="493"/>
      <c r="L34" s="493"/>
      <c r="M34" s="493"/>
      <c r="N34" s="493"/>
      <c r="O34" s="493"/>
      <c r="P34" s="493"/>
      <c r="Q34" s="493"/>
    </row>
  </sheetData>
  <sheetProtection sheet="1" objects="1" scenarios="1"/>
  <mergeCells count="20">
    <mergeCell ref="A20:S20"/>
    <mergeCell ref="A21:P21"/>
    <mergeCell ref="R4:S4"/>
    <mergeCell ref="B5:B6"/>
    <mergeCell ref="C5:C6"/>
    <mergeCell ref="E5:E6"/>
    <mergeCell ref="G5:H5"/>
    <mergeCell ref="J5:K5"/>
    <mergeCell ref="M5:P5"/>
    <mergeCell ref="R5:R6"/>
    <mergeCell ref="S5:S6"/>
    <mergeCell ref="A24:S24"/>
    <mergeCell ref="A30:S30"/>
    <mergeCell ref="A29:S29"/>
    <mergeCell ref="A33:S33"/>
    <mergeCell ref="A31:S31"/>
    <mergeCell ref="A28:S28"/>
    <mergeCell ref="A25:S25"/>
    <mergeCell ref="A27:S27"/>
    <mergeCell ref="A26:S26"/>
  </mergeCells>
  <dataValidations count="1">
    <dataValidation type="list" allowBlank="1" showInputMessage="1" showErrorMessage="1" sqref="S3">
      <formula1>$AA$2:$AA$4</formula1>
    </dataValidation>
  </dataValidations>
  <hyperlinks>
    <hyperlink ref="A23" r:id="rId1"/>
  </hyperlinks>
  <pageMargins left="0.7" right="0.7" top="0.75" bottom="0.75" header="0.3" footer="0.3"/>
  <pageSetup scale="74"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T41"/>
  <sheetViews>
    <sheetView showGridLines="0" workbookViewId="0">
      <selection sqref="A1:J1"/>
    </sheetView>
  </sheetViews>
  <sheetFormatPr defaultRowHeight="12.75" x14ac:dyDescent="0.2"/>
  <cols>
    <col min="1" max="1" width="38.42578125" customWidth="1"/>
    <col min="2" max="6" width="11.7109375" customWidth="1"/>
    <col min="7" max="7" width="13.28515625" customWidth="1"/>
    <col min="8" max="8" width="11.7109375" customWidth="1"/>
    <col min="9" max="9" width="1.28515625" customWidth="1"/>
    <col min="10" max="10" width="1.7109375" customWidth="1"/>
  </cols>
  <sheetData>
    <row r="1" spans="1:19" x14ac:dyDescent="0.2">
      <c r="A1" s="936" t="s">
        <v>428</v>
      </c>
      <c r="B1" s="936"/>
      <c r="C1" s="936"/>
      <c r="D1" s="936"/>
      <c r="E1" s="936"/>
      <c r="F1" s="936"/>
      <c r="G1" s="936"/>
      <c r="H1" s="936"/>
      <c r="I1" s="936"/>
      <c r="J1" s="936"/>
      <c r="K1" s="283"/>
      <c r="L1" s="283"/>
      <c r="M1" s="283"/>
      <c r="N1" s="283"/>
      <c r="O1" s="283"/>
      <c r="P1" s="283"/>
      <c r="Q1" s="283"/>
      <c r="R1" s="283"/>
      <c r="S1" s="283"/>
    </row>
    <row r="2" spans="1:19" ht="13.5" x14ac:dyDescent="0.2">
      <c r="A2" s="384" t="s">
        <v>582</v>
      </c>
      <c r="B2" s="420"/>
      <c r="C2" s="420"/>
      <c r="D2" s="121"/>
      <c r="E2" s="122"/>
      <c r="F2" s="122"/>
      <c r="G2" s="122"/>
      <c r="H2" s="122"/>
      <c r="I2" s="122"/>
      <c r="J2" s="122"/>
    </row>
    <row r="3" spans="1:19" x14ac:dyDescent="0.2">
      <c r="A3" s="112" t="s">
        <v>0</v>
      </c>
      <c r="B3" s="295"/>
      <c r="C3" s="113"/>
      <c r="D3" s="121"/>
      <c r="E3" s="122"/>
      <c r="F3" s="122"/>
      <c r="G3" s="122"/>
      <c r="H3" s="122"/>
      <c r="I3" s="122"/>
      <c r="J3" s="122"/>
    </row>
    <row r="4" spans="1:19" x14ac:dyDescent="0.2">
      <c r="A4" s="825"/>
      <c r="B4" s="63"/>
      <c r="C4" s="200"/>
      <c r="D4" s="201"/>
      <c r="E4" s="133"/>
      <c r="F4" s="133"/>
      <c r="G4" s="133"/>
      <c r="H4" s="133"/>
      <c r="I4" s="133"/>
      <c r="J4" s="133"/>
    </row>
    <row r="5" spans="1:19" x14ac:dyDescent="0.2">
      <c r="A5" s="258"/>
      <c r="B5" s="937" t="s">
        <v>123</v>
      </c>
      <c r="C5" s="937"/>
      <c r="D5" s="937"/>
      <c r="E5" s="937"/>
      <c r="F5" s="937"/>
      <c r="G5" s="937"/>
      <c r="H5" s="937"/>
      <c r="I5" s="257"/>
      <c r="J5" s="269"/>
    </row>
    <row r="6" spans="1:19" ht="51" customHeight="1" x14ac:dyDescent="0.2">
      <c r="A6" s="175"/>
      <c r="B6" s="422" t="s">
        <v>256</v>
      </c>
      <c r="C6" s="422" t="s">
        <v>257</v>
      </c>
      <c r="D6" s="422" t="s">
        <v>258</v>
      </c>
      <c r="E6" s="422" t="s">
        <v>259</v>
      </c>
      <c r="F6" s="422" t="s">
        <v>260</v>
      </c>
      <c r="G6" s="422" t="s">
        <v>255</v>
      </c>
      <c r="H6" s="422" t="s">
        <v>107</v>
      </c>
      <c r="I6" s="421"/>
      <c r="J6" s="230"/>
    </row>
    <row r="7" spans="1:19" ht="11.25" customHeight="1" x14ac:dyDescent="0.2">
      <c r="A7" s="2"/>
      <c r="B7" s="162"/>
      <c r="C7" s="162"/>
      <c r="D7" s="162"/>
      <c r="E7" s="162"/>
      <c r="F7" s="162"/>
      <c r="G7" s="162"/>
      <c r="H7" s="162"/>
      <c r="I7" s="162"/>
      <c r="J7" s="162"/>
    </row>
    <row r="8" spans="1:19" ht="11.25" customHeight="1" x14ac:dyDescent="0.2">
      <c r="A8" s="154" t="s">
        <v>85</v>
      </c>
      <c r="B8" s="431">
        <v>55</v>
      </c>
      <c r="C8" s="431">
        <v>59</v>
      </c>
      <c r="D8" s="431">
        <v>78</v>
      </c>
      <c r="E8" s="431">
        <v>61</v>
      </c>
      <c r="F8" s="431">
        <v>49</v>
      </c>
      <c r="G8" s="431">
        <v>260</v>
      </c>
      <c r="H8" s="431">
        <v>562</v>
      </c>
      <c r="I8" s="237"/>
      <c r="J8" s="237"/>
    </row>
    <row r="9" spans="1:19" ht="11.25" customHeight="1" x14ac:dyDescent="0.2">
      <c r="A9" s="154"/>
      <c r="B9" s="432"/>
      <c r="C9" s="432"/>
      <c r="D9" s="432"/>
      <c r="E9" s="432"/>
      <c r="F9" s="432"/>
      <c r="G9" s="432"/>
      <c r="H9" s="432"/>
      <c r="I9" s="237"/>
      <c r="J9" s="237"/>
    </row>
    <row r="10" spans="1:19" ht="11.25" customHeight="1" x14ac:dyDescent="0.2">
      <c r="A10" s="155" t="s">
        <v>81</v>
      </c>
      <c r="B10" s="431">
        <v>8538</v>
      </c>
      <c r="C10" s="431">
        <v>8838</v>
      </c>
      <c r="D10" s="431">
        <v>10802</v>
      </c>
      <c r="E10" s="431">
        <v>8028</v>
      </c>
      <c r="F10" s="431">
        <v>6985</v>
      </c>
      <c r="G10" s="431">
        <v>41889</v>
      </c>
      <c r="H10" s="431">
        <v>85080</v>
      </c>
      <c r="I10" s="268"/>
      <c r="J10" s="268"/>
    </row>
    <row r="11" spans="1:19" s="338" customFormat="1" ht="11.25" customHeight="1" x14ac:dyDescent="0.2">
      <c r="A11" s="155"/>
      <c r="B11" s="432"/>
      <c r="C11" s="432"/>
      <c r="D11" s="432"/>
      <c r="E11" s="432"/>
      <c r="F11" s="432"/>
      <c r="G11" s="432"/>
      <c r="H11" s="432"/>
      <c r="I11" s="268"/>
      <c r="J11" s="268"/>
    </row>
    <row r="12" spans="1:19" ht="11.25" customHeight="1" x14ac:dyDescent="0.2">
      <c r="A12" s="156" t="s">
        <v>278</v>
      </c>
      <c r="B12" s="478">
        <v>46.3</v>
      </c>
      <c r="C12" s="478">
        <v>46</v>
      </c>
      <c r="D12" s="478">
        <v>45</v>
      </c>
      <c r="E12" s="478">
        <v>44.5</v>
      </c>
      <c r="F12" s="478">
        <v>45.5</v>
      </c>
      <c r="G12" s="478">
        <v>46.4</v>
      </c>
      <c r="H12" s="478">
        <v>45.9</v>
      </c>
      <c r="I12" s="225"/>
      <c r="J12" s="225"/>
    </row>
    <row r="13" spans="1:19" ht="11.25" customHeight="1" x14ac:dyDescent="0.2">
      <c r="A13" s="156"/>
      <c r="B13" s="432"/>
      <c r="C13" s="432"/>
      <c r="D13" s="432"/>
      <c r="E13" s="432"/>
      <c r="F13" s="432"/>
      <c r="G13" s="432"/>
      <c r="H13" s="432"/>
      <c r="I13" s="9"/>
      <c r="J13" s="9"/>
    </row>
    <row r="14" spans="1:19" ht="11.25" customHeight="1" x14ac:dyDescent="0.2">
      <c r="A14" s="152" t="s">
        <v>225</v>
      </c>
      <c r="B14" s="432"/>
      <c r="C14" s="432"/>
      <c r="D14" s="432"/>
      <c r="E14" s="432"/>
      <c r="F14" s="432"/>
      <c r="G14" s="432"/>
      <c r="H14" s="432"/>
      <c r="I14" s="9"/>
      <c r="J14" s="9"/>
    </row>
    <row r="15" spans="1:19" ht="11.25" customHeight="1" x14ac:dyDescent="0.2">
      <c r="A15" s="101" t="s">
        <v>499</v>
      </c>
      <c r="B15" s="478">
        <v>97.4</v>
      </c>
      <c r="C15" s="478">
        <v>97.8</v>
      </c>
      <c r="D15" s="478">
        <v>97.5</v>
      </c>
      <c r="E15" s="478">
        <v>97.3</v>
      </c>
      <c r="F15" s="478">
        <v>98</v>
      </c>
      <c r="G15" s="478">
        <v>97.7</v>
      </c>
      <c r="H15" s="478">
        <v>97.6</v>
      </c>
      <c r="I15" s="9"/>
      <c r="J15" s="9"/>
    </row>
    <row r="16" spans="1:19" ht="11.25" customHeight="1" x14ac:dyDescent="0.2">
      <c r="A16" s="101" t="s">
        <v>670</v>
      </c>
      <c r="B16" s="478">
        <v>53.9</v>
      </c>
      <c r="C16" s="478">
        <v>52.5</v>
      </c>
      <c r="D16" s="478">
        <v>49.4</v>
      </c>
      <c r="E16" s="478">
        <v>50.2</v>
      </c>
      <c r="F16" s="478">
        <v>52.1</v>
      </c>
      <c r="G16" s="478">
        <v>54.5</v>
      </c>
      <c r="H16" s="478">
        <v>53</v>
      </c>
      <c r="I16" s="9"/>
      <c r="J16" s="9"/>
    </row>
    <row r="17" spans="1:10" ht="11.25" customHeight="1" x14ac:dyDescent="0.2">
      <c r="A17" s="160"/>
      <c r="B17" s="433"/>
      <c r="C17" s="433"/>
      <c r="D17" s="433"/>
      <c r="E17" s="433"/>
      <c r="F17" s="433"/>
      <c r="G17" s="433"/>
      <c r="H17" s="433"/>
      <c r="I17" s="225"/>
      <c r="J17" s="225"/>
    </row>
    <row r="18" spans="1:10" ht="11.25" customHeight="1" x14ac:dyDescent="0.2">
      <c r="A18" s="153" t="s">
        <v>43</v>
      </c>
      <c r="B18" s="433"/>
      <c r="C18" s="433"/>
      <c r="D18" s="433"/>
      <c r="E18" s="433"/>
      <c r="F18" s="433"/>
      <c r="G18" s="433"/>
      <c r="H18" s="433"/>
      <c r="I18" s="225"/>
      <c r="J18" s="225"/>
    </row>
    <row r="19" spans="1:10" ht="11.25" customHeight="1" x14ac:dyDescent="0.2">
      <c r="A19" s="101" t="s">
        <v>500</v>
      </c>
      <c r="B19" s="478">
        <v>28</v>
      </c>
      <c r="C19" s="478">
        <v>27.9</v>
      </c>
      <c r="D19" s="478">
        <v>27.4</v>
      </c>
      <c r="E19" s="478">
        <v>25</v>
      </c>
      <c r="F19" s="478">
        <v>31.9</v>
      </c>
      <c r="G19" s="478">
        <v>32.1</v>
      </c>
      <c r="H19" s="478">
        <v>30</v>
      </c>
      <c r="I19" s="225"/>
      <c r="J19" s="225"/>
    </row>
    <row r="20" spans="1:10" ht="11.25" customHeight="1" x14ac:dyDescent="0.2">
      <c r="A20" s="101" t="s">
        <v>671</v>
      </c>
      <c r="B20" s="478">
        <v>13.7</v>
      </c>
      <c r="C20" s="478">
        <v>14.4</v>
      </c>
      <c r="D20" s="478">
        <v>12.1</v>
      </c>
      <c r="E20" s="478">
        <v>12.4</v>
      </c>
      <c r="F20" s="478">
        <v>14.4</v>
      </c>
      <c r="G20" s="478">
        <v>16</v>
      </c>
      <c r="H20" s="478">
        <v>14.6</v>
      </c>
      <c r="I20" s="225"/>
      <c r="J20" s="225"/>
    </row>
    <row r="21" spans="1:10" ht="11.25" customHeight="1" x14ac:dyDescent="0.2">
      <c r="A21" s="161"/>
      <c r="B21" s="434"/>
      <c r="C21" s="434"/>
      <c r="D21" s="434"/>
      <c r="E21" s="434"/>
      <c r="F21" s="434"/>
      <c r="G21" s="434"/>
      <c r="H21" s="434"/>
      <c r="I21" s="9"/>
      <c r="J21" s="9"/>
    </row>
    <row r="22" spans="1:10" ht="11.25" customHeight="1" x14ac:dyDescent="0.2">
      <c r="A22" s="151" t="s">
        <v>672</v>
      </c>
      <c r="B22" s="433"/>
      <c r="C22" s="433"/>
      <c r="D22" s="433"/>
      <c r="E22" s="433"/>
      <c r="F22" s="433"/>
      <c r="G22" s="433"/>
      <c r="H22" s="433"/>
      <c r="I22" s="225"/>
      <c r="J22" s="225"/>
    </row>
    <row r="23" spans="1:10" ht="11.25" customHeight="1" x14ac:dyDescent="0.2">
      <c r="A23" s="101" t="s">
        <v>206</v>
      </c>
      <c r="B23" s="431">
        <v>8214</v>
      </c>
      <c r="C23" s="431">
        <v>8193</v>
      </c>
      <c r="D23" s="431">
        <v>10009</v>
      </c>
      <c r="E23" s="431">
        <v>7337</v>
      </c>
      <c r="F23" s="431">
        <v>6596</v>
      </c>
      <c r="G23" s="431">
        <v>39057</v>
      </c>
      <c r="H23" s="431">
        <v>79406</v>
      </c>
      <c r="I23" s="9"/>
      <c r="J23" s="9"/>
    </row>
    <row r="24" spans="1:10" ht="11.25" customHeight="1" x14ac:dyDescent="0.2">
      <c r="A24" s="101" t="s">
        <v>201</v>
      </c>
      <c r="B24" s="479">
        <v>-0.25</v>
      </c>
      <c r="C24" s="479">
        <v>-0.16</v>
      </c>
      <c r="D24" s="479">
        <v>-0.18</v>
      </c>
      <c r="E24" s="479">
        <v>-0.17</v>
      </c>
      <c r="F24" s="479">
        <v>-0.19</v>
      </c>
      <c r="G24" s="479">
        <v>-0.1</v>
      </c>
      <c r="H24" s="479">
        <v>-0.14000000000000001</v>
      </c>
      <c r="I24" s="225"/>
      <c r="J24" s="225"/>
    </row>
    <row r="25" spans="1:10" ht="11.25" customHeight="1" x14ac:dyDescent="0.2">
      <c r="A25" s="441" t="s">
        <v>204</v>
      </c>
      <c r="B25" s="490">
        <v>-0.27</v>
      </c>
      <c r="C25" s="490">
        <v>-0.18</v>
      </c>
      <c r="D25" s="490">
        <v>-0.2</v>
      </c>
      <c r="E25" s="490">
        <v>-0.19</v>
      </c>
      <c r="F25" s="490">
        <v>-0.21</v>
      </c>
      <c r="G25" s="490">
        <v>-0.11</v>
      </c>
      <c r="H25" s="490">
        <v>-0.15</v>
      </c>
      <c r="I25" s="225"/>
      <c r="J25" s="225"/>
    </row>
    <row r="26" spans="1:10" ht="11.25" customHeight="1" x14ac:dyDescent="0.2">
      <c r="A26" s="441" t="s">
        <v>205</v>
      </c>
      <c r="B26" s="490">
        <v>-0.23</v>
      </c>
      <c r="C26" s="490">
        <v>-0.13</v>
      </c>
      <c r="D26" s="490">
        <v>-0.16</v>
      </c>
      <c r="E26" s="490">
        <v>-0.14000000000000001</v>
      </c>
      <c r="F26" s="490">
        <v>-0.16</v>
      </c>
      <c r="G26" s="490">
        <v>-0.09</v>
      </c>
      <c r="H26" s="490">
        <v>-0.14000000000000001</v>
      </c>
      <c r="I26" s="225"/>
      <c r="J26" s="225"/>
    </row>
    <row r="27" spans="1:10" ht="11.25" customHeight="1" x14ac:dyDescent="0.2">
      <c r="A27" s="160"/>
      <c r="B27" s="433"/>
      <c r="C27" s="433"/>
      <c r="D27" s="433"/>
      <c r="E27" s="433"/>
      <c r="F27" s="433"/>
      <c r="G27" s="433"/>
      <c r="H27" s="433"/>
      <c r="I27" s="225"/>
      <c r="J27" s="225"/>
    </row>
    <row r="28" spans="1:10" ht="11.25" customHeight="1" x14ac:dyDescent="0.2">
      <c r="A28" s="151" t="s">
        <v>501</v>
      </c>
      <c r="B28" s="478">
        <v>99.2</v>
      </c>
      <c r="C28" s="478">
        <v>99.1</v>
      </c>
      <c r="D28" s="478">
        <v>99.2</v>
      </c>
      <c r="E28" s="478">
        <v>99.1</v>
      </c>
      <c r="F28" s="478">
        <v>99.1</v>
      </c>
      <c r="G28" s="478">
        <v>99.3</v>
      </c>
      <c r="H28" s="478">
        <v>99.2</v>
      </c>
      <c r="I28" s="225"/>
      <c r="J28" s="225"/>
    </row>
    <row r="29" spans="1:10" ht="11.25" customHeight="1" x14ac:dyDescent="0.2">
      <c r="A29" s="151"/>
      <c r="B29" s="435"/>
      <c r="C29" s="435"/>
      <c r="D29" s="435"/>
      <c r="E29" s="435"/>
      <c r="F29" s="435"/>
      <c r="G29" s="435"/>
      <c r="H29" s="435"/>
      <c r="I29" s="225"/>
      <c r="J29" s="225"/>
    </row>
    <row r="30" spans="1:10" ht="21.75" customHeight="1" x14ac:dyDescent="0.2">
      <c r="A30" s="152" t="s">
        <v>502</v>
      </c>
      <c r="B30" s="478">
        <v>98.9</v>
      </c>
      <c r="C30" s="478">
        <v>98.5</v>
      </c>
      <c r="D30" s="478">
        <v>98.9</v>
      </c>
      <c r="E30" s="478">
        <v>98.6</v>
      </c>
      <c r="F30" s="478">
        <v>98.8</v>
      </c>
      <c r="G30" s="478">
        <v>98.9</v>
      </c>
      <c r="H30" s="478">
        <v>98.8</v>
      </c>
      <c r="I30" s="225"/>
      <c r="J30" s="225"/>
    </row>
    <row r="31" spans="1:10" ht="11.25" customHeight="1" x14ac:dyDescent="0.2">
      <c r="A31" s="159"/>
      <c r="B31" s="137"/>
      <c r="C31" s="137"/>
      <c r="D31" s="137"/>
      <c r="E31" s="137"/>
      <c r="F31" s="137"/>
      <c r="G31" s="232"/>
      <c r="H31" s="232"/>
      <c r="I31" s="232"/>
      <c r="J31" s="271"/>
    </row>
    <row r="32" spans="1:10" ht="11.25" customHeight="1" x14ac:dyDescent="0.2">
      <c r="A32" s="131"/>
      <c r="B32" s="202"/>
      <c r="C32" s="202"/>
      <c r="D32" s="202"/>
      <c r="E32" s="202"/>
      <c r="F32" s="202"/>
      <c r="G32" s="299"/>
      <c r="H32" s="27"/>
      <c r="I32" s="261" t="s">
        <v>555</v>
      </c>
      <c r="J32" s="231"/>
    </row>
    <row r="33" spans="1:20" ht="11.25" customHeight="1" x14ac:dyDescent="0.2">
      <c r="A33" s="894" t="s">
        <v>214</v>
      </c>
      <c r="B33" s="894"/>
      <c r="C33" s="894"/>
      <c r="D33" s="894"/>
      <c r="E33" s="894"/>
      <c r="F33" s="894"/>
      <c r="G33" s="894"/>
      <c r="H33" s="938"/>
      <c r="I33" s="938"/>
      <c r="J33" s="337"/>
    </row>
    <row r="34" spans="1:20" ht="11.25" customHeight="1" x14ac:dyDescent="0.2">
      <c r="A34" s="919" t="s">
        <v>120</v>
      </c>
      <c r="B34" s="919"/>
      <c r="C34" s="919"/>
      <c r="D34" s="919"/>
      <c r="E34" s="919"/>
      <c r="F34" s="919"/>
      <c r="G34" s="919"/>
      <c r="H34" s="919"/>
      <c r="I34" s="919"/>
      <c r="J34" s="423"/>
    </row>
    <row r="35" spans="1:20" ht="11.25" customHeight="1" x14ac:dyDescent="0.2">
      <c r="A35" s="894" t="s">
        <v>236</v>
      </c>
      <c r="B35" s="938"/>
      <c r="C35" s="938"/>
      <c r="D35" s="938"/>
      <c r="E35" s="938"/>
      <c r="F35" s="938"/>
      <c r="G35" s="938"/>
      <c r="H35" s="938"/>
      <c r="I35" s="938"/>
      <c r="J35" s="323"/>
    </row>
    <row r="36" spans="1:20" ht="24" customHeight="1" x14ac:dyDescent="0.2">
      <c r="A36" s="896" t="s">
        <v>673</v>
      </c>
      <c r="B36" s="896"/>
      <c r="C36" s="896"/>
      <c r="D36" s="896"/>
      <c r="E36" s="896"/>
      <c r="F36" s="896"/>
      <c r="G36" s="896"/>
      <c r="H36" s="896"/>
      <c r="I36" s="896"/>
      <c r="J36" s="436"/>
      <c r="K36" s="436"/>
      <c r="L36" s="436"/>
      <c r="M36" s="436"/>
      <c r="N36" s="436"/>
      <c r="O36" s="436"/>
      <c r="P36" s="436"/>
      <c r="Q36" s="436"/>
      <c r="R36" s="436"/>
      <c r="S36" s="436"/>
      <c r="T36" s="436"/>
    </row>
    <row r="37" spans="1:20" x14ac:dyDescent="0.2">
      <c r="A37" s="437" t="s">
        <v>268</v>
      </c>
      <c r="B37" s="744"/>
      <c r="C37" s="744"/>
      <c r="D37" s="744"/>
      <c r="E37" s="744"/>
      <c r="F37" s="744"/>
      <c r="G37" s="744"/>
      <c r="H37" s="744"/>
      <c r="I37" s="744"/>
      <c r="J37" s="436"/>
      <c r="K37" s="436"/>
      <c r="L37" s="436"/>
      <c r="M37" s="436"/>
      <c r="N37" s="436"/>
      <c r="O37" s="436"/>
      <c r="P37" s="436"/>
      <c r="Q37" s="436"/>
      <c r="R37" s="436"/>
      <c r="S37" s="436"/>
      <c r="T37" s="436"/>
    </row>
    <row r="38" spans="1:20" s="472" customFormat="1" x14ac:dyDescent="0.2">
      <c r="A38" s="894" t="s">
        <v>498</v>
      </c>
      <c r="B38" s="894"/>
      <c r="C38" s="894"/>
      <c r="D38" s="894"/>
      <c r="E38" s="894"/>
      <c r="F38" s="894"/>
      <c r="G38" s="894"/>
      <c r="H38" s="894"/>
      <c r="I38" s="894"/>
      <c r="J38" s="642"/>
      <c r="K38" s="642"/>
      <c r="L38" s="642"/>
      <c r="M38" s="642"/>
      <c r="N38" s="642"/>
      <c r="O38" s="642"/>
      <c r="P38" s="642"/>
      <c r="Q38" s="642"/>
      <c r="R38" s="642"/>
      <c r="S38" s="642"/>
      <c r="T38" s="642"/>
    </row>
    <row r="39" spans="1:20" s="472" customFormat="1" ht="32.25" customHeight="1" x14ac:dyDescent="0.2">
      <c r="A39" s="896" t="s">
        <v>649</v>
      </c>
      <c r="B39" s="896"/>
      <c r="C39" s="896"/>
      <c r="D39" s="896"/>
      <c r="E39" s="896"/>
      <c r="F39" s="896"/>
      <c r="G39" s="896"/>
      <c r="H39" s="896"/>
      <c r="I39" s="333"/>
      <c r="J39" s="744"/>
      <c r="K39" s="744"/>
      <c r="L39" s="744"/>
      <c r="M39" s="744"/>
      <c r="N39" s="744"/>
      <c r="O39" s="744"/>
      <c r="P39" s="744"/>
      <c r="Q39" s="744"/>
      <c r="R39" s="744"/>
      <c r="S39" s="744"/>
      <c r="T39" s="744"/>
    </row>
    <row r="40" spans="1:20" s="472" customFormat="1" ht="32.25" customHeight="1" x14ac:dyDescent="0.2">
      <c r="A40" s="896" t="s">
        <v>726</v>
      </c>
      <c r="B40" s="896"/>
      <c r="C40" s="896"/>
      <c r="D40" s="896"/>
      <c r="E40" s="896"/>
      <c r="F40" s="896"/>
      <c r="G40" s="896"/>
      <c r="H40" s="896"/>
      <c r="I40" s="333"/>
      <c r="J40" s="744"/>
      <c r="K40" s="744"/>
      <c r="L40" s="744"/>
      <c r="M40" s="744"/>
      <c r="N40" s="744"/>
      <c r="O40" s="744"/>
      <c r="P40" s="744"/>
      <c r="Q40" s="744"/>
      <c r="R40" s="744"/>
      <c r="S40" s="744"/>
      <c r="T40" s="744"/>
    </row>
    <row r="41" spans="1:20" ht="60" customHeight="1" x14ac:dyDescent="0.2">
      <c r="A41" s="896" t="s">
        <v>674</v>
      </c>
      <c r="B41" s="896"/>
      <c r="C41" s="896"/>
      <c r="D41" s="896"/>
      <c r="E41" s="896"/>
      <c r="F41" s="896"/>
      <c r="G41" s="896"/>
      <c r="H41" s="896"/>
      <c r="I41" s="896"/>
      <c r="J41" s="333"/>
      <c r="K41" s="333"/>
      <c r="L41" s="333"/>
      <c r="M41" s="333"/>
      <c r="N41" s="333"/>
      <c r="O41" s="333"/>
      <c r="P41" s="333"/>
      <c r="Q41" s="333"/>
      <c r="R41" s="333"/>
      <c r="S41" s="333"/>
      <c r="T41" s="333"/>
    </row>
  </sheetData>
  <sheetProtection sheet="1" objects="1" scenarios="1"/>
  <mergeCells count="10">
    <mergeCell ref="A41:I41"/>
    <mergeCell ref="A36:I36"/>
    <mergeCell ref="A1:J1"/>
    <mergeCell ref="B5:H5"/>
    <mergeCell ref="A33:I33"/>
    <mergeCell ref="A34:I34"/>
    <mergeCell ref="A35:I35"/>
    <mergeCell ref="A38:I38"/>
    <mergeCell ref="A39:H39"/>
    <mergeCell ref="A40:H40"/>
  </mergeCells>
  <hyperlinks>
    <hyperlink ref="A37" r:id="rId1"/>
  </hyperlinks>
  <pageMargins left="0.7" right="0.7" top="0.75" bottom="0.75" header="0.3" footer="0.3"/>
  <pageSetup paperSize="9" scale="79"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41"/>
  <sheetViews>
    <sheetView showGridLines="0" zoomScaleNormal="100" workbookViewId="0">
      <selection sqref="A1:J1"/>
    </sheetView>
  </sheetViews>
  <sheetFormatPr defaultColWidth="9.140625" defaultRowHeight="11.25" x14ac:dyDescent="0.2"/>
  <cols>
    <col min="1" max="1" width="38.42578125" style="2" customWidth="1"/>
    <col min="2" max="2" width="11.7109375" style="2" customWidth="1"/>
    <col min="3" max="3" width="11.7109375" style="8" customWidth="1"/>
    <col min="4" max="4" width="11.7109375" style="62" customWidth="1"/>
    <col min="5" max="6" width="11.7109375" style="27" customWidth="1"/>
    <col min="7" max="7" width="13.28515625" style="27" customWidth="1"/>
    <col min="8" max="8" width="11.7109375" style="27" customWidth="1"/>
    <col min="9" max="9" width="2.5703125" style="27" customWidth="1"/>
    <col min="10" max="10" width="1.7109375" style="27" customWidth="1"/>
    <col min="11" max="16" width="11.7109375" style="27" customWidth="1"/>
    <col min="17" max="17" width="9.140625" style="2"/>
    <col min="18" max="18" width="0.5703125" style="2" customWidth="1"/>
    <col min="19" max="16384" width="9.140625" style="2"/>
  </cols>
  <sheetData>
    <row r="1" spans="1:17" ht="13.5" customHeight="1" x14ac:dyDescent="0.2">
      <c r="A1" s="936" t="s">
        <v>427</v>
      </c>
      <c r="B1" s="936"/>
      <c r="C1" s="936"/>
      <c r="D1" s="936"/>
      <c r="E1" s="936"/>
      <c r="F1" s="936"/>
      <c r="G1" s="936"/>
      <c r="H1" s="936"/>
      <c r="I1" s="936"/>
      <c r="J1" s="936"/>
      <c r="K1" s="283"/>
      <c r="L1" s="283"/>
      <c r="M1" s="228"/>
      <c r="N1" s="228"/>
      <c r="O1" s="228"/>
      <c r="P1" s="228"/>
      <c r="Q1" s="34"/>
    </row>
    <row r="2" spans="1:17" ht="12.75" customHeight="1" x14ac:dyDescent="0.2">
      <c r="A2" s="384" t="s">
        <v>582</v>
      </c>
      <c r="B2" s="381"/>
      <c r="C2" s="381"/>
      <c r="D2" s="121"/>
      <c r="E2" s="122"/>
      <c r="F2" s="122"/>
      <c r="G2" s="122"/>
      <c r="H2" s="122"/>
      <c r="I2" s="122"/>
      <c r="J2" s="122"/>
      <c r="K2" s="259"/>
      <c r="L2" s="259"/>
      <c r="M2" s="122"/>
      <c r="N2" s="122"/>
      <c r="O2" s="122"/>
      <c r="P2" s="122"/>
      <c r="Q2" s="57"/>
    </row>
    <row r="3" spans="1:17" ht="12.75" customHeight="1" x14ac:dyDescent="0.2">
      <c r="A3" s="112" t="s">
        <v>0</v>
      </c>
      <c r="B3" s="295"/>
      <c r="C3" s="260"/>
      <c r="D3" s="117"/>
      <c r="E3" s="259"/>
      <c r="F3" s="259"/>
      <c r="G3" s="259"/>
      <c r="H3" s="259"/>
      <c r="I3" s="259"/>
      <c r="J3" s="259"/>
      <c r="K3" s="259"/>
      <c r="L3" s="259"/>
      <c r="M3" s="122"/>
      <c r="N3" s="122"/>
      <c r="O3" s="122"/>
      <c r="P3" s="122"/>
      <c r="Q3" s="57"/>
    </row>
    <row r="4" spans="1:17" s="68" customFormat="1" ht="11.25" customHeight="1" x14ac:dyDescent="0.2">
      <c r="A4" s="825"/>
      <c r="B4" s="63"/>
      <c r="C4" s="200"/>
      <c r="D4" s="201"/>
      <c r="E4" s="133"/>
      <c r="F4" s="133"/>
      <c r="G4" s="133"/>
      <c r="H4" s="133"/>
      <c r="I4" s="133"/>
      <c r="J4" s="133"/>
      <c r="K4" s="133"/>
      <c r="L4" s="133"/>
      <c r="M4" s="133"/>
      <c r="N4" s="133"/>
      <c r="O4" s="133"/>
      <c r="P4" s="133"/>
    </row>
    <row r="5" spans="1:17" x14ac:dyDescent="0.2">
      <c r="A5" s="258"/>
      <c r="B5" s="937" t="s">
        <v>124</v>
      </c>
      <c r="C5" s="937"/>
      <c r="D5" s="937"/>
      <c r="E5" s="937"/>
      <c r="F5" s="937"/>
      <c r="G5" s="937"/>
      <c r="H5" s="937"/>
      <c r="I5" s="257"/>
      <c r="J5" s="269"/>
      <c r="K5" s="270"/>
      <c r="L5" s="270"/>
      <c r="M5" s="270"/>
      <c r="N5" s="270"/>
      <c r="O5" s="270"/>
      <c r="P5" s="121"/>
    </row>
    <row r="6" spans="1:17" ht="51.75" customHeight="1" x14ac:dyDescent="0.2">
      <c r="A6" s="175"/>
      <c r="B6" s="243" t="s">
        <v>256</v>
      </c>
      <c r="C6" s="422" t="s">
        <v>257</v>
      </c>
      <c r="D6" s="422" t="s">
        <v>258</v>
      </c>
      <c r="E6" s="422" t="s">
        <v>259</v>
      </c>
      <c r="F6" s="422" t="s">
        <v>260</v>
      </c>
      <c r="G6" s="422" t="s">
        <v>255</v>
      </c>
      <c r="H6" s="243" t="s">
        <v>126</v>
      </c>
      <c r="I6" s="262"/>
      <c r="J6" s="230"/>
      <c r="K6" s="230"/>
      <c r="L6" s="230"/>
      <c r="M6" s="230"/>
      <c r="N6" s="230"/>
      <c r="O6" s="230"/>
      <c r="P6" s="230"/>
    </row>
    <row r="7" spans="1:17" x14ac:dyDescent="0.2">
      <c r="B7" s="162"/>
      <c r="C7" s="162"/>
      <c r="D7" s="162"/>
      <c r="E7" s="162"/>
      <c r="F7" s="162"/>
      <c r="G7" s="162"/>
      <c r="H7" s="162"/>
      <c r="I7" s="162"/>
      <c r="J7" s="162"/>
      <c r="K7" s="162"/>
      <c r="L7" s="162"/>
      <c r="M7" s="162"/>
      <c r="N7" s="162"/>
      <c r="O7" s="162"/>
      <c r="P7" s="162"/>
    </row>
    <row r="8" spans="1:17" x14ac:dyDescent="0.2">
      <c r="A8" s="154" t="s">
        <v>125</v>
      </c>
      <c r="B8" s="431">
        <v>49</v>
      </c>
      <c r="C8" s="431">
        <v>68</v>
      </c>
      <c r="D8" s="431">
        <v>159</v>
      </c>
      <c r="E8" s="431">
        <v>368</v>
      </c>
      <c r="F8" s="431">
        <v>652</v>
      </c>
      <c r="G8" s="431">
        <v>26</v>
      </c>
      <c r="H8" s="431">
        <v>1322</v>
      </c>
      <c r="I8" s="237"/>
      <c r="J8" s="237"/>
      <c r="K8" s="237"/>
      <c r="L8" s="237"/>
      <c r="M8" s="237"/>
      <c r="N8" s="237"/>
      <c r="O8" s="237"/>
      <c r="P8" s="137"/>
    </row>
    <row r="9" spans="1:17" x14ac:dyDescent="0.2">
      <c r="A9" s="154"/>
      <c r="B9" s="432"/>
      <c r="C9" s="432"/>
      <c r="D9" s="432"/>
      <c r="E9" s="432"/>
      <c r="F9" s="432"/>
      <c r="G9" s="432"/>
      <c r="H9" s="432"/>
      <c r="I9" s="237"/>
      <c r="J9" s="237"/>
      <c r="K9" s="237"/>
      <c r="L9" s="12"/>
      <c r="M9" s="12"/>
      <c r="N9" s="12"/>
      <c r="O9" s="12"/>
      <c r="P9" s="137"/>
    </row>
    <row r="10" spans="1:17" x14ac:dyDescent="0.2">
      <c r="A10" s="155" t="s">
        <v>81</v>
      </c>
      <c r="B10" s="431">
        <v>9505</v>
      </c>
      <c r="C10" s="431">
        <v>12952</v>
      </c>
      <c r="D10" s="431">
        <v>28849</v>
      </c>
      <c r="E10" s="431">
        <v>67930</v>
      </c>
      <c r="F10" s="431">
        <v>123072</v>
      </c>
      <c r="G10" s="431">
        <v>5243</v>
      </c>
      <c r="H10" s="431">
        <v>247551</v>
      </c>
      <c r="I10" s="268"/>
      <c r="J10" s="268"/>
      <c r="K10" s="237"/>
      <c r="L10" s="237"/>
      <c r="M10" s="237"/>
      <c r="N10" s="237"/>
      <c r="O10" s="237"/>
      <c r="P10" s="158"/>
    </row>
    <row r="11" spans="1:17" x14ac:dyDescent="0.2">
      <c r="A11" s="155"/>
      <c r="B11" s="432"/>
      <c r="C11" s="432"/>
      <c r="D11" s="432"/>
      <c r="E11" s="432"/>
      <c r="F11" s="432"/>
      <c r="G11" s="432"/>
      <c r="H11" s="432"/>
      <c r="I11" s="268"/>
      <c r="J11" s="268"/>
      <c r="K11" s="237"/>
      <c r="L11" s="268"/>
      <c r="M11" s="268"/>
      <c r="N11" s="268"/>
      <c r="O11" s="268"/>
      <c r="P11" s="158"/>
    </row>
    <row r="12" spans="1:17" x14ac:dyDescent="0.2">
      <c r="A12" s="156" t="s">
        <v>278</v>
      </c>
      <c r="B12" s="478">
        <v>51.1</v>
      </c>
      <c r="C12" s="478">
        <v>51.5</v>
      </c>
      <c r="D12" s="478">
        <v>50.6</v>
      </c>
      <c r="E12" s="478">
        <v>52.3</v>
      </c>
      <c r="F12" s="478">
        <v>54.7</v>
      </c>
      <c r="G12" s="478">
        <v>57.3</v>
      </c>
      <c r="H12" s="478">
        <v>53.3</v>
      </c>
      <c r="I12" s="9"/>
      <c r="J12" s="9"/>
      <c r="K12" s="237"/>
      <c r="L12" s="9"/>
      <c r="M12" s="9"/>
      <c r="N12" s="9"/>
      <c r="O12" s="9"/>
    </row>
    <row r="13" spans="1:17" x14ac:dyDescent="0.2">
      <c r="A13" s="156"/>
      <c r="B13" s="432"/>
      <c r="C13" s="432"/>
      <c r="D13" s="432"/>
      <c r="E13" s="432"/>
      <c r="F13" s="432"/>
      <c r="G13" s="432"/>
      <c r="H13" s="432"/>
      <c r="I13" s="225"/>
      <c r="J13" s="225"/>
      <c r="K13" s="237"/>
      <c r="L13" s="225"/>
      <c r="M13" s="225"/>
      <c r="N13" s="225"/>
      <c r="O13" s="225"/>
      <c r="P13" s="157"/>
    </row>
    <row r="14" spans="1:17" x14ac:dyDescent="0.2">
      <c r="A14" s="152" t="s">
        <v>225</v>
      </c>
      <c r="B14" s="432"/>
      <c r="C14" s="432"/>
      <c r="D14" s="432"/>
      <c r="E14" s="432"/>
      <c r="F14" s="432"/>
      <c r="G14" s="432"/>
      <c r="H14" s="432"/>
      <c r="I14" s="225"/>
      <c r="J14" s="225"/>
      <c r="K14" s="237"/>
      <c r="L14" s="225"/>
      <c r="M14" s="225"/>
      <c r="N14" s="225"/>
      <c r="O14" s="225"/>
      <c r="P14" s="157"/>
    </row>
    <row r="15" spans="1:17" x14ac:dyDescent="0.2">
      <c r="A15" s="101" t="s">
        <v>499</v>
      </c>
      <c r="B15" s="478">
        <v>99</v>
      </c>
      <c r="C15" s="478">
        <v>99</v>
      </c>
      <c r="D15" s="478">
        <v>98.6</v>
      </c>
      <c r="E15" s="478">
        <v>98.8</v>
      </c>
      <c r="F15" s="478">
        <v>99</v>
      </c>
      <c r="G15" s="478">
        <v>99.5</v>
      </c>
      <c r="H15" s="478">
        <v>98.9</v>
      </c>
      <c r="I15" s="225"/>
      <c r="J15" s="225"/>
      <c r="K15" s="237"/>
      <c r="L15" s="225"/>
      <c r="M15" s="225"/>
      <c r="N15" s="225"/>
      <c r="O15" s="225"/>
      <c r="P15" s="157"/>
    </row>
    <row r="16" spans="1:17" x14ac:dyDescent="0.2">
      <c r="A16" s="101" t="s">
        <v>670</v>
      </c>
      <c r="B16" s="478">
        <v>64.900000000000006</v>
      </c>
      <c r="C16" s="478">
        <v>66</v>
      </c>
      <c r="D16" s="478">
        <v>63.5</v>
      </c>
      <c r="E16" s="478">
        <v>67.900000000000006</v>
      </c>
      <c r="F16" s="478">
        <v>72.900000000000006</v>
      </c>
      <c r="G16" s="478">
        <v>77.3</v>
      </c>
      <c r="H16" s="478">
        <v>69.8</v>
      </c>
      <c r="I16" s="225"/>
      <c r="J16" s="225"/>
      <c r="K16" s="237"/>
      <c r="L16" s="225"/>
      <c r="M16" s="225"/>
      <c r="N16" s="225"/>
      <c r="O16" s="225"/>
      <c r="P16" s="157"/>
    </row>
    <row r="17" spans="1:16" x14ac:dyDescent="0.2">
      <c r="A17" s="160"/>
      <c r="B17" s="433"/>
      <c r="C17" s="433"/>
      <c r="D17" s="433"/>
      <c r="E17" s="433"/>
      <c r="F17" s="433"/>
      <c r="G17" s="433"/>
      <c r="H17" s="433"/>
      <c r="I17" s="225"/>
      <c r="J17" s="225"/>
      <c r="K17" s="237"/>
      <c r="L17" s="225"/>
      <c r="M17" s="225"/>
      <c r="N17" s="225"/>
      <c r="O17" s="225"/>
      <c r="P17" s="157"/>
    </row>
    <row r="18" spans="1:16" x14ac:dyDescent="0.2">
      <c r="A18" s="153" t="s">
        <v>43</v>
      </c>
      <c r="B18" s="433"/>
      <c r="C18" s="433"/>
      <c r="D18" s="433"/>
      <c r="E18" s="433"/>
      <c r="F18" s="433"/>
      <c r="G18" s="433"/>
      <c r="H18" s="433"/>
      <c r="I18" s="225"/>
      <c r="J18" s="225"/>
      <c r="K18" s="237"/>
      <c r="L18" s="225"/>
      <c r="M18" s="225"/>
      <c r="N18" s="225"/>
      <c r="O18" s="225"/>
      <c r="P18" s="157"/>
    </row>
    <row r="19" spans="1:16" x14ac:dyDescent="0.2">
      <c r="A19" s="101" t="s">
        <v>500</v>
      </c>
      <c r="B19" s="478">
        <v>39.799999999999997</v>
      </c>
      <c r="C19" s="478">
        <v>41.4</v>
      </c>
      <c r="D19" s="478">
        <v>42.7</v>
      </c>
      <c r="E19" s="478">
        <v>41.3</v>
      </c>
      <c r="F19" s="478">
        <v>49.9</v>
      </c>
      <c r="G19" s="478">
        <v>51.2</v>
      </c>
      <c r="H19" s="478">
        <v>45.9</v>
      </c>
      <c r="I19" s="9"/>
      <c r="J19" s="9"/>
      <c r="K19" s="237"/>
      <c r="L19" s="9"/>
      <c r="M19" s="9"/>
      <c r="N19" s="9"/>
      <c r="O19" s="9"/>
    </row>
    <row r="20" spans="1:16" x14ac:dyDescent="0.2">
      <c r="A20" s="101" t="s">
        <v>671</v>
      </c>
      <c r="B20" s="478">
        <v>24.3</v>
      </c>
      <c r="C20" s="478">
        <v>25.9</v>
      </c>
      <c r="D20" s="478">
        <v>26</v>
      </c>
      <c r="E20" s="478">
        <v>27.1</v>
      </c>
      <c r="F20" s="478">
        <v>34.200000000000003</v>
      </c>
      <c r="G20" s="478">
        <v>37.799999999999997</v>
      </c>
      <c r="H20" s="478">
        <v>30.6</v>
      </c>
      <c r="I20" s="225"/>
      <c r="J20" s="225"/>
      <c r="K20" s="237"/>
      <c r="L20" s="225"/>
      <c r="M20" s="225"/>
      <c r="N20" s="225"/>
      <c r="O20" s="225"/>
      <c r="P20" s="157"/>
    </row>
    <row r="21" spans="1:16" x14ac:dyDescent="0.2">
      <c r="A21" s="161"/>
      <c r="B21" s="434"/>
      <c r="C21" s="434"/>
      <c r="D21" s="434"/>
      <c r="E21" s="434"/>
      <c r="F21" s="434"/>
      <c r="G21" s="434"/>
      <c r="H21" s="434"/>
      <c r="I21" s="9"/>
      <c r="J21" s="9"/>
      <c r="K21" s="237"/>
      <c r="L21" s="9"/>
      <c r="M21" s="9"/>
      <c r="N21" s="9"/>
      <c r="O21" s="9"/>
    </row>
    <row r="22" spans="1:16" x14ac:dyDescent="0.2">
      <c r="A22" s="151" t="s">
        <v>672</v>
      </c>
      <c r="B22" s="433"/>
      <c r="C22" s="433"/>
      <c r="D22" s="433"/>
      <c r="E22" s="433"/>
      <c r="F22" s="433"/>
      <c r="G22" s="433"/>
      <c r="H22" s="433"/>
      <c r="I22" s="225"/>
      <c r="J22" s="225"/>
      <c r="K22" s="237"/>
      <c r="L22" s="9"/>
      <c r="M22" s="9"/>
      <c r="N22" s="9"/>
      <c r="O22" s="9"/>
      <c r="P22" s="157"/>
    </row>
    <row r="23" spans="1:16" x14ac:dyDescent="0.2">
      <c r="A23" s="101" t="s">
        <v>206</v>
      </c>
      <c r="B23" s="431">
        <v>9181</v>
      </c>
      <c r="C23" s="431">
        <v>12288</v>
      </c>
      <c r="D23" s="431">
        <v>27447</v>
      </c>
      <c r="E23" s="431">
        <v>64906</v>
      </c>
      <c r="F23" s="431">
        <v>117296</v>
      </c>
      <c r="G23" s="431">
        <v>5030</v>
      </c>
      <c r="H23" s="431">
        <v>236148</v>
      </c>
      <c r="I23" s="225"/>
      <c r="J23" s="225"/>
      <c r="K23" s="237"/>
      <c r="L23" s="225"/>
      <c r="M23" s="225"/>
      <c r="N23" s="225"/>
      <c r="O23" s="225"/>
      <c r="P23" s="157"/>
    </row>
    <row r="24" spans="1:16" x14ac:dyDescent="0.2">
      <c r="A24" s="101" t="s">
        <v>201</v>
      </c>
      <c r="B24" s="479">
        <v>-0.02</v>
      </c>
      <c r="C24" s="479">
        <v>0.09</v>
      </c>
      <c r="D24" s="479">
        <v>0.01</v>
      </c>
      <c r="E24" s="479">
        <v>0.06</v>
      </c>
      <c r="F24" s="479">
        <v>0.13</v>
      </c>
      <c r="G24" s="479">
        <v>0.27</v>
      </c>
      <c r="H24" s="479">
        <v>0.09</v>
      </c>
      <c r="I24" s="225"/>
      <c r="J24" s="225"/>
      <c r="K24" s="237"/>
      <c r="L24" s="225"/>
      <c r="M24" s="225"/>
      <c r="N24" s="225"/>
      <c r="O24" s="225"/>
      <c r="P24" s="157"/>
    </row>
    <row r="25" spans="1:16" x14ac:dyDescent="0.2">
      <c r="A25" s="441" t="s">
        <v>204</v>
      </c>
      <c r="B25" s="490">
        <v>-0.04</v>
      </c>
      <c r="C25" s="490">
        <v>7.0000000000000007E-2</v>
      </c>
      <c r="D25" s="490">
        <v>-0.01</v>
      </c>
      <c r="E25" s="490">
        <v>0.05</v>
      </c>
      <c r="F25" s="490">
        <v>0.13</v>
      </c>
      <c r="G25" s="490">
        <v>0.25</v>
      </c>
      <c r="H25" s="490">
        <v>0.09</v>
      </c>
      <c r="I25" s="9"/>
      <c r="J25" s="9"/>
      <c r="K25" s="237"/>
      <c r="L25" s="9"/>
      <c r="M25" s="9"/>
      <c r="N25" s="9"/>
      <c r="O25" s="9"/>
    </row>
    <row r="26" spans="1:16" x14ac:dyDescent="0.2">
      <c r="A26" s="441" t="s">
        <v>205</v>
      </c>
      <c r="B26" s="490">
        <v>0</v>
      </c>
      <c r="C26" s="490">
        <v>0.11</v>
      </c>
      <c r="D26" s="490">
        <v>0.02</v>
      </c>
      <c r="E26" s="490">
        <v>7.0000000000000007E-2</v>
      </c>
      <c r="F26" s="490">
        <v>0.14000000000000001</v>
      </c>
      <c r="G26" s="490">
        <v>0.3</v>
      </c>
      <c r="H26" s="490">
        <v>0.1</v>
      </c>
      <c r="I26" s="225"/>
      <c r="J26" s="225"/>
      <c r="K26" s="237"/>
      <c r="L26" s="9"/>
      <c r="M26" s="9"/>
      <c r="N26" s="9"/>
      <c r="O26" s="9"/>
      <c r="P26" s="157"/>
    </row>
    <row r="27" spans="1:16" x14ac:dyDescent="0.2">
      <c r="A27" s="160"/>
      <c r="B27" s="433"/>
      <c r="C27" s="433"/>
      <c r="D27" s="433"/>
      <c r="E27" s="433"/>
      <c r="F27" s="433"/>
      <c r="G27" s="433"/>
      <c r="H27" s="433"/>
      <c r="I27" s="225"/>
      <c r="J27" s="225"/>
      <c r="K27" s="237"/>
      <c r="L27" s="9"/>
      <c r="M27" s="9"/>
      <c r="N27" s="9"/>
      <c r="O27" s="9"/>
      <c r="P27" s="157"/>
    </row>
    <row r="28" spans="1:16" x14ac:dyDescent="0.2">
      <c r="A28" s="151" t="s">
        <v>501</v>
      </c>
      <c r="B28" s="478">
        <v>99.6</v>
      </c>
      <c r="C28" s="478">
        <v>99.7</v>
      </c>
      <c r="D28" s="478">
        <v>99.5</v>
      </c>
      <c r="E28" s="478">
        <v>99.7</v>
      </c>
      <c r="F28" s="478">
        <v>99.7</v>
      </c>
      <c r="G28" s="478">
        <v>99.8</v>
      </c>
      <c r="H28" s="478">
        <v>99.7</v>
      </c>
      <c r="I28" s="225"/>
      <c r="J28" s="225"/>
      <c r="K28" s="237"/>
      <c r="L28" s="9"/>
      <c r="M28" s="9"/>
      <c r="N28" s="9"/>
      <c r="O28" s="9"/>
      <c r="P28" s="157"/>
    </row>
    <row r="29" spans="1:16" x14ac:dyDescent="0.2">
      <c r="A29" s="151"/>
      <c r="B29" s="435"/>
      <c r="C29" s="435"/>
      <c r="D29" s="435"/>
      <c r="E29" s="435"/>
      <c r="F29" s="435"/>
      <c r="G29" s="435"/>
      <c r="H29" s="435"/>
      <c r="I29" s="225"/>
      <c r="J29" s="225"/>
      <c r="K29" s="237"/>
      <c r="L29" s="9"/>
      <c r="M29" s="9"/>
      <c r="N29" s="9"/>
      <c r="O29" s="9"/>
      <c r="P29" s="157"/>
    </row>
    <row r="30" spans="1:16" ht="22.5" x14ac:dyDescent="0.2">
      <c r="A30" s="152" t="s">
        <v>502</v>
      </c>
      <c r="B30" s="478">
        <v>99.4</v>
      </c>
      <c r="C30" s="478">
        <v>99.5</v>
      </c>
      <c r="D30" s="478">
        <v>99.3</v>
      </c>
      <c r="E30" s="478">
        <v>99.5</v>
      </c>
      <c r="F30" s="478">
        <v>99.6</v>
      </c>
      <c r="G30" s="478">
        <v>99.8</v>
      </c>
      <c r="H30" s="478">
        <v>99.5</v>
      </c>
      <c r="I30" s="225"/>
      <c r="J30" s="225"/>
      <c r="K30" s="237"/>
      <c r="L30" s="9"/>
      <c r="M30" s="9"/>
      <c r="N30" s="9"/>
      <c r="O30" s="9"/>
      <c r="P30" s="157"/>
    </row>
    <row r="31" spans="1:16" x14ac:dyDescent="0.2">
      <c r="A31" s="159"/>
      <c r="B31" s="137"/>
      <c r="C31" s="137"/>
      <c r="D31" s="137"/>
      <c r="E31" s="137"/>
      <c r="F31" s="232"/>
      <c r="G31" s="232"/>
      <c r="H31" s="232"/>
      <c r="I31" s="232"/>
      <c r="J31" s="271"/>
      <c r="K31" s="271"/>
      <c r="L31" s="271"/>
      <c r="M31" s="271"/>
      <c r="N31" s="271"/>
      <c r="O31" s="271"/>
      <c r="P31" s="137"/>
    </row>
    <row r="32" spans="1:16" ht="15" customHeight="1" x14ac:dyDescent="0.2">
      <c r="A32" s="131"/>
      <c r="B32" s="202"/>
      <c r="C32" s="202"/>
      <c r="D32" s="202"/>
      <c r="E32" s="202"/>
      <c r="F32" s="299"/>
      <c r="G32" s="299"/>
      <c r="I32" s="261" t="s">
        <v>555</v>
      </c>
      <c r="J32" s="231"/>
      <c r="K32" s="231"/>
      <c r="L32" s="231"/>
      <c r="M32" s="231"/>
      <c r="N32" s="231"/>
      <c r="O32" s="99"/>
      <c r="P32" s="231"/>
    </row>
    <row r="33" spans="1:16" ht="12.75" x14ac:dyDescent="0.2">
      <c r="A33" s="894" t="s">
        <v>215</v>
      </c>
      <c r="B33" s="938"/>
      <c r="C33" s="938"/>
      <c r="D33" s="938"/>
      <c r="E33" s="938"/>
      <c r="F33" s="938"/>
      <c r="G33" s="938"/>
      <c r="H33" s="938"/>
      <c r="I33" s="938"/>
      <c r="J33" s="337"/>
      <c r="K33" s="334"/>
      <c r="L33" s="334"/>
      <c r="M33" s="334"/>
      <c r="N33" s="334"/>
      <c r="O33" s="334"/>
      <c r="P33" s="203"/>
    </row>
    <row r="34" spans="1:16" ht="12.75" x14ac:dyDescent="0.2">
      <c r="A34" s="919" t="s">
        <v>120</v>
      </c>
      <c r="B34" s="939"/>
      <c r="C34" s="939"/>
      <c r="D34" s="939"/>
      <c r="E34" s="939"/>
      <c r="F34" s="939"/>
      <c r="G34" s="939"/>
      <c r="H34" s="939"/>
      <c r="I34" s="939"/>
      <c r="J34" s="336"/>
      <c r="K34" s="334"/>
      <c r="L34" s="334"/>
      <c r="M34" s="334"/>
      <c r="N34" s="334"/>
      <c r="O34" s="334"/>
      <c r="P34" s="203"/>
    </row>
    <row r="35" spans="1:16" ht="12.75" customHeight="1" x14ac:dyDescent="0.2">
      <c r="A35" s="896" t="s">
        <v>236</v>
      </c>
      <c r="B35" s="940"/>
      <c r="C35" s="940"/>
      <c r="D35" s="940"/>
      <c r="E35" s="940"/>
      <c r="F35" s="940"/>
      <c r="G35" s="940"/>
      <c r="H35" s="940"/>
      <c r="I35" s="940"/>
      <c r="J35" s="335"/>
      <c r="K35" s="323"/>
      <c r="L35" s="323"/>
      <c r="M35" s="334"/>
      <c r="N35" s="334"/>
      <c r="O35" s="334"/>
      <c r="P35" s="203"/>
    </row>
    <row r="36" spans="1:16" ht="23.25" customHeight="1" x14ac:dyDescent="0.2">
      <c r="A36" s="896" t="s">
        <v>673</v>
      </c>
      <c r="B36" s="896"/>
      <c r="C36" s="896"/>
      <c r="D36" s="896"/>
      <c r="E36" s="896"/>
      <c r="F36" s="896"/>
      <c r="G36" s="896"/>
      <c r="H36" s="896"/>
      <c r="I36" s="896"/>
      <c r="J36" s="137"/>
      <c r="K36" s="137"/>
      <c r="L36" s="137"/>
      <c r="M36" s="137" t="s">
        <v>60</v>
      </c>
      <c r="N36" s="137"/>
      <c r="O36" s="137"/>
      <c r="P36" s="137"/>
    </row>
    <row r="37" spans="1:16" x14ac:dyDescent="0.2">
      <c r="A37" s="437" t="s">
        <v>268</v>
      </c>
      <c r="B37" s="744"/>
      <c r="C37" s="744"/>
      <c r="D37" s="744"/>
      <c r="E37" s="744"/>
      <c r="F37" s="744"/>
      <c r="G37" s="744"/>
      <c r="H37" s="744"/>
      <c r="I37" s="744"/>
      <c r="J37" s="137"/>
      <c r="K37" s="137"/>
      <c r="L37" s="137"/>
      <c r="M37" s="137"/>
      <c r="N37" s="137"/>
      <c r="O37" s="137"/>
      <c r="P37" s="137"/>
    </row>
    <row r="38" spans="1:16" ht="10.15" customHeight="1" x14ac:dyDescent="0.2">
      <c r="A38" s="896" t="s">
        <v>498</v>
      </c>
      <c r="B38" s="896"/>
      <c r="C38" s="896"/>
      <c r="D38" s="896"/>
      <c r="E38" s="896"/>
      <c r="F38" s="896"/>
      <c r="G38" s="896"/>
      <c r="H38" s="896"/>
      <c r="I38" s="896"/>
      <c r="J38" s="137"/>
      <c r="K38" s="137"/>
      <c r="L38" s="137"/>
      <c r="M38" s="137"/>
      <c r="N38" s="137"/>
      <c r="O38" s="137"/>
      <c r="P38" s="137"/>
    </row>
    <row r="39" spans="1:16" ht="31.9" customHeight="1" x14ac:dyDescent="0.2">
      <c r="A39" s="896" t="s">
        <v>649</v>
      </c>
      <c r="B39" s="896"/>
      <c r="C39" s="896"/>
      <c r="D39" s="896"/>
      <c r="E39" s="896"/>
      <c r="F39" s="896"/>
      <c r="G39" s="896"/>
      <c r="H39" s="896"/>
      <c r="I39" s="746"/>
      <c r="J39" s="137"/>
      <c r="K39" s="137"/>
      <c r="L39" s="137"/>
      <c r="M39" s="137"/>
      <c r="N39" s="137"/>
      <c r="O39" s="137"/>
      <c r="P39" s="137"/>
    </row>
    <row r="40" spans="1:16" ht="33" customHeight="1" x14ac:dyDescent="0.2">
      <c r="A40" s="896" t="s">
        <v>726</v>
      </c>
      <c r="B40" s="896"/>
      <c r="C40" s="896"/>
      <c r="D40" s="896"/>
      <c r="E40" s="896"/>
      <c r="F40" s="896"/>
      <c r="G40" s="896"/>
      <c r="H40" s="896"/>
      <c r="I40" s="746"/>
      <c r="J40" s="137"/>
      <c r="K40" s="137"/>
      <c r="L40" s="137"/>
      <c r="M40" s="137"/>
      <c r="N40" s="137"/>
      <c r="O40" s="137"/>
      <c r="P40" s="137"/>
    </row>
    <row r="41" spans="1:16" ht="53.25" customHeight="1" x14ac:dyDescent="0.2">
      <c r="A41" s="896" t="s">
        <v>675</v>
      </c>
      <c r="B41" s="896"/>
      <c r="C41" s="896"/>
      <c r="D41" s="896"/>
      <c r="E41" s="896"/>
      <c r="F41" s="896"/>
      <c r="G41" s="896"/>
      <c r="H41" s="896"/>
      <c r="I41" s="896"/>
      <c r="J41" s="137"/>
      <c r="K41" s="137"/>
      <c r="L41" s="137"/>
      <c r="M41" s="137"/>
      <c r="N41" s="137"/>
      <c r="O41" s="137"/>
      <c r="P41" s="137"/>
    </row>
  </sheetData>
  <sheetProtection sheet="1" objects="1" scenarios="1"/>
  <mergeCells count="10">
    <mergeCell ref="A36:I36"/>
    <mergeCell ref="A41:I41"/>
    <mergeCell ref="A1:J1"/>
    <mergeCell ref="B5:H5"/>
    <mergeCell ref="A33:I33"/>
    <mergeCell ref="A34:I34"/>
    <mergeCell ref="A35:I35"/>
    <mergeCell ref="A38:I38"/>
    <mergeCell ref="A39:H39"/>
    <mergeCell ref="A40:H40"/>
  </mergeCells>
  <hyperlinks>
    <hyperlink ref="A37" r:id="rId1"/>
  </hyperlinks>
  <pageMargins left="0.31496062992125984" right="0.27559055118110237" top="0.51181102362204722" bottom="0.51181102362204722" header="0.51181102362204722" footer="0.51181102362204722"/>
  <pageSetup paperSize="9" scale="89" orientation="landscape"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H49"/>
  <sheetViews>
    <sheetView showGridLines="0" zoomScaleNormal="100" workbookViewId="0">
      <selection sqref="A1:K1"/>
    </sheetView>
  </sheetViews>
  <sheetFormatPr defaultRowHeight="12.75" x14ac:dyDescent="0.2"/>
  <cols>
    <col min="1" max="1" width="12.140625" customWidth="1"/>
    <col min="2" max="2" width="8.7109375" customWidth="1"/>
    <col min="3" max="11" width="7.28515625" customWidth="1"/>
  </cols>
  <sheetData>
    <row r="1" spans="1:34" ht="24.75" customHeight="1" x14ac:dyDescent="0.2">
      <c r="A1" s="945" t="s">
        <v>233</v>
      </c>
      <c r="B1" s="946"/>
      <c r="C1" s="946"/>
      <c r="D1" s="946"/>
      <c r="E1" s="946"/>
      <c r="F1" s="946"/>
      <c r="G1" s="946"/>
      <c r="H1" s="946"/>
      <c r="I1" s="946"/>
      <c r="J1" s="946"/>
      <c r="K1" s="946"/>
    </row>
    <row r="2" spans="1:34" s="45" customFormat="1" ht="13.5" x14ac:dyDescent="0.2">
      <c r="A2" s="300" t="s">
        <v>581</v>
      </c>
      <c r="B2" s="300"/>
      <c r="C2" s="300"/>
      <c r="D2" s="183"/>
      <c r="E2" s="182"/>
      <c r="F2" s="183"/>
      <c r="G2" s="182"/>
      <c r="H2" s="183"/>
      <c r="I2" s="182"/>
      <c r="J2" s="183"/>
      <c r="K2" s="183"/>
    </row>
    <row r="3" spans="1:34" s="45" customFormat="1" x14ac:dyDescent="0.2">
      <c r="A3" s="948" t="s">
        <v>0</v>
      </c>
      <c r="B3" s="948"/>
      <c r="C3" s="186"/>
      <c r="D3" s="184"/>
      <c r="E3" s="185"/>
      <c r="F3" s="184"/>
      <c r="G3" s="185"/>
      <c r="H3" s="184"/>
      <c r="I3" s="185"/>
      <c r="J3" s="184"/>
      <c r="K3" s="184"/>
    </row>
    <row r="4" spans="1:34" s="45" customFormat="1" x14ac:dyDescent="0.2">
      <c r="A4" s="825"/>
      <c r="B4" s="187"/>
      <c r="C4" s="186"/>
      <c r="D4" s="184"/>
      <c r="E4" s="185"/>
      <c r="F4" s="184"/>
      <c r="G4" s="185"/>
      <c r="H4" s="184"/>
      <c r="I4" s="185"/>
      <c r="J4" s="184"/>
      <c r="K4" s="184"/>
    </row>
    <row r="5" spans="1:34" s="45" customFormat="1" ht="12" customHeight="1" x14ac:dyDescent="0.2">
      <c r="A5" s="46"/>
      <c r="B5" s="950" t="s">
        <v>234</v>
      </c>
      <c r="C5" s="950"/>
      <c r="D5" s="950"/>
      <c r="E5" s="950"/>
      <c r="F5" s="950"/>
      <c r="G5" s="950"/>
      <c r="H5" s="950"/>
      <c r="I5" s="950"/>
      <c r="J5" s="950"/>
      <c r="K5" s="950"/>
    </row>
    <row r="6" spans="1:34" ht="12.75" customHeight="1" x14ac:dyDescent="0.2">
      <c r="A6" s="47"/>
      <c r="B6" s="48"/>
      <c r="C6" s="941" t="s">
        <v>31</v>
      </c>
      <c r="D6" s="941"/>
      <c r="E6" s="941"/>
      <c r="F6" s="941"/>
      <c r="G6" s="941"/>
      <c r="H6" s="941"/>
      <c r="I6" s="941"/>
      <c r="J6" s="941"/>
      <c r="K6" s="941"/>
    </row>
    <row r="7" spans="1:34" s="51" customFormat="1" ht="22.5" customHeight="1" x14ac:dyDescent="0.2">
      <c r="A7" s="49"/>
      <c r="B7" s="49"/>
      <c r="C7" s="95" t="s">
        <v>32</v>
      </c>
      <c r="D7" s="95" t="s">
        <v>33</v>
      </c>
      <c r="E7" s="95" t="s">
        <v>34</v>
      </c>
      <c r="F7" s="95" t="s">
        <v>35</v>
      </c>
      <c r="G7" s="95" t="s">
        <v>36</v>
      </c>
      <c r="H7" s="95" t="s">
        <v>37</v>
      </c>
      <c r="I7" s="95" t="s">
        <v>38</v>
      </c>
      <c r="J7" s="95" t="s">
        <v>39</v>
      </c>
      <c r="K7" s="725" t="s">
        <v>40</v>
      </c>
      <c r="N7"/>
      <c r="O7"/>
      <c r="P7"/>
      <c r="Q7"/>
      <c r="R7"/>
      <c r="S7"/>
      <c r="T7"/>
      <c r="U7"/>
      <c r="V7"/>
      <c r="W7"/>
      <c r="X7"/>
    </row>
    <row r="8" spans="1:34" ht="12" customHeight="1" x14ac:dyDescent="0.2">
      <c r="A8" s="951" t="s">
        <v>77</v>
      </c>
      <c r="B8" s="373" t="s">
        <v>41</v>
      </c>
      <c r="C8" s="56">
        <v>0</v>
      </c>
      <c r="D8" s="56">
        <v>0</v>
      </c>
      <c r="E8" s="56">
        <v>6</v>
      </c>
      <c r="F8" s="56">
        <v>21</v>
      </c>
      <c r="G8" s="56">
        <v>44</v>
      </c>
      <c r="H8" s="56">
        <v>42</v>
      </c>
      <c r="I8" s="56">
        <v>40</v>
      </c>
      <c r="J8" s="56">
        <v>21</v>
      </c>
      <c r="K8" s="56">
        <v>118</v>
      </c>
      <c r="M8" s="343"/>
      <c r="AA8" s="472"/>
      <c r="AB8" s="472"/>
      <c r="AC8" s="472"/>
      <c r="AD8" s="472"/>
      <c r="AE8" s="472"/>
      <c r="AF8" s="472"/>
      <c r="AG8" s="472"/>
      <c r="AH8" s="472"/>
    </row>
    <row r="9" spans="1:34" ht="12" customHeight="1" x14ac:dyDescent="0.2">
      <c r="A9" s="951"/>
      <c r="B9" s="373">
        <v>1</v>
      </c>
      <c r="C9" s="56">
        <v>0</v>
      </c>
      <c r="D9" s="56">
        <v>3</v>
      </c>
      <c r="E9" s="56">
        <v>20</v>
      </c>
      <c r="F9" s="56">
        <v>106</v>
      </c>
      <c r="G9" s="56">
        <v>260</v>
      </c>
      <c r="H9" s="56">
        <v>373</v>
      </c>
      <c r="I9" s="56">
        <v>333</v>
      </c>
      <c r="J9" s="56">
        <v>182</v>
      </c>
      <c r="K9" s="56">
        <v>427</v>
      </c>
      <c r="M9" s="343"/>
      <c r="Z9" s="472"/>
      <c r="AA9" s="472"/>
      <c r="AB9" s="472"/>
      <c r="AC9" s="472"/>
      <c r="AD9" s="472"/>
      <c r="AE9" s="472"/>
      <c r="AF9" s="472"/>
      <c r="AG9" s="472"/>
      <c r="AH9" s="472"/>
    </row>
    <row r="10" spans="1:34" ht="12" customHeight="1" x14ac:dyDescent="0.2">
      <c r="A10" s="951"/>
      <c r="B10" s="373">
        <v>2</v>
      </c>
      <c r="C10" s="56">
        <v>6</v>
      </c>
      <c r="D10" s="56">
        <v>35</v>
      </c>
      <c r="E10" s="56">
        <v>183</v>
      </c>
      <c r="F10" s="56">
        <v>1542</v>
      </c>
      <c r="G10" s="56">
        <v>4232</v>
      </c>
      <c r="H10" s="56">
        <v>5056</v>
      </c>
      <c r="I10" s="56">
        <v>3250</v>
      </c>
      <c r="J10" s="56">
        <v>1039</v>
      </c>
      <c r="K10" s="56">
        <v>2111</v>
      </c>
      <c r="M10" s="344"/>
      <c r="Z10" s="472"/>
      <c r="AA10" s="472"/>
      <c r="AB10" s="472"/>
      <c r="AC10" s="472"/>
      <c r="AD10" s="472"/>
      <c r="AE10" s="472"/>
      <c r="AF10" s="472"/>
      <c r="AG10" s="472"/>
      <c r="AH10" s="472"/>
    </row>
    <row r="11" spans="1:34" ht="12" customHeight="1" x14ac:dyDescent="0.2">
      <c r="A11" s="951"/>
      <c r="B11" s="373">
        <v>3</v>
      </c>
      <c r="C11" s="56">
        <v>4</v>
      </c>
      <c r="D11" s="56">
        <v>131</v>
      </c>
      <c r="E11" s="56">
        <v>1893</v>
      </c>
      <c r="F11" s="56">
        <v>14662</v>
      </c>
      <c r="G11" s="56">
        <v>23855</v>
      </c>
      <c r="H11" s="56">
        <v>12791</v>
      </c>
      <c r="I11" s="56">
        <v>3942</v>
      </c>
      <c r="J11" s="56">
        <v>1098</v>
      </c>
      <c r="K11" s="56">
        <v>3213</v>
      </c>
      <c r="Z11" s="472"/>
      <c r="AA11" s="472"/>
      <c r="AB11" s="472"/>
      <c r="AC11" s="472"/>
      <c r="AD11" s="472"/>
      <c r="AE11" s="472"/>
      <c r="AF11" s="472"/>
      <c r="AG11" s="472"/>
      <c r="AH11" s="472"/>
    </row>
    <row r="12" spans="1:34" ht="12" customHeight="1" x14ac:dyDescent="0.2">
      <c r="A12" s="951"/>
      <c r="B12" s="373">
        <v>4</v>
      </c>
      <c r="C12" s="56">
        <v>1580</v>
      </c>
      <c r="D12" s="56">
        <v>15732</v>
      </c>
      <c r="E12" s="56">
        <v>64619</v>
      </c>
      <c r="F12" s="56">
        <v>112641</v>
      </c>
      <c r="G12" s="56">
        <v>56609</v>
      </c>
      <c r="H12" s="56">
        <v>12299</v>
      </c>
      <c r="I12" s="56">
        <v>2560</v>
      </c>
      <c r="J12" s="56">
        <v>989</v>
      </c>
      <c r="K12" s="56">
        <v>4495</v>
      </c>
      <c r="Z12" s="472"/>
      <c r="AA12" s="472"/>
      <c r="AB12" s="472"/>
      <c r="AC12" s="472"/>
      <c r="AD12" s="472"/>
      <c r="AE12" s="472"/>
      <c r="AF12" s="472"/>
      <c r="AG12" s="472"/>
      <c r="AH12" s="472"/>
    </row>
    <row r="13" spans="1:34" ht="12" customHeight="1" x14ac:dyDescent="0.2">
      <c r="A13" s="951"/>
      <c r="B13" s="373">
        <v>5</v>
      </c>
      <c r="C13" s="56">
        <v>17420</v>
      </c>
      <c r="D13" s="56">
        <v>46315</v>
      </c>
      <c r="E13" s="56">
        <v>55220</v>
      </c>
      <c r="F13" s="56">
        <v>25176</v>
      </c>
      <c r="G13" s="56">
        <v>4261</v>
      </c>
      <c r="H13" s="56">
        <v>588</v>
      </c>
      <c r="I13" s="56">
        <v>185</v>
      </c>
      <c r="J13" s="56">
        <v>92</v>
      </c>
      <c r="K13" s="56">
        <v>831</v>
      </c>
      <c r="Z13" s="472"/>
      <c r="AA13" s="472"/>
      <c r="AB13" s="472"/>
      <c r="AC13" s="472"/>
      <c r="AD13" s="472"/>
      <c r="AE13" s="472"/>
      <c r="AF13" s="472"/>
      <c r="AG13" s="472"/>
      <c r="AH13" s="472"/>
    </row>
    <row r="14" spans="1:34" ht="22.5" customHeight="1" x14ac:dyDescent="0.2">
      <c r="A14" s="951"/>
      <c r="B14" s="374" t="s">
        <v>74</v>
      </c>
      <c r="C14" s="56">
        <v>1037</v>
      </c>
      <c r="D14" s="56">
        <v>2555</v>
      </c>
      <c r="E14" s="56">
        <v>4624</v>
      </c>
      <c r="F14" s="56">
        <v>6749</v>
      </c>
      <c r="G14" s="56">
        <v>5136</v>
      </c>
      <c r="H14" s="56">
        <v>2839</v>
      </c>
      <c r="I14" s="56">
        <v>1394</v>
      </c>
      <c r="J14" s="56">
        <v>668</v>
      </c>
      <c r="K14" s="56">
        <v>2927</v>
      </c>
      <c r="Z14" s="472"/>
      <c r="AA14" s="472"/>
      <c r="AB14" s="472"/>
      <c r="AC14" s="472"/>
      <c r="AD14" s="472"/>
      <c r="AE14" s="472"/>
      <c r="AF14" s="472"/>
      <c r="AG14" s="472"/>
      <c r="AH14" s="472"/>
    </row>
    <row r="15" spans="1:34" ht="12.75" customHeight="1" x14ac:dyDescent="0.2">
      <c r="A15" s="47"/>
      <c r="B15" s="375"/>
      <c r="C15" s="944" t="s">
        <v>42</v>
      </c>
      <c r="D15" s="944"/>
      <c r="E15" s="944"/>
      <c r="F15" s="944"/>
      <c r="G15" s="944"/>
      <c r="H15" s="944"/>
      <c r="I15" s="944"/>
      <c r="J15" s="944"/>
      <c r="K15" s="944"/>
      <c r="N15" s="51"/>
      <c r="O15" s="51"/>
      <c r="P15" s="51"/>
      <c r="Q15" s="51"/>
      <c r="R15" s="51"/>
      <c r="S15" s="51"/>
      <c r="T15" s="51"/>
      <c r="U15" s="51"/>
      <c r="V15" s="51"/>
      <c r="W15" s="51"/>
      <c r="X15" s="51"/>
    </row>
    <row r="16" spans="1:34" s="51" customFormat="1" ht="22.5" x14ac:dyDescent="0.2">
      <c r="A16" s="53"/>
      <c r="B16" s="376"/>
      <c r="C16" s="377" t="s">
        <v>32</v>
      </c>
      <c r="D16" s="377" t="s">
        <v>33</v>
      </c>
      <c r="E16" s="377" t="s">
        <v>34</v>
      </c>
      <c r="F16" s="377" t="s">
        <v>35</v>
      </c>
      <c r="G16" s="377" t="s">
        <v>36</v>
      </c>
      <c r="H16" s="377" t="s">
        <v>37</v>
      </c>
      <c r="I16" s="377" t="s">
        <v>38</v>
      </c>
      <c r="J16" s="377" t="s">
        <v>39</v>
      </c>
      <c r="K16" s="724" t="s">
        <v>40</v>
      </c>
      <c r="N16"/>
      <c r="O16"/>
      <c r="P16"/>
      <c r="Q16"/>
      <c r="R16"/>
      <c r="S16"/>
      <c r="T16"/>
      <c r="U16"/>
      <c r="V16"/>
      <c r="W16"/>
      <c r="X16"/>
    </row>
    <row r="17" spans="1:34" ht="12" customHeight="1" x14ac:dyDescent="0.2">
      <c r="A17" s="942" t="s">
        <v>78</v>
      </c>
      <c r="B17" s="378" t="s">
        <v>41</v>
      </c>
      <c r="C17" s="56">
        <v>0</v>
      </c>
      <c r="D17" s="56">
        <v>3</v>
      </c>
      <c r="E17" s="56">
        <v>4</v>
      </c>
      <c r="F17" s="56">
        <v>7</v>
      </c>
      <c r="G17" s="56">
        <v>14</v>
      </c>
      <c r="H17" s="56">
        <v>8</v>
      </c>
      <c r="I17" s="56">
        <v>5</v>
      </c>
      <c r="J17" s="56">
        <v>14</v>
      </c>
      <c r="K17" s="56">
        <v>108</v>
      </c>
      <c r="M17" s="343"/>
    </row>
    <row r="18" spans="1:34" ht="12" customHeight="1" x14ac:dyDescent="0.2">
      <c r="A18" s="942"/>
      <c r="B18" s="378">
        <v>1</v>
      </c>
      <c r="C18" s="56">
        <v>0</v>
      </c>
      <c r="D18" s="56" t="s">
        <v>574</v>
      </c>
      <c r="E18" s="56" t="s">
        <v>574</v>
      </c>
      <c r="F18" s="56">
        <v>28</v>
      </c>
      <c r="G18" s="56">
        <v>43</v>
      </c>
      <c r="H18" s="56">
        <v>48</v>
      </c>
      <c r="I18" s="56">
        <v>92</v>
      </c>
      <c r="J18" s="56">
        <v>219</v>
      </c>
      <c r="K18" s="56">
        <v>820</v>
      </c>
      <c r="M18" s="343"/>
    </row>
    <row r="19" spans="1:34" ht="12" customHeight="1" x14ac:dyDescent="0.2">
      <c r="A19" s="942"/>
      <c r="B19" s="378">
        <v>2</v>
      </c>
      <c r="C19" s="56">
        <v>5</v>
      </c>
      <c r="D19" s="56">
        <v>27</v>
      </c>
      <c r="E19" s="56">
        <v>99</v>
      </c>
      <c r="F19" s="56">
        <v>619</v>
      </c>
      <c r="G19" s="56">
        <v>1092</v>
      </c>
      <c r="H19" s="56">
        <v>1605</v>
      </c>
      <c r="I19" s="56">
        <v>2594</v>
      </c>
      <c r="J19" s="56">
        <v>3775</v>
      </c>
      <c r="K19" s="56">
        <v>5806</v>
      </c>
      <c r="M19" s="344"/>
      <c r="AA19" s="472"/>
      <c r="AB19" s="472"/>
      <c r="AC19" s="472"/>
      <c r="AD19" s="472"/>
      <c r="AE19" s="472"/>
      <c r="AF19" s="472"/>
      <c r="AG19" s="472"/>
      <c r="AH19" s="472"/>
    </row>
    <row r="20" spans="1:34" ht="12" customHeight="1" x14ac:dyDescent="0.2">
      <c r="A20" s="942"/>
      <c r="B20" s="378">
        <v>3</v>
      </c>
      <c r="C20" s="56">
        <v>15</v>
      </c>
      <c r="D20" s="56">
        <v>129</v>
      </c>
      <c r="E20" s="56">
        <v>1277</v>
      </c>
      <c r="F20" s="56">
        <v>13810</v>
      </c>
      <c r="G20" s="56">
        <v>17919</v>
      </c>
      <c r="H20" s="56">
        <v>12399</v>
      </c>
      <c r="I20" s="56">
        <v>10638</v>
      </c>
      <c r="J20" s="56">
        <v>7644</v>
      </c>
      <c r="K20" s="56">
        <v>6883</v>
      </c>
      <c r="Z20" s="472"/>
      <c r="AA20" s="472"/>
      <c r="AB20" s="472"/>
      <c r="AC20" s="472"/>
      <c r="AD20" s="472"/>
      <c r="AE20" s="472"/>
      <c r="AF20" s="472"/>
      <c r="AG20" s="472"/>
      <c r="AH20" s="472"/>
    </row>
    <row r="21" spans="1:34" ht="12" customHeight="1" x14ac:dyDescent="0.2">
      <c r="A21" s="942"/>
      <c r="B21" s="378">
        <v>4</v>
      </c>
      <c r="C21" s="56">
        <v>1450</v>
      </c>
      <c r="D21" s="56">
        <v>10727</v>
      </c>
      <c r="E21" s="56">
        <v>44422</v>
      </c>
      <c r="F21" s="56">
        <v>105888</v>
      </c>
      <c r="G21" s="56">
        <v>45604</v>
      </c>
      <c r="H21" s="56">
        <v>12696</v>
      </c>
      <c r="I21" s="56">
        <v>6140</v>
      </c>
      <c r="J21" s="56">
        <v>3112</v>
      </c>
      <c r="K21" s="56">
        <v>4205</v>
      </c>
      <c r="Z21" s="472"/>
      <c r="AA21" s="472"/>
      <c r="AB21" s="472"/>
      <c r="AC21" s="472"/>
      <c r="AD21" s="472"/>
      <c r="AE21" s="472"/>
      <c r="AF21" s="472"/>
      <c r="AG21" s="472"/>
      <c r="AH21" s="472"/>
    </row>
    <row r="22" spans="1:34" ht="12" customHeight="1" x14ac:dyDescent="0.2">
      <c r="A22" s="942"/>
      <c r="B22" s="378">
        <v>5</v>
      </c>
      <c r="C22" s="56">
        <v>36315</v>
      </c>
      <c r="D22" s="56">
        <v>51873</v>
      </c>
      <c r="E22" s="56">
        <v>55752</v>
      </c>
      <c r="F22" s="56">
        <v>30703</v>
      </c>
      <c r="G22" s="56">
        <v>4655</v>
      </c>
      <c r="H22" s="56">
        <v>591</v>
      </c>
      <c r="I22" s="56">
        <v>186</v>
      </c>
      <c r="J22" s="56">
        <v>77</v>
      </c>
      <c r="K22" s="56">
        <v>539</v>
      </c>
      <c r="Z22" s="472"/>
      <c r="AA22" s="472"/>
      <c r="AB22" s="472"/>
      <c r="AC22" s="472"/>
      <c r="AD22" s="472"/>
      <c r="AE22" s="472"/>
      <c r="AF22" s="472"/>
      <c r="AG22" s="472"/>
      <c r="AH22" s="472"/>
    </row>
    <row r="23" spans="1:34" ht="22.5" customHeight="1" x14ac:dyDescent="0.2">
      <c r="A23" s="943"/>
      <c r="B23" s="374" t="s">
        <v>74</v>
      </c>
      <c r="C23" s="94">
        <v>2491</v>
      </c>
      <c r="D23" s="94">
        <v>3460</v>
      </c>
      <c r="E23" s="94">
        <v>4994</v>
      </c>
      <c r="F23" s="94">
        <v>6702</v>
      </c>
      <c r="G23" s="94">
        <v>3498</v>
      </c>
      <c r="H23" s="94">
        <v>1618</v>
      </c>
      <c r="I23" s="94">
        <v>1314</v>
      </c>
      <c r="J23" s="94">
        <v>1178</v>
      </c>
      <c r="K23" s="94">
        <v>2633</v>
      </c>
      <c r="Z23" s="472"/>
      <c r="AA23" s="472"/>
      <c r="AB23" s="472"/>
      <c r="AC23" s="472"/>
      <c r="AD23" s="472"/>
      <c r="AE23" s="472"/>
      <c r="AF23" s="472"/>
      <c r="AG23" s="472"/>
      <c r="AH23" s="472"/>
    </row>
    <row r="24" spans="1:34" x14ac:dyDescent="0.2">
      <c r="A24" s="52"/>
      <c r="B24" s="379"/>
      <c r="C24" s="380"/>
      <c r="D24" s="380"/>
      <c r="E24" s="380"/>
      <c r="F24" s="380"/>
      <c r="G24" s="380"/>
      <c r="H24" s="380"/>
      <c r="I24" s="380"/>
      <c r="J24" s="380"/>
      <c r="K24" s="380"/>
      <c r="Z24" s="472"/>
      <c r="AA24" s="472"/>
      <c r="AB24" s="472"/>
      <c r="AC24" s="472"/>
      <c r="AD24" s="472"/>
      <c r="AE24" s="472"/>
      <c r="AF24" s="472"/>
      <c r="AG24" s="472"/>
      <c r="AH24" s="472"/>
    </row>
    <row r="25" spans="1:34" ht="12" customHeight="1" x14ac:dyDescent="0.2">
      <c r="A25" s="54"/>
      <c r="B25" s="949" t="s">
        <v>235</v>
      </c>
      <c r="C25" s="949"/>
      <c r="D25" s="949"/>
      <c r="E25" s="949"/>
      <c r="F25" s="949"/>
      <c r="G25" s="949"/>
      <c r="H25" s="949"/>
      <c r="I25" s="949"/>
      <c r="J25" s="949"/>
      <c r="K25" s="949"/>
      <c r="Z25" s="472"/>
      <c r="AA25" s="472"/>
      <c r="AB25" s="472"/>
      <c r="AC25" s="472"/>
      <c r="AD25" s="472"/>
      <c r="AE25" s="472"/>
      <c r="AF25" s="472"/>
      <c r="AG25" s="472"/>
      <c r="AH25" s="472"/>
    </row>
    <row r="26" spans="1:34" ht="12.75" customHeight="1" x14ac:dyDescent="0.2">
      <c r="A26" s="47"/>
      <c r="B26" s="375"/>
      <c r="C26" s="947" t="s">
        <v>31</v>
      </c>
      <c r="D26" s="947"/>
      <c r="E26" s="947"/>
      <c r="F26" s="947"/>
      <c r="G26" s="947"/>
      <c r="H26" s="947"/>
      <c r="I26" s="947"/>
      <c r="J26" s="947"/>
      <c r="K26" s="947"/>
      <c r="N26" s="51"/>
      <c r="O26" s="51"/>
      <c r="P26" s="51"/>
      <c r="Q26" s="51"/>
      <c r="R26" s="51"/>
      <c r="S26" s="51"/>
      <c r="T26" s="51"/>
      <c r="U26" s="51"/>
      <c r="V26" s="51"/>
      <c r="W26" s="51"/>
      <c r="X26" s="51"/>
    </row>
    <row r="27" spans="1:34" s="51" customFormat="1" ht="22.5" x14ac:dyDescent="0.2">
      <c r="A27" s="53"/>
      <c r="B27" s="376"/>
      <c r="C27" s="377" t="s">
        <v>32</v>
      </c>
      <c r="D27" s="377" t="s">
        <v>33</v>
      </c>
      <c r="E27" s="377" t="s">
        <v>34</v>
      </c>
      <c r="F27" s="377" t="s">
        <v>35</v>
      </c>
      <c r="G27" s="377" t="s">
        <v>36</v>
      </c>
      <c r="H27" s="377" t="s">
        <v>37</v>
      </c>
      <c r="I27" s="377" t="s">
        <v>38</v>
      </c>
      <c r="J27" s="377" t="s">
        <v>39</v>
      </c>
      <c r="K27" s="724" t="s">
        <v>40</v>
      </c>
      <c r="N27"/>
      <c r="O27"/>
      <c r="P27"/>
      <c r="Q27"/>
      <c r="R27"/>
      <c r="S27"/>
      <c r="T27"/>
      <c r="U27"/>
      <c r="V27"/>
      <c r="W27"/>
      <c r="X27"/>
    </row>
    <row r="28" spans="1:34" ht="12" customHeight="1" x14ac:dyDescent="0.2">
      <c r="A28" s="951" t="s">
        <v>77</v>
      </c>
      <c r="B28" s="373" t="s">
        <v>41</v>
      </c>
      <c r="C28" s="56">
        <v>0</v>
      </c>
      <c r="D28" s="56">
        <v>0</v>
      </c>
      <c r="E28" s="56">
        <v>6</v>
      </c>
      <c r="F28" s="56">
        <v>21</v>
      </c>
      <c r="G28" s="56">
        <v>44</v>
      </c>
      <c r="H28" s="56">
        <v>44</v>
      </c>
      <c r="I28" s="56">
        <v>42</v>
      </c>
      <c r="J28" s="56">
        <v>23</v>
      </c>
      <c r="K28" s="56">
        <v>2856</v>
      </c>
      <c r="M28" s="343"/>
    </row>
    <row r="29" spans="1:34" ht="12" customHeight="1" x14ac:dyDescent="0.2">
      <c r="A29" s="951"/>
      <c r="B29" s="373">
        <v>1</v>
      </c>
      <c r="C29" s="56">
        <v>0</v>
      </c>
      <c r="D29" s="56">
        <v>3</v>
      </c>
      <c r="E29" s="56">
        <v>20</v>
      </c>
      <c r="F29" s="56">
        <v>106</v>
      </c>
      <c r="G29" s="56">
        <v>267</v>
      </c>
      <c r="H29" s="56">
        <v>395</v>
      </c>
      <c r="I29" s="56">
        <v>358</v>
      </c>
      <c r="J29" s="56">
        <v>215</v>
      </c>
      <c r="K29" s="56">
        <v>2313</v>
      </c>
      <c r="M29" s="343"/>
    </row>
    <row r="30" spans="1:34" ht="12" customHeight="1" x14ac:dyDescent="0.2">
      <c r="A30" s="951"/>
      <c r="B30" s="373">
        <v>2</v>
      </c>
      <c r="C30" s="56">
        <v>6</v>
      </c>
      <c r="D30" s="56">
        <v>36</v>
      </c>
      <c r="E30" s="56">
        <v>184</v>
      </c>
      <c r="F30" s="56">
        <v>1555</v>
      </c>
      <c r="G30" s="56">
        <v>4295</v>
      </c>
      <c r="H30" s="56">
        <v>5219</v>
      </c>
      <c r="I30" s="56">
        <v>3487</v>
      </c>
      <c r="J30" s="56">
        <v>1148</v>
      </c>
      <c r="K30" s="56">
        <v>4326</v>
      </c>
      <c r="M30" s="344"/>
    </row>
    <row r="31" spans="1:34" ht="12" customHeight="1" x14ac:dyDescent="0.2">
      <c r="A31" s="951"/>
      <c r="B31" s="373">
        <v>3</v>
      </c>
      <c r="C31" s="56">
        <v>4</v>
      </c>
      <c r="D31" s="56">
        <v>132</v>
      </c>
      <c r="E31" s="56">
        <v>1896</v>
      </c>
      <c r="F31" s="56">
        <v>14669</v>
      </c>
      <c r="G31" s="56">
        <v>23934</v>
      </c>
      <c r="H31" s="56">
        <v>12904</v>
      </c>
      <c r="I31" s="56">
        <v>4063</v>
      </c>
      <c r="J31" s="56">
        <v>1133</v>
      </c>
      <c r="K31" s="56">
        <v>3779</v>
      </c>
      <c r="AA31" s="472"/>
      <c r="AB31" s="472"/>
      <c r="AC31" s="472"/>
      <c r="AD31" s="472"/>
      <c r="AE31" s="472"/>
      <c r="AF31" s="472"/>
      <c r="AG31" s="472"/>
      <c r="AH31" s="472"/>
    </row>
    <row r="32" spans="1:34" ht="12" customHeight="1" x14ac:dyDescent="0.2">
      <c r="A32" s="951"/>
      <c r="B32" s="373">
        <v>4</v>
      </c>
      <c r="C32" s="56">
        <v>1581</v>
      </c>
      <c r="D32" s="56">
        <v>15733</v>
      </c>
      <c r="E32" s="56">
        <v>64628</v>
      </c>
      <c r="F32" s="56">
        <v>112680</v>
      </c>
      <c r="G32" s="56">
        <v>56686</v>
      </c>
      <c r="H32" s="56">
        <v>12412</v>
      </c>
      <c r="I32" s="56">
        <v>2614</v>
      </c>
      <c r="J32" s="56">
        <v>1020</v>
      </c>
      <c r="K32" s="56">
        <v>4921</v>
      </c>
      <c r="Z32" s="472"/>
      <c r="AA32" s="472"/>
      <c r="AB32" s="472"/>
      <c r="AC32" s="472"/>
      <c r="AD32" s="472"/>
      <c r="AE32" s="472"/>
      <c r="AF32" s="472"/>
      <c r="AG32" s="472"/>
      <c r="AH32" s="472"/>
    </row>
    <row r="33" spans="1:34" ht="12" customHeight="1" x14ac:dyDescent="0.2">
      <c r="A33" s="951"/>
      <c r="B33" s="373">
        <v>5</v>
      </c>
      <c r="C33" s="56">
        <v>17421</v>
      </c>
      <c r="D33" s="56">
        <v>46316</v>
      </c>
      <c r="E33" s="56">
        <v>55223</v>
      </c>
      <c r="F33" s="56">
        <v>25184</v>
      </c>
      <c r="G33" s="56">
        <v>4271</v>
      </c>
      <c r="H33" s="56">
        <v>594</v>
      </c>
      <c r="I33" s="56">
        <v>189</v>
      </c>
      <c r="J33" s="56">
        <v>92</v>
      </c>
      <c r="K33" s="56">
        <v>865</v>
      </c>
      <c r="Z33" s="472"/>
      <c r="AA33" s="472"/>
      <c r="AB33" s="472"/>
      <c r="AC33" s="472"/>
      <c r="AD33" s="472"/>
      <c r="AE33" s="472"/>
      <c r="AF33" s="472"/>
      <c r="AG33" s="472"/>
      <c r="AH33" s="472"/>
    </row>
    <row r="34" spans="1:34" ht="22.5" customHeight="1" x14ac:dyDescent="0.2">
      <c r="A34" s="951"/>
      <c r="B34" s="374" t="s">
        <v>74</v>
      </c>
      <c r="C34" s="94">
        <v>1037</v>
      </c>
      <c r="D34" s="94">
        <v>2555</v>
      </c>
      <c r="E34" s="94">
        <v>4626</v>
      </c>
      <c r="F34" s="94">
        <v>6758</v>
      </c>
      <c r="G34" s="94">
        <v>5149</v>
      </c>
      <c r="H34" s="94">
        <v>2862</v>
      </c>
      <c r="I34" s="94">
        <v>1421</v>
      </c>
      <c r="J34" s="94">
        <v>683</v>
      </c>
      <c r="K34" s="94">
        <v>3685</v>
      </c>
      <c r="P34" s="93"/>
      <c r="Z34" s="472"/>
      <c r="AA34" s="472"/>
      <c r="AB34" s="472"/>
      <c r="AC34" s="472"/>
      <c r="AD34" s="472"/>
      <c r="AE34" s="472"/>
      <c r="AF34" s="472"/>
      <c r="AG34" s="472"/>
      <c r="AH34" s="472"/>
    </row>
    <row r="35" spans="1:34" ht="12.75" customHeight="1" x14ac:dyDescent="0.2">
      <c r="A35" s="47"/>
      <c r="B35" s="48"/>
      <c r="C35" s="941" t="s">
        <v>42</v>
      </c>
      <c r="D35" s="941"/>
      <c r="E35" s="941"/>
      <c r="F35" s="941"/>
      <c r="G35" s="941"/>
      <c r="H35" s="941"/>
      <c r="I35" s="941"/>
      <c r="J35" s="941"/>
      <c r="K35" s="941"/>
      <c r="N35" s="51"/>
      <c r="O35" s="51"/>
      <c r="P35" s="51"/>
      <c r="Q35" s="51"/>
      <c r="R35" s="51"/>
      <c r="S35" s="51"/>
      <c r="T35" s="51"/>
      <c r="U35" s="51"/>
      <c r="V35" s="51"/>
      <c r="W35" s="51"/>
      <c r="X35" s="51"/>
      <c r="Z35" s="472"/>
      <c r="AA35" s="472"/>
      <c r="AB35" s="472"/>
      <c r="AC35" s="472"/>
      <c r="AD35" s="472"/>
      <c r="AE35" s="472"/>
      <c r="AF35" s="472"/>
      <c r="AG35" s="472"/>
      <c r="AH35" s="472"/>
    </row>
    <row r="36" spans="1:34" s="51" customFormat="1" ht="22.5" x14ac:dyDescent="0.2">
      <c r="A36" s="53"/>
      <c r="B36" s="49"/>
      <c r="C36" s="95" t="s">
        <v>32</v>
      </c>
      <c r="D36" s="95" t="s">
        <v>33</v>
      </c>
      <c r="E36" s="95" t="s">
        <v>34</v>
      </c>
      <c r="F36" s="95" t="s">
        <v>35</v>
      </c>
      <c r="G36" s="95" t="s">
        <v>36</v>
      </c>
      <c r="H36" s="95" t="s">
        <v>37</v>
      </c>
      <c r="I36" s="95" t="s">
        <v>38</v>
      </c>
      <c r="J36" s="95" t="s">
        <v>39</v>
      </c>
      <c r="K36" s="725" t="s">
        <v>40</v>
      </c>
      <c r="N36"/>
      <c r="O36"/>
      <c r="P36"/>
      <c r="Q36"/>
      <c r="R36"/>
      <c r="S36"/>
      <c r="T36"/>
      <c r="U36"/>
      <c r="V36"/>
      <c r="W36"/>
      <c r="X36"/>
      <c r="Z36" s="472"/>
      <c r="AA36" s="472"/>
      <c r="AB36" s="472"/>
      <c r="AC36" s="472"/>
      <c r="AD36" s="472"/>
      <c r="AE36" s="472"/>
      <c r="AF36" s="472"/>
      <c r="AG36" s="472"/>
      <c r="AH36" s="472"/>
    </row>
    <row r="37" spans="1:34" ht="12" customHeight="1" x14ac:dyDescent="0.2">
      <c r="A37" s="942" t="s">
        <v>78</v>
      </c>
      <c r="B37" s="55" t="s">
        <v>41</v>
      </c>
      <c r="C37" s="56">
        <v>0</v>
      </c>
      <c r="D37" s="56">
        <v>3</v>
      </c>
      <c r="E37" s="56">
        <v>4</v>
      </c>
      <c r="F37" s="56">
        <v>7</v>
      </c>
      <c r="G37" s="56">
        <v>14</v>
      </c>
      <c r="H37" s="56">
        <v>9</v>
      </c>
      <c r="I37" s="56">
        <v>5</v>
      </c>
      <c r="J37" s="56">
        <v>14</v>
      </c>
      <c r="K37" s="56">
        <v>2635</v>
      </c>
      <c r="M37" s="343"/>
      <c r="Z37" s="472"/>
      <c r="AA37" s="472"/>
      <c r="AB37" s="472"/>
      <c r="AC37" s="472"/>
      <c r="AD37" s="472"/>
      <c r="AE37" s="472"/>
      <c r="AF37" s="472"/>
      <c r="AG37" s="472"/>
      <c r="AH37" s="472"/>
    </row>
    <row r="38" spans="1:34" ht="12" customHeight="1" x14ac:dyDescent="0.2">
      <c r="A38" s="942"/>
      <c r="B38" s="55">
        <v>1</v>
      </c>
      <c r="C38" s="807">
        <v>0</v>
      </c>
      <c r="D38" s="807" t="s">
        <v>574</v>
      </c>
      <c r="E38" s="807" t="s">
        <v>574</v>
      </c>
      <c r="F38" s="807">
        <v>28</v>
      </c>
      <c r="G38" s="807">
        <v>46</v>
      </c>
      <c r="H38" s="56">
        <v>54</v>
      </c>
      <c r="I38" s="56">
        <v>107</v>
      </c>
      <c r="J38" s="56">
        <v>237</v>
      </c>
      <c r="K38" s="56">
        <v>2632</v>
      </c>
      <c r="M38" s="343"/>
    </row>
    <row r="39" spans="1:34" ht="12" customHeight="1" x14ac:dyDescent="0.2">
      <c r="A39" s="942"/>
      <c r="B39" s="55">
        <v>2</v>
      </c>
      <c r="C39" s="807">
        <v>5</v>
      </c>
      <c r="D39" s="807">
        <v>27</v>
      </c>
      <c r="E39" s="807">
        <v>101</v>
      </c>
      <c r="F39" s="807">
        <v>642</v>
      </c>
      <c r="G39" s="807">
        <v>1128</v>
      </c>
      <c r="H39" s="56">
        <v>1678</v>
      </c>
      <c r="I39" s="56">
        <v>2739</v>
      </c>
      <c r="J39" s="56">
        <v>3993</v>
      </c>
      <c r="K39" s="56">
        <v>8151</v>
      </c>
      <c r="M39" s="344"/>
    </row>
    <row r="40" spans="1:34" ht="12" customHeight="1" x14ac:dyDescent="0.2">
      <c r="A40" s="942"/>
      <c r="B40" s="55">
        <v>3</v>
      </c>
      <c r="C40" s="807">
        <v>16</v>
      </c>
      <c r="D40" s="807">
        <v>129</v>
      </c>
      <c r="E40" s="807">
        <v>1278</v>
      </c>
      <c r="F40" s="807">
        <v>13848</v>
      </c>
      <c r="G40" s="807">
        <v>17973</v>
      </c>
      <c r="H40" s="56">
        <v>12488</v>
      </c>
      <c r="I40" s="56">
        <v>10743</v>
      </c>
      <c r="J40" s="56">
        <v>7812</v>
      </c>
      <c r="K40" s="56">
        <v>7500</v>
      </c>
    </row>
    <row r="41" spans="1:34" ht="12" customHeight="1" x14ac:dyDescent="0.2">
      <c r="A41" s="942"/>
      <c r="B41" s="55">
        <v>4</v>
      </c>
      <c r="C41" s="807">
        <v>1451</v>
      </c>
      <c r="D41" s="807">
        <v>10729</v>
      </c>
      <c r="E41" s="807">
        <v>44436</v>
      </c>
      <c r="F41" s="807">
        <v>106000</v>
      </c>
      <c r="G41" s="807">
        <v>45707</v>
      </c>
      <c r="H41" s="56">
        <v>12807</v>
      </c>
      <c r="I41" s="56">
        <v>6240</v>
      </c>
      <c r="J41" s="56">
        <v>3198</v>
      </c>
      <c r="K41" s="56">
        <v>4539</v>
      </c>
    </row>
    <row r="42" spans="1:34" ht="12" customHeight="1" x14ac:dyDescent="0.2">
      <c r="A42" s="942"/>
      <c r="B42" s="55">
        <v>5</v>
      </c>
      <c r="C42" s="56">
        <v>36315</v>
      </c>
      <c r="D42" s="56">
        <v>51875</v>
      </c>
      <c r="E42" s="56">
        <v>55760</v>
      </c>
      <c r="F42" s="56">
        <v>30738</v>
      </c>
      <c r="G42" s="56">
        <v>4675</v>
      </c>
      <c r="H42" s="56">
        <v>601</v>
      </c>
      <c r="I42" s="56">
        <v>191</v>
      </c>
      <c r="J42" s="56">
        <v>84</v>
      </c>
      <c r="K42" s="56">
        <v>578</v>
      </c>
      <c r="AA42" s="472"/>
      <c r="AB42" s="472"/>
      <c r="AC42" s="472"/>
      <c r="AD42" s="472"/>
      <c r="AE42" s="472"/>
      <c r="AF42" s="472"/>
      <c r="AG42" s="472"/>
      <c r="AH42" s="472"/>
    </row>
    <row r="43" spans="1:34" ht="22.5" customHeight="1" x14ac:dyDescent="0.2">
      <c r="A43" s="943"/>
      <c r="B43" s="50" t="s">
        <v>74</v>
      </c>
      <c r="C43" s="94">
        <v>2491</v>
      </c>
      <c r="D43" s="94">
        <v>3461</v>
      </c>
      <c r="E43" s="94">
        <v>4994</v>
      </c>
      <c r="F43" s="94">
        <v>6717</v>
      </c>
      <c r="G43" s="94">
        <v>3516</v>
      </c>
      <c r="H43" s="94">
        <v>1641</v>
      </c>
      <c r="I43" s="94">
        <v>1338</v>
      </c>
      <c r="J43" s="94">
        <v>1209</v>
      </c>
      <c r="K43" s="94">
        <v>3344</v>
      </c>
      <c r="N43" s="338"/>
      <c r="O43" s="338"/>
      <c r="P43" s="338"/>
      <c r="Q43" s="338"/>
      <c r="R43" s="338"/>
      <c r="S43" s="338"/>
      <c r="T43" s="338"/>
      <c r="U43" s="338"/>
      <c r="V43" s="338"/>
      <c r="W43" s="338"/>
      <c r="X43" s="338"/>
      <c r="Z43" s="472"/>
      <c r="AA43" s="472"/>
      <c r="AB43" s="472"/>
      <c r="AC43" s="472"/>
      <c r="AD43" s="472"/>
      <c r="AE43" s="472"/>
      <c r="AF43" s="472"/>
      <c r="AG43" s="472"/>
      <c r="AH43" s="472"/>
    </row>
    <row r="44" spans="1:34" s="338" customFormat="1" x14ac:dyDescent="0.2">
      <c r="A44" s="419"/>
      <c r="B44" s="55"/>
      <c r="C44" s="56"/>
      <c r="D44" s="56"/>
      <c r="E44" s="56"/>
      <c r="F44" s="56"/>
      <c r="G44" s="56"/>
      <c r="H44" s="56"/>
      <c r="I44" s="56"/>
      <c r="J44" s="56"/>
      <c r="K44" s="261" t="s">
        <v>555</v>
      </c>
      <c r="N44"/>
      <c r="O44"/>
      <c r="P44"/>
      <c r="Q44"/>
      <c r="R44"/>
      <c r="S44"/>
      <c r="T44"/>
      <c r="U44"/>
      <c r="V44"/>
      <c r="W44"/>
      <c r="X44"/>
      <c r="Z44" s="472"/>
      <c r="AA44" s="472"/>
      <c r="AB44" s="472"/>
      <c r="AC44" s="472"/>
      <c r="AD44" s="472"/>
      <c r="AE44" s="472"/>
      <c r="AF44" s="472"/>
      <c r="AG44" s="472"/>
      <c r="AH44" s="472"/>
    </row>
    <row r="45" spans="1:34" x14ac:dyDescent="0.2">
      <c r="A45" s="896" t="s">
        <v>119</v>
      </c>
      <c r="B45" s="896"/>
      <c r="C45" s="896"/>
      <c r="D45" s="896"/>
      <c r="E45" s="896"/>
      <c r="F45" s="896"/>
      <c r="G45" s="896"/>
      <c r="H45" s="896"/>
      <c r="I45" s="896"/>
      <c r="J45" s="896"/>
      <c r="K45" s="896"/>
      <c r="N45" s="266"/>
      <c r="O45" s="266"/>
      <c r="P45" s="266"/>
      <c r="Q45" s="266"/>
      <c r="R45" s="266"/>
      <c r="S45" s="266"/>
      <c r="T45" s="266"/>
      <c r="U45" s="266"/>
      <c r="V45" s="266"/>
      <c r="W45" s="266"/>
      <c r="Z45" s="472"/>
      <c r="AA45" s="472"/>
      <c r="AB45" s="472"/>
      <c r="AC45" s="472"/>
      <c r="AD45" s="472"/>
      <c r="AE45" s="472"/>
      <c r="AF45" s="472"/>
      <c r="AG45" s="472"/>
      <c r="AH45" s="472"/>
    </row>
    <row r="46" spans="1:34" ht="51" customHeight="1" x14ac:dyDescent="0.2">
      <c r="A46" s="952" t="s">
        <v>727</v>
      </c>
      <c r="B46" s="952"/>
      <c r="C46" s="952"/>
      <c r="D46" s="952"/>
      <c r="E46" s="952"/>
      <c r="F46" s="952"/>
      <c r="G46" s="952"/>
      <c r="H46" s="952"/>
      <c r="I46" s="952"/>
      <c r="J46" s="952"/>
      <c r="K46" s="952"/>
      <c r="L46" s="266"/>
      <c r="M46" s="266"/>
      <c r="Z46" s="472"/>
      <c r="AA46" s="472"/>
      <c r="AB46" s="472"/>
      <c r="AC46" s="472"/>
      <c r="AD46" s="472"/>
      <c r="AE46" s="472"/>
      <c r="AF46" s="472"/>
      <c r="AG46" s="472"/>
      <c r="AH46" s="472"/>
    </row>
    <row r="47" spans="1:34" ht="42.75" customHeight="1" x14ac:dyDescent="0.2">
      <c r="A47" s="922" t="s">
        <v>728</v>
      </c>
      <c r="B47" s="922"/>
      <c r="C47" s="922"/>
      <c r="D47" s="922"/>
      <c r="E47" s="922"/>
      <c r="F47" s="922"/>
      <c r="G47" s="922"/>
      <c r="H47" s="922"/>
      <c r="I47" s="922"/>
      <c r="J47" s="922"/>
      <c r="K47" s="922"/>
      <c r="Z47" s="472"/>
      <c r="AA47" s="472"/>
      <c r="AB47" s="472"/>
      <c r="AC47" s="472"/>
      <c r="AD47" s="472"/>
      <c r="AE47" s="472"/>
      <c r="AF47" s="472"/>
      <c r="AG47" s="472"/>
      <c r="AH47" s="472"/>
    </row>
    <row r="48" spans="1:34" x14ac:dyDescent="0.2">
      <c r="A48" s="188"/>
      <c r="B48" s="188"/>
      <c r="C48" s="188"/>
      <c r="D48" s="188"/>
      <c r="E48" s="188"/>
      <c r="F48" s="188"/>
      <c r="G48" s="188"/>
      <c r="H48" s="188"/>
      <c r="I48" s="188"/>
      <c r="J48" s="188"/>
      <c r="K48" s="188"/>
      <c r="Z48" s="472"/>
      <c r="AA48" s="472"/>
      <c r="AB48" s="472"/>
      <c r="AC48" s="472"/>
      <c r="AD48" s="472"/>
      <c r="AE48" s="472"/>
      <c r="AF48" s="472"/>
      <c r="AG48" s="472"/>
      <c r="AH48" s="472"/>
    </row>
    <row r="49" spans="1:11" x14ac:dyDescent="0.2">
      <c r="A49" s="916" t="s">
        <v>73</v>
      </c>
      <c r="B49" s="916"/>
      <c r="C49" s="916"/>
      <c r="D49" s="916"/>
      <c r="E49" s="916"/>
      <c r="F49" s="916"/>
      <c r="G49" s="916"/>
      <c r="H49" s="916"/>
      <c r="I49" s="916"/>
      <c r="J49" s="916"/>
      <c r="K49" s="916"/>
    </row>
  </sheetData>
  <sheetProtection sheet="1" objects="1" scenarios="1"/>
  <mergeCells count="16">
    <mergeCell ref="A49:K49"/>
    <mergeCell ref="C6:K6"/>
    <mergeCell ref="A17:A23"/>
    <mergeCell ref="C15:K15"/>
    <mergeCell ref="A1:K1"/>
    <mergeCell ref="C26:K26"/>
    <mergeCell ref="A3:B3"/>
    <mergeCell ref="B25:K25"/>
    <mergeCell ref="B5:K5"/>
    <mergeCell ref="C35:K35"/>
    <mergeCell ref="A37:A43"/>
    <mergeCell ref="A47:K47"/>
    <mergeCell ref="A28:A34"/>
    <mergeCell ref="A8:A14"/>
    <mergeCell ref="A45:K45"/>
    <mergeCell ref="A46:K46"/>
  </mergeCells>
  <phoneticPr fontId="37" type="noConversion"/>
  <pageMargins left="0.31496062992125984" right="0.27559055118110237" top="0.51181102362204722" bottom="0.51181102362204722"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DDF357"/>
  </sheetPr>
  <dimension ref="A1:CG34"/>
  <sheetViews>
    <sheetView zoomScale="90" zoomScaleNormal="90" workbookViewId="0"/>
  </sheetViews>
  <sheetFormatPr defaultRowHeight="12.75" x14ac:dyDescent="0.2"/>
  <cols>
    <col min="1" max="1" width="44.28515625" customWidth="1"/>
    <col min="3" max="3" width="13.42578125" bestFit="1" customWidth="1"/>
    <col min="12" max="12" width="11.42578125" customWidth="1"/>
    <col min="15" max="20" width="9.140625" style="472"/>
    <col min="30" max="30" width="9.140625" style="213"/>
    <col min="43" max="48" width="9.140625" style="472"/>
    <col min="71" max="76" width="9.140625" style="472"/>
  </cols>
  <sheetData>
    <row r="1" spans="1:85" s="763" customFormat="1" ht="19.5" customHeight="1" x14ac:dyDescent="0.25">
      <c r="A1" s="762" t="s">
        <v>713</v>
      </c>
    </row>
    <row r="2" spans="1:85" s="473" customFormat="1" ht="23.25" customHeight="1" x14ac:dyDescent="0.2">
      <c r="A2" s="467" t="s">
        <v>336</v>
      </c>
      <c r="B2" s="467" t="s">
        <v>87</v>
      </c>
      <c r="C2" s="467" t="s">
        <v>88</v>
      </c>
      <c r="D2" s="467" t="s">
        <v>89</v>
      </c>
      <c r="E2" s="467" t="s">
        <v>90</v>
      </c>
      <c r="F2" s="467" t="s">
        <v>374</v>
      </c>
      <c r="G2" s="467" t="s">
        <v>375</v>
      </c>
      <c r="H2" s="467" t="s">
        <v>376</v>
      </c>
      <c r="I2" s="467" t="s">
        <v>406</v>
      </c>
      <c r="J2" s="467" t="s">
        <v>407</v>
      </c>
      <c r="K2" s="467" t="s">
        <v>408</v>
      </c>
      <c r="L2" s="467" t="s">
        <v>377</v>
      </c>
      <c r="M2" s="467" t="s">
        <v>378</v>
      </c>
      <c r="N2" s="467" t="s">
        <v>379</v>
      </c>
      <c r="O2" s="467" t="s">
        <v>439</v>
      </c>
      <c r="P2" s="467" t="s">
        <v>440</v>
      </c>
      <c r="Q2" s="467" t="s">
        <v>441</v>
      </c>
      <c r="R2" s="467" t="s">
        <v>442</v>
      </c>
      <c r="S2" s="467" t="s">
        <v>443</v>
      </c>
      <c r="T2" s="467" t="s">
        <v>444</v>
      </c>
      <c r="U2" s="467" t="s">
        <v>91</v>
      </c>
      <c r="V2" s="467" t="s">
        <v>92</v>
      </c>
      <c r="W2" s="467" t="s">
        <v>93</v>
      </c>
      <c r="X2" s="467" t="s">
        <v>380</v>
      </c>
      <c r="Y2" s="467" t="s">
        <v>381</v>
      </c>
      <c r="Z2" s="467" t="s">
        <v>382</v>
      </c>
      <c r="AA2" s="467" t="s">
        <v>94</v>
      </c>
      <c r="AB2" s="467" t="s">
        <v>95</v>
      </c>
      <c r="AC2" s="467" t="s">
        <v>96</v>
      </c>
      <c r="AD2" s="467" t="s">
        <v>97</v>
      </c>
      <c r="AE2" s="467" t="s">
        <v>98</v>
      </c>
      <c r="AF2" s="467" t="s">
        <v>99</v>
      </c>
      <c r="AG2" s="467" t="s">
        <v>100</v>
      </c>
      <c r="AH2" s="467" t="s">
        <v>383</v>
      </c>
      <c r="AI2" s="467" t="s">
        <v>384</v>
      </c>
      <c r="AJ2" s="467" t="s">
        <v>385</v>
      </c>
      <c r="AK2" s="467" t="s">
        <v>409</v>
      </c>
      <c r="AL2" s="467" t="s">
        <v>410</v>
      </c>
      <c r="AM2" s="467" t="s">
        <v>411</v>
      </c>
      <c r="AN2" s="467" t="s">
        <v>386</v>
      </c>
      <c r="AO2" s="467" t="s">
        <v>387</v>
      </c>
      <c r="AP2" s="467" t="s">
        <v>388</v>
      </c>
      <c r="AQ2" s="467" t="s">
        <v>445</v>
      </c>
      <c r="AR2" s="467" t="s">
        <v>446</v>
      </c>
      <c r="AS2" s="467" t="s">
        <v>447</v>
      </c>
      <c r="AT2" s="467" t="s">
        <v>448</v>
      </c>
      <c r="AU2" s="467" t="s">
        <v>449</v>
      </c>
      <c r="AV2" s="467" t="s">
        <v>450</v>
      </c>
      <c r="AW2" s="467" t="s">
        <v>101</v>
      </c>
      <c r="AX2" s="467" t="s">
        <v>102</v>
      </c>
      <c r="AY2" s="467" t="s">
        <v>103</v>
      </c>
      <c r="AZ2" s="467" t="s">
        <v>389</v>
      </c>
      <c r="BA2" s="467" t="s">
        <v>390</v>
      </c>
      <c r="BB2" s="467" t="s">
        <v>391</v>
      </c>
      <c r="BC2" s="467" t="s">
        <v>104</v>
      </c>
      <c r="BD2" s="467" t="s">
        <v>105</v>
      </c>
      <c r="BE2" s="467" t="s">
        <v>106</v>
      </c>
      <c r="BF2" s="467" t="s">
        <v>75</v>
      </c>
      <c r="BG2" s="467" t="s">
        <v>62</v>
      </c>
      <c r="BH2" s="467" t="s">
        <v>63</v>
      </c>
      <c r="BI2" s="467" t="s">
        <v>64</v>
      </c>
      <c r="BJ2" s="467" t="s">
        <v>392</v>
      </c>
      <c r="BK2" s="467" t="s">
        <v>393</v>
      </c>
      <c r="BL2" s="467" t="s">
        <v>394</v>
      </c>
      <c r="BM2" s="467" t="s">
        <v>412</v>
      </c>
      <c r="BN2" s="467" t="s">
        <v>413</v>
      </c>
      <c r="BO2" s="467" t="s">
        <v>414</v>
      </c>
      <c r="BP2" s="467" t="s">
        <v>395</v>
      </c>
      <c r="BQ2" s="467" t="s">
        <v>396</v>
      </c>
      <c r="BR2" s="467" t="s">
        <v>397</v>
      </c>
      <c r="BS2" s="467" t="s">
        <v>451</v>
      </c>
      <c r="BT2" s="467" t="s">
        <v>452</v>
      </c>
      <c r="BU2" s="467" t="s">
        <v>453</v>
      </c>
      <c r="BV2" s="467" t="s">
        <v>454</v>
      </c>
      <c r="BW2" s="467" t="s">
        <v>455</v>
      </c>
      <c r="BX2" s="467" t="s">
        <v>456</v>
      </c>
      <c r="BY2" s="463" t="s">
        <v>65</v>
      </c>
      <c r="BZ2" s="463" t="s">
        <v>66</v>
      </c>
      <c r="CA2" s="463" t="s">
        <v>67</v>
      </c>
      <c r="CB2" s="463" t="s">
        <v>398</v>
      </c>
      <c r="CC2" s="463" t="s">
        <v>399</v>
      </c>
      <c r="CD2" s="463" t="s">
        <v>400</v>
      </c>
      <c r="CE2" s="463" t="s">
        <v>68</v>
      </c>
      <c r="CF2" s="463" t="s">
        <v>69</v>
      </c>
      <c r="CG2" s="463" t="s">
        <v>70</v>
      </c>
    </row>
    <row r="3" spans="1:85" s="542" customFormat="1" x14ac:dyDescent="0.2">
      <c r="A3" s="473" t="s">
        <v>180</v>
      </c>
      <c r="B3" s="542">
        <v>253730</v>
      </c>
      <c r="C3" s="542">
        <v>18.600000000000001</v>
      </c>
      <c r="D3" s="542">
        <v>51.4</v>
      </c>
      <c r="E3" s="542">
        <v>30</v>
      </c>
      <c r="F3" s="542">
        <v>30.4</v>
      </c>
      <c r="G3" s="542">
        <v>47.7</v>
      </c>
      <c r="H3" s="542">
        <v>63.1</v>
      </c>
      <c r="L3" s="542">
        <v>-0.08</v>
      </c>
      <c r="M3" s="542">
        <v>-0.14000000000000001</v>
      </c>
      <c r="N3" s="542">
        <v>-0.12</v>
      </c>
      <c r="O3" s="542">
        <v>-0.09</v>
      </c>
      <c r="P3" s="542">
        <v>-0.15</v>
      </c>
      <c r="Q3" s="542">
        <v>-0.13</v>
      </c>
      <c r="R3" s="542">
        <v>-7.0000000000000007E-2</v>
      </c>
      <c r="S3" s="542">
        <v>-0.14000000000000001</v>
      </c>
      <c r="T3" s="542">
        <v>-0.11</v>
      </c>
      <c r="U3" s="542">
        <v>11.3</v>
      </c>
      <c r="V3" s="542">
        <v>59.8</v>
      </c>
      <c r="W3" s="542">
        <v>94.9</v>
      </c>
      <c r="X3" s="542">
        <v>6.3</v>
      </c>
      <c r="Y3" s="542">
        <v>29.9</v>
      </c>
      <c r="Z3" s="542">
        <v>63</v>
      </c>
      <c r="AA3" s="542">
        <v>0.6</v>
      </c>
      <c r="AB3" s="542">
        <v>10.7</v>
      </c>
      <c r="AC3" s="542">
        <v>48.5</v>
      </c>
      <c r="AD3" s="766">
        <v>249051</v>
      </c>
      <c r="AE3" s="542">
        <v>15.1</v>
      </c>
      <c r="AF3" s="542">
        <v>52.2</v>
      </c>
      <c r="AG3" s="542">
        <v>32.700000000000003</v>
      </c>
      <c r="AH3" s="542">
        <v>32.799999999999997</v>
      </c>
      <c r="AI3" s="542">
        <v>50.9</v>
      </c>
      <c r="AJ3" s="542">
        <v>65.7</v>
      </c>
      <c r="AN3" s="770">
        <v>0.11</v>
      </c>
      <c r="AO3" s="542">
        <v>0.14000000000000001</v>
      </c>
      <c r="AP3" s="542">
        <v>0.12</v>
      </c>
      <c r="AQ3" s="542">
        <v>0.1</v>
      </c>
      <c r="AR3" s="542">
        <v>0.14000000000000001</v>
      </c>
      <c r="AS3" s="542">
        <v>0.11</v>
      </c>
      <c r="AT3" s="542">
        <v>0.12</v>
      </c>
      <c r="AU3" s="542">
        <v>0.15</v>
      </c>
      <c r="AV3" s="542">
        <v>0.13</v>
      </c>
      <c r="AW3" s="542" t="s">
        <v>574</v>
      </c>
      <c r="AX3" s="542">
        <v>66.5</v>
      </c>
      <c r="AY3" s="542">
        <v>96.8</v>
      </c>
      <c r="AZ3" s="542" t="s">
        <v>574</v>
      </c>
      <c r="BA3" s="542">
        <v>40.6</v>
      </c>
      <c r="BB3" s="542" t="s">
        <v>574</v>
      </c>
      <c r="BC3" s="542">
        <v>1.3</v>
      </c>
      <c r="BD3" s="542">
        <v>19.399999999999999</v>
      </c>
      <c r="BE3" s="542">
        <v>61.5</v>
      </c>
      <c r="BF3" s="542">
        <v>502781</v>
      </c>
      <c r="BG3" s="542">
        <v>16.899999999999999</v>
      </c>
      <c r="BH3" s="542">
        <v>51.8</v>
      </c>
      <c r="BI3" s="542">
        <v>31.3</v>
      </c>
      <c r="BJ3" s="542">
        <v>31.5</v>
      </c>
      <c r="BK3" s="542">
        <v>49.3</v>
      </c>
      <c r="BL3" s="542">
        <v>64.5</v>
      </c>
      <c r="BP3" s="542">
        <v>0</v>
      </c>
      <c r="BQ3" s="542">
        <v>0</v>
      </c>
      <c r="BR3" s="542">
        <v>0</v>
      </c>
      <c r="BS3" s="542">
        <v>-0.01</v>
      </c>
      <c r="BT3" s="542">
        <v>0</v>
      </c>
      <c r="BU3" s="542">
        <v>0</v>
      </c>
      <c r="BV3" s="542">
        <v>0.01</v>
      </c>
      <c r="BW3" s="542">
        <v>0</v>
      </c>
      <c r="BX3" s="542">
        <v>0.01</v>
      </c>
      <c r="BY3" s="542">
        <v>12</v>
      </c>
      <c r="BZ3" s="542">
        <v>63.2</v>
      </c>
      <c r="CA3" s="542">
        <v>95.9</v>
      </c>
      <c r="CB3" s="542">
        <v>8.3000000000000007</v>
      </c>
      <c r="CC3" s="542">
        <v>35.200000000000003</v>
      </c>
      <c r="CD3" s="542">
        <v>66.900000000000006</v>
      </c>
      <c r="CE3" s="542">
        <v>0.9</v>
      </c>
      <c r="CF3" s="542">
        <v>15.1</v>
      </c>
      <c r="CG3" s="542">
        <v>55.2</v>
      </c>
    </row>
    <row r="4" spans="1:85" s="542" customFormat="1" x14ac:dyDescent="0.2">
      <c r="A4" s="473"/>
      <c r="AD4" s="766"/>
    </row>
    <row r="5" spans="1:85" s="542" customFormat="1" x14ac:dyDescent="0.2">
      <c r="A5" s="473" t="s">
        <v>352</v>
      </c>
      <c r="B5" s="542">
        <v>90993</v>
      </c>
      <c r="C5" s="542">
        <v>19</v>
      </c>
      <c r="D5" s="542">
        <v>52.7</v>
      </c>
      <c r="E5" s="542">
        <v>28.3</v>
      </c>
      <c r="F5" s="542">
        <v>29.9</v>
      </c>
      <c r="G5" s="542">
        <v>47.4</v>
      </c>
      <c r="H5" s="542">
        <v>62.3</v>
      </c>
      <c r="L5" s="542">
        <v>-0.12</v>
      </c>
      <c r="M5" s="542">
        <v>-0.18</v>
      </c>
      <c r="N5" s="542">
        <v>-0.18</v>
      </c>
      <c r="O5" s="542">
        <v>-0.14000000000000001</v>
      </c>
      <c r="P5" s="542">
        <v>-0.19</v>
      </c>
      <c r="Q5" s="542">
        <v>-0.19</v>
      </c>
      <c r="R5" s="542">
        <v>-0.11</v>
      </c>
      <c r="S5" s="542">
        <v>-0.17</v>
      </c>
      <c r="T5" s="542">
        <v>-0.17</v>
      </c>
      <c r="U5" s="542">
        <v>10.5</v>
      </c>
      <c r="V5" s="542">
        <v>58.2</v>
      </c>
      <c r="W5" s="542">
        <v>94.1</v>
      </c>
      <c r="X5" s="542">
        <v>6.6</v>
      </c>
      <c r="Y5" s="542">
        <v>29.4</v>
      </c>
      <c r="Z5" s="542">
        <v>59.6</v>
      </c>
      <c r="AA5" s="542">
        <v>0.6</v>
      </c>
      <c r="AB5" s="542">
        <v>10.5</v>
      </c>
      <c r="AC5" s="542">
        <v>45</v>
      </c>
      <c r="AD5" s="766">
        <v>90709</v>
      </c>
      <c r="AE5" s="542">
        <v>15.4</v>
      </c>
      <c r="AF5" s="542">
        <v>53.6</v>
      </c>
      <c r="AG5" s="542">
        <v>31</v>
      </c>
      <c r="AH5" s="542">
        <v>32.6</v>
      </c>
      <c r="AI5" s="542">
        <v>50.6</v>
      </c>
      <c r="AJ5" s="542">
        <v>65</v>
      </c>
      <c r="AN5" s="542">
        <v>0.08</v>
      </c>
      <c r="AO5" s="542">
        <v>0.12</v>
      </c>
      <c r="AP5" s="542">
        <v>0.08</v>
      </c>
      <c r="AQ5" s="542">
        <v>7.0000000000000007E-2</v>
      </c>
      <c r="AR5" s="542">
        <v>0.11</v>
      </c>
      <c r="AS5" s="542">
        <v>0.06</v>
      </c>
      <c r="AT5" s="542">
        <v>0.1</v>
      </c>
      <c r="AU5" s="542">
        <v>0.13</v>
      </c>
      <c r="AV5" s="542">
        <v>0.09</v>
      </c>
      <c r="AW5" s="542">
        <v>12.7</v>
      </c>
      <c r="AX5" s="542">
        <v>65.2</v>
      </c>
      <c r="AY5" s="542">
        <v>96.3</v>
      </c>
      <c r="AZ5" s="542">
        <v>11</v>
      </c>
      <c r="BA5" s="542">
        <v>39.5</v>
      </c>
      <c r="BB5" s="542">
        <v>68.5</v>
      </c>
      <c r="BC5" s="542">
        <v>1.4</v>
      </c>
      <c r="BD5" s="542">
        <v>18.8</v>
      </c>
      <c r="BE5" s="542">
        <v>59</v>
      </c>
      <c r="BF5" s="542">
        <v>181702</v>
      </c>
      <c r="BG5" s="542">
        <v>17.2</v>
      </c>
      <c r="BH5" s="542">
        <v>53.1</v>
      </c>
      <c r="BI5" s="542">
        <v>29.6</v>
      </c>
      <c r="BJ5" s="542">
        <v>31.1</v>
      </c>
      <c r="BK5" s="542">
        <v>49</v>
      </c>
      <c r="BL5" s="542">
        <v>63.7</v>
      </c>
      <c r="BP5" s="542">
        <v>-0.03</v>
      </c>
      <c r="BQ5" s="542">
        <v>-0.03</v>
      </c>
      <c r="BR5" s="542">
        <v>-0.05</v>
      </c>
      <c r="BS5" s="542">
        <v>-0.04</v>
      </c>
      <c r="BT5" s="542">
        <v>-0.04</v>
      </c>
      <c r="BU5" s="542">
        <v>-0.05</v>
      </c>
      <c r="BV5" s="542">
        <v>-0.02</v>
      </c>
      <c r="BW5" s="542">
        <v>-0.02</v>
      </c>
      <c r="BX5" s="542">
        <v>-0.04</v>
      </c>
      <c r="BY5" s="542">
        <v>11.5</v>
      </c>
      <c r="BZ5" s="542">
        <v>61.7</v>
      </c>
      <c r="CA5" s="542">
        <v>95.2</v>
      </c>
      <c r="CB5" s="542">
        <v>8.6</v>
      </c>
      <c r="CC5" s="542">
        <v>34.5</v>
      </c>
      <c r="CD5" s="542">
        <v>64.2</v>
      </c>
      <c r="CE5" s="542">
        <v>0.9</v>
      </c>
      <c r="CF5" s="542">
        <v>14.7</v>
      </c>
      <c r="CG5" s="542">
        <v>52.3</v>
      </c>
    </row>
    <row r="6" spans="1:85" s="542" customFormat="1" x14ac:dyDescent="0.2">
      <c r="A6" s="473"/>
      <c r="AD6" s="766"/>
    </row>
    <row r="7" spans="1:85" s="542" customFormat="1" x14ac:dyDescent="0.2">
      <c r="A7" s="473" t="s">
        <v>353</v>
      </c>
      <c r="B7" s="542">
        <v>162233</v>
      </c>
      <c r="C7" s="542">
        <v>18.3</v>
      </c>
      <c r="D7" s="542">
        <v>50.7</v>
      </c>
      <c r="E7" s="542">
        <v>31</v>
      </c>
      <c r="F7" s="542">
        <v>30.8</v>
      </c>
      <c r="G7" s="542">
        <v>48</v>
      </c>
      <c r="H7" s="542">
        <v>63.6</v>
      </c>
      <c r="L7" s="542">
        <v>-0.05</v>
      </c>
      <c r="M7" s="542">
        <v>-0.12</v>
      </c>
      <c r="N7" s="542">
        <v>-0.09</v>
      </c>
      <c r="O7" s="542">
        <v>-7.0000000000000007E-2</v>
      </c>
      <c r="P7" s="542">
        <v>-0.13</v>
      </c>
      <c r="Q7" s="542">
        <v>-0.09</v>
      </c>
      <c r="R7" s="542">
        <v>-0.04</v>
      </c>
      <c r="S7" s="542">
        <v>-0.11</v>
      </c>
      <c r="T7" s="542">
        <v>-0.08</v>
      </c>
      <c r="U7" s="542">
        <v>11.7</v>
      </c>
      <c r="V7" s="542">
        <v>60.8</v>
      </c>
      <c r="W7" s="542">
        <v>95.3</v>
      </c>
      <c r="X7" s="542">
        <v>6.2</v>
      </c>
      <c r="Y7" s="542">
        <v>30.3</v>
      </c>
      <c r="Z7" s="542">
        <v>64.7</v>
      </c>
      <c r="AA7" s="542">
        <v>0.6</v>
      </c>
      <c r="AB7" s="542">
        <v>10.8</v>
      </c>
      <c r="AC7" s="542">
        <v>50.2</v>
      </c>
      <c r="AD7" s="766">
        <v>157755</v>
      </c>
      <c r="AE7" s="542">
        <v>15</v>
      </c>
      <c r="AF7" s="542">
        <v>51.3</v>
      </c>
      <c r="AG7" s="542">
        <v>33.700000000000003</v>
      </c>
      <c r="AH7" s="542">
        <v>32.9</v>
      </c>
      <c r="AI7" s="542">
        <v>51.1</v>
      </c>
      <c r="AJ7" s="542">
        <v>66.099999999999994</v>
      </c>
      <c r="AN7" s="542">
        <v>0.12</v>
      </c>
      <c r="AO7" s="542">
        <v>0.16</v>
      </c>
      <c r="AP7" s="542">
        <v>0.14000000000000001</v>
      </c>
      <c r="AQ7" s="542">
        <v>0.11</v>
      </c>
      <c r="AR7" s="542">
        <v>0.16</v>
      </c>
      <c r="AS7" s="542">
        <v>0.13</v>
      </c>
      <c r="AT7" s="542">
        <v>0.14000000000000001</v>
      </c>
      <c r="AU7" s="542">
        <v>0.17</v>
      </c>
      <c r="AV7" s="542">
        <v>0.15</v>
      </c>
      <c r="AW7" s="542">
        <v>13.1</v>
      </c>
      <c r="AX7" s="542">
        <v>67.400000000000006</v>
      </c>
      <c r="AY7" s="542">
        <v>97.1</v>
      </c>
      <c r="AZ7" s="542">
        <v>10.8</v>
      </c>
      <c r="BA7" s="542">
        <v>41.2</v>
      </c>
      <c r="BB7" s="542">
        <v>71.8</v>
      </c>
      <c r="BC7" s="542">
        <v>1.3</v>
      </c>
      <c r="BD7" s="542">
        <v>19.8</v>
      </c>
      <c r="BE7" s="542">
        <v>62.9</v>
      </c>
      <c r="BF7" s="542">
        <v>319988</v>
      </c>
      <c r="BG7" s="542">
        <v>16.7</v>
      </c>
      <c r="BH7" s="542">
        <v>51</v>
      </c>
      <c r="BI7" s="542">
        <v>32.299999999999997</v>
      </c>
      <c r="BJ7" s="542">
        <v>31.7</v>
      </c>
      <c r="BK7" s="542">
        <v>49.5</v>
      </c>
      <c r="BL7" s="542">
        <v>64.900000000000006</v>
      </c>
      <c r="BP7" s="542">
        <v>0.03</v>
      </c>
      <c r="BQ7" s="542">
        <v>0.02</v>
      </c>
      <c r="BR7" s="542">
        <v>0.03</v>
      </c>
      <c r="BS7" s="542">
        <v>0.02</v>
      </c>
      <c r="BT7" s="542">
        <v>0.02</v>
      </c>
      <c r="BU7" s="542">
        <v>0.03</v>
      </c>
      <c r="BV7" s="542">
        <v>0.03</v>
      </c>
      <c r="BW7" s="542">
        <v>0.03</v>
      </c>
      <c r="BX7" s="542">
        <v>0.04</v>
      </c>
      <c r="BY7" s="542">
        <v>12.3</v>
      </c>
      <c r="BZ7" s="542">
        <v>64.099999999999994</v>
      </c>
      <c r="CA7" s="542">
        <v>96.2</v>
      </c>
      <c r="CB7" s="542">
        <v>8.1999999999999993</v>
      </c>
      <c r="CC7" s="542">
        <v>35.700000000000003</v>
      </c>
      <c r="CD7" s="542">
        <v>68.3</v>
      </c>
      <c r="CE7" s="542">
        <v>0.9</v>
      </c>
      <c r="CF7" s="542">
        <v>15.3</v>
      </c>
      <c r="CG7" s="542">
        <v>56.7</v>
      </c>
    </row>
    <row r="8" spans="1:85" s="542" customFormat="1" x14ac:dyDescent="0.2">
      <c r="A8" s="473" t="s">
        <v>354</v>
      </c>
      <c r="B8" s="542">
        <v>40996</v>
      </c>
      <c r="C8" s="542">
        <v>25.1</v>
      </c>
      <c r="D8" s="542">
        <v>54.6</v>
      </c>
      <c r="E8" s="542">
        <v>20.3</v>
      </c>
      <c r="F8" s="542">
        <v>29.6</v>
      </c>
      <c r="G8" s="542">
        <v>45.9</v>
      </c>
      <c r="H8" s="542">
        <v>59.9</v>
      </c>
      <c r="L8" s="542">
        <v>-0.12</v>
      </c>
      <c r="M8" s="542">
        <v>-0.28000000000000003</v>
      </c>
      <c r="N8" s="542">
        <v>-0.36</v>
      </c>
      <c r="O8" s="542">
        <v>-0.14000000000000001</v>
      </c>
      <c r="P8" s="542">
        <v>-0.3</v>
      </c>
      <c r="Q8" s="542">
        <v>-0.38</v>
      </c>
      <c r="R8" s="542">
        <v>-0.1</v>
      </c>
      <c r="S8" s="542">
        <v>-0.27</v>
      </c>
      <c r="T8" s="542">
        <v>-0.33</v>
      </c>
      <c r="U8" s="542">
        <v>10.7</v>
      </c>
      <c r="V8" s="542">
        <v>54.1</v>
      </c>
      <c r="W8" s="542">
        <v>91.2</v>
      </c>
      <c r="X8" s="542">
        <v>5.7</v>
      </c>
      <c r="Y8" s="542">
        <v>25.6</v>
      </c>
      <c r="Z8" s="542">
        <v>52.1</v>
      </c>
      <c r="AA8" s="542">
        <v>0.6</v>
      </c>
      <c r="AB8" s="542">
        <v>7.6</v>
      </c>
      <c r="AC8" s="542">
        <v>34.200000000000003</v>
      </c>
      <c r="AD8" s="766">
        <v>38411</v>
      </c>
      <c r="AE8" s="542">
        <v>21.7</v>
      </c>
      <c r="AF8" s="542">
        <v>55.8</v>
      </c>
      <c r="AG8" s="542">
        <v>22.5</v>
      </c>
      <c r="AH8" s="542">
        <v>31.7</v>
      </c>
      <c r="AI8" s="542">
        <v>48.6</v>
      </c>
      <c r="AJ8" s="542">
        <v>62.6</v>
      </c>
      <c r="AN8" s="542">
        <v>0.06</v>
      </c>
      <c r="AO8" s="542">
        <v>-0.02</v>
      </c>
      <c r="AP8" s="542">
        <v>-0.11</v>
      </c>
      <c r="AQ8" s="542">
        <v>0.04</v>
      </c>
      <c r="AR8" s="542">
        <v>-0.04</v>
      </c>
      <c r="AS8" s="542">
        <v>-0.13</v>
      </c>
      <c r="AT8" s="542">
        <v>0.08</v>
      </c>
      <c r="AU8" s="542">
        <v>-0.01</v>
      </c>
      <c r="AV8" s="542">
        <v>-0.09</v>
      </c>
      <c r="AW8" s="542">
        <v>11.8</v>
      </c>
      <c r="AX8" s="542">
        <v>59.9</v>
      </c>
      <c r="AY8" s="542">
        <v>94.6</v>
      </c>
      <c r="AZ8" s="542">
        <v>9.4</v>
      </c>
      <c r="BA8" s="542">
        <v>33.9</v>
      </c>
      <c r="BB8" s="542">
        <v>60.6</v>
      </c>
      <c r="BC8" s="542">
        <v>1.1000000000000001</v>
      </c>
      <c r="BD8" s="542">
        <v>13.5</v>
      </c>
      <c r="BE8" s="542">
        <v>47.6</v>
      </c>
      <c r="BF8" s="542">
        <v>79407</v>
      </c>
      <c r="BG8" s="542">
        <v>23.4</v>
      </c>
      <c r="BH8" s="542">
        <v>55.2</v>
      </c>
      <c r="BI8" s="542">
        <v>21.4</v>
      </c>
      <c r="BJ8" s="542">
        <v>30.5</v>
      </c>
      <c r="BK8" s="542">
        <v>47.2</v>
      </c>
      <c r="BL8" s="542">
        <v>61.3</v>
      </c>
      <c r="BP8" s="542">
        <v>-0.04</v>
      </c>
      <c r="BQ8" s="542">
        <v>-0.16</v>
      </c>
      <c r="BR8" s="542">
        <v>-0.23</v>
      </c>
      <c r="BS8" s="542">
        <v>-0.05</v>
      </c>
      <c r="BT8" s="542">
        <v>-0.17</v>
      </c>
      <c r="BU8" s="542">
        <v>-0.25</v>
      </c>
      <c r="BV8" s="542">
        <v>-0.02</v>
      </c>
      <c r="BW8" s="542">
        <v>-0.15</v>
      </c>
      <c r="BX8" s="542">
        <v>-0.22</v>
      </c>
      <c r="BY8" s="542">
        <v>11.2</v>
      </c>
      <c r="BZ8" s="542">
        <v>57</v>
      </c>
      <c r="CA8" s="542">
        <v>93</v>
      </c>
      <c r="CB8" s="542">
        <v>7.4</v>
      </c>
      <c r="CC8" s="542">
        <v>29.7</v>
      </c>
      <c r="CD8" s="542">
        <v>56.4</v>
      </c>
      <c r="CE8" s="542">
        <v>0.8</v>
      </c>
      <c r="CF8" s="542">
        <v>10.5</v>
      </c>
      <c r="CG8" s="542">
        <v>41</v>
      </c>
    </row>
    <row r="9" spans="1:85" s="542" customFormat="1" x14ac:dyDescent="0.2">
      <c r="A9" s="473" t="s">
        <v>355</v>
      </c>
      <c r="B9" s="542">
        <v>118321</v>
      </c>
      <c r="C9" s="542">
        <v>15.9</v>
      </c>
      <c r="D9" s="542">
        <v>49.3</v>
      </c>
      <c r="E9" s="542">
        <v>34.799999999999997</v>
      </c>
      <c r="F9" s="542">
        <v>31.5</v>
      </c>
      <c r="G9" s="542">
        <v>48.9</v>
      </c>
      <c r="H9" s="542">
        <v>64.400000000000006</v>
      </c>
      <c r="L9" s="542">
        <v>-0.01</v>
      </c>
      <c r="M9" s="542">
        <v>-0.04</v>
      </c>
      <c r="N9" s="542">
        <v>-0.02</v>
      </c>
      <c r="O9" s="542">
        <v>-0.02</v>
      </c>
      <c r="P9" s="542">
        <v>-0.05</v>
      </c>
      <c r="Q9" s="542">
        <v>-0.03</v>
      </c>
      <c r="R9" s="542">
        <v>0.01</v>
      </c>
      <c r="S9" s="542">
        <v>-0.04</v>
      </c>
      <c r="T9" s="542">
        <v>-0.01</v>
      </c>
      <c r="U9" s="542">
        <v>12.4</v>
      </c>
      <c r="V9" s="542">
        <v>63.8</v>
      </c>
      <c r="W9" s="542">
        <v>96.3</v>
      </c>
      <c r="X9" s="542">
        <v>6.4</v>
      </c>
      <c r="Y9" s="542">
        <v>32.4</v>
      </c>
      <c r="Z9" s="542">
        <v>67.7</v>
      </c>
      <c r="AA9" s="542">
        <v>0.6</v>
      </c>
      <c r="AB9" s="542">
        <v>12.2</v>
      </c>
      <c r="AC9" s="542">
        <v>53.9</v>
      </c>
      <c r="AD9" s="766">
        <v>117827</v>
      </c>
      <c r="AE9" s="542">
        <v>12.7</v>
      </c>
      <c r="AF9" s="542">
        <v>49.8</v>
      </c>
      <c r="AG9" s="542">
        <v>37.5</v>
      </c>
      <c r="AH9" s="542">
        <v>33.700000000000003</v>
      </c>
      <c r="AI9" s="542">
        <v>52.1</v>
      </c>
      <c r="AJ9" s="542">
        <v>66.8</v>
      </c>
      <c r="AN9" s="542">
        <v>0.17</v>
      </c>
      <c r="AO9" s="542">
        <v>0.24</v>
      </c>
      <c r="AP9" s="542">
        <v>0.2</v>
      </c>
      <c r="AQ9" s="542">
        <v>0.15</v>
      </c>
      <c r="AR9" s="542">
        <v>0.23</v>
      </c>
      <c r="AS9" s="542">
        <v>0.19</v>
      </c>
      <c r="AT9" s="542">
        <v>0.19</v>
      </c>
      <c r="AU9" s="542">
        <v>0.25</v>
      </c>
      <c r="AV9" s="542">
        <v>0.21</v>
      </c>
      <c r="AW9" s="542">
        <v>13.8</v>
      </c>
      <c r="AX9" s="542">
        <v>70.3</v>
      </c>
      <c r="AY9" s="542">
        <v>97.7</v>
      </c>
      <c r="AZ9" s="542">
        <v>11.6</v>
      </c>
      <c r="BA9" s="542">
        <v>44</v>
      </c>
      <c r="BB9" s="542">
        <v>74.2</v>
      </c>
      <c r="BC9" s="542">
        <v>1.4</v>
      </c>
      <c r="BD9" s="542">
        <v>22.3</v>
      </c>
      <c r="BE9" s="542">
        <v>66.099999999999994</v>
      </c>
      <c r="BF9" s="542">
        <v>236148</v>
      </c>
      <c r="BG9" s="542">
        <v>14.3</v>
      </c>
      <c r="BH9" s="542">
        <v>49.5</v>
      </c>
      <c r="BI9" s="542">
        <v>36.1</v>
      </c>
      <c r="BJ9" s="542">
        <v>32.5</v>
      </c>
      <c r="BK9" s="542">
        <v>50.5</v>
      </c>
      <c r="BL9" s="542">
        <v>65.7</v>
      </c>
      <c r="BP9" s="542">
        <v>7.0000000000000007E-2</v>
      </c>
      <c r="BQ9" s="542">
        <v>0.1</v>
      </c>
      <c r="BR9" s="542">
        <v>0.09</v>
      </c>
      <c r="BS9" s="542">
        <v>0.06</v>
      </c>
      <c r="BT9" s="542">
        <v>0.09</v>
      </c>
      <c r="BU9" s="542">
        <v>0.08</v>
      </c>
      <c r="BV9" s="542">
        <v>0.08</v>
      </c>
      <c r="BW9" s="542">
        <v>0.11</v>
      </c>
      <c r="BX9" s="542">
        <v>0.1</v>
      </c>
      <c r="BY9" s="542">
        <v>13</v>
      </c>
      <c r="BZ9" s="542">
        <v>67</v>
      </c>
      <c r="CA9" s="542">
        <v>97</v>
      </c>
      <c r="CB9" s="542">
        <v>8.6999999999999993</v>
      </c>
      <c r="CC9" s="542">
        <v>38.200000000000003</v>
      </c>
      <c r="CD9" s="542">
        <v>71.099999999999994</v>
      </c>
      <c r="CE9" s="542">
        <v>0.9</v>
      </c>
      <c r="CF9" s="542">
        <v>17.3</v>
      </c>
      <c r="CG9" s="542">
        <v>60.2</v>
      </c>
    </row>
    <row r="10" spans="1:85" s="542" customFormat="1" x14ac:dyDescent="0.2">
      <c r="A10" s="473" t="s">
        <v>356</v>
      </c>
      <c r="B10" s="542">
        <v>983</v>
      </c>
      <c r="C10" s="542">
        <v>16.399999999999999</v>
      </c>
      <c r="D10" s="542">
        <v>53.2</v>
      </c>
      <c r="E10" s="542">
        <v>30.4</v>
      </c>
      <c r="F10" s="542">
        <v>32.4</v>
      </c>
      <c r="G10" s="542">
        <v>48.4</v>
      </c>
      <c r="H10" s="542">
        <v>62.7</v>
      </c>
      <c r="L10" s="542">
        <v>0.02</v>
      </c>
      <c r="M10" s="542">
        <v>-7.0000000000000007E-2</v>
      </c>
      <c r="N10" s="542">
        <v>-0.11</v>
      </c>
      <c r="O10" s="542">
        <v>-0.14000000000000001</v>
      </c>
      <c r="P10" s="542">
        <v>-0.16</v>
      </c>
      <c r="Q10" s="542">
        <v>-0.23</v>
      </c>
      <c r="R10" s="542">
        <v>0.19</v>
      </c>
      <c r="S10" s="542">
        <v>0.02</v>
      </c>
      <c r="T10" s="542">
        <v>0.01</v>
      </c>
      <c r="U10" s="542">
        <v>15.5</v>
      </c>
      <c r="V10" s="542">
        <v>59.8</v>
      </c>
      <c r="W10" s="542">
        <v>92</v>
      </c>
      <c r="X10" s="542">
        <v>15.5</v>
      </c>
      <c r="Y10" s="542">
        <v>41.5</v>
      </c>
      <c r="Z10" s="542">
        <v>62.5</v>
      </c>
      <c r="AA10" s="542" t="s">
        <v>574</v>
      </c>
      <c r="AB10" s="542">
        <v>16.100000000000001</v>
      </c>
      <c r="AC10" s="542">
        <v>43.1</v>
      </c>
      <c r="AD10" s="766">
        <v>676</v>
      </c>
      <c r="AE10" s="542">
        <v>14.8</v>
      </c>
      <c r="AF10" s="542">
        <v>55.6</v>
      </c>
      <c r="AG10" s="542">
        <v>29.6</v>
      </c>
      <c r="AH10" s="542">
        <v>32.700000000000003</v>
      </c>
      <c r="AI10" s="542">
        <v>50.2</v>
      </c>
      <c r="AJ10" s="542">
        <v>63.7</v>
      </c>
      <c r="AN10" s="542">
        <v>7.0000000000000007E-2</v>
      </c>
      <c r="AO10" s="542">
        <v>0.08</v>
      </c>
      <c r="AP10" s="542">
        <v>-0.04</v>
      </c>
      <c r="AQ10" s="542">
        <v>-0.14000000000000001</v>
      </c>
      <c r="AR10" s="542">
        <v>-0.03</v>
      </c>
      <c r="AS10" s="542">
        <v>-0.18</v>
      </c>
      <c r="AT10" s="542">
        <v>0.28000000000000003</v>
      </c>
      <c r="AU10" s="542">
        <v>0.19</v>
      </c>
      <c r="AV10" s="542">
        <v>0.11</v>
      </c>
      <c r="AW10" s="542">
        <v>11</v>
      </c>
      <c r="AX10" s="542">
        <v>65.2</v>
      </c>
      <c r="AY10" s="542">
        <v>94</v>
      </c>
      <c r="AZ10" s="542">
        <v>25</v>
      </c>
      <c r="BA10" s="542">
        <v>56.1</v>
      </c>
      <c r="BB10" s="542">
        <v>74</v>
      </c>
      <c r="BC10" s="542" t="s">
        <v>574</v>
      </c>
      <c r="BD10" s="542">
        <v>22.1</v>
      </c>
      <c r="BE10" s="542">
        <v>57.5</v>
      </c>
      <c r="BF10" s="542">
        <v>1659</v>
      </c>
      <c r="BG10" s="542">
        <v>15.7</v>
      </c>
      <c r="BH10" s="542">
        <v>54.2</v>
      </c>
      <c r="BI10" s="542">
        <v>30.1</v>
      </c>
      <c r="BJ10" s="542">
        <v>32.5</v>
      </c>
      <c r="BK10" s="542">
        <v>49.1</v>
      </c>
      <c r="BL10" s="542">
        <v>63.1</v>
      </c>
      <c r="BP10" s="542">
        <v>0.04</v>
      </c>
      <c r="BQ10" s="542">
        <v>-0.01</v>
      </c>
      <c r="BR10" s="542">
        <v>-0.08</v>
      </c>
      <c r="BS10" s="542">
        <v>-0.09</v>
      </c>
      <c r="BT10" s="542">
        <v>-0.08</v>
      </c>
      <c r="BU10" s="542">
        <v>-0.17</v>
      </c>
      <c r="BV10" s="542">
        <v>0.17</v>
      </c>
      <c r="BW10" s="542">
        <v>0.06</v>
      </c>
      <c r="BX10" s="542">
        <v>0.02</v>
      </c>
      <c r="BY10" s="542">
        <v>13.8</v>
      </c>
      <c r="BZ10" s="542">
        <v>62.1</v>
      </c>
      <c r="CA10" s="542">
        <v>92.8</v>
      </c>
      <c r="CB10" s="542">
        <v>19.2</v>
      </c>
      <c r="CC10" s="542">
        <v>47.6</v>
      </c>
      <c r="CD10" s="542">
        <v>67.099999999999994</v>
      </c>
      <c r="CE10" s="542" t="s">
        <v>574</v>
      </c>
      <c r="CF10" s="542">
        <v>18.600000000000001</v>
      </c>
      <c r="CG10" s="542">
        <v>48.9</v>
      </c>
    </row>
    <row r="11" spans="1:85" s="542" customFormat="1" x14ac:dyDescent="0.2">
      <c r="A11" s="473" t="s">
        <v>401</v>
      </c>
      <c r="B11" s="542">
        <v>1340</v>
      </c>
      <c r="C11" s="542">
        <v>18.899999999999999</v>
      </c>
      <c r="D11" s="542">
        <v>58.1</v>
      </c>
      <c r="E11" s="542">
        <v>23</v>
      </c>
      <c r="F11" s="542">
        <v>28.9</v>
      </c>
      <c r="G11" s="542">
        <v>41.6</v>
      </c>
      <c r="H11" s="542">
        <v>54.7</v>
      </c>
      <c r="L11" s="542">
        <v>-0.38</v>
      </c>
      <c r="M11" s="542">
        <v>-0.73</v>
      </c>
      <c r="N11" s="542">
        <v>-0.83</v>
      </c>
      <c r="O11" s="542">
        <v>-0.51</v>
      </c>
      <c r="P11" s="542">
        <v>-0.8</v>
      </c>
      <c r="Q11" s="542">
        <v>-0.95</v>
      </c>
      <c r="R11" s="542">
        <v>-0.25</v>
      </c>
      <c r="S11" s="542">
        <v>-0.65</v>
      </c>
      <c r="T11" s="542">
        <v>-0.71</v>
      </c>
      <c r="U11" s="542">
        <v>9.1</v>
      </c>
      <c r="V11" s="542">
        <v>44.8</v>
      </c>
      <c r="W11" s="542">
        <v>85.7</v>
      </c>
      <c r="X11" s="542" t="s">
        <v>574</v>
      </c>
      <c r="Y11" s="542">
        <v>11</v>
      </c>
      <c r="Z11" s="542">
        <v>16.600000000000001</v>
      </c>
      <c r="AA11" s="542" t="s">
        <v>574</v>
      </c>
      <c r="AB11" s="542" t="s">
        <v>574</v>
      </c>
      <c r="AC11" s="542">
        <v>7.5</v>
      </c>
      <c r="AD11" s="766">
        <v>405</v>
      </c>
      <c r="AE11" s="542">
        <v>11.4</v>
      </c>
      <c r="AF11" s="542">
        <v>58.8</v>
      </c>
      <c r="AG11" s="542">
        <v>29.9</v>
      </c>
      <c r="AH11" s="542">
        <v>30.7</v>
      </c>
      <c r="AI11" s="542">
        <v>45.2</v>
      </c>
      <c r="AJ11" s="542">
        <v>56.6</v>
      </c>
      <c r="AN11" s="542">
        <v>-0.3</v>
      </c>
      <c r="AO11" s="542">
        <v>-0.46</v>
      </c>
      <c r="AP11" s="542">
        <v>-0.68</v>
      </c>
      <c r="AQ11" s="542">
        <v>-0.6</v>
      </c>
      <c r="AR11" s="542">
        <v>-0.6</v>
      </c>
      <c r="AS11" s="542">
        <v>-0.86</v>
      </c>
      <c r="AT11" s="542">
        <v>0.01</v>
      </c>
      <c r="AU11" s="542">
        <v>-0.33</v>
      </c>
      <c r="AV11" s="542">
        <v>-0.49</v>
      </c>
      <c r="AW11" s="542">
        <v>10.9</v>
      </c>
      <c r="AX11" s="542">
        <v>59.7</v>
      </c>
      <c r="AY11" s="542">
        <v>86.8</v>
      </c>
      <c r="AZ11" s="542" t="s">
        <v>574</v>
      </c>
      <c r="BA11" s="542">
        <v>14.3</v>
      </c>
      <c r="BB11" s="542">
        <v>24</v>
      </c>
      <c r="BC11" s="542" t="s">
        <v>574</v>
      </c>
      <c r="BD11" s="542" t="s">
        <v>574</v>
      </c>
      <c r="BE11" s="542">
        <v>10.7</v>
      </c>
      <c r="BF11" s="542">
        <v>1745</v>
      </c>
      <c r="BG11" s="542">
        <v>17.100000000000001</v>
      </c>
      <c r="BH11" s="542">
        <v>58.3</v>
      </c>
      <c r="BI11" s="542">
        <v>24.6</v>
      </c>
      <c r="BJ11" s="542">
        <v>29.2</v>
      </c>
      <c r="BK11" s="542">
        <v>42.4</v>
      </c>
      <c r="BL11" s="542">
        <v>55.2</v>
      </c>
      <c r="BP11" s="542">
        <v>-0.37</v>
      </c>
      <c r="BQ11" s="542">
        <v>-0.66</v>
      </c>
      <c r="BR11" s="542">
        <v>-0.78</v>
      </c>
      <c r="BS11" s="542">
        <v>-0.49</v>
      </c>
      <c r="BT11" s="542">
        <v>-0.73</v>
      </c>
      <c r="BU11" s="542">
        <v>-0.88</v>
      </c>
      <c r="BV11" s="542">
        <v>-0.25</v>
      </c>
      <c r="BW11" s="542">
        <v>-0.6</v>
      </c>
      <c r="BX11" s="542">
        <v>-0.68</v>
      </c>
      <c r="BY11" s="542">
        <v>9.4</v>
      </c>
      <c r="BZ11" s="542">
        <v>48.3</v>
      </c>
      <c r="CA11" s="542">
        <v>86</v>
      </c>
      <c r="CB11" s="542" t="s">
        <v>574</v>
      </c>
      <c r="CC11" s="542">
        <v>11.8</v>
      </c>
      <c r="CD11" s="542">
        <v>18.600000000000001</v>
      </c>
      <c r="CE11" s="542" t="s">
        <v>574</v>
      </c>
      <c r="CF11" s="542">
        <v>0.8</v>
      </c>
      <c r="CG11" s="542">
        <v>8.4</v>
      </c>
    </row>
    <row r="12" spans="1:85" s="542" customFormat="1" x14ac:dyDescent="0.2">
      <c r="A12" s="473" t="s">
        <v>402</v>
      </c>
      <c r="B12" s="542">
        <v>593</v>
      </c>
      <c r="C12" s="542">
        <v>32</v>
      </c>
      <c r="D12" s="542">
        <v>52.1</v>
      </c>
      <c r="E12" s="542">
        <v>15.9</v>
      </c>
      <c r="F12" s="542">
        <v>24.4</v>
      </c>
      <c r="G12" s="542">
        <v>38.9</v>
      </c>
      <c r="H12" s="542">
        <v>53.5</v>
      </c>
      <c r="L12" s="542">
        <v>-0.68</v>
      </c>
      <c r="M12" s="542">
        <v>-0.94</v>
      </c>
      <c r="N12" s="542">
        <v>-1.03</v>
      </c>
      <c r="O12" s="542">
        <v>-0.84</v>
      </c>
      <c r="P12" s="542">
        <v>-1.06</v>
      </c>
      <c r="Q12" s="542">
        <v>-1.25</v>
      </c>
      <c r="R12" s="542">
        <v>-0.53</v>
      </c>
      <c r="S12" s="542">
        <v>-0.82</v>
      </c>
      <c r="T12" s="542">
        <v>-0.82</v>
      </c>
      <c r="U12" s="542">
        <v>7.4</v>
      </c>
      <c r="V12" s="542">
        <v>34.6</v>
      </c>
      <c r="W12" s="542">
        <v>79.8</v>
      </c>
      <c r="X12" s="542" t="s">
        <v>574</v>
      </c>
      <c r="Y12" s="542">
        <v>3.6</v>
      </c>
      <c r="Z12" s="542">
        <v>13.8</v>
      </c>
      <c r="AA12" s="542">
        <v>0</v>
      </c>
      <c r="AB12" s="542" t="s">
        <v>574</v>
      </c>
      <c r="AC12" s="542">
        <v>9.6</v>
      </c>
      <c r="AD12" s="766">
        <v>436</v>
      </c>
      <c r="AE12" s="542">
        <v>27.1</v>
      </c>
      <c r="AF12" s="542">
        <v>59.9</v>
      </c>
      <c r="AG12" s="542">
        <v>13.1</v>
      </c>
      <c r="AH12" s="542">
        <v>24</v>
      </c>
      <c r="AI12" s="542">
        <v>40.1</v>
      </c>
      <c r="AJ12" s="542">
        <v>52.9</v>
      </c>
      <c r="AN12" s="542">
        <v>-0.7</v>
      </c>
      <c r="AO12" s="542">
        <v>-0.87</v>
      </c>
      <c r="AP12" s="542">
        <v>-1.05</v>
      </c>
      <c r="AQ12" s="542">
        <v>-0.89</v>
      </c>
      <c r="AR12" s="542">
        <v>-1</v>
      </c>
      <c r="AS12" s="542">
        <v>-1.33</v>
      </c>
      <c r="AT12" s="542">
        <v>-0.51</v>
      </c>
      <c r="AU12" s="542">
        <v>-0.74</v>
      </c>
      <c r="AV12" s="542">
        <v>-0.78</v>
      </c>
      <c r="AW12" s="542">
        <v>5.0999999999999996</v>
      </c>
      <c r="AX12" s="542">
        <v>37.5</v>
      </c>
      <c r="AY12" s="542">
        <v>82.5</v>
      </c>
      <c r="AZ12" s="542" t="s">
        <v>574</v>
      </c>
      <c r="BA12" s="542">
        <v>4.5999999999999996</v>
      </c>
      <c r="BB12" s="542">
        <v>8.8000000000000007</v>
      </c>
      <c r="BC12" s="542">
        <v>0</v>
      </c>
      <c r="BD12" s="542" t="s">
        <v>574</v>
      </c>
      <c r="BE12" s="542">
        <v>5.3</v>
      </c>
      <c r="BF12" s="542">
        <v>1029</v>
      </c>
      <c r="BG12" s="542">
        <v>29.9</v>
      </c>
      <c r="BH12" s="542">
        <v>55.4</v>
      </c>
      <c r="BI12" s="542">
        <v>14.7</v>
      </c>
      <c r="BJ12" s="542">
        <v>24.3</v>
      </c>
      <c r="BK12" s="542">
        <v>39.4</v>
      </c>
      <c r="BL12" s="542">
        <v>53.3</v>
      </c>
      <c r="BP12" s="542">
        <v>-0.69</v>
      </c>
      <c r="BQ12" s="542">
        <v>-0.91</v>
      </c>
      <c r="BR12" s="542">
        <v>-1.04</v>
      </c>
      <c r="BS12" s="542">
        <v>-0.81</v>
      </c>
      <c r="BT12" s="542">
        <v>-0.99</v>
      </c>
      <c r="BU12" s="542">
        <v>-1.21</v>
      </c>
      <c r="BV12" s="542">
        <v>-0.56999999999999995</v>
      </c>
      <c r="BW12" s="542">
        <v>-0.82</v>
      </c>
      <c r="BX12" s="542">
        <v>-0.87</v>
      </c>
      <c r="BY12" s="542">
        <v>6.5</v>
      </c>
      <c r="BZ12" s="542">
        <v>36</v>
      </c>
      <c r="CA12" s="542">
        <v>80.8</v>
      </c>
      <c r="CB12" s="542" t="s">
        <v>574</v>
      </c>
      <c r="CC12" s="542">
        <v>4</v>
      </c>
      <c r="CD12" s="542">
        <v>11.9</v>
      </c>
      <c r="CE12" s="542">
        <v>0</v>
      </c>
      <c r="CF12" s="542">
        <v>1.2</v>
      </c>
      <c r="CG12" s="542">
        <v>7.9</v>
      </c>
    </row>
    <row r="13" spans="1:85" s="542" customFormat="1" x14ac:dyDescent="0.2">
      <c r="A13" s="473"/>
      <c r="AD13" s="766"/>
    </row>
    <row r="14" spans="1:85" s="542" customFormat="1" x14ac:dyDescent="0.2">
      <c r="A14" s="473" t="s">
        <v>403</v>
      </c>
      <c r="B14" s="542">
        <v>277</v>
      </c>
      <c r="C14" s="542" t="s">
        <v>574</v>
      </c>
      <c r="D14" s="542">
        <v>48.4</v>
      </c>
      <c r="E14" s="542">
        <v>8.6999999999999993</v>
      </c>
      <c r="F14" s="542" t="s">
        <v>574</v>
      </c>
      <c r="G14" s="542">
        <v>25.7</v>
      </c>
      <c r="H14" s="542">
        <v>24</v>
      </c>
      <c r="L14" s="542" t="s">
        <v>574</v>
      </c>
      <c r="M14" s="542">
        <v>-2.15</v>
      </c>
      <c r="N14" s="542">
        <v>-3.76</v>
      </c>
      <c r="O14" s="542" t="s">
        <v>574</v>
      </c>
      <c r="P14" s="542">
        <v>-2.33</v>
      </c>
      <c r="Q14" s="542">
        <v>-4.18</v>
      </c>
      <c r="R14" s="542" t="s">
        <v>574</v>
      </c>
      <c r="S14" s="542">
        <v>-1.97</v>
      </c>
      <c r="T14" s="542">
        <v>-3.33</v>
      </c>
      <c r="U14" s="542" t="s">
        <v>574</v>
      </c>
      <c r="V14" s="542">
        <v>11.2</v>
      </c>
      <c r="W14" s="542">
        <v>20.8</v>
      </c>
      <c r="X14" s="542" t="s">
        <v>574</v>
      </c>
      <c r="Y14" s="542">
        <v>4.5</v>
      </c>
      <c r="Z14" s="542" t="s">
        <v>574</v>
      </c>
      <c r="AA14" s="542" t="s">
        <v>574</v>
      </c>
      <c r="AB14" s="542" t="s">
        <v>574</v>
      </c>
      <c r="AC14" s="542" t="s">
        <v>574</v>
      </c>
      <c r="AD14" s="766">
        <v>299</v>
      </c>
      <c r="AE14" s="542" t="s">
        <v>574</v>
      </c>
      <c r="AF14" s="542">
        <v>60.2</v>
      </c>
      <c r="AG14" s="542">
        <v>10</v>
      </c>
      <c r="AH14" s="542" t="s">
        <v>574</v>
      </c>
      <c r="AI14" s="542">
        <v>27.9</v>
      </c>
      <c r="AJ14" s="542">
        <v>38.799999999999997</v>
      </c>
      <c r="AN14" s="542" t="s">
        <v>574</v>
      </c>
      <c r="AO14" s="542">
        <v>-2.04</v>
      </c>
      <c r="AP14" s="542">
        <v>-2.41</v>
      </c>
      <c r="AQ14" s="542" t="s">
        <v>574</v>
      </c>
      <c r="AR14" s="542">
        <v>-2.2000000000000002</v>
      </c>
      <c r="AS14" s="542">
        <v>-2.79</v>
      </c>
      <c r="AT14" s="542" t="s">
        <v>574</v>
      </c>
      <c r="AU14" s="542">
        <v>-1.89</v>
      </c>
      <c r="AV14" s="542">
        <v>-2.0299999999999998</v>
      </c>
      <c r="AW14" s="542" t="s">
        <v>574</v>
      </c>
      <c r="AX14" s="542">
        <v>15.6</v>
      </c>
      <c r="AY14" s="542">
        <v>56.7</v>
      </c>
      <c r="AZ14" s="542" t="s">
        <v>574</v>
      </c>
      <c r="BA14" s="542">
        <v>4.4000000000000004</v>
      </c>
      <c r="BB14" s="542" t="s">
        <v>574</v>
      </c>
      <c r="BC14" s="542" t="s">
        <v>574</v>
      </c>
      <c r="BD14" s="542" t="s">
        <v>574</v>
      </c>
      <c r="BE14" s="542" t="s">
        <v>574</v>
      </c>
      <c r="BF14" s="542">
        <v>576</v>
      </c>
      <c r="BG14" s="542">
        <v>36.1</v>
      </c>
      <c r="BH14" s="542">
        <v>54.5</v>
      </c>
      <c r="BI14" s="542">
        <v>9.4</v>
      </c>
      <c r="BJ14" s="542">
        <v>13.9</v>
      </c>
      <c r="BK14" s="542">
        <v>27</v>
      </c>
      <c r="BL14" s="542">
        <v>32.200000000000003</v>
      </c>
      <c r="BP14" s="542">
        <v>-1.57</v>
      </c>
      <c r="BQ14" s="542">
        <v>-2.09</v>
      </c>
      <c r="BR14" s="542">
        <v>-3.01</v>
      </c>
      <c r="BS14" s="542">
        <v>-1.72</v>
      </c>
      <c r="BT14" s="542">
        <v>-2.21</v>
      </c>
      <c r="BU14" s="542">
        <v>-3.29</v>
      </c>
      <c r="BV14" s="542">
        <v>-1.43</v>
      </c>
      <c r="BW14" s="542">
        <v>-1.97</v>
      </c>
      <c r="BX14" s="542">
        <v>-2.73</v>
      </c>
      <c r="BY14" s="542" t="s">
        <v>574</v>
      </c>
      <c r="BZ14" s="542">
        <v>13.7</v>
      </c>
      <c r="CA14" s="542">
        <v>40.700000000000003</v>
      </c>
      <c r="CB14" s="542" t="s">
        <v>574</v>
      </c>
      <c r="CC14" s="542">
        <v>4.5</v>
      </c>
      <c r="CD14" s="542">
        <v>11.1</v>
      </c>
      <c r="CE14" s="542">
        <v>0</v>
      </c>
      <c r="CF14" s="542">
        <v>1</v>
      </c>
      <c r="CG14" s="542" t="s">
        <v>574</v>
      </c>
    </row>
    <row r="15" spans="1:85" s="542" customFormat="1" x14ac:dyDescent="0.2">
      <c r="A15" s="473"/>
      <c r="AD15" s="766"/>
    </row>
    <row r="16" spans="1:85" s="542" customFormat="1" x14ac:dyDescent="0.2">
      <c r="A16" s="473" t="s">
        <v>404</v>
      </c>
      <c r="B16" s="542">
        <v>6774</v>
      </c>
      <c r="C16" s="542">
        <v>90.3</v>
      </c>
      <c r="D16" s="542">
        <v>9</v>
      </c>
      <c r="E16" s="542">
        <v>0.8</v>
      </c>
      <c r="F16" s="542">
        <v>3.3</v>
      </c>
      <c r="G16" s="542">
        <v>13</v>
      </c>
      <c r="H16" s="542">
        <v>18.899999999999999</v>
      </c>
      <c r="L16" s="542">
        <v>-1.65</v>
      </c>
      <c r="M16" s="542">
        <v>-3.33</v>
      </c>
      <c r="N16" s="542">
        <v>-4.3</v>
      </c>
      <c r="O16" s="542">
        <v>-1.68</v>
      </c>
      <c r="P16" s="542">
        <v>-3.41</v>
      </c>
      <c r="Q16" s="542">
        <v>-4.59</v>
      </c>
      <c r="R16" s="542">
        <v>-1.62</v>
      </c>
      <c r="S16" s="542">
        <v>-3.24</v>
      </c>
      <c r="T16" s="542">
        <v>-4.0199999999999996</v>
      </c>
      <c r="U16" s="542" t="s">
        <v>574</v>
      </c>
      <c r="V16" s="542">
        <v>4.4000000000000004</v>
      </c>
      <c r="W16" s="542">
        <v>24.5</v>
      </c>
      <c r="X16" s="542" t="s">
        <v>574</v>
      </c>
      <c r="Y16" s="542">
        <v>0.5</v>
      </c>
      <c r="Z16" s="542" t="s">
        <v>574</v>
      </c>
      <c r="AA16" s="542">
        <v>0</v>
      </c>
      <c r="AB16" s="542">
        <v>0</v>
      </c>
      <c r="AC16" s="542">
        <v>0</v>
      </c>
      <c r="AD16" s="766">
        <v>2530</v>
      </c>
      <c r="AE16" s="542">
        <v>95.2</v>
      </c>
      <c r="AF16" s="542">
        <v>4.2</v>
      </c>
      <c r="AG16" s="542">
        <v>0.6</v>
      </c>
      <c r="AH16" s="542">
        <v>2.1</v>
      </c>
      <c r="AI16" s="542">
        <v>14.3</v>
      </c>
      <c r="AJ16" s="542">
        <v>27.1</v>
      </c>
      <c r="AN16" s="542">
        <v>-1.59</v>
      </c>
      <c r="AO16" s="542">
        <v>-3.25</v>
      </c>
      <c r="AP16" s="542">
        <v>-3.62</v>
      </c>
      <c r="AQ16" s="542">
        <v>-1.63</v>
      </c>
      <c r="AR16" s="542">
        <v>-3.45</v>
      </c>
      <c r="AS16" s="542">
        <v>-4.16</v>
      </c>
      <c r="AT16" s="542">
        <v>-1.54</v>
      </c>
      <c r="AU16" s="542">
        <v>-3.05</v>
      </c>
      <c r="AV16" s="542">
        <v>-3.08</v>
      </c>
      <c r="AW16" s="542" t="s">
        <v>574</v>
      </c>
      <c r="AX16" s="542">
        <v>2.8</v>
      </c>
      <c r="AY16" s="542">
        <v>46.7</v>
      </c>
      <c r="AZ16" s="542" t="s">
        <v>574</v>
      </c>
      <c r="BA16" s="542">
        <v>0</v>
      </c>
      <c r="BB16" s="542" t="s">
        <v>574</v>
      </c>
      <c r="BC16" s="542">
        <v>0</v>
      </c>
      <c r="BD16" s="542">
        <v>0</v>
      </c>
      <c r="BE16" s="542">
        <v>0</v>
      </c>
      <c r="BF16" s="542">
        <v>9304</v>
      </c>
      <c r="BG16" s="542">
        <v>91.6</v>
      </c>
      <c r="BH16" s="542">
        <v>7.7</v>
      </c>
      <c r="BI16" s="542">
        <v>0.7</v>
      </c>
      <c r="BJ16" s="542">
        <v>3</v>
      </c>
      <c r="BK16" s="542">
        <v>13.2</v>
      </c>
      <c r="BL16" s="542">
        <v>20.7</v>
      </c>
      <c r="BP16" s="542">
        <v>-1.63</v>
      </c>
      <c r="BQ16" s="542">
        <v>-3.32</v>
      </c>
      <c r="BR16" s="542">
        <v>-4.1500000000000004</v>
      </c>
      <c r="BS16" s="542">
        <v>-1.66</v>
      </c>
      <c r="BT16" s="542">
        <v>-3.39</v>
      </c>
      <c r="BU16" s="542">
        <v>-4.4000000000000004</v>
      </c>
      <c r="BV16" s="542">
        <v>-1.61</v>
      </c>
      <c r="BW16" s="542">
        <v>-3.24</v>
      </c>
      <c r="BX16" s="542">
        <v>-3.9</v>
      </c>
      <c r="BY16" s="542">
        <v>0.2</v>
      </c>
      <c r="BZ16" s="542">
        <v>4.2</v>
      </c>
      <c r="CA16" s="542">
        <v>29.4</v>
      </c>
      <c r="CB16" s="542" t="s">
        <v>574</v>
      </c>
      <c r="CC16" s="542">
        <v>0.4</v>
      </c>
      <c r="CD16" s="542" t="s">
        <v>574</v>
      </c>
      <c r="CE16" s="542">
        <v>0</v>
      </c>
      <c r="CF16" s="542">
        <v>0</v>
      </c>
      <c r="CG16" s="542">
        <v>0</v>
      </c>
    </row>
    <row r="17" spans="1:85" s="542" customFormat="1" x14ac:dyDescent="0.2">
      <c r="A17" s="473"/>
      <c r="AD17" s="766"/>
    </row>
    <row r="18" spans="1:85" s="542" customFormat="1" x14ac:dyDescent="0.2">
      <c r="A18" s="473" t="s">
        <v>405</v>
      </c>
      <c r="B18" s="542">
        <v>260504</v>
      </c>
      <c r="C18" s="542">
        <v>20.399999999999999</v>
      </c>
      <c r="D18" s="542">
        <v>50.3</v>
      </c>
      <c r="E18" s="542">
        <v>29.2</v>
      </c>
      <c r="F18" s="542">
        <v>27.3</v>
      </c>
      <c r="G18" s="542">
        <v>47.6</v>
      </c>
      <c r="H18" s="542">
        <v>63.1</v>
      </c>
      <c r="L18" s="542">
        <v>-0.26</v>
      </c>
      <c r="M18" s="542">
        <v>-0.16</v>
      </c>
      <c r="N18" s="542">
        <v>-0.12</v>
      </c>
      <c r="O18" s="542">
        <v>-0.27</v>
      </c>
      <c r="P18" s="542">
        <v>-0.16</v>
      </c>
      <c r="Q18" s="542">
        <v>-0.13</v>
      </c>
      <c r="R18" s="542">
        <v>-0.25</v>
      </c>
      <c r="S18" s="542">
        <v>-0.15</v>
      </c>
      <c r="T18" s="542">
        <v>-0.11</v>
      </c>
      <c r="U18" s="542">
        <v>10</v>
      </c>
      <c r="V18" s="542">
        <v>59.6</v>
      </c>
      <c r="W18" s="542">
        <v>94.8</v>
      </c>
      <c r="X18" s="542">
        <v>5.6</v>
      </c>
      <c r="Y18" s="542">
        <v>29.8</v>
      </c>
      <c r="Z18" s="542">
        <v>62.9</v>
      </c>
      <c r="AA18" s="542">
        <v>0.5</v>
      </c>
      <c r="AB18" s="542">
        <v>10.7</v>
      </c>
      <c r="AC18" s="542">
        <v>48.4</v>
      </c>
      <c r="AD18" s="766">
        <v>251581</v>
      </c>
      <c r="AE18" s="542">
        <v>15.9</v>
      </c>
      <c r="AF18" s="542">
        <v>51.7</v>
      </c>
      <c r="AG18" s="542">
        <v>32.4</v>
      </c>
      <c r="AH18" s="542">
        <v>30.9</v>
      </c>
      <c r="AI18" s="542">
        <v>50.8</v>
      </c>
      <c r="AJ18" s="542">
        <v>65.7</v>
      </c>
      <c r="AN18" s="542">
        <v>0</v>
      </c>
      <c r="AO18" s="542">
        <v>0.14000000000000001</v>
      </c>
      <c r="AP18" s="542">
        <v>0.12</v>
      </c>
      <c r="AQ18" s="542">
        <v>-0.01</v>
      </c>
      <c r="AR18" s="542">
        <v>0.14000000000000001</v>
      </c>
      <c r="AS18" s="542">
        <v>0.11</v>
      </c>
      <c r="AT18" s="542">
        <v>0.01</v>
      </c>
      <c r="AU18" s="542">
        <v>0.15</v>
      </c>
      <c r="AV18" s="542">
        <v>0.13</v>
      </c>
      <c r="AW18" s="542">
        <v>12.1</v>
      </c>
      <c r="AX18" s="542">
        <v>66.5</v>
      </c>
      <c r="AY18" s="542">
        <v>96.8</v>
      </c>
      <c r="AZ18" s="542">
        <v>10.199999999999999</v>
      </c>
      <c r="BA18" s="542">
        <v>40.5</v>
      </c>
      <c r="BB18" s="542">
        <v>70.599999999999994</v>
      </c>
      <c r="BC18" s="542">
        <v>1.2</v>
      </c>
      <c r="BD18" s="542">
        <v>19.399999999999999</v>
      </c>
      <c r="BE18" s="542">
        <v>61.5</v>
      </c>
      <c r="BF18" s="542">
        <v>512085</v>
      </c>
      <c r="BG18" s="542">
        <v>18.2</v>
      </c>
      <c r="BH18" s="542">
        <v>51</v>
      </c>
      <c r="BI18" s="542">
        <v>30.8</v>
      </c>
      <c r="BJ18" s="542">
        <v>28.9</v>
      </c>
      <c r="BK18" s="542">
        <v>49.2</v>
      </c>
      <c r="BL18" s="542">
        <v>64.400000000000006</v>
      </c>
      <c r="BP18" s="542">
        <v>-0.15</v>
      </c>
      <c r="BQ18" s="542">
        <v>-0.01</v>
      </c>
      <c r="BR18" s="542">
        <v>0</v>
      </c>
      <c r="BS18" s="542">
        <v>-0.15</v>
      </c>
      <c r="BT18" s="542">
        <v>-0.01</v>
      </c>
      <c r="BU18" s="542">
        <v>0</v>
      </c>
      <c r="BV18" s="542">
        <v>-0.14000000000000001</v>
      </c>
      <c r="BW18" s="542">
        <v>0</v>
      </c>
      <c r="BX18" s="542">
        <v>0.01</v>
      </c>
      <c r="BY18" s="542">
        <v>10.9</v>
      </c>
      <c r="BZ18" s="542">
        <v>63</v>
      </c>
      <c r="CA18" s="542">
        <v>95.8</v>
      </c>
      <c r="CB18" s="542">
        <v>7.6</v>
      </c>
      <c r="CC18" s="542">
        <v>35.1</v>
      </c>
      <c r="CD18" s="542">
        <v>66.900000000000006</v>
      </c>
      <c r="CE18" s="542">
        <v>0.8</v>
      </c>
      <c r="CF18" s="542">
        <v>15</v>
      </c>
      <c r="CG18" s="542">
        <v>55.2</v>
      </c>
    </row>
    <row r="19" spans="1:85" s="542" customFormat="1" x14ac:dyDescent="0.2">
      <c r="A19" s="473"/>
      <c r="AD19" s="766"/>
    </row>
    <row r="20" spans="1:85" s="542" customFormat="1" x14ac:dyDescent="0.2">
      <c r="A20" s="473" t="s">
        <v>191</v>
      </c>
      <c r="B20" s="542">
        <v>234752</v>
      </c>
      <c r="C20" s="542">
        <v>19.2</v>
      </c>
      <c r="D20" s="542">
        <v>52.9</v>
      </c>
      <c r="E20" s="542">
        <v>27.9</v>
      </c>
      <c r="F20" s="542">
        <v>30.5</v>
      </c>
      <c r="G20" s="542">
        <v>47.7</v>
      </c>
      <c r="H20" s="542">
        <v>62.4</v>
      </c>
      <c r="L20" s="542">
        <v>-0.08</v>
      </c>
      <c r="M20" s="542">
        <v>-0.14000000000000001</v>
      </c>
      <c r="N20" s="542">
        <v>-0.16</v>
      </c>
      <c r="O20" s="542">
        <v>-0.09</v>
      </c>
      <c r="P20" s="542">
        <v>-0.15</v>
      </c>
      <c r="Q20" s="542">
        <v>-0.17</v>
      </c>
      <c r="R20" s="542">
        <v>-7.0000000000000007E-2</v>
      </c>
      <c r="S20" s="542">
        <v>-0.14000000000000001</v>
      </c>
      <c r="T20" s="542">
        <v>-0.15</v>
      </c>
      <c r="U20" s="542">
        <v>11.4</v>
      </c>
      <c r="V20" s="542">
        <v>59.7</v>
      </c>
      <c r="W20" s="542">
        <v>94.3</v>
      </c>
      <c r="X20" s="542">
        <v>6.4</v>
      </c>
      <c r="Y20" s="542">
        <v>29.9</v>
      </c>
      <c r="Z20" s="542">
        <v>60.6</v>
      </c>
      <c r="AA20" s="542">
        <v>0.6</v>
      </c>
      <c r="AB20" s="542">
        <v>10.6</v>
      </c>
      <c r="AC20" s="542">
        <v>45.2</v>
      </c>
      <c r="AD20" s="766">
        <v>229456</v>
      </c>
      <c r="AE20" s="542">
        <v>15.7</v>
      </c>
      <c r="AF20" s="542">
        <v>53.7</v>
      </c>
      <c r="AG20" s="542">
        <v>30.6</v>
      </c>
      <c r="AH20" s="542">
        <v>32.799999999999997</v>
      </c>
      <c r="AI20" s="542">
        <v>50.8</v>
      </c>
      <c r="AJ20" s="542">
        <v>65.099999999999994</v>
      </c>
      <c r="AN20" s="542">
        <v>0.11</v>
      </c>
      <c r="AO20" s="542">
        <v>0.14000000000000001</v>
      </c>
      <c r="AP20" s="542">
        <v>0.09</v>
      </c>
      <c r="AQ20" s="542">
        <v>0.1</v>
      </c>
      <c r="AR20" s="542">
        <v>0.14000000000000001</v>
      </c>
      <c r="AS20" s="542">
        <v>0.08</v>
      </c>
      <c r="AT20" s="542">
        <v>0.12</v>
      </c>
      <c r="AU20" s="542">
        <v>0.15</v>
      </c>
      <c r="AV20" s="542">
        <v>0.1</v>
      </c>
      <c r="AW20" s="542">
        <v>13</v>
      </c>
      <c r="AX20" s="542">
        <v>66.400000000000006</v>
      </c>
      <c r="AY20" s="542">
        <v>96.5</v>
      </c>
      <c r="AZ20" s="542">
        <v>11</v>
      </c>
      <c r="BA20" s="542">
        <v>40.6</v>
      </c>
      <c r="BB20" s="542">
        <v>69</v>
      </c>
      <c r="BC20" s="542">
        <v>1.3</v>
      </c>
      <c r="BD20" s="542">
        <v>19.3</v>
      </c>
      <c r="BE20" s="542">
        <v>59.3</v>
      </c>
      <c r="BF20" s="542">
        <v>464208</v>
      </c>
      <c r="BG20" s="542">
        <v>17.5</v>
      </c>
      <c r="BH20" s="542">
        <v>53.3</v>
      </c>
      <c r="BI20" s="542">
        <v>29.2</v>
      </c>
      <c r="BJ20" s="542">
        <v>31.5</v>
      </c>
      <c r="BK20" s="542">
        <v>49.3</v>
      </c>
      <c r="BL20" s="542">
        <v>63.8</v>
      </c>
      <c r="BP20" s="542">
        <v>0.01</v>
      </c>
      <c r="BQ20" s="542">
        <v>0</v>
      </c>
      <c r="BR20" s="542">
        <v>-0.03</v>
      </c>
      <c r="BS20" s="542">
        <v>0</v>
      </c>
      <c r="BT20" s="542">
        <v>-0.01</v>
      </c>
      <c r="BU20" s="542">
        <v>-0.04</v>
      </c>
      <c r="BV20" s="542">
        <v>0.01</v>
      </c>
      <c r="BW20" s="542">
        <v>0</v>
      </c>
      <c r="BX20" s="542">
        <v>-0.02</v>
      </c>
      <c r="BY20" s="542">
        <v>12.1</v>
      </c>
      <c r="BZ20" s="542">
        <v>63</v>
      </c>
      <c r="CA20" s="542">
        <v>95.5</v>
      </c>
      <c r="CB20" s="542">
        <v>8.4</v>
      </c>
      <c r="CC20" s="542">
        <v>35.200000000000003</v>
      </c>
      <c r="CD20" s="542">
        <v>64.900000000000006</v>
      </c>
      <c r="CE20" s="542">
        <v>0.9</v>
      </c>
      <c r="CF20" s="542">
        <v>14.9</v>
      </c>
      <c r="CG20" s="542">
        <v>52.5</v>
      </c>
    </row>
    <row r="21" spans="1:85" s="542" customFormat="1" x14ac:dyDescent="0.2">
      <c r="A21" s="473"/>
      <c r="AD21" s="766"/>
    </row>
    <row r="22" spans="1:85" s="542" customFormat="1" x14ac:dyDescent="0.2">
      <c r="A22" s="473" t="s">
        <v>192</v>
      </c>
      <c r="B22" s="542">
        <v>10188</v>
      </c>
      <c r="C22" s="542" t="s">
        <v>574</v>
      </c>
      <c r="D22" s="542">
        <v>11.1</v>
      </c>
      <c r="E22" s="542">
        <v>88.9</v>
      </c>
      <c r="F22" s="542" t="s">
        <v>574</v>
      </c>
      <c r="G22" s="542">
        <v>58.6</v>
      </c>
      <c r="H22" s="542">
        <v>69.3</v>
      </c>
      <c r="L22" s="542" t="s">
        <v>574</v>
      </c>
      <c r="M22" s="542">
        <v>0.47</v>
      </c>
      <c r="N22" s="542">
        <v>0.23</v>
      </c>
      <c r="O22" s="542" t="s">
        <v>574</v>
      </c>
      <c r="P22" s="542">
        <v>0.41</v>
      </c>
      <c r="Q22" s="542">
        <v>0.21</v>
      </c>
      <c r="R22" s="542" t="s">
        <v>574</v>
      </c>
      <c r="S22" s="542">
        <v>0.53</v>
      </c>
      <c r="T22" s="542">
        <v>0.26</v>
      </c>
      <c r="U22" s="542" t="s">
        <v>574</v>
      </c>
      <c r="V22" s="542">
        <v>92.2</v>
      </c>
      <c r="W22" s="542">
        <v>99.2</v>
      </c>
      <c r="X22" s="542" t="s">
        <v>574</v>
      </c>
      <c r="Y22" s="542">
        <v>67.7</v>
      </c>
      <c r="Z22" s="542">
        <v>83.5</v>
      </c>
      <c r="AA22" s="542" t="s">
        <v>574</v>
      </c>
      <c r="AB22" s="542">
        <v>40.700000000000003</v>
      </c>
      <c r="AC22" s="542">
        <v>75.2</v>
      </c>
      <c r="AD22" s="766">
        <v>10328</v>
      </c>
      <c r="AE22" s="542" t="s">
        <v>574</v>
      </c>
      <c r="AF22" s="542">
        <v>11.3</v>
      </c>
      <c r="AG22" s="542">
        <v>88.7</v>
      </c>
      <c r="AH22" s="542" t="s">
        <v>574</v>
      </c>
      <c r="AI22" s="542">
        <v>60.9</v>
      </c>
      <c r="AJ22" s="542">
        <v>71</v>
      </c>
      <c r="AN22" s="542" t="s">
        <v>574</v>
      </c>
      <c r="AO22" s="542">
        <v>0.69</v>
      </c>
      <c r="AP22" s="542">
        <v>0.37</v>
      </c>
      <c r="AQ22" s="542" t="s">
        <v>574</v>
      </c>
      <c r="AR22" s="542">
        <v>0.63</v>
      </c>
      <c r="AS22" s="542">
        <v>0.34</v>
      </c>
      <c r="AT22" s="542" t="s">
        <v>574</v>
      </c>
      <c r="AU22" s="542">
        <v>0.75</v>
      </c>
      <c r="AV22" s="542">
        <v>0.39</v>
      </c>
      <c r="AW22" s="542" t="s">
        <v>574</v>
      </c>
      <c r="AX22" s="542">
        <v>95.4</v>
      </c>
      <c r="AY22" s="542">
        <v>99.6</v>
      </c>
      <c r="AZ22" s="542" t="s">
        <v>574</v>
      </c>
      <c r="BA22" s="542">
        <v>74.2</v>
      </c>
      <c r="BB22" s="542">
        <v>85.8</v>
      </c>
      <c r="BC22" s="542" t="s">
        <v>574</v>
      </c>
      <c r="BD22" s="542">
        <v>54.9</v>
      </c>
      <c r="BE22" s="542">
        <v>81.7</v>
      </c>
      <c r="BF22" s="542">
        <v>20516</v>
      </c>
      <c r="BG22" s="542">
        <v>0</v>
      </c>
      <c r="BH22" s="542">
        <v>11.2</v>
      </c>
      <c r="BI22" s="542">
        <v>88.8</v>
      </c>
      <c r="BJ22" s="542">
        <v>51.7</v>
      </c>
      <c r="BK22" s="542">
        <v>59.8</v>
      </c>
      <c r="BL22" s="542">
        <v>70.2</v>
      </c>
      <c r="BP22" s="542">
        <v>1.55</v>
      </c>
      <c r="BQ22" s="542">
        <v>0.57999999999999996</v>
      </c>
      <c r="BR22" s="542">
        <v>0.3</v>
      </c>
      <c r="BS22" s="542">
        <v>0.35</v>
      </c>
      <c r="BT22" s="542">
        <v>0.54</v>
      </c>
      <c r="BU22" s="542">
        <v>0.28999999999999998</v>
      </c>
      <c r="BV22" s="542">
        <v>2.75</v>
      </c>
      <c r="BW22" s="542">
        <v>0.62</v>
      </c>
      <c r="BX22" s="542">
        <v>0.32</v>
      </c>
      <c r="BY22" s="542" t="s">
        <v>574</v>
      </c>
      <c r="BZ22" s="542">
        <v>93.8</v>
      </c>
      <c r="CA22" s="542">
        <v>99.4</v>
      </c>
      <c r="CB22" s="542" t="s">
        <v>574</v>
      </c>
      <c r="CC22" s="542">
        <v>71</v>
      </c>
      <c r="CD22" s="542">
        <v>84.6</v>
      </c>
      <c r="CE22" s="542" t="s">
        <v>574</v>
      </c>
      <c r="CF22" s="542">
        <v>47.9</v>
      </c>
      <c r="CG22" s="542">
        <v>78.5</v>
      </c>
    </row>
    <row r="23" spans="1:85" s="542" customFormat="1" x14ac:dyDescent="0.2">
      <c r="A23" s="473"/>
      <c r="AD23" s="766"/>
    </row>
    <row r="24" spans="1:85" s="542" customFormat="1" x14ac:dyDescent="0.2">
      <c r="A24" s="473" t="s">
        <v>193</v>
      </c>
      <c r="B24" s="542">
        <v>8513</v>
      </c>
      <c r="C24" s="542">
        <v>21.6</v>
      </c>
      <c r="D24" s="542">
        <v>59.6</v>
      </c>
      <c r="E24" s="542">
        <v>18.8</v>
      </c>
      <c r="F24" s="542">
        <v>30</v>
      </c>
      <c r="G24" s="542">
        <v>47</v>
      </c>
      <c r="H24" s="542">
        <v>59.7</v>
      </c>
      <c r="L24" s="542">
        <v>-0.13</v>
      </c>
      <c r="M24" s="542">
        <v>-0.18</v>
      </c>
      <c r="N24" s="542">
        <v>-0.28999999999999998</v>
      </c>
      <c r="O24" s="542">
        <v>-0.18</v>
      </c>
      <c r="P24" s="542">
        <v>-0.21</v>
      </c>
      <c r="Q24" s="542">
        <v>-0.34</v>
      </c>
      <c r="R24" s="542">
        <v>-0.08</v>
      </c>
      <c r="S24" s="542">
        <v>-0.15</v>
      </c>
      <c r="T24" s="542">
        <v>-0.24</v>
      </c>
      <c r="U24" s="542">
        <v>10.199999999999999</v>
      </c>
      <c r="V24" s="542">
        <v>57.5</v>
      </c>
      <c r="W24" s="542">
        <v>92.8</v>
      </c>
      <c r="X24" s="542">
        <v>5</v>
      </c>
      <c r="Y24" s="542">
        <v>23.5</v>
      </c>
      <c r="Z24" s="542">
        <v>46</v>
      </c>
      <c r="AA24" s="542">
        <v>0.3</v>
      </c>
      <c r="AB24" s="542">
        <v>7.5</v>
      </c>
      <c r="AC24" s="542">
        <v>30.5</v>
      </c>
      <c r="AD24" s="766">
        <v>8968</v>
      </c>
      <c r="AE24" s="542">
        <v>17.600000000000001</v>
      </c>
      <c r="AF24" s="542">
        <v>60.2</v>
      </c>
      <c r="AG24" s="542">
        <v>22.3</v>
      </c>
      <c r="AH24" s="542">
        <v>33.1</v>
      </c>
      <c r="AI24" s="542">
        <v>50.2</v>
      </c>
      <c r="AJ24" s="542">
        <v>62.7</v>
      </c>
      <c r="AN24" s="542">
        <v>0.1</v>
      </c>
      <c r="AO24" s="542">
        <v>0.11</v>
      </c>
      <c r="AP24" s="542">
        <v>-0.01</v>
      </c>
      <c r="AQ24" s="542">
        <v>0.05</v>
      </c>
      <c r="AR24" s="542">
        <v>0.08</v>
      </c>
      <c r="AS24" s="542">
        <v>-0.06</v>
      </c>
      <c r="AT24" s="542">
        <v>0.16</v>
      </c>
      <c r="AU24" s="542">
        <v>0.14000000000000001</v>
      </c>
      <c r="AV24" s="542">
        <v>0.03</v>
      </c>
      <c r="AW24" s="542">
        <v>12.2</v>
      </c>
      <c r="AX24" s="542">
        <v>65.3</v>
      </c>
      <c r="AY24" s="542">
        <v>95.2</v>
      </c>
      <c r="AZ24" s="542">
        <v>8.1</v>
      </c>
      <c r="BA24" s="542">
        <v>33.799999999999997</v>
      </c>
      <c r="BB24" s="542">
        <v>60.5</v>
      </c>
      <c r="BC24" s="542">
        <v>0.7</v>
      </c>
      <c r="BD24" s="542">
        <v>15.3</v>
      </c>
      <c r="BE24" s="542">
        <v>49.1</v>
      </c>
      <c r="BF24" s="542">
        <v>17481</v>
      </c>
      <c r="BG24" s="542">
        <v>19.5</v>
      </c>
      <c r="BH24" s="542">
        <v>59.9</v>
      </c>
      <c r="BI24" s="542">
        <v>20.6</v>
      </c>
      <c r="BJ24" s="542">
        <v>31.4</v>
      </c>
      <c r="BK24" s="542">
        <v>48.7</v>
      </c>
      <c r="BL24" s="542">
        <v>61.4</v>
      </c>
      <c r="BP24" s="542">
        <v>-0.02</v>
      </c>
      <c r="BQ24" s="542">
        <v>-0.03</v>
      </c>
      <c r="BR24" s="542">
        <v>-0.14000000000000001</v>
      </c>
      <c r="BS24" s="542">
        <v>-0.06</v>
      </c>
      <c r="BT24" s="542">
        <v>-0.05</v>
      </c>
      <c r="BU24" s="542">
        <v>-0.17</v>
      </c>
      <c r="BV24" s="542">
        <v>0.01</v>
      </c>
      <c r="BW24" s="542">
        <v>-0.01</v>
      </c>
      <c r="BX24" s="542">
        <v>-0.1</v>
      </c>
      <c r="BY24" s="542">
        <v>11.2</v>
      </c>
      <c r="BZ24" s="542">
        <v>61.6</v>
      </c>
      <c r="CA24" s="542">
        <v>94.1</v>
      </c>
      <c r="CB24" s="542">
        <v>6.4</v>
      </c>
      <c r="CC24" s="542">
        <v>28.8</v>
      </c>
      <c r="CD24" s="542">
        <v>54.1</v>
      </c>
      <c r="CE24" s="542">
        <v>0.5</v>
      </c>
      <c r="CF24" s="542">
        <v>11.5</v>
      </c>
      <c r="CG24" s="542">
        <v>40.799999999999997</v>
      </c>
    </row>
    <row r="25" spans="1:85" s="542" customFormat="1" x14ac:dyDescent="0.2">
      <c r="A25" s="473"/>
      <c r="AD25" s="766"/>
    </row>
    <row r="26" spans="1:85" s="542" customFormat="1" x14ac:dyDescent="0.2">
      <c r="A26" s="473" t="s">
        <v>194</v>
      </c>
      <c r="B26" s="542">
        <v>253730</v>
      </c>
      <c r="C26" s="542">
        <v>18.600000000000001</v>
      </c>
      <c r="D26" s="542">
        <v>51.4</v>
      </c>
      <c r="E26" s="542">
        <v>30</v>
      </c>
      <c r="F26" s="542">
        <v>30.4</v>
      </c>
      <c r="G26" s="542">
        <v>47.7</v>
      </c>
      <c r="H26" s="542">
        <v>63.1</v>
      </c>
      <c r="L26" s="542">
        <v>-0.08</v>
      </c>
      <c r="M26" s="542">
        <v>-0.14000000000000001</v>
      </c>
      <c r="N26" s="542">
        <v>-0.12</v>
      </c>
      <c r="O26" s="542">
        <v>-0.09</v>
      </c>
      <c r="P26" s="542">
        <v>-0.15</v>
      </c>
      <c r="Q26" s="542">
        <v>-0.13</v>
      </c>
      <c r="R26" s="542">
        <v>-7.0000000000000007E-2</v>
      </c>
      <c r="S26" s="542">
        <v>-0.14000000000000001</v>
      </c>
      <c r="T26" s="542">
        <v>-0.11</v>
      </c>
      <c r="U26" s="542">
        <v>11.3</v>
      </c>
      <c r="V26" s="542">
        <v>59.8</v>
      </c>
      <c r="W26" s="542">
        <v>94.9</v>
      </c>
      <c r="X26" s="542">
        <v>6.3</v>
      </c>
      <c r="Y26" s="542">
        <v>29.9</v>
      </c>
      <c r="Z26" s="542">
        <v>63</v>
      </c>
      <c r="AA26" s="542">
        <v>0.6</v>
      </c>
      <c r="AB26" s="542">
        <v>10.7</v>
      </c>
      <c r="AC26" s="542">
        <v>48.5</v>
      </c>
      <c r="AD26" s="766">
        <v>249051</v>
      </c>
      <c r="AE26" s="542">
        <v>15.1</v>
      </c>
      <c r="AF26" s="542">
        <v>52.2</v>
      </c>
      <c r="AG26" s="542">
        <v>32.700000000000003</v>
      </c>
      <c r="AH26" s="542">
        <v>32.799999999999997</v>
      </c>
      <c r="AI26" s="542">
        <v>50.9</v>
      </c>
      <c r="AJ26" s="542">
        <v>65.7</v>
      </c>
      <c r="AN26" s="542">
        <v>0.11</v>
      </c>
      <c r="AO26" s="542">
        <v>0.14000000000000001</v>
      </c>
      <c r="AP26" s="542">
        <v>0.12</v>
      </c>
      <c r="AQ26" s="542">
        <v>0.1</v>
      </c>
      <c r="AR26" s="542">
        <v>0.14000000000000001</v>
      </c>
      <c r="AS26" s="542">
        <v>0.11</v>
      </c>
      <c r="AT26" s="542">
        <v>0.12</v>
      </c>
      <c r="AU26" s="542">
        <v>0.15</v>
      </c>
      <c r="AV26" s="542">
        <v>0.13</v>
      </c>
      <c r="AW26" s="542">
        <v>12.9</v>
      </c>
      <c r="AX26" s="542">
        <v>66.5</v>
      </c>
      <c r="AY26" s="542">
        <v>96.8</v>
      </c>
      <c r="AZ26" s="542">
        <v>10.8</v>
      </c>
      <c r="BA26" s="542">
        <v>40.6</v>
      </c>
      <c r="BB26" s="542">
        <v>70.599999999999994</v>
      </c>
      <c r="BC26" s="542">
        <v>1.3</v>
      </c>
      <c r="BD26" s="542">
        <v>19.399999999999999</v>
      </c>
      <c r="BE26" s="542">
        <v>61.5</v>
      </c>
      <c r="BF26" s="542">
        <v>502781</v>
      </c>
      <c r="BG26" s="542">
        <v>16.899999999999999</v>
      </c>
      <c r="BH26" s="542">
        <v>51.8</v>
      </c>
      <c r="BI26" s="542">
        <v>31.3</v>
      </c>
      <c r="BJ26" s="542">
        <v>31.5</v>
      </c>
      <c r="BK26" s="542">
        <v>49.3</v>
      </c>
      <c r="BL26" s="542">
        <v>64.5</v>
      </c>
      <c r="BP26" s="542">
        <v>0</v>
      </c>
      <c r="BQ26" s="542">
        <v>0</v>
      </c>
      <c r="BR26" s="542">
        <v>0</v>
      </c>
      <c r="BS26" s="542">
        <v>-0.01</v>
      </c>
      <c r="BT26" s="542">
        <v>0</v>
      </c>
      <c r="BU26" s="542">
        <v>0</v>
      </c>
      <c r="BV26" s="542">
        <v>0.01</v>
      </c>
      <c r="BW26" s="542">
        <v>0</v>
      </c>
      <c r="BX26" s="542">
        <v>0.01</v>
      </c>
      <c r="BY26" s="542">
        <v>12</v>
      </c>
      <c r="BZ26" s="542">
        <v>63.2</v>
      </c>
      <c r="CA26" s="542">
        <v>95.9</v>
      </c>
      <c r="CB26" s="542">
        <v>8.3000000000000007</v>
      </c>
      <c r="CC26" s="542">
        <v>35.200000000000003</v>
      </c>
      <c r="CD26" s="542">
        <v>66.900000000000006</v>
      </c>
      <c r="CE26" s="542">
        <v>0.9</v>
      </c>
      <c r="CF26" s="542">
        <v>15.1</v>
      </c>
      <c r="CG26" s="542">
        <v>55.2</v>
      </c>
    </row>
    <row r="27" spans="1:85" s="542" customFormat="1" x14ac:dyDescent="0.2">
      <c r="A27" s="473"/>
      <c r="AD27" s="766"/>
    </row>
    <row r="28" spans="1:85" s="542" customFormat="1" x14ac:dyDescent="0.2">
      <c r="A28" s="473" t="s">
        <v>44</v>
      </c>
      <c r="B28" s="542">
        <v>10188</v>
      </c>
      <c r="C28" s="542" t="s">
        <v>574</v>
      </c>
      <c r="D28" s="542">
        <v>11.1</v>
      </c>
      <c r="E28" s="542">
        <v>88.9</v>
      </c>
      <c r="F28" s="542" t="s">
        <v>574</v>
      </c>
      <c r="G28" s="542">
        <v>58.6</v>
      </c>
      <c r="H28" s="542">
        <v>69.3</v>
      </c>
      <c r="L28" s="542" t="s">
        <v>574</v>
      </c>
      <c r="M28" s="542">
        <v>0.47</v>
      </c>
      <c r="N28" s="542">
        <v>0.23</v>
      </c>
      <c r="O28" s="542" t="s">
        <v>574</v>
      </c>
      <c r="P28" s="542">
        <v>0.41</v>
      </c>
      <c r="Q28" s="542">
        <v>0.21</v>
      </c>
      <c r="R28" s="542" t="s">
        <v>574</v>
      </c>
      <c r="S28" s="542">
        <v>0.53</v>
      </c>
      <c r="T28" s="542">
        <v>0.26</v>
      </c>
      <c r="U28" s="542" t="s">
        <v>574</v>
      </c>
      <c r="V28" s="542">
        <v>92.2</v>
      </c>
      <c r="W28" s="542">
        <v>99.2</v>
      </c>
      <c r="X28" s="542" t="s">
        <v>574</v>
      </c>
      <c r="Y28" s="542">
        <v>67.7</v>
      </c>
      <c r="Z28" s="542">
        <v>83.5</v>
      </c>
      <c r="AA28" s="542" t="s">
        <v>574</v>
      </c>
      <c r="AB28" s="542">
        <v>40.700000000000003</v>
      </c>
      <c r="AC28" s="542">
        <v>75.2</v>
      </c>
      <c r="AD28" s="766">
        <v>10328</v>
      </c>
      <c r="AE28" s="542" t="s">
        <v>574</v>
      </c>
      <c r="AF28" s="542">
        <v>11.3</v>
      </c>
      <c r="AG28" s="542">
        <v>88.7</v>
      </c>
      <c r="AH28" s="542" t="s">
        <v>574</v>
      </c>
      <c r="AI28" s="542">
        <v>60.9</v>
      </c>
      <c r="AJ28" s="542">
        <v>71</v>
      </c>
      <c r="AN28" s="542" t="s">
        <v>574</v>
      </c>
      <c r="AO28" s="542">
        <v>0.69</v>
      </c>
      <c r="AP28" s="542">
        <v>0.37</v>
      </c>
      <c r="AQ28" s="542" t="s">
        <v>574</v>
      </c>
      <c r="AR28" s="542">
        <v>0.63</v>
      </c>
      <c r="AS28" s="542">
        <v>0.34</v>
      </c>
      <c r="AT28" s="542" t="s">
        <v>574</v>
      </c>
      <c r="AU28" s="542">
        <v>0.75</v>
      </c>
      <c r="AV28" s="542">
        <v>0.39</v>
      </c>
      <c r="AW28" s="542" t="s">
        <v>574</v>
      </c>
      <c r="AX28" s="542">
        <v>95.4</v>
      </c>
      <c r="AY28" s="542">
        <v>99.6</v>
      </c>
      <c r="AZ28" s="542" t="s">
        <v>574</v>
      </c>
      <c r="BA28" s="542">
        <v>74.2</v>
      </c>
      <c r="BB28" s="542">
        <v>85.8</v>
      </c>
      <c r="BC28" s="542" t="s">
        <v>574</v>
      </c>
      <c r="BD28" s="542">
        <v>54.9</v>
      </c>
      <c r="BE28" s="542">
        <v>81.7</v>
      </c>
      <c r="BF28" s="542">
        <v>20516</v>
      </c>
      <c r="BG28" s="542">
        <v>0</v>
      </c>
      <c r="BH28" s="542">
        <v>11.2</v>
      </c>
      <c r="BI28" s="542">
        <v>88.8</v>
      </c>
      <c r="BJ28" s="542">
        <v>51.7</v>
      </c>
      <c r="BK28" s="542">
        <v>59.8</v>
      </c>
      <c r="BL28" s="542">
        <v>70.2</v>
      </c>
      <c r="BP28" s="542">
        <v>1.55</v>
      </c>
      <c r="BQ28" s="542">
        <v>0.57999999999999996</v>
      </c>
      <c r="BR28" s="542">
        <v>0.3</v>
      </c>
      <c r="BS28" s="542">
        <v>0.35</v>
      </c>
      <c r="BT28" s="542">
        <v>0.54</v>
      </c>
      <c r="BU28" s="542">
        <v>0.28999999999999998</v>
      </c>
      <c r="BV28" s="542">
        <v>2.75</v>
      </c>
      <c r="BW28" s="542">
        <v>0.62</v>
      </c>
      <c r="BX28" s="542">
        <v>0.32</v>
      </c>
      <c r="BY28" s="542" t="s">
        <v>574</v>
      </c>
      <c r="BZ28" s="542">
        <v>93.8</v>
      </c>
      <c r="CA28" s="542">
        <v>99.4</v>
      </c>
      <c r="CB28" s="542" t="s">
        <v>574</v>
      </c>
      <c r="CC28" s="542">
        <v>71</v>
      </c>
      <c r="CD28" s="542">
        <v>84.6</v>
      </c>
      <c r="CE28" s="542" t="s">
        <v>574</v>
      </c>
      <c r="CF28" s="542">
        <v>47.9</v>
      </c>
      <c r="CG28" s="542">
        <v>78.5</v>
      </c>
    </row>
    <row r="29" spans="1:85" s="542" customFormat="1" x14ac:dyDescent="0.2">
      <c r="A29" s="473"/>
      <c r="AD29" s="766"/>
    </row>
    <row r="30" spans="1:85" s="542" customFormat="1" x14ac:dyDescent="0.2">
      <c r="A30" s="473" t="s">
        <v>559</v>
      </c>
      <c r="B30" s="542">
        <v>16682</v>
      </c>
      <c r="C30" s="542">
        <v>23.1</v>
      </c>
      <c r="D30" s="542">
        <v>58.4</v>
      </c>
      <c r="E30" s="542">
        <v>18.5</v>
      </c>
      <c r="F30" s="542">
        <v>29.9</v>
      </c>
      <c r="G30" s="542">
        <v>46.6</v>
      </c>
      <c r="H30" s="542">
        <v>59.1</v>
      </c>
      <c r="L30" s="542">
        <v>-0.15</v>
      </c>
      <c r="M30" s="542">
        <v>-0.21</v>
      </c>
      <c r="N30" s="542">
        <v>-0.35</v>
      </c>
      <c r="O30" s="542">
        <v>-0.18</v>
      </c>
      <c r="P30" s="542">
        <v>-0.23</v>
      </c>
      <c r="Q30" s="542">
        <v>-0.39</v>
      </c>
      <c r="R30" s="542">
        <v>-0.11</v>
      </c>
      <c r="S30" s="542">
        <v>-0.19</v>
      </c>
      <c r="T30" s="542">
        <v>-0.31</v>
      </c>
      <c r="U30" s="542">
        <v>9.6999999999999993</v>
      </c>
      <c r="V30" s="542">
        <v>55.9</v>
      </c>
      <c r="W30" s="542">
        <v>91.5</v>
      </c>
      <c r="X30" s="542">
        <v>4.7</v>
      </c>
      <c r="Y30" s="542">
        <v>23.5</v>
      </c>
      <c r="Z30" s="542">
        <v>47.5</v>
      </c>
      <c r="AA30" s="542">
        <v>0.4</v>
      </c>
      <c r="AB30" s="542">
        <v>7.6</v>
      </c>
      <c r="AC30" s="542">
        <v>30.1</v>
      </c>
      <c r="AD30" s="766">
        <v>16358</v>
      </c>
      <c r="AE30" s="542">
        <v>19.100000000000001</v>
      </c>
      <c r="AF30" s="542">
        <v>60.5</v>
      </c>
      <c r="AG30" s="542">
        <v>20.399999999999999</v>
      </c>
      <c r="AH30" s="542">
        <v>32.6</v>
      </c>
      <c r="AI30" s="542">
        <v>49.8</v>
      </c>
      <c r="AJ30" s="542">
        <v>62</v>
      </c>
      <c r="AN30" s="542">
        <v>0.08</v>
      </c>
      <c r="AO30" s="542">
        <v>7.0000000000000007E-2</v>
      </c>
      <c r="AP30" s="542">
        <v>-0.09</v>
      </c>
      <c r="AQ30" s="542">
        <v>0.04</v>
      </c>
      <c r="AR30" s="542">
        <v>0.05</v>
      </c>
      <c r="AS30" s="542">
        <v>-0.13</v>
      </c>
      <c r="AT30" s="542">
        <v>0.11</v>
      </c>
      <c r="AU30" s="542">
        <v>0.09</v>
      </c>
      <c r="AV30" s="542">
        <v>-0.06</v>
      </c>
      <c r="AW30" s="542">
        <v>11.7</v>
      </c>
      <c r="AX30" s="542">
        <v>62.9</v>
      </c>
      <c r="AY30" s="542">
        <v>94.5</v>
      </c>
      <c r="AZ30" s="542">
        <v>8.1</v>
      </c>
      <c r="BA30" s="542">
        <v>32.9</v>
      </c>
      <c r="BB30" s="542">
        <v>58.8</v>
      </c>
      <c r="BC30" s="542">
        <v>0.9</v>
      </c>
      <c r="BD30" s="542">
        <v>14.8</v>
      </c>
      <c r="BE30" s="542">
        <v>46.7</v>
      </c>
      <c r="BF30" s="542">
        <v>33040</v>
      </c>
      <c r="BG30" s="542">
        <v>21.1</v>
      </c>
      <c r="BH30" s="542">
        <v>59.4</v>
      </c>
      <c r="BI30" s="542">
        <v>19.399999999999999</v>
      </c>
      <c r="BJ30" s="542">
        <v>31.1</v>
      </c>
      <c r="BK30" s="542">
        <v>48.3</v>
      </c>
      <c r="BL30" s="542">
        <v>60.6</v>
      </c>
      <c r="BP30" s="542">
        <v>-0.05</v>
      </c>
      <c r="BQ30" s="542">
        <v>-7.0000000000000007E-2</v>
      </c>
      <c r="BR30" s="542">
        <v>-0.21</v>
      </c>
      <c r="BS30" s="542">
        <v>-7.0000000000000007E-2</v>
      </c>
      <c r="BT30" s="542">
        <v>-0.08</v>
      </c>
      <c r="BU30" s="542">
        <v>-0.24</v>
      </c>
      <c r="BV30" s="542">
        <v>-0.02</v>
      </c>
      <c r="BW30" s="542">
        <v>-0.05</v>
      </c>
      <c r="BX30" s="542">
        <v>-0.19</v>
      </c>
      <c r="BY30" s="542">
        <v>10.6</v>
      </c>
      <c r="BZ30" s="542">
        <v>59.4</v>
      </c>
      <c r="CA30" s="542">
        <v>93.1</v>
      </c>
      <c r="CB30" s="542">
        <v>6.2</v>
      </c>
      <c r="CC30" s="542">
        <v>28.2</v>
      </c>
      <c r="CD30" s="542">
        <v>53.4</v>
      </c>
      <c r="CE30" s="542">
        <v>0.6</v>
      </c>
      <c r="CF30" s="542">
        <v>11.2</v>
      </c>
      <c r="CG30" s="542">
        <v>38.700000000000003</v>
      </c>
    </row>
    <row r="31" spans="1:85" s="542" customFormat="1" x14ac:dyDescent="0.2">
      <c r="A31" s="473"/>
      <c r="AD31" s="766"/>
    </row>
    <row r="32" spans="1:85" s="542" customFormat="1" x14ac:dyDescent="0.2">
      <c r="A32" s="473" t="s">
        <v>560</v>
      </c>
      <c r="B32" s="542">
        <v>226583</v>
      </c>
      <c r="C32" s="542">
        <v>19</v>
      </c>
      <c r="D32" s="542">
        <v>52.7</v>
      </c>
      <c r="E32" s="542">
        <v>28.2</v>
      </c>
      <c r="F32" s="542">
        <v>30.5</v>
      </c>
      <c r="G32" s="542">
        <v>47.8</v>
      </c>
      <c r="H32" s="542">
        <v>62.5</v>
      </c>
      <c r="L32" s="542">
        <v>-7.0000000000000007E-2</v>
      </c>
      <c r="M32" s="542">
        <v>-0.14000000000000001</v>
      </c>
      <c r="N32" s="542">
        <v>-0.16</v>
      </c>
      <c r="O32" s="542">
        <v>-0.08</v>
      </c>
      <c r="P32" s="542">
        <v>-0.15</v>
      </c>
      <c r="Q32" s="542">
        <v>-0.16</v>
      </c>
      <c r="R32" s="542">
        <v>-0.06</v>
      </c>
      <c r="S32" s="542">
        <v>-0.13</v>
      </c>
      <c r="T32" s="542">
        <v>-0.15</v>
      </c>
      <c r="U32" s="542">
        <v>11.5</v>
      </c>
      <c r="V32" s="542">
        <v>59.9</v>
      </c>
      <c r="W32" s="542">
        <v>94.4</v>
      </c>
      <c r="X32" s="542">
        <v>6.5</v>
      </c>
      <c r="Y32" s="542">
        <v>30.1</v>
      </c>
      <c r="Z32" s="542">
        <v>60.8</v>
      </c>
      <c r="AA32" s="542">
        <v>0.6</v>
      </c>
      <c r="AB32" s="542">
        <v>10.7</v>
      </c>
      <c r="AC32" s="542">
        <v>45.6</v>
      </c>
      <c r="AD32" s="766">
        <v>222066</v>
      </c>
      <c r="AE32" s="542">
        <v>15.5</v>
      </c>
      <c r="AF32" s="542">
        <v>53.4</v>
      </c>
      <c r="AG32" s="542">
        <v>31</v>
      </c>
      <c r="AH32" s="542">
        <v>32.9</v>
      </c>
      <c r="AI32" s="542">
        <v>50.9</v>
      </c>
      <c r="AJ32" s="542">
        <v>65.2</v>
      </c>
      <c r="AN32" s="542">
        <v>0.11</v>
      </c>
      <c r="AO32" s="542">
        <v>0.15</v>
      </c>
      <c r="AP32" s="542">
        <v>0.1</v>
      </c>
      <c r="AQ32" s="542">
        <v>0.1</v>
      </c>
      <c r="AR32" s="542">
        <v>0.14000000000000001</v>
      </c>
      <c r="AS32" s="542">
        <v>0.09</v>
      </c>
      <c r="AT32" s="542">
        <v>0.12</v>
      </c>
      <c r="AU32" s="542">
        <v>0.15</v>
      </c>
      <c r="AV32" s="542">
        <v>0.11</v>
      </c>
      <c r="AW32" s="542">
        <v>13</v>
      </c>
      <c r="AX32" s="542">
        <v>66.599999999999994</v>
      </c>
      <c r="AY32" s="542">
        <v>96.6</v>
      </c>
      <c r="AZ32" s="542">
        <v>11.1</v>
      </c>
      <c r="BA32" s="542">
        <v>40.9</v>
      </c>
      <c r="BB32" s="542">
        <v>69.2</v>
      </c>
      <c r="BC32" s="542">
        <v>1.3</v>
      </c>
      <c r="BD32" s="542">
        <v>19.5</v>
      </c>
      <c r="BE32" s="542">
        <v>59.6</v>
      </c>
      <c r="BF32" s="542">
        <v>448649</v>
      </c>
      <c r="BG32" s="542">
        <v>17.3</v>
      </c>
      <c r="BH32" s="542">
        <v>53.1</v>
      </c>
      <c r="BI32" s="542">
        <v>29.6</v>
      </c>
      <c r="BJ32" s="542">
        <v>31.5</v>
      </c>
      <c r="BK32" s="542">
        <v>49.3</v>
      </c>
      <c r="BL32" s="542">
        <v>63.9</v>
      </c>
      <c r="BP32" s="542">
        <v>0.01</v>
      </c>
      <c r="BQ32" s="542">
        <v>0</v>
      </c>
      <c r="BR32" s="542">
        <v>-0.02</v>
      </c>
      <c r="BS32" s="542">
        <v>0</v>
      </c>
      <c r="BT32" s="542">
        <v>0</v>
      </c>
      <c r="BU32" s="542">
        <v>-0.03</v>
      </c>
      <c r="BV32" s="542">
        <v>0.02</v>
      </c>
      <c r="BW32" s="542">
        <v>0.01</v>
      </c>
      <c r="BX32" s="542">
        <v>-0.02</v>
      </c>
      <c r="BY32" s="542">
        <v>12.2</v>
      </c>
      <c r="BZ32" s="542">
        <v>63.2</v>
      </c>
      <c r="CA32" s="542">
        <v>95.6</v>
      </c>
      <c r="CB32" s="542">
        <v>8.5</v>
      </c>
      <c r="CC32" s="542">
        <v>35.5</v>
      </c>
      <c r="CD32" s="542">
        <v>65.2</v>
      </c>
      <c r="CE32" s="542">
        <v>0.9</v>
      </c>
      <c r="CF32" s="542">
        <v>15.1</v>
      </c>
      <c r="CG32" s="542">
        <v>52.8</v>
      </c>
    </row>
    <row r="33" spans="1:85" s="542" customFormat="1" x14ac:dyDescent="0.2">
      <c r="A33" s="473"/>
      <c r="AD33" s="766"/>
    </row>
    <row r="34" spans="1:85" s="542" customFormat="1" x14ac:dyDescent="0.2">
      <c r="A34" s="473" t="s">
        <v>149</v>
      </c>
      <c r="B34" s="542">
        <v>253730</v>
      </c>
      <c r="C34" s="542">
        <v>18.600000000000001</v>
      </c>
      <c r="D34" s="542">
        <v>51.4</v>
      </c>
      <c r="E34" s="542">
        <v>30</v>
      </c>
      <c r="F34" s="542">
        <v>30.4</v>
      </c>
      <c r="G34" s="542">
        <v>47.7</v>
      </c>
      <c r="H34" s="542">
        <v>63.1</v>
      </c>
      <c r="L34" s="542">
        <v>-0.08</v>
      </c>
      <c r="M34" s="542">
        <v>-0.14000000000000001</v>
      </c>
      <c r="N34" s="542">
        <v>-0.12</v>
      </c>
      <c r="O34" s="542">
        <v>-0.09</v>
      </c>
      <c r="P34" s="542">
        <v>-0.15</v>
      </c>
      <c r="Q34" s="542">
        <v>-0.13</v>
      </c>
      <c r="R34" s="542">
        <v>-7.0000000000000007E-2</v>
      </c>
      <c r="S34" s="542">
        <v>-0.14000000000000001</v>
      </c>
      <c r="T34" s="542">
        <v>-0.11</v>
      </c>
      <c r="U34" s="542">
        <v>11.3</v>
      </c>
      <c r="V34" s="542">
        <v>59.8</v>
      </c>
      <c r="W34" s="542">
        <v>94.9</v>
      </c>
      <c r="X34" s="542">
        <v>6.3</v>
      </c>
      <c r="Y34" s="542">
        <v>29.9</v>
      </c>
      <c r="Z34" s="542">
        <v>63</v>
      </c>
      <c r="AA34" s="542">
        <v>0.6</v>
      </c>
      <c r="AB34" s="542">
        <v>10.7</v>
      </c>
      <c r="AC34" s="542">
        <v>48.5</v>
      </c>
      <c r="AD34" s="766">
        <v>249051</v>
      </c>
      <c r="AE34" s="542">
        <v>15.1</v>
      </c>
      <c r="AF34" s="542">
        <v>52.2</v>
      </c>
      <c r="AG34" s="542">
        <v>32.700000000000003</v>
      </c>
      <c r="AH34" s="542">
        <v>32.799999999999997</v>
      </c>
      <c r="AI34" s="542">
        <v>50.9</v>
      </c>
      <c r="AJ34" s="542">
        <v>65.7</v>
      </c>
      <c r="AN34" s="542">
        <v>0.11</v>
      </c>
      <c r="AO34" s="542">
        <v>0.14000000000000001</v>
      </c>
      <c r="AP34" s="542">
        <v>0.12</v>
      </c>
      <c r="AQ34" s="542">
        <v>0.1</v>
      </c>
      <c r="AR34" s="542">
        <v>0.14000000000000001</v>
      </c>
      <c r="AS34" s="542">
        <v>0.11</v>
      </c>
      <c r="AT34" s="542">
        <v>0.12</v>
      </c>
      <c r="AU34" s="542">
        <v>0.15</v>
      </c>
      <c r="AV34" s="542">
        <v>0.13</v>
      </c>
      <c r="AW34" s="542">
        <v>12.9</v>
      </c>
      <c r="AX34" s="542">
        <v>66.5</v>
      </c>
      <c r="AY34" s="542">
        <v>96.8</v>
      </c>
      <c r="AZ34" s="542">
        <v>10.8</v>
      </c>
      <c r="BA34" s="542">
        <v>40.6</v>
      </c>
      <c r="BB34" s="542">
        <v>70.599999999999994</v>
      </c>
      <c r="BC34" s="542">
        <v>1.3</v>
      </c>
      <c r="BD34" s="542">
        <v>19.399999999999999</v>
      </c>
      <c r="BE34" s="542">
        <v>61.5</v>
      </c>
      <c r="BF34" s="542">
        <v>502781</v>
      </c>
      <c r="BG34" s="542">
        <v>16.899999999999999</v>
      </c>
      <c r="BH34" s="542">
        <v>51.8</v>
      </c>
      <c r="BI34" s="542">
        <v>31.3</v>
      </c>
      <c r="BJ34" s="542">
        <v>31.5</v>
      </c>
      <c r="BK34" s="542">
        <v>49.3</v>
      </c>
      <c r="BL34" s="542">
        <v>64.5</v>
      </c>
      <c r="BP34" s="542">
        <v>0</v>
      </c>
      <c r="BQ34" s="542">
        <v>0</v>
      </c>
      <c r="BR34" s="542">
        <v>0</v>
      </c>
      <c r="BS34" s="542">
        <v>-0.01</v>
      </c>
      <c r="BT34" s="542">
        <v>0</v>
      </c>
      <c r="BU34" s="542">
        <v>0</v>
      </c>
      <c r="BV34" s="542">
        <v>0.01</v>
      </c>
      <c r="BW34" s="542">
        <v>0</v>
      </c>
      <c r="BX34" s="542">
        <v>0.01</v>
      </c>
      <c r="BY34" s="542">
        <v>12</v>
      </c>
      <c r="BZ34" s="542">
        <v>63.2</v>
      </c>
      <c r="CA34" s="542">
        <v>95.9</v>
      </c>
      <c r="CB34" s="542">
        <v>8.3000000000000007</v>
      </c>
      <c r="CC34" s="542">
        <v>35.200000000000003</v>
      </c>
      <c r="CD34" s="542">
        <v>66.900000000000006</v>
      </c>
      <c r="CE34" s="542">
        <v>0.9</v>
      </c>
      <c r="CF34" s="542">
        <v>15.1</v>
      </c>
      <c r="CG34" s="542">
        <v>55.2</v>
      </c>
    </row>
  </sheetData>
  <conditionalFormatting sqref="B3:CG34">
    <cfRule type="cellIs" dxfId="601" priority="8" operator="equal">
      <formula>"x"</formula>
    </cfRule>
  </conditionalFormatting>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J46"/>
  <sheetViews>
    <sheetView showGridLines="0" zoomScaleNormal="100" workbookViewId="0"/>
  </sheetViews>
  <sheetFormatPr defaultColWidth="9.140625" defaultRowHeight="11.25" x14ac:dyDescent="0.2"/>
  <cols>
    <col min="1" max="1" width="35" style="71" customWidth="1"/>
    <col min="2" max="2" width="7" style="75" customWidth="1"/>
    <col min="3" max="4" width="6.7109375" style="76" customWidth="1"/>
    <col min="5" max="5" width="0.85546875" style="77" customWidth="1"/>
    <col min="6" max="8" width="6.7109375" style="77" customWidth="1"/>
    <col min="9" max="9" width="0.85546875" style="77" customWidth="1"/>
    <col min="10" max="12" width="6.7109375" style="77" customWidth="1"/>
    <col min="13" max="13" width="0.85546875" style="77" customWidth="1"/>
    <col min="14" max="16" width="6.7109375" style="77" customWidth="1"/>
    <col min="17" max="17" width="0.85546875" style="77" customWidth="1"/>
    <col min="18" max="20" width="6.7109375" style="77" customWidth="1"/>
    <col min="21" max="21" width="0.85546875" style="77" customWidth="1"/>
    <col min="22" max="24" width="6.7109375" style="77" customWidth="1"/>
    <col min="25" max="25" width="0.85546875" style="77" customWidth="1"/>
    <col min="26" max="28" width="6.7109375" style="77" customWidth="1"/>
    <col min="29" max="29" width="0.85546875" style="77" customWidth="1"/>
    <col min="30" max="32" width="6.7109375" style="77" customWidth="1"/>
    <col min="33" max="33" width="0.85546875" style="75" customWidth="1"/>
    <col min="34" max="34" width="9.140625" style="75"/>
    <col min="35" max="35" width="9.140625" style="75" customWidth="1"/>
    <col min="36" max="36" width="9.140625" style="75" hidden="1" customWidth="1"/>
    <col min="37" max="16384" width="9.140625" style="75"/>
  </cols>
  <sheetData>
    <row r="1" spans="1:36" ht="13.5" customHeight="1" x14ac:dyDescent="0.2">
      <c r="A1" s="635" t="s">
        <v>262</v>
      </c>
      <c r="B1" s="635"/>
      <c r="C1" s="635"/>
      <c r="D1" s="635"/>
      <c r="E1" s="635"/>
      <c r="F1" s="635"/>
      <c r="G1" s="635"/>
      <c r="H1" s="635"/>
      <c r="I1" s="635"/>
      <c r="J1" s="635"/>
      <c r="K1" s="635"/>
      <c r="L1" s="635"/>
      <c r="M1" s="635"/>
      <c r="N1" s="635"/>
      <c r="O1" s="106"/>
      <c r="P1" s="106"/>
      <c r="Q1" s="106"/>
      <c r="R1" s="106"/>
      <c r="S1" s="106"/>
      <c r="T1" s="106"/>
      <c r="U1" s="143"/>
      <c r="V1" s="143"/>
      <c r="W1" s="143"/>
      <c r="X1" s="143"/>
      <c r="Y1" s="143"/>
      <c r="Z1" s="143"/>
      <c r="AA1" s="143"/>
      <c r="AB1" s="143"/>
      <c r="AC1" s="143"/>
      <c r="AD1" s="143"/>
      <c r="AE1" s="143"/>
      <c r="AF1" s="143"/>
    </row>
    <row r="2" spans="1:36" ht="13.5" customHeight="1" x14ac:dyDescent="0.2">
      <c r="A2" s="956" t="s">
        <v>582</v>
      </c>
      <c r="B2" s="956"/>
      <c r="C2" s="204"/>
      <c r="D2" s="204"/>
      <c r="E2" s="205"/>
      <c r="F2" s="206"/>
      <c r="G2" s="206"/>
      <c r="H2" s="206"/>
      <c r="I2" s="206"/>
      <c r="M2" s="90"/>
      <c r="N2" s="90"/>
      <c r="O2" s="90"/>
      <c r="P2" s="90"/>
      <c r="Q2" s="90"/>
      <c r="AC2" s="78"/>
      <c r="AD2" s="957" t="s">
        <v>86</v>
      </c>
      <c r="AE2" s="957"/>
      <c r="AF2" s="957"/>
      <c r="AI2" s="296"/>
      <c r="AJ2" s="104" t="s">
        <v>23</v>
      </c>
    </row>
    <row r="3" spans="1:36" ht="12.75" customHeight="1" x14ac:dyDescent="0.2">
      <c r="A3" s="195" t="s">
        <v>0</v>
      </c>
      <c r="B3" s="196"/>
      <c r="C3" s="204"/>
      <c r="D3" s="204"/>
      <c r="E3" s="205"/>
      <c r="F3" s="206"/>
      <c r="G3" s="206"/>
      <c r="H3" s="206"/>
      <c r="I3" s="206"/>
      <c r="M3" s="90"/>
      <c r="N3" s="90"/>
      <c r="O3" s="90"/>
      <c r="P3" s="90"/>
      <c r="Q3" s="90"/>
      <c r="U3" s="598"/>
      <c r="V3" s="598"/>
      <c r="W3" s="598"/>
      <c r="X3" s="598"/>
      <c r="Y3" s="598"/>
      <c r="AC3" s="598"/>
      <c r="AD3" s="958" t="s">
        <v>83</v>
      </c>
      <c r="AE3" s="958"/>
      <c r="AF3" s="139" t="s">
        <v>61</v>
      </c>
      <c r="AJ3" s="487" t="s">
        <v>24</v>
      </c>
    </row>
    <row r="4" spans="1:36" s="78" customFormat="1" ht="11.25" customHeight="1" x14ac:dyDescent="0.2">
      <c r="A4" s="825"/>
      <c r="D4" s="110"/>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J4" s="487" t="s">
        <v>61</v>
      </c>
    </row>
    <row r="5" spans="1:36" s="78" customFormat="1" ht="60" customHeight="1" x14ac:dyDescent="0.2">
      <c r="A5" s="962" t="str">
        <f>IF(AF3="All", "All pupils",AF3)</f>
        <v>All pupils</v>
      </c>
      <c r="B5" s="961" t="s">
        <v>503</v>
      </c>
      <c r="C5" s="961"/>
      <c r="D5" s="961"/>
      <c r="E5" s="760"/>
      <c r="F5" s="959" t="s">
        <v>435</v>
      </c>
      <c r="G5" s="959"/>
      <c r="H5" s="959"/>
      <c r="I5" s="760"/>
      <c r="J5" s="960" t="s">
        <v>676</v>
      </c>
      <c r="K5" s="960"/>
      <c r="L5" s="960"/>
      <c r="M5" s="760"/>
      <c r="N5" s="959" t="s">
        <v>504</v>
      </c>
      <c r="O5" s="959"/>
      <c r="P5" s="959"/>
      <c r="Q5" s="760"/>
      <c r="R5" s="960" t="s">
        <v>677</v>
      </c>
      <c r="S5" s="960"/>
      <c r="T5" s="960"/>
      <c r="U5" s="600"/>
      <c r="V5" s="959" t="s">
        <v>459</v>
      </c>
      <c r="W5" s="959"/>
      <c r="X5" s="959"/>
      <c r="Y5" s="600"/>
      <c r="Z5" s="964" t="s">
        <v>457</v>
      </c>
      <c r="AA5" s="964"/>
      <c r="AB5" s="964"/>
      <c r="AC5" s="601"/>
      <c r="AD5" s="965" t="s">
        <v>458</v>
      </c>
      <c r="AE5" s="965"/>
      <c r="AF5" s="965"/>
    </row>
    <row r="6" spans="1:36" s="71" customFormat="1" ht="22.5" x14ac:dyDescent="0.2">
      <c r="A6" s="963"/>
      <c r="B6" s="480" t="s">
        <v>48</v>
      </c>
      <c r="C6" s="480" t="s">
        <v>108</v>
      </c>
      <c r="D6" s="480" t="s">
        <v>49</v>
      </c>
      <c r="E6" s="142"/>
      <c r="F6" s="141" t="s">
        <v>48</v>
      </c>
      <c r="G6" s="146" t="s">
        <v>108</v>
      </c>
      <c r="H6" s="141" t="s">
        <v>49</v>
      </c>
      <c r="I6" s="142"/>
      <c r="J6" s="480" t="s">
        <v>48</v>
      </c>
      <c r="K6" s="480" t="s">
        <v>108</v>
      </c>
      <c r="L6" s="480" t="s">
        <v>49</v>
      </c>
      <c r="M6" s="142"/>
      <c r="N6" s="146" t="s">
        <v>48</v>
      </c>
      <c r="O6" s="146" t="s">
        <v>108</v>
      </c>
      <c r="P6" s="146" t="s">
        <v>49</v>
      </c>
      <c r="Q6" s="142"/>
      <c r="R6" s="480" t="s">
        <v>48</v>
      </c>
      <c r="S6" s="480" t="s">
        <v>108</v>
      </c>
      <c r="T6" s="480" t="s">
        <v>49</v>
      </c>
      <c r="U6" s="146"/>
      <c r="V6" s="146" t="s">
        <v>48</v>
      </c>
      <c r="W6" s="146" t="s">
        <v>108</v>
      </c>
      <c r="X6" s="146" t="s">
        <v>49</v>
      </c>
      <c r="Y6" s="146"/>
      <c r="Z6" s="605" t="s">
        <v>48</v>
      </c>
      <c r="AA6" s="605" t="s">
        <v>108</v>
      </c>
      <c r="AB6" s="605" t="s">
        <v>49</v>
      </c>
      <c r="AC6" s="602"/>
      <c r="AD6" s="602" t="s">
        <v>48</v>
      </c>
      <c r="AE6" s="602" t="s">
        <v>108</v>
      </c>
      <c r="AF6" s="602" t="s">
        <v>49</v>
      </c>
    </row>
    <row r="7" spans="1:36" ht="6" customHeight="1" x14ac:dyDescent="0.2">
      <c r="B7" s="481"/>
      <c r="C7" s="482"/>
      <c r="D7" s="482"/>
      <c r="E7" s="79"/>
      <c r="F7" s="79"/>
      <c r="G7" s="79"/>
      <c r="H7" s="74"/>
      <c r="I7" s="74"/>
      <c r="J7" s="482"/>
      <c r="K7" s="482"/>
      <c r="L7" s="482"/>
      <c r="M7" s="74"/>
      <c r="N7" s="79"/>
      <c r="O7" s="79"/>
      <c r="P7" s="74"/>
      <c r="Q7" s="74"/>
      <c r="R7" s="482"/>
      <c r="S7" s="482"/>
      <c r="T7" s="482"/>
      <c r="U7" s="74"/>
      <c r="V7" s="79"/>
      <c r="W7" s="79"/>
      <c r="X7" s="74"/>
      <c r="Y7" s="74"/>
      <c r="Z7" s="606"/>
      <c r="AA7" s="606"/>
      <c r="AB7" s="606"/>
      <c r="AC7" s="603"/>
      <c r="AD7" s="603"/>
      <c r="AE7" s="603"/>
      <c r="AF7" s="603"/>
    </row>
    <row r="8" spans="1:36" s="2" customFormat="1" ht="12" customHeight="1" x14ac:dyDescent="0.2">
      <c r="A8" s="743" t="s">
        <v>642</v>
      </c>
      <c r="B8" s="862">
        <f>IF($AF$3="Boys",Table4abData!C3,IF($AF$3="Girls",Table4abData!AE3,Table4abData!BG3))</f>
        <v>16.899999999999999</v>
      </c>
      <c r="C8" s="862">
        <f>IF($AF$3="Boys",Table4abData!D3,IF($AF$3="Girls",Table4abData!AF3,Table4abData!BH3))</f>
        <v>51.8</v>
      </c>
      <c r="D8" s="862">
        <f>IF($AF$3="Boys",Table4abData!E3,IF($AF$3="Girls",Table4abData!AG3,Table4abData!BI3))</f>
        <v>31.3</v>
      </c>
      <c r="E8" s="863"/>
      <c r="F8" s="138">
        <f>IF($AF$3="Boys",Table4abData!F3,IF($AF$3="Girls",Table4abData!AH3,Table4abData!BJ3))</f>
        <v>31.5</v>
      </c>
      <c r="G8" s="138">
        <f>IF($AF$3="Boys",Table4abData!G3,IF($AF$3="Girls",Table4abData!AI3,Table4abData!BK3))</f>
        <v>49.3</v>
      </c>
      <c r="H8" s="138">
        <f>IF($AF$3="Boys",Table4abData!H3,IF($AF$3="Girls",Table4abData!AJ3,Table4abData!BL3))</f>
        <v>64.5</v>
      </c>
      <c r="I8" s="863"/>
      <c r="J8" s="862">
        <f>IF($AF$3="Boys",Table4abData!U3,IF($AF$3="Girls",Table4abData!AW3,Table4abData!BY3))</f>
        <v>12</v>
      </c>
      <c r="K8" s="862">
        <f>IF($AF$3="Boys",Table4abData!V3,IF($AF$3="Girls",Table4abData!AX3,Table4abData!BZ3))</f>
        <v>63.2</v>
      </c>
      <c r="L8" s="862">
        <f>IF($AF$3="Boys",Table4abData!W3,IF($AF$3="Girls",Table4abData!AY3,Table4abData!CA3))</f>
        <v>95.9</v>
      </c>
      <c r="M8" s="863"/>
      <c r="N8" s="138">
        <f>IF($AF$3="Boys",Table4abData!X3,IF($AF$3="Girls",Table4abData!AZ3,Table4abData!CB3))</f>
        <v>8.3000000000000007</v>
      </c>
      <c r="O8" s="138">
        <f>IF($AF$3="Boys",Table4abData!Y3,IF($AF$3="Girls",Table4abData!BA3,Table4abData!CC3))</f>
        <v>35.200000000000003</v>
      </c>
      <c r="P8" s="138">
        <f>IF($AF$3="Boys",Table4abData!Z3,IF($AF$3="Girls",Table4abData!BB3,Table4abData!CD3))</f>
        <v>66.900000000000006</v>
      </c>
      <c r="Q8" s="863"/>
      <c r="R8" s="862">
        <f>IF($AF$3="Boys",Table4abData!AA3,IF($AF$3="Girls",Table4abData!BC3,Table4abData!CE3))</f>
        <v>0.9</v>
      </c>
      <c r="S8" s="862">
        <f>IF($AF$3="Boys",Table4abData!AB3,IF($AF$3="Girls",Table4abData!BD3,Table4abData!CF3))</f>
        <v>15.1</v>
      </c>
      <c r="T8" s="862">
        <f>IF($AF$3="Boys",Table4abData!AC3,IF($AF$3="Girls",Table4abData!BE3,Table4abData!CG3))</f>
        <v>55.2</v>
      </c>
      <c r="U8" s="138"/>
      <c r="V8" s="864">
        <f>IF($AF$3="Boys",Table4abData!L3,IF($AF$3="Girls",Table4abData!AN3,Table4abData!BP3))</f>
        <v>0</v>
      </c>
      <c r="W8" s="864">
        <f>IF($AF$3="Boys",Table4abData!M3,IF($AF$3="Girls",Table4abData!AO3,Table4abData!BQ3))</f>
        <v>0</v>
      </c>
      <c r="X8" s="864">
        <f>IF($AF$3="Boys",Table4abData!N3,IF($AF$3="Girls",Table4abData!AP3,Table4abData!BR3))</f>
        <v>0</v>
      </c>
      <c r="Y8" s="138"/>
      <c r="Z8" s="865">
        <f>IF($AF$3="Boys",Table4abData!O3,IF($AF$3="Girls",Table4abData!AQ3,Table4abData!BS3))</f>
        <v>-0.01</v>
      </c>
      <c r="AA8" s="865">
        <f>IF($AF$3="Boys",Table4abData!P3,IF($AF$3="Girls",Table4abData!AR3,Table4abData!BT3))</f>
        <v>0</v>
      </c>
      <c r="AB8" s="865">
        <f>IF($AF$3="Boys",Table4abData!Q3,IF($AF$3="Girls",Table4abData!AS3,Table4abData!BU3))</f>
        <v>0</v>
      </c>
      <c r="AC8" s="866"/>
      <c r="AD8" s="867">
        <f>IF($AF$3="Boys",Table4abData!R3,IF($AF$3="Girls",Table4abData!AT3,Table4abData!BV3))</f>
        <v>0.01</v>
      </c>
      <c r="AE8" s="867">
        <f>IF($AF$3="Boys",Table4abData!S3,IF($AF$3="Girls",Table4abData!AU3,Table4abData!BW3))</f>
        <v>0</v>
      </c>
      <c r="AF8" s="867">
        <f>IF($AF$3="Boys",Table4abData!T3,IF($AF$3="Girls",Table4abData!AV3,Table4abData!BX3))</f>
        <v>0.01</v>
      </c>
      <c r="AH8" s="138"/>
    </row>
    <row r="9" spans="1:36" s="2" customFormat="1" ht="11.25" customHeight="1" x14ac:dyDescent="0.2">
      <c r="A9" s="743"/>
      <c r="B9" s="868"/>
      <c r="C9" s="868"/>
      <c r="D9" s="868"/>
      <c r="E9" s="863"/>
      <c r="F9" s="863"/>
      <c r="G9" s="863"/>
      <c r="H9" s="863"/>
      <c r="I9" s="863"/>
      <c r="J9" s="868"/>
      <c r="K9" s="868"/>
      <c r="L9" s="868"/>
      <c r="M9" s="863"/>
      <c r="N9" s="863"/>
      <c r="O9" s="863"/>
      <c r="P9" s="863"/>
      <c r="Q9" s="863"/>
      <c r="R9" s="868"/>
      <c r="S9" s="868"/>
      <c r="T9" s="868"/>
      <c r="U9" s="863"/>
      <c r="V9" s="869"/>
      <c r="W9" s="869"/>
      <c r="X9" s="869"/>
      <c r="Y9" s="863"/>
      <c r="Z9" s="870"/>
      <c r="AA9" s="870"/>
      <c r="AB9" s="870"/>
      <c r="AC9" s="871"/>
      <c r="AD9" s="871"/>
      <c r="AE9" s="871"/>
      <c r="AF9" s="871"/>
    </row>
    <row r="10" spans="1:36" s="2" customFormat="1" ht="11.25" customHeight="1" x14ac:dyDescent="0.2">
      <c r="A10" s="135" t="s">
        <v>643</v>
      </c>
      <c r="B10" s="862">
        <f>IF($AF$3="Boys",Table4abData!C5,IF($AF$3="Girls",Table4abData!AE5,Table4abData!BG5))</f>
        <v>17.2</v>
      </c>
      <c r="C10" s="862">
        <f>IF($AF$3="Boys",Table4abData!D5,IF($AF$3="Girls",Table4abData!AF5,Table4abData!BH5))</f>
        <v>53.1</v>
      </c>
      <c r="D10" s="862">
        <f>IF($AF$3="Boys",Table4abData!E5,IF($AF$3="Girls",Table4abData!AG5,Table4abData!BI5))</f>
        <v>29.6</v>
      </c>
      <c r="E10" s="863"/>
      <c r="F10" s="138">
        <f>IF($AF$3="Boys",Table4abData!F5,IF($AF$3="Girls",Table4abData!AH5,Table4abData!BJ5))</f>
        <v>31.1</v>
      </c>
      <c r="G10" s="138">
        <f>IF($AF$3="Boys",Table4abData!G5,IF($AF$3="Girls",Table4abData!AI5,Table4abData!BK5))</f>
        <v>49</v>
      </c>
      <c r="H10" s="138">
        <f>IF($AF$3="Boys",Table4abData!H5,IF($AF$3="Girls",Table4abData!AJ5,Table4abData!BL5))</f>
        <v>63.7</v>
      </c>
      <c r="I10" s="863"/>
      <c r="J10" s="862">
        <f>IF($AF$3="Boys",Table4abData!U5,IF($AF$3="Girls",Table4abData!AW5,Table4abData!BY5))</f>
        <v>11.5</v>
      </c>
      <c r="K10" s="862">
        <f>IF($AF$3="Boys",Table4abData!V5,IF($AF$3="Girls",Table4abData!AX5,Table4abData!BZ5))</f>
        <v>61.7</v>
      </c>
      <c r="L10" s="862">
        <f>IF($AF$3="Boys",Table4abData!W5,IF($AF$3="Girls",Table4abData!AY5,Table4abData!CA5))</f>
        <v>95.2</v>
      </c>
      <c r="M10" s="863"/>
      <c r="N10" s="138">
        <f>IF($AF$3="Boys",Table4abData!X5,IF($AF$3="Girls",Table4abData!AZ5,Table4abData!CB5))</f>
        <v>8.6</v>
      </c>
      <c r="O10" s="138">
        <f>IF($AF$3="Boys",Table4abData!Y5,IF($AF$3="Girls",Table4abData!BA5,Table4abData!CC5))</f>
        <v>34.5</v>
      </c>
      <c r="P10" s="138">
        <f>IF($AF$3="Boys",Table4abData!Z5,IF($AF$3="Girls",Table4abData!BB5,Table4abData!CD5))</f>
        <v>64.2</v>
      </c>
      <c r="Q10" s="863"/>
      <c r="R10" s="862">
        <f>IF($AF$3="Boys",Table4abData!AA5,IF($AF$3="Girls",Table4abData!BC5,Table4abData!CE5))</f>
        <v>0.9</v>
      </c>
      <c r="S10" s="862">
        <f>IF($AF$3="Boys",Table4abData!AB5,IF($AF$3="Girls",Table4abData!BD5,Table4abData!CF5))</f>
        <v>14.7</v>
      </c>
      <c r="T10" s="862">
        <f>IF($AF$3="Boys",Table4abData!AC5,IF($AF$3="Girls",Table4abData!BE5,Table4abData!CG5))</f>
        <v>52.3</v>
      </c>
      <c r="U10" s="138"/>
      <c r="V10" s="864">
        <f>IF($AF$3="Boys",Table4abData!L5,IF($AF$3="Girls",Table4abData!AN5,Table4abData!BP5))</f>
        <v>-0.03</v>
      </c>
      <c r="W10" s="864">
        <f>IF($AF$3="Boys",Table4abData!M5,IF($AF$3="Girls",Table4abData!AO5,Table4abData!BQ5))</f>
        <v>-0.03</v>
      </c>
      <c r="X10" s="864">
        <f>IF($AF$3="Boys",Table4abData!N5,IF($AF$3="Girls",Table4abData!AP5,Table4abData!BR5))</f>
        <v>-0.05</v>
      </c>
      <c r="Y10" s="138"/>
      <c r="Z10" s="865">
        <f>IF($AF$3="Boys",Table4abData!O5,IF($AF$3="Girls",Table4abData!AQ5,Table4abData!BS5))</f>
        <v>-0.04</v>
      </c>
      <c r="AA10" s="865">
        <f>IF($AF$3="Boys",Table4abData!P5,IF($AF$3="Girls",Table4abData!AR5,Table4abData!BT5))</f>
        <v>-0.04</v>
      </c>
      <c r="AB10" s="865">
        <f>IF($AF$3="Boys",Table4abData!Q5,IF($AF$3="Girls",Table4abData!AS5,Table4abData!BU5))</f>
        <v>-0.05</v>
      </c>
      <c r="AC10" s="866"/>
      <c r="AD10" s="867">
        <f>IF($AF$3="Boys",Table4abData!R5,IF($AF$3="Girls",Table4abData!AT5,Table4abData!BV5))</f>
        <v>-0.02</v>
      </c>
      <c r="AE10" s="867">
        <f>IF($AF$3="Boys",Table4abData!S5,IF($AF$3="Girls",Table4abData!AU5,Table4abData!BW5))</f>
        <v>-0.02</v>
      </c>
      <c r="AF10" s="867">
        <f>IF($AF$3="Boys",Table4abData!T5,IF($AF$3="Girls",Table4abData!AV5,Table4abData!BX5))</f>
        <v>-0.04</v>
      </c>
    </row>
    <row r="11" spans="1:36" s="2" customFormat="1" ht="11.25" customHeight="1" x14ac:dyDescent="0.2">
      <c r="A11" s="85"/>
      <c r="B11" s="868"/>
      <c r="C11" s="868"/>
      <c r="D11" s="868"/>
      <c r="E11" s="863"/>
      <c r="F11" s="863"/>
      <c r="G11" s="863"/>
      <c r="H11" s="863"/>
      <c r="I11" s="863"/>
      <c r="J11" s="868"/>
      <c r="K11" s="868"/>
      <c r="L11" s="868"/>
      <c r="M11" s="863"/>
      <c r="N11" s="863"/>
      <c r="O11" s="863"/>
      <c r="P11" s="863"/>
      <c r="Q11" s="863"/>
      <c r="R11" s="868"/>
      <c r="S11" s="868"/>
      <c r="T11" s="868"/>
      <c r="U11" s="863"/>
      <c r="V11" s="869"/>
      <c r="W11" s="869"/>
      <c r="X11" s="869"/>
      <c r="Y11" s="863"/>
      <c r="Z11" s="870"/>
      <c r="AA11" s="870"/>
      <c r="AB11" s="870"/>
      <c r="AC11" s="871"/>
      <c r="AD11" s="871"/>
      <c r="AE11" s="871"/>
      <c r="AF11" s="871"/>
    </row>
    <row r="12" spans="1:36" s="2" customFormat="1" ht="11.25" customHeight="1" x14ac:dyDescent="0.2">
      <c r="A12" s="168" t="s">
        <v>572</v>
      </c>
      <c r="B12" s="862">
        <f>IF($AF$3="Boys",Table4abData!C7,IF($AF$3="Girls",Table4abData!AE7,Table4abData!BG7))</f>
        <v>16.7</v>
      </c>
      <c r="C12" s="862">
        <f>IF($AF$3="Boys",Table4abData!D7,IF($AF$3="Girls",Table4abData!AF7,Table4abData!BH7))</f>
        <v>51</v>
      </c>
      <c r="D12" s="862">
        <f>IF($AF$3="Boys",Table4abData!E7,IF($AF$3="Girls",Table4abData!AG7,Table4abData!BI7))</f>
        <v>32.299999999999997</v>
      </c>
      <c r="E12" s="863"/>
      <c r="F12" s="138">
        <f>IF($AF$3="Boys",Table4abData!F7,IF($AF$3="Girls",Table4abData!AH7,Table4abData!BJ7))</f>
        <v>31.7</v>
      </c>
      <c r="G12" s="138">
        <f>IF($AF$3="Boys",Table4abData!G7,IF($AF$3="Girls",Table4abData!AI7,Table4abData!BK7))</f>
        <v>49.5</v>
      </c>
      <c r="H12" s="138">
        <f>IF($AF$3="Boys",Table4abData!H7,IF($AF$3="Girls",Table4abData!AJ7,Table4abData!BL7))</f>
        <v>64.900000000000006</v>
      </c>
      <c r="I12" s="863"/>
      <c r="J12" s="862">
        <f>IF($AF$3="Boys",Table4abData!U7,IF($AF$3="Girls",Table4abData!AW7,Table4abData!BY7))</f>
        <v>12.3</v>
      </c>
      <c r="K12" s="862">
        <f>IF($AF$3="Boys",Table4abData!V7,IF($AF$3="Girls",Table4abData!AX7,Table4abData!BZ7))</f>
        <v>64.099999999999994</v>
      </c>
      <c r="L12" s="862">
        <f>IF($AF$3="Boys",Table4abData!W7,IF($AF$3="Girls",Table4abData!AY7,Table4abData!CA7))</f>
        <v>96.2</v>
      </c>
      <c r="M12" s="863"/>
      <c r="N12" s="138">
        <f>IF($AF$3="Boys",Table4abData!X7,IF($AF$3="Girls",Table4abData!AZ7,Table4abData!CB7))</f>
        <v>8.1999999999999993</v>
      </c>
      <c r="O12" s="138">
        <f>IF($AF$3="Boys",Table4abData!Y7,IF($AF$3="Girls",Table4abData!BA7,Table4abData!CC7))</f>
        <v>35.700000000000003</v>
      </c>
      <c r="P12" s="138">
        <f>IF($AF$3="Boys",Table4abData!Z7,IF($AF$3="Girls",Table4abData!BB7,Table4abData!CD7))</f>
        <v>68.3</v>
      </c>
      <c r="Q12" s="863"/>
      <c r="R12" s="862">
        <f>IF($AF$3="Boys",Table4abData!AA7,IF($AF$3="Girls",Table4abData!BC7,Table4abData!CE7))</f>
        <v>0.9</v>
      </c>
      <c r="S12" s="862">
        <f>IF($AF$3="Boys",Table4abData!AB7,IF($AF$3="Girls",Table4abData!BD7,Table4abData!CF7))</f>
        <v>15.3</v>
      </c>
      <c r="T12" s="862">
        <f>IF($AF$3="Boys",Table4abData!AC7,IF($AF$3="Girls",Table4abData!BE7,Table4abData!CG7))</f>
        <v>56.7</v>
      </c>
      <c r="U12" s="138"/>
      <c r="V12" s="864">
        <f>IF($AF$3="Boys",Table4abData!L7,IF($AF$3="Girls",Table4abData!AN7,Table4abData!BP7))</f>
        <v>0.03</v>
      </c>
      <c r="W12" s="864">
        <f>IF($AF$3="Boys",Table4abData!M7,IF($AF$3="Girls",Table4abData!AO7,Table4abData!BQ7))</f>
        <v>0.02</v>
      </c>
      <c r="X12" s="864">
        <f>IF($AF$3="Boys",Table4abData!N7,IF($AF$3="Girls",Table4abData!AP7,Table4abData!BR7))</f>
        <v>0.03</v>
      </c>
      <c r="Y12" s="138"/>
      <c r="Z12" s="865">
        <f>IF($AF$3="Boys",Table4abData!O7,IF($AF$3="Girls",Table4abData!AQ7,Table4abData!BS7))</f>
        <v>0.02</v>
      </c>
      <c r="AA12" s="865">
        <f>IF($AF$3="Boys",Table4abData!P7,IF($AF$3="Girls",Table4abData!AR7,Table4abData!BT7))</f>
        <v>0.02</v>
      </c>
      <c r="AB12" s="865">
        <f>IF($AF$3="Boys",Table4abData!Q7,IF($AF$3="Girls",Table4abData!AS7,Table4abData!BU7))</f>
        <v>0.03</v>
      </c>
      <c r="AC12" s="866"/>
      <c r="AD12" s="867">
        <f>IF($AF$3="Boys",Table4abData!R7,IF($AF$3="Girls",Table4abData!AT7,Table4abData!BV7))</f>
        <v>0.03</v>
      </c>
      <c r="AE12" s="867">
        <f>IF($AF$3="Boys",Table4abData!S7,IF($AF$3="Girls",Table4abData!AU7,Table4abData!BW7))</f>
        <v>0.03</v>
      </c>
      <c r="AF12" s="867">
        <f>IF($AF$3="Boys",Table4abData!T7,IF($AF$3="Girls",Table4abData!AV7,Table4abData!BX7))</f>
        <v>0.04</v>
      </c>
    </row>
    <row r="13" spans="1:36" s="2" customFormat="1" ht="11.25" customHeight="1" x14ac:dyDescent="0.2">
      <c r="A13" s="169" t="s">
        <v>178</v>
      </c>
      <c r="B13" s="862">
        <f>IF($AF$3="Boys",Table4abData!C8,IF($AF$3="Girls",Table4abData!AE8,Table4abData!BG8))</f>
        <v>23.4</v>
      </c>
      <c r="C13" s="862">
        <f>IF($AF$3="Boys",Table4abData!D8,IF($AF$3="Girls",Table4abData!AF8,Table4abData!BH8))</f>
        <v>55.2</v>
      </c>
      <c r="D13" s="862">
        <f>IF($AF$3="Boys",Table4abData!E8,IF($AF$3="Girls",Table4abData!AG8,Table4abData!BI8))</f>
        <v>21.4</v>
      </c>
      <c r="E13" s="863"/>
      <c r="F13" s="138">
        <f>IF($AF$3="Boys",Table4abData!F8,IF($AF$3="Girls",Table4abData!AH8,Table4abData!BJ8))</f>
        <v>30.5</v>
      </c>
      <c r="G13" s="138">
        <f>IF($AF$3="Boys",Table4abData!G8,IF($AF$3="Girls",Table4abData!AI8,Table4abData!BK8))</f>
        <v>47.2</v>
      </c>
      <c r="H13" s="138">
        <f>IF($AF$3="Boys",Table4abData!H8,IF($AF$3="Girls",Table4abData!AJ8,Table4abData!BL8))</f>
        <v>61.3</v>
      </c>
      <c r="I13" s="863"/>
      <c r="J13" s="862">
        <f>IF($AF$3="Boys",Table4abData!U8,IF($AF$3="Girls",Table4abData!AW8,Table4abData!BY8))</f>
        <v>11.2</v>
      </c>
      <c r="K13" s="862">
        <f>IF($AF$3="Boys",Table4abData!V8,IF($AF$3="Girls",Table4abData!AX8,Table4abData!BZ8))</f>
        <v>57</v>
      </c>
      <c r="L13" s="862">
        <f>IF($AF$3="Boys",Table4abData!W8,IF($AF$3="Girls",Table4abData!AY8,Table4abData!CA8))</f>
        <v>93</v>
      </c>
      <c r="M13" s="863"/>
      <c r="N13" s="138">
        <f>IF($AF$3="Boys",Table4abData!X8,IF($AF$3="Girls",Table4abData!AZ8,Table4abData!CB8))</f>
        <v>7.4</v>
      </c>
      <c r="O13" s="138">
        <f>IF($AF$3="Boys",Table4abData!Y8,IF($AF$3="Girls",Table4abData!BA8,Table4abData!CC8))</f>
        <v>29.7</v>
      </c>
      <c r="P13" s="138">
        <f>IF($AF$3="Boys",Table4abData!Z8,IF($AF$3="Girls",Table4abData!BB8,Table4abData!CD8))</f>
        <v>56.4</v>
      </c>
      <c r="Q13" s="863"/>
      <c r="R13" s="862">
        <f>IF($AF$3="Boys",Table4abData!AA8,IF($AF$3="Girls",Table4abData!BC8,Table4abData!CE8))</f>
        <v>0.8</v>
      </c>
      <c r="S13" s="862">
        <f>IF($AF$3="Boys",Table4abData!AB8,IF($AF$3="Girls",Table4abData!BD8,Table4abData!CF8))</f>
        <v>10.5</v>
      </c>
      <c r="T13" s="862">
        <f>IF($AF$3="Boys",Table4abData!AC8,IF($AF$3="Girls",Table4abData!BE8,Table4abData!CG8))</f>
        <v>41</v>
      </c>
      <c r="U13" s="138"/>
      <c r="V13" s="864">
        <f>IF($AF$3="Boys",Table4abData!L8,IF($AF$3="Girls",Table4abData!AN8,Table4abData!BP8))</f>
        <v>-0.04</v>
      </c>
      <c r="W13" s="864">
        <f>IF($AF$3="Boys",Table4abData!M8,IF($AF$3="Girls",Table4abData!AO8,Table4abData!BQ8))</f>
        <v>-0.16</v>
      </c>
      <c r="X13" s="864">
        <f>IF($AF$3="Boys",Table4abData!N8,IF($AF$3="Girls",Table4abData!AP8,Table4abData!BR8))</f>
        <v>-0.23</v>
      </c>
      <c r="Y13" s="138"/>
      <c r="Z13" s="865">
        <f>IF($AF$3="Boys",Table4abData!O8,IF($AF$3="Girls",Table4abData!AQ8,Table4abData!BS8))</f>
        <v>-0.05</v>
      </c>
      <c r="AA13" s="865">
        <f>IF($AF$3="Boys",Table4abData!P8,IF($AF$3="Girls",Table4abData!AR8,Table4abData!BT8))</f>
        <v>-0.17</v>
      </c>
      <c r="AB13" s="865">
        <f>IF($AF$3="Boys",Table4abData!Q8,IF($AF$3="Girls",Table4abData!AS8,Table4abData!BU8))</f>
        <v>-0.25</v>
      </c>
      <c r="AC13" s="866"/>
      <c r="AD13" s="867">
        <f>IF($AF$3="Boys",Table4abData!R8,IF($AF$3="Girls",Table4abData!AT8,Table4abData!BV8))</f>
        <v>-0.02</v>
      </c>
      <c r="AE13" s="867">
        <f>IF($AF$3="Boys",Table4abData!S8,IF($AF$3="Girls",Table4abData!AU8,Table4abData!BW8))</f>
        <v>-0.15</v>
      </c>
      <c r="AF13" s="867">
        <f>IF($AF$3="Boys",Table4abData!T8,IF($AF$3="Girls",Table4abData!AV8,Table4abData!BX8))</f>
        <v>-0.22</v>
      </c>
    </row>
    <row r="14" spans="1:36" s="2" customFormat="1" ht="11.25" customHeight="1" x14ac:dyDescent="0.2">
      <c r="A14" s="169" t="s">
        <v>179</v>
      </c>
      <c r="B14" s="862">
        <f>IF($AF$3="Boys",Table4abData!C9,IF($AF$3="Girls",Table4abData!AE9,Table4abData!BG9))</f>
        <v>14.3</v>
      </c>
      <c r="C14" s="862">
        <f>IF($AF$3="Boys",Table4abData!D9,IF($AF$3="Girls",Table4abData!AF9,Table4abData!BH9))</f>
        <v>49.5</v>
      </c>
      <c r="D14" s="862">
        <f>IF($AF$3="Boys",Table4abData!E9,IF($AF$3="Girls",Table4abData!AG9,Table4abData!BI9))</f>
        <v>36.1</v>
      </c>
      <c r="E14" s="863"/>
      <c r="F14" s="138">
        <f>IF($AF$3="Boys",Table4abData!F9,IF($AF$3="Girls",Table4abData!AH9,Table4abData!BJ9))</f>
        <v>32.5</v>
      </c>
      <c r="G14" s="138">
        <f>IF($AF$3="Boys",Table4abData!G9,IF($AF$3="Girls",Table4abData!AI9,Table4abData!BK9))</f>
        <v>50.5</v>
      </c>
      <c r="H14" s="138">
        <f>IF($AF$3="Boys",Table4abData!H9,IF($AF$3="Girls",Table4abData!AJ9,Table4abData!BL9))</f>
        <v>65.7</v>
      </c>
      <c r="I14" s="863"/>
      <c r="J14" s="862">
        <f>IF($AF$3="Boys",Table4abData!U9,IF($AF$3="Girls",Table4abData!AW9,Table4abData!BY9))</f>
        <v>13</v>
      </c>
      <c r="K14" s="862">
        <f>IF($AF$3="Boys",Table4abData!V9,IF($AF$3="Girls",Table4abData!AX9,Table4abData!BZ9))</f>
        <v>67</v>
      </c>
      <c r="L14" s="862">
        <f>IF($AF$3="Boys",Table4abData!W9,IF($AF$3="Girls",Table4abData!AY9,Table4abData!CA9))</f>
        <v>97</v>
      </c>
      <c r="M14" s="863"/>
      <c r="N14" s="138">
        <f>IF($AF$3="Boys",Table4abData!X9,IF($AF$3="Girls",Table4abData!AZ9,Table4abData!CB9))</f>
        <v>8.6999999999999993</v>
      </c>
      <c r="O14" s="138">
        <f>IF($AF$3="Boys",Table4abData!Y9,IF($AF$3="Girls",Table4abData!BA9,Table4abData!CC9))</f>
        <v>38.200000000000003</v>
      </c>
      <c r="P14" s="138">
        <f>IF($AF$3="Boys",Table4abData!Z9,IF($AF$3="Girls",Table4abData!BB9,Table4abData!CD9))</f>
        <v>71.099999999999994</v>
      </c>
      <c r="Q14" s="863"/>
      <c r="R14" s="862">
        <f>IF($AF$3="Boys",Table4abData!AA9,IF($AF$3="Girls",Table4abData!BC9,Table4abData!CE9))</f>
        <v>0.9</v>
      </c>
      <c r="S14" s="862">
        <f>IF($AF$3="Boys",Table4abData!AB9,IF($AF$3="Girls",Table4abData!BD9,Table4abData!CF9))</f>
        <v>17.3</v>
      </c>
      <c r="T14" s="862">
        <f>IF($AF$3="Boys",Table4abData!AC9,IF($AF$3="Girls",Table4abData!BE9,Table4abData!CG9))</f>
        <v>60.2</v>
      </c>
      <c r="U14" s="138"/>
      <c r="V14" s="864">
        <f>IF($AF$3="Boys",Table4abData!L9,IF($AF$3="Girls",Table4abData!AN9,Table4abData!BP9))</f>
        <v>7.0000000000000007E-2</v>
      </c>
      <c r="W14" s="864">
        <f>IF($AF$3="Boys",Table4abData!M9,IF($AF$3="Girls",Table4abData!AO9,Table4abData!BQ9))</f>
        <v>0.1</v>
      </c>
      <c r="X14" s="864">
        <f>IF($AF$3="Boys",Table4abData!N9,IF($AF$3="Girls",Table4abData!AP9,Table4abData!BR9))</f>
        <v>0.09</v>
      </c>
      <c r="Y14" s="138"/>
      <c r="Z14" s="865">
        <f>IF($AF$3="Boys",Table4abData!O9,IF($AF$3="Girls",Table4abData!AQ9,Table4abData!BS9))</f>
        <v>0.06</v>
      </c>
      <c r="AA14" s="865">
        <f>IF($AF$3="Boys",Table4abData!P9,IF($AF$3="Girls",Table4abData!AR9,Table4abData!BT9))</f>
        <v>0.09</v>
      </c>
      <c r="AB14" s="865">
        <f>IF($AF$3="Boys",Table4abData!Q9,IF($AF$3="Girls",Table4abData!AS9,Table4abData!BU9))</f>
        <v>0.08</v>
      </c>
      <c r="AC14" s="866"/>
      <c r="AD14" s="867">
        <f>IF($AF$3="Boys",Table4abData!R9,IF($AF$3="Girls",Table4abData!AT9,Table4abData!BV9))</f>
        <v>0.08</v>
      </c>
      <c r="AE14" s="867">
        <f>IF($AF$3="Boys",Table4abData!S9,IF($AF$3="Girls",Table4abData!AU9,Table4abData!BW9))</f>
        <v>0.11</v>
      </c>
      <c r="AF14" s="867">
        <f>IF($AF$3="Boys",Table4abData!T9,IF($AF$3="Girls",Table4abData!AV9,Table4abData!BX9))</f>
        <v>0.1</v>
      </c>
    </row>
    <row r="15" spans="1:36" s="2" customFormat="1" x14ac:dyDescent="0.2">
      <c r="A15" s="170" t="s">
        <v>114</v>
      </c>
      <c r="B15" s="862">
        <f>IF($AF$3="Boys",Table4abData!C10,IF($AF$3="Girls",Table4abData!AE10,Table4abData!BG10))</f>
        <v>15.7</v>
      </c>
      <c r="C15" s="862">
        <f>IF($AF$3="Boys",Table4abData!D10,IF($AF$3="Girls",Table4abData!AF10,Table4abData!BH10))</f>
        <v>54.2</v>
      </c>
      <c r="D15" s="862">
        <f>IF($AF$3="Boys",Table4abData!E10,IF($AF$3="Girls",Table4abData!AG10,Table4abData!BI10))</f>
        <v>30.1</v>
      </c>
      <c r="E15" s="863"/>
      <c r="F15" s="138">
        <f>IF($AF$3="Boys",Table4abData!F10,IF($AF$3="Girls",Table4abData!AH10,Table4abData!BJ10))</f>
        <v>32.5</v>
      </c>
      <c r="G15" s="138">
        <f>IF($AF$3="Boys",Table4abData!G10,IF($AF$3="Girls",Table4abData!AI10,Table4abData!BK10))</f>
        <v>49.1</v>
      </c>
      <c r="H15" s="138">
        <f>IF($AF$3="Boys",Table4abData!H10,IF($AF$3="Girls",Table4abData!AJ10,Table4abData!BL10))</f>
        <v>63.1</v>
      </c>
      <c r="I15" s="863"/>
      <c r="J15" s="862">
        <f>IF($AF$3="Boys",Table4abData!U10,IF($AF$3="Girls",Table4abData!AW10,Table4abData!BY10))</f>
        <v>13.8</v>
      </c>
      <c r="K15" s="862">
        <f>IF($AF$3="Boys",Table4abData!V10,IF($AF$3="Girls",Table4abData!AX10,Table4abData!BZ10))</f>
        <v>62.1</v>
      </c>
      <c r="L15" s="862">
        <f>IF($AF$3="Boys",Table4abData!W10,IF($AF$3="Girls",Table4abData!AY10,Table4abData!CA10))</f>
        <v>92.8</v>
      </c>
      <c r="M15" s="863"/>
      <c r="N15" s="138">
        <f>IF($AF$3="Boys",Table4abData!X10,IF($AF$3="Girls",Table4abData!AZ10,Table4abData!CB10))</f>
        <v>19.2</v>
      </c>
      <c r="O15" s="138">
        <f>IF($AF$3="Boys",Table4abData!Y10,IF($AF$3="Girls",Table4abData!BA10,Table4abData!CC10))</f>
        <v>47.6</v>
      </c>
      <c r="P15" s="138">
        <f>IF($AF$3="Boys",Table4abData!Z10,IF($AF$3="Girls",Table4abData!BB10,Table4abData!CD10))</f>
        <v>67.099999999999994</v>
      </c>
      <c r="Q15" s="863"/>
      <c r="R15" s="862" t="str">
        <f>IF($AF$3="Boys",Table4abData!AA10,IF($AF$3="Girls",Table4abData!BC10,Table4abData!CE10))</f>
        <v>x</v>
      </c>
      <c r="S15" s="862">
        <f>IF($AF$3="Boys",Table4abData!AB10,IF($AF$3="Girls",Table4abData!BD10,Table4abData!CF10))</f>
        <v>18.600000000000001</v>
      </c>
      <c r="T15" s="862">
        <f>IF($AF$3="Boys",Table4abData!AC10,IF($AF$3="Girls",Table4abData!BE10,Table4abData!CG10))</f>
        <v>48.9</v>
      </c>
      <c r="U15" s="138"/>
      <c r="V15" s="864">
        <f>IF($AF$3="Boys",Table4abData!L10,IF($AF$3="Girls",Table4abData!AN10,Table4abData!BP10))</f>
        <v>0.04</v>
      </c>
      <c r="W15" s="864">
        <f>IF($AF$3="Boys",Table4abData!M10,IF($AF$3="Girls",Table4abData!AO10,Table4abData!BQ10))</f>
        <v>-0.01</v>
      </c>
      <c r="X15" s="864">
        <f>IF($AF$3="Boys",Table4abData!N10,IF($AF$3="Girls",Table4abData!AP10,Table4abData!BR10))</f>
        <v>-0.08</v>
      </c>
      <c r="Y15" s="138"/>
      <c r="Z15" s="865">
        <f>IF($AF$3="Boys",Table4abData!O10,IF($AF$3="Girls",Table4abData!AQ10,Table4abData!BS10))</f>
        <v>-0.09</v>
      </c>
      <c r="AA15" s="865">
        <f>IF($AF$3="Boys",Table4abData!P10,IF($AF$3="Girls",Table4abData!AR10,Table4abData!BT10))</f>
        <v>-0.08</v>
      </c>
      <c r="AB15" s="865">
        <f>IF($AF$3="Boys",Table4abData!Q10,IF($AF$3="Girls",Table4abData!AS10,Table4abData!BU10))</f>
        <v>-0.17</v>
      </c>
      <c r="AC15" s="866"/>
      <c r="AD15" s="867">
        <f>IF($AF$3="Boys",Table4abData!R10,IF($AF$3="Girls",Table4abData!AT10,Table4abData!BV10))</f>
        <v>0.17</v>
      </c>
      <c r="AE15" s="867">
        <f>IF($AF$3="Boys",Table4abData!S10,IF($AF$3="Girls",Table4abData!AU10,Table4abData!BW10))</f>
        <v>0.06</v>
      </c>
      <c r="AF15" s="867">
        <f>IF($AF$3="Boys",Table4abData!T10,IF($AF$3="Girls",Table4abData!AV10,Table4abData!BX10))</f>
        <v>0.02</v>
      </c>
    </row>
    <row r="16" spans="1:36" s="2" customFormat="1" x14ac:dyDescent="0.2">
      <c r="A16" s="170" t="s">
        <v>678</v>
      </c>
      <c r="B16" s="862">
        <f>IF($AF$3="Boys",Table4abData!C11,IF($AF$3="Girls",Table4abData!AE11,Table4abData!BG11))</f>
        <v>17.100000000000001</v>
      </c>
      <c r="C16" s="862">
        <f>IF($AF$3="Boys",Table4abData!D11,IF($AF$3="Girls",Table4abData!AF11,Table4abData!BH11))</f>
        <v>58.3</v>
      </c>
      <c r="D16" s="862">
        <f>IF($AF$3="Boys",Table4abData!E11,IF($AF$3="Girls",Table4abData!AG11,Table4abData!BI11))</f>
        <v>24.6</v>
      </c>
      <c r="E16" s="863"/>
      <c r="F16" s="138">
        <f>IF($AF$3="Boys",Table4abData!F11,IF($AF$3="Girls",Table4abData!AH11,Table4abData!BJ11))</f>
        <v>29.2</v>
      </c>
      <c r="G16" s="138">
        <f>IF($AF$3="Boys",Table4abData!G11,IF($AF$3="Girls",Table4abData!AI11,Table4abData!BK11))</f>
        <v>42.4</v>
      </c>
      <c r="H16" s="138">
        <f>IF($AF$3="Boys",Table4abData!H11,IF($AF$3="Girls",Table4abData!AJ11,Table4abData!BL11))</f>
        <v>55.2</v>
      </c>
      <c r="I16" s="863"/>
      <c r="J16" s="862">
        <f>IF($AF$3="Boys",Table4abData!U11,IF($AF$3="Girls",Table4abData!AW11,Table4abData!BY11))</f>
        <v>9.4</v>
      </c>
      <c r="K16" s="862">
        <f>IF($AF$3="Boys",Table4abData!V11,IF($AF$3="Girls",Table4abData!AX11,Table4abData!BZ11))</f>
        <v>48.3</v>
      </c>
      <c r="L16" s="862">
        <f>IF($AF$3="Boys",Table4abData!W11,IF($AF$3="Girls",Table4abData!AY11,Table4abData!CA11))</f>
        <v>86</v>
      </c>
      <c r="M16" s="863"/>
      <c r="N16" s="138" t="str">
        <f>IF($AF$3="Boys",Table4abData!X11,IF($AF$3="Girls",Table4abData!AZ11,Table4abData!CB11))</f>
        <v>x</v>
      </c>
      <c r="O16" s="138">
        <f>IF($AF$3="Boys",Table4abData!Y11,IF($AF$3="Girls",Table4abData!BA11,Table4abData!CC11))</f>
        <v>11.8</v>
      </c>
      <c r="P16" s="138">
        <f>IF($AF$3="Boys",Table4abData!Z11,IF($AF$3="Girls",Table4abData!BB11,Table4abData!CD11))</f>
        <v>18.600000000000001</v>
      </c>
      <c r="Q16" s="863"/>
      <c r="R16" s="862" t="str">
        <f>IF($AF$3="Boys",Table4abData!AA11,IF($AF$3="Girls",Table4abData!BC11,Table4abData!CE11))</f>
        <v>x</v>
      </c>
      <c r="S16" s="862">
        <f>IF($AF$3="Boys",Table4abData!AB11,IF($AF$3="Girls",Table4abData!BD11,Table4abData!CF11))</f>
        <v>0.8</v>
      </c>
      <c r="T16" s="862">
        <f>IF($AF$3="Boys",Table4abData!AC11,IF($AF$3="Girls",Table4abData!BE11,Table4abData!CG11))</f>
        <v>8.4</v>
      </c>
      <c r="U16" s="138"/>
      <c r="V16" s="864">
        <f>IF($AF$3="Boys",Table4abData!L11,IF($AF$3="Girls",Table4abData!AN11,Table4abData!BP11))</f>
        <v>-0.37</v>
      </c>
      <c r="W16" s="864">
        <f>IF($AF$3="Boys",Table4abData!M11,IF($AF$3="Girls",Table4abData!AO11,Table4abData!BQ11))</f>
        <v>-0.66</v>
      </c>
      <c r="X16" s="864">
        <f>IF($AF$3="Boys",Table4abData!N11,IF($AF$3="Girls",Table4abData!AP11,Table4abData!BR11))</f>
        <v>-0.78</v>
      </c>
      <c r="Y16" s="138"/>
      <c r="Z16" s="865">
        <f>IF($AF$3="Boys",Table4abData!O11,IF($AF$3="Girls",Table4abData!AQ11,Table4abData!BS11))</f>
        <v>-0.49</v>
      </c>
      <c r="AA16" s="865">
        <f>IF($AF$3="Boys",Table4abData!P11,IF($AF$3="Girls",Table4abData!AR11,Table4abData!BT11))</f>
        <v>-0.73</v>
      </c>
      <c r="AB16" s="865">
        <f>IF($AF$3="Boys",Table4abData!Q11,IF($AF$3="Girls",Table4abData!AS11,Table4abData!BU11))</f>
        <v>-0.88</v>
      </c>
      <c r="AC16" s="866"/>
      <c r="AD16" s="867">
        <f>IF($AF$3="Boys",Table4abData!R11,IF($AF$3="Girls",Table4abData!AT11,Table4abData!BV11))</f>
        <v>-0.25</v>
      </c>
      <c r="AE16" s="867">
        <f>IF($AF$3="Boys",Table4abData!S11,IF($AF$3="Girls",Table4abData!AU11,Table4abData!BW11))</f>
        <v>-0.6</v>
      </c>
      <c r="AF16" s="867">
        <f>IF($AF$3="Boys",Table4abData!T11,IF($AF$3="Girls",Table4abData!AV11,Table4abData!BX11))</f>
        <v>-0.68</v>
      </c>
    </row>
    <row r="17" spans="1:32" s="2" customFormat="1" x14ac:dyDescent="0.2">
      <c r="A17" s="170" t="s">
        <v>679</v>
      </c>
      <c r="B17" s="862">
        <f>IF($AF$3="Boys",Table4abData!C12,IF($AF$3="Girls",Table4abData!AE12,Table4abData!BG12))</f>
        <v>29.9</v>
      </c>
      <c r="C17" s="862">
        <f>IF($AF$3="Boys",Table4abData!D12,IF($AF$3="Girls",Table4abData!AF12,Table4abData!BH12))</f>
        <v>55.4</v>
      </c>
      <c r="D17" s="862">
        <f>IF($AF$3="Boys",Table4abData!E12,IF($AF$3="Girls",Table4abData!AG12,Table4abData!BI12))</f>
        <v>14.7</v>
      </c>
      <c r="E17" s="863"/>
      <c r="F17" s="138">
        <f>IF($AF$3="Boys",Table4abData!F12,IF($AF$3="Girls",Table4abData!AH12,Table4abData!BJ12))</f>
        <v>24.3</v>
      </c>
      <c r="G17" s="138">
        <f>IF($AF$3="Boys",Table4abData!G12,IF($AF$3="Girls",Table4abData!AI12,Table4abData!BK12))</f>
        <v>39.4</v>
      </c>
      <c r="H17" s="138">
        <f>IF($AF$3="Boys",Table4abData!H12,IF($AF$3="Girls",Table4abData!AJ12,Table4abData!BL12))</f>
        <v>53.3</v>
      </c>
      <c r="I17" s="863"/>
      <c r="J17" s="862">
        <f>IF($AF$3="Boys",Table4abData!U12,IF($AF$3="Girls",Table4abData!AW12,Table4abData!BY12))</f>
        <v>6.5</v>
      </c>
      <c r="K17" s="862">
        <f>IF($AF$3="Boys",Table4abData!V12,IF($AF$3="Girls",Table4abData!AX12,Table4abData!BZ12))</f>
        <v>36</v>
      </c>
      <c r="L17" s="862">
        <f>IF($AF$3="Boys",Table4abData!W12,IF($AF$3="Girls",Table4abData!AY12,Table4abData!CA12))</f>
        <v>80.8</v>
      </c>
      <c r="M17" s="863"/>
      <c r="N17" s="138" t="str">
        <f>IF($AF$3="Boys",Table4abData!X12,IF($AF$3="Girls",Table4abData!AZ12,Table4abData!CB12))</f>
        <v>x</v>
      </c>
      <c r="O17" s="138">
        <f>IF($AF$3="Boys",Table4abData!Y12,IF($AF$3="Girls",Table4abData!BA12,Table4abData!CC12))</f>
        <v>4</v>
      </c>
      <c r="P17" s="138">
        <f>IF($AF$3="Boys",Table4abData!Z12,IF($AF$3="Girls",Table4abData!BB12,Table4abData!CD12))</f>
        <v>11.9</v>
      </c>
      <c r="Q17" s="863"/>
      <c r="R17" s="862">
        <f>IF($AF$3="Boys",Table4abData!AA12,IF($AF$3="Girls",Table4abData!BC12,Table4abData!CE12))</f>
        <v>0</v>
      </c>
      <c r="S17" s="862">
        <f>IF($AF$3="Boys",Table4abData!AB12,IF($AF$3="Girls",Table4abData!BD12,Table4abData!CF12))</f>
        <v>1.2</v>
      </c>
      <c r="T17" s="862">
        <f>IF($AF$3="Boys",Table4abData!AC12,IF($AF$3="Girls",Table4abData!BE12,Table4abData!CG12))</f>
        <v>7.9</v>
      </c>
      <c r="U17" s="138"/>
      <c r="V17" s="864">
        <f>IF($AF$3="Boys",Table4abData!L12,IF($AF$3="Girls",Table4abData!AN12,Table4abData!BP12))</f>
        <v>-0.69</v>
      </c>
      <c r="W17" s="864">
        <f>IF($AF$3="Boys",Table4abData!M12,IF($AF$3="Girls",Table4abData!AO12,Table4abData!BQ12))</f>
        <v>-0.91</v>
      </c>
      <c r="X17" s="864">
        <f>IF($AF$3="Boys",Table4abData!N12,IF($AF$3="Girls",Table4abData!AP12,Table4abData!BR12))</f>
        <v>-1.04</v>
      </c>
      <c r="Y17" s="138"/>
      <c r="Z17" s="865">
        <f>IF($AF$3="Boys",Table4abData!O12,IF($AF$3="Girls",Table4abData!AQ12,Table4abData!BS12))</f>
        <v>-0.81</v>
      </c>
      <c r="AA17" s="865">
        <f>IF($AF$3="Boys",Table4abData!P12,IF($AF$3="Girls",Table4abData!AR12,Table4abData!BT12))</f>
        <v>-0.99</v>
      </c>
      <c r="AB17" s="865">
        <f>IF($AF$3="Boys",Table4abData!Q12,IF($AF$3="Girls",Table4abData!AS12,Table4abData!BU12))</f>
        <v>-1.21</v>
      </c>
      <c r="AC17" s="866"/>
      <c r="AD17" s="867">
        <f>IF($AF$3="Boys",Table4abData!R12,IF($AF$3="Girls",Table4abData!AT12,Table4abData!BV12))</f>
        <v>-0.56999999999999995</v>
      </c>
      <c r="AE17" s="867">
        <f>IF($AF$3="Boys",Table4abData!S12,IF($AF$3="Girls",Table4abData!AU12,Table4abData!BW12))</f>
        <v>-0.82</v>
      </c>
      <c r="AF17" s="867">
        <f>IF($AF$3="Boys",Table4abData!T12,IF($AF$3="Girls",Table4abData!AV12,Table4abData!BX12))</f>
        <v>-0.87</v>
      </c>
    </row>
    <row r="18" spans="1:32" s="2" customFormat="1" ht="11.25" customHeight="1" x14ac:dyDescent="0.2">
      <c r="A18" s="70"/>
      <c r="B18" s="862"/>
      <c r="C18" s="862"/>
      <c r="D18" s="862"/>
      <c r="E18" s="863"/>
      <c r="F18" s="138"/>
      <c r="G18" s="138"/>
      <c r="H18" s="138"/>
      <c r="I18" s="863"/>
      <c r="J18" s="862"/>
      <c r="K18" s="862"/>
      <c r="L18" s="862"/>
      <c r="M18" s="863"/>
      <c r="N18" s="138"/>
      <c r="O18" s="138"/>
      <c r="P18" s="138"/>
      <c r="Q18" s="863"/>
      <c r="R18" s="862"/>
      <c r="S18" s="862"/>
      <c r="T18" s="862"/>
      <c r="U18" s="138"/>
      <c r="V18" s="864"/>
      <c r="W18" s="864"/>
      <c r="X18" s="864"/>
      <c r="Y18" s="138"/>
      <c r="Z18" s="865"/>
      <c r="AA18" s="865"/>
      <c r="AB18" s="865"/>
      <c r="AC18" s="866"/>
      <c r="AD18" s="866"/>
      <c r="AE18" s="866"/>
      <c r="AF18" s="866"/>
    </row>
    <row r="19" spans="1:32" s="2" customFormat="1" ht="22.5" x14ac:dyDescent="0.2">
      <c r="A19" s="272" t="s">
        <v>680</v>
      </c>
      <c r="B19" s="862">
        <f>IF($AF$3="Boys",Table4abData!C14,IF($AF$3="Girls",Table4abData!AE14,Table4abData!BG14))</f>
        <v>36.1</v>
      </c>
      <c r="C19" s="862">
        <f>IF($AF$3="Boys",Table4abData!D14,IF($AF$3="Girls",Table4abData!AF14,Table4abData!BH14))</f>
        <v>54.5</v>
      </c>
      <c r="D19" s="862">
        <f>IF($AF$3="Boys",Table4abData!E14,IF($AF$3="Girls",Table4abData!AG14,Table4abData!BI14))</f>
        <v>9.4</v>
      </c>
      <c r="E19" s="863"/>
      <c r="F19" s="138">
        <f>IF($AF$3="Boys",Table4abData!F14,IF($AF$3="Girls",Table4abData!AH14,Table4abData!BJ14))</f>
        <v>13.9</v>
      </c>
      <c r="G19" s="138">
        <f>IF($AF$3="Boys",Table4abData!G14,IF($AF$3="Girls",Table4abData!AI14,Table4abData!BK14))</f>
        <v>27</v>
      </c>
      <c r="H19" s="138">
        <f>IF($AF$3="Boys",Table4abData!H14,IF($AF$3="Girls",Table4abData!AJ14,Table4abData!BL14))</f>
        <v>32.200000000000003</v>
      </c>
      <c r="I19" s="863"/>
      <c r="J19" s="862" t="str">
        <f>IF($AF$3="Boys",Table4abData!U14,IF($AF$3="Girls",Table4abData!AW14,Table4abData!BY14))</f>
        <v>x</v>
      </c>
      <c r="K19" s="862">
        <f>IF($AF$3="Boys",Table4abData!V14,IF($AF$3="Girls",Table4abData!AX14,Table4abData!BZ14))</f>
        <v>13.7</v>
      </c>
      <c r="L19" s="862">
        <f>IF($AF$3="Boys",Table4abData!W14,IF($AF$3="Girls",Table4abData!AY14,Table4abData!CA14))</f>
        <v>40.700000000000003</v>
      </c>
      <c r="M19" s="863"/>
      <c r="N19" s="138" t="str">
        <f>IF($AF$3="Boys",Table4abData!X14,IF($AF$3="Girls",Table4abData!AZ14,Table4abData!CB14))</f>
        <v>x</v>
      </c>
      <c r="O19" s="138">
        <f>IF($AF$3="Boys",Table4abData!Y14,IF($AF$3="Girls",Table4abData!BA14,Table4abData!CC14))</f>
        <v>4.5</v>
      </c>
      <c r="P19" s="138">
        <f>IF($AF$3="Boys",Table4abData!Z14,IF($AF$3="Girls",Table4abData!BB14,Table4abData!CD14))</f>
        <v>11.1</v>
      </c>
      <c r="Q19" s="863"/>
      <c r="R19" s="862">
        <f>IF($AF$3="Boys",Table4abData!AA14,IF($AF$3="Girls",Table4abData!BC14,Table4abData!CE14))</f>
        <v>0</v>
      </c>
      <c r="S19" s="862">
        <f>IF($AF$3="Boys",Table4abData!AB14,IF($AF$3="Girls",Table4abData!BD14,Table4abData!CF14))</f>
        <v>1</v>
      </c>
      <c r="T19" s="862" t="str">
        <f>IF($AF$3="Boys",Table4abData!AC14,IF($AF$3="Girls",Table4abData!BE14,Table4abData!CG14))</f>
        <v>x</v>
      </c>
      <c r="U19" s="138"/>
      <c r="V19" s="864">
        <f>IF($AF$3="Boys",Table4abData!L14,IF($AF$3="Girls",Table4abData!AN14,Table4abData!BP14))</f>
        <v>-1.57</v>
      </c>
      <c r="W19" s="864">
        <f>IF($AF$3="Boys",Table4abData!M14,IF($AF$3="Girls",Table4abData!AO14,Table4abData!BQ14))</f>
        <v>-2.09</v>
      </c>
      <c r="X19" s="864">
        <f>IF($AF$3="Boys",Table4abData!N14,IF($AF$3="Girls",Table4abData!AP14,Table4abData!BR14))</f>
        <v>-3.01</v>
      </c>
      <c r="Y19" s="138"/>
      <c r="Z19" s="865">
        <f>IF($AF$3="Boys",Table4abData!O14,IF($AF$3="Girls",Table4abData!AQ14,Table4abData!BS14))</f>
        <v>-1.72</v>
      </c>
      <c r="AA19" s="865">
        <f>IF($AF$3="Boys",Table4abData!P14,IF($AF$3="Girls",Table4abData!AR14,Table4abData!BT14))</f>
        <v>-2.21</v>
      </c>
      <c r="AB19" s="865">
        <f>IF($AF$3="Boys",Table4abData!Q14,IF($AF$3="Girls",Table4abData!AS14,Table4abData!BU14))</f>
        <v>-3.29</v>
      </c>
      <c r="AC19" s="866"/>
      <c r="AD19" s="867">
        <f>IF($AF$3="Boys",Table4abData!R14,IF($AF$3="Girls",Table4abData!AT14,Table4abData!BV14))</f>
        <v>-1.43</v>
      </c>
      <c r="AE19" s="867">
        <f>IF($AF$3="Boys",Table4abData!S14,IF($AF$3="Girls",Table4abData!AU14,Table4abData!BW14))</f>
        <v>-1.97</v>
      </c>
      <c r="AF19" s="867">
        <f>IF($AF$3="Boys",Table4abData!T14,IF($AF$3="Girls",Table4abData!AV14,Table4abData!BX14))</f>
        <v>-2.73</v>
      </c>
    </row>
    <row r="20" spans="1:32" s="2" customFormat="1" ht="11.25" customHeight="1" x14ac:dyDescent="0.2">
      <c r="A20" s="70"/>
      <c r="B20" s="868"/>
      <c r="C20" s="868"/>
      <c r="D20" s="868"/>
      <c r="E20" s="863"/>
      <c r="F20" s="863"/>
      <c r="G20" s="863"/>
      <c r="H20" s="863"/>
      <c r="I20" s="863"/>
      <c r="J20" s="868"/>
      <c r="K20" s="868"/>
      <c r="L20" s="868"/>
      <c r="M20" s="863"/>
      <c r="N20" s="863"/>
      <c r="O20" s="863"/>
      <c r="P20" s="863"/>
      <c r="Q20" s="863"/>
      <c r="R20" s="868"/>
      <c r="S20" s="868"/>
      <c r="T20" s="868"/>
      <c r="U20" s="863"/>
      <c r="V20" s="869"/>
      <c r="W20" s="869"/>
      <c r="X20" s="869"/>
      <c r="Y20" s="863"/>
      <c r="Z20" s="870"/>
      <c r="AA20" s="870"/>
      <c r="AB20" s="870"/>
      <c r="AC20" s="871"/>
      <c r="AD20" s="871"/>
      <c r="AE20" s="871"/>
      <c r="AF20" s="871"/>
    </row>
    <row r="21" spans="1:32" s="2" customFormat="1" ht="11.25" customHeight="1" x14ac:dyDescent="0.2">
      <c r="A21" s="743" t="s">
        <v>681</v>
      </c>
      <c r="B21" s="862">
        <f>IF($AF$3="Boys",Table4abData!C16,IF($AF$3="Girls",Table4abData!AE16,Table4abData!BG16))</f>
        <v>91.6</v>
      </c>
      <c r="C21" s="862">
        <f>IF($AF$3="Boys",Table4abData!D16,IF($AF$3="Girls",Table4abData!AF16,Table4abData!BH16))</f>
        <v>7.7</v>
      </c>
      <c r="D21" s="862">
        <f>IF($AF$3="Boys",Table4abData!E16,IF($AF$3="Girls",Table4abData!AG16,Table4abData!BI16))</f>
        <v>0.7</v>
      </c>
      <c r="E21" s="863"/>
      <c r="F21" s="138">
        <f>IF($AF$3="Boys",Table4abData!F16,IF($AF$3="Girls",Table4abData!AH16,Table4abData!BJ16))</f>
        <v>3</v>
      </c>
      <c r="G21" s="138">
        <f>IF($AF$3="Boys",Table4abData!G16,IF($AF$3="Girls",Table4abData!AI16,Table4abData!BK16))</f>
        <v>13.2</v>
      </c>
      <c r="H21" s="138">
        <f>IF($AF$3="Boys",Table4abData!H16,IF($AF$3="Girls",Table4abData!AJ16,Table4abData!BL16))</f>
        <v>20.7</v>
      </c>
      <c r="I21" s="863"/>
      <c r="J21" s="862">
        <f>IF($AF$3="Boys",Table4abData!U16,IF($AF$3="Girls",Table4abData!AW16,Table4abData!BY16))</f>
        <v>0.2</v>
      </c>
      <c r="K21" s="862">
        <f>IF($AF$3="Boys",Table4abData!V16,IF($AF$3="Girls",Table4abData!AX16,Table4abData!BZ16))</f>
        <v>4.2</v>
      </c>
      <c r="L21" s="862">
        <f>IF($AF$3="Boys",Table4abData!W16,IF($AF$3="Girls",Table4abData!AY16,Table4abData!CA16))</f>
        <v>29.4</v>
      </c>
      <c r="M21" s="863"/>
      <c r="N21" s="138" t="str">
        <f>IF($AF$3="Boys",Table4abData!X16,IF($AF$3="Girls",Table4abData!AZ16,Table4abData!CB16))</f>
        <v>x</v>
      </c>
      <c r="O21" s="138">
        <f>IF($AF$3="Boys",Table4abData!Y16,IF($AF$3="Girls",Table4abData!BA16,Table4abData!CC16))</f>
        <v>0.4</v>
      </c>
      <c r="P21" s="138" t="str">
        <f>IF($AF$3="Boys",Table4abData!Z16,IF($AF$3="Girls",Table4abData!BB16,Table4abData!CD16))</f>
        <v>x</v>
      </c>
      <c r="Q21" s="863"/>
      <c r="R21" s="862">
        <f>IF($AF$3="Boys",Table4abData!AA16,IF($AF$3="Girls",Table4abData!BC16,Table4abData!CE16))</f>
        <v>0</v>
      </c>
      <c r="S21" s="862">
        <f>IF($AF$3="Boys",Table4abData!AB16,IF($AF$3="Girls",Table4abData!BD16,Table4abData!CF16))</f>
        <v>0</v>
      </c>
      <c r="T21" s="862">
        <f>IF($AF$3="Boys",Table4abData!AC16,IF($AF$3="Girls",Table4abData!BE16,Table4abData!CG16))</f>
        <v>0</v>
      </c>
      <c r="U21" s="138"/>
      <c r="V21" s="864">
        <f>IF($AF$3="Boys",Table4abData!L16,IF($AF$3="Girls",Table4abData!AN16,Table4abData!BP16))</f>
        <v>-1.63</v>
      </c>
      <c r="W21" s="864">
        <f>IF($AF$3="Boys",Table4abData!M16,IF($AF$3="Girls",Table4abData!AO16,Table4abData!BQ16))</f>
        <v>-3.32</v>
      </c>
      <c r="X21" s="864">
        <f>IF($AF$3="Boys",Table4abData!N16,IF($AF$3="Girls",Table4abData!AP16,Table4abData!BR16))</f>
        <v>-4.1500000000000004</v>
      </c>
      <c r="Y21" s="138"/>
      <c r="Z21" s="865">
        <f>IF($AF$3="Boys",Table4abData!O16,IF($AF$3="Girls",Table4abData!AQ16,Table4abData!BS16))</f>
        <v>-1.66</v>
      </c>
      <c r="AA21" s="865">
        <f>IF($AF$3="Boys",Table4abData!P16,IF($AF$3="Girls",Table4abData!AR16,Table4abData!BT16))</f>
        <v>-3.39</v>
      </c>
      <c r="AB21" s="865">
        <f>IF($AF$3="Boys",Table4abData!Q16,IF($AF$3="Girls",Table4abData!AS16,Table4abData!BU16))</f>
        <v>-4.4000000000000004</v>
      </c>
      <c r="AC21" s="866"/>
      <c r="AD21" s="867">
        <f>IF($AF$3="Boys",Table4abData!R16,IF($AF$3="Girls",Table4abData!AT16,Table4abData!BV16))</f>
        <v>-1.61</v>
      </c>
      <c r="AE21" s="867">
        <f>IF($AF$3="Boys",Table4abData!S16,IF($AF$3="Girls",Table4abData!AU16,Table4abData!BW16))</f>
        <v>-3.24</v>
      </c>
      <c r="AF21" s="867">
        <f>IF($AF$3="Boys",Table4abData!T16,IF($AF$3="Girls",Table4abData!AV16,Table4abData!BX16))</f>
        <v>-3.9</v>
      </c>
    </row>
    <row r="22" spans="1:32" s="2" customFormat="1" ht="11.25" customHeight="1" x14ac:dyDescent="0.2">
      <c r="A22" s="743"/>
      <c r="B22" s="868"/>
      <c r="C22" s="868"/>
      <c r="D22" s="868"/>
      <c r="E22" s="863"/>
      <c r="F22" s="863"/>
      <c r="G22" s="863"/>
      <c r="H22" s="863"/>
      <c r="I22" s="863"/>
      <c r="J22" s="868"/>
      <c r="K22" s="868"/>
      <c r="L22" s="868"/>
      <c r="M22" s="863"/>
      <c r="N22" s="863"/>
      <c r="O22" s="863"/>
      <c r="P22" s="863"/>
      <c r="Q22" s="863"/>
      <c r="R22" s="868"/>
      <c r="S22" s="868"/>
      <c r="T22" s="868"/>
      <c r="U22" s="863"/>
      <c r="V22" s="869"/>
      <c r="W22" s="869"/>
      <c r="X22" s="869"/>
      <c r="Y22" s="863"/>
      <c r="Z22" s="870"/>
      <c r="AA22" s="870"/>
      <c r="AB22" s="870"/>
      <c r="AC22" s="871"/>
      <c r="AD22" s="871"/>
      <c r="AE22" s="871"/>
      <c r="AF22" s="871"/>
    </row>
    <row r="23" spans="1:32" s="2" customFormat="1" ht="11.25" customHeight="1" x14ac:dyDescent="0.2">
      <c r="A23" s="84" t="s">
        <v>682</v>
      </c>
      <c r="B23" s="862">
        <f>IF($AF$3="Boys",Table4abData!C18,IF($AF$3="Girls",Table4abData!AE18,Table4abData!BG18))</f>
        <v>18.2</v>
      </c>
      <c r="C23" s="862">
        <f>IF($AF$3="Boys",Table4abData!D18,IF($AF$3="Girls",Table4abData!AF18,Table4abData!BH18))</f>
        <v>51</v>
      </c>
      <c r="D23" s="862">
        <f>IF($AF$3="Boys",Table4abData!E18,IF($AF$3="Girls",Table4abData!AG18,Table4abData!BI18))</f>
        <v>30.8</v>
      </c>
      <c r="E23" s="863"/>
      <c r="F23" s="138">
        <f>IF($AF$3="Boys",Table4abData!F18,IF($AF$3="Girls",Table4abData!AH18,Table4abData!BJ18))</f>
        <v>28.9</v>
      </c>
      <c r="G23" s="138">
        <f>IF($AF$3="Boys",Table4abData!G18,IF($AF$3="Girls",Table4abData!AI18,Table4abData!BK18))</f>
        <v>49.2</v>
      </c>
      <c r="H23" s="138">
        <f>IF($AF$3="Boys",Table4abData!H18,IF($AF$3="Girls",Table4abData!AJ18,Table4abData!BL18))</f>
        <v>64.400000000000006</v>
      </c>
      <c r="I23" s="863"/>
      <c r="J23" s="862">
        <f>IF($AF$3="Boys",Table4abData!U18,IF($AF$3="Girls",Table4abData!AW18,Table4abData!BY18))</f>
        <v>10.9</v>
      </c>
      <c r="K23" s="862">
        <f>IF($AF$3="Boys",Table4abData!V18,IF($AF$3="Girls",Table4abData!AX18,Table4abData!BZ18))</f>
        <v>63</v>
      </c>
      <c r="L23" s="862">
        <f>IF($AF$3="Boys",Table4abData!W18,IF($AF$3="Girls",Table4abData!AY18,Table4abData!CA18))</f>
        <v>95.8</v>
      </c>
      <c r="M23" s="863"/>
      <c r="N23" s="138">
        <f>IF($AF$3="Boys",Table4abData!X18,IF($AF$3="Girls",Table4abData!AZ18,Table4abData!CB18))</f>
        <v>7.6</v>
      </c>
      <c r="O23" s="138">
        <f>IF($AF$3="Boys",Table4abData!Y18,IF($AF$3="Girls",Table4abData!BA18,Table4abData!CC18))</f>
        <v>35.1</v>
      </c>
      <c r="P23" s="138">
        <f>IF($AF$3="Boys",Table4abData!Z18,IF($AF$3="Girls",Table4abData!BB18,Table4abData!CD18))</f>
        <v>66.900000000000006</v>
      </c>
      <c r="Q23" s="863"/>
      <c r="R23" s="862">
        <f>IF($AF$3="Boys",Table4abData!AA18,IF($AF$3="Girls",Table4abData!BC18,Table4abData!CE18))</f>
        <v>0.8</v>
      </c>
      <c r="S23" s="862">
        <f>IF($AF$3="Boys",Table4abData!AB18,IF($AF$3="Girls",Table4abData!BD18,Table4abData!CF18))</f>
        <v>15</v>
      </c>
      <c r="T23" s="862">
        <f>IF($AF$3="Boys",Table4abData!AC18,IF($AF$3="Girls",Table4abData!BE18,Table4abData!CG18))</f>
        <v>55.2</v>
      </c>
      <c r="U23" s="138"/>
      <c r="V23" s="864">
        <f>IF($AF$3="Boys",Table4abData!L18,IF($AF$3="Girls",Table4abData!AN18,Table4abData!BP18))</f>
        <v>-0.15</v>
      </c>
      <c r="W23" s="864">
        <f>IF($AF$3="Boys",Table4abData!M18,IF($AF$3="Girls",Table4abData!AO18,Table4abData!BQ18))</f>
        <v>-0.01</v>
      </c>
      <c r="X23" s="864">
        <f>IF($AF$3="Boys",Table4abData!N18,IF($AF$3="Girls",Table4abData!AP18,Table4abData!BR18))</f>
        <v>0</v>
      </c>
      <c r="Y23" s="138"/>
      <c r="Z23" s="865">
        <f>IF($AF$3="Boys",Table4abData!O18,IF($AF$3="Girls",Table4abData!AQ18,Table4abData!BS18))</f>
        <v>-0.15</v>
      </c>
      <c r="AA23" s="865">
        <f>IF($AF$3="Boys",Table4abData!P18,IF($AF$3="Girls",Table4abData!AR18,Table4abData!BT18))</f>
        <v>-0.01</v>
      </c>
      <c r="AB23" s="865">
        <f>IF($AF$3="Boys",Table4abData!Q18,IF($AF$3="Girls",Table4abData!AS18,Table4abData!BU18))</f>
        <v>0</v>
      </c>
      <c r="AC23" s="866"/>
      <c r="AD23" s="867">
        <f>IF($AF$3="Boys",Table4abData!R18,IF($AF$3="Girls",Table4abData!AT18,Table4abData!BV18))</f>
        <v>-0.14000000000000001</v>
      </c>
      <c r="AE23" s="867">
        <f>IF($AF$3="Boys",Table4abData!S18,IF($AF$3="Girls",Table4abData!AU18,Table4abData!BW18))</f>
        <v>0</v>
      </c>
      <c r="AF23" s="867">
        <f>IF($AF$3="Boys",Table4abData!T18,IF($AF$3="Girls",Table4abData!AV18,Table4abData!BX18))</f>
        <v>0.01</v>
      </c>
    </row>
    <row r="24" spans="1:32" s="2" customFormat="1" ht="11.25" customHeight="1" x14ac:dyDescent="0.2">
      <c r="A24" s="80"/>
      <c r="B24" s="483"/>
      <c r="C24" s="484"/>
      <c r="D24" s="484"/>
      <c r="E24" s="81"/>
      <c r="F24" s="81"/>
      <c r="G24" s="81"/>
      <c r="H24" s="81"/>
      <c r="I24" s="81"/>
      <c r="J24" s="485"/>
      <c r="K24" s="485"/>
      <c r="L24" s="485"/>
      <c r="M24" s="3"/>
      <c r="N24" s="81"/>
      <c r="O24" s="81"/>
      <c r="P24" s="81"/>
      <c r="Q24" s="3"/>
      <c r="R24" s="485"/>
      <c r="S24" s="485"/>
      <c r="T24" s="485"/>
      <c r="U24" s="3"/>
      <c r="V24" s="81"/>
      <c r="W24" s="81"/>
      <c r="X24" s="81"/>
      <c r="Y24" s="3"/>
      <c r="Z24" s="607"/>
      <c r="AA24" s="607"/>
      <c r="AB24" s="607"/>
      <c r="AC24" s="3"/>
      <c r="AD24" s="3"/>
      <c r="AE24" s="3"/>
      <c r="AF24" s="3"/>
    </row>
    <row r="25" spans="1:32" ht="11.25" customHeight="1" x14ac:dyDescent="0.2">
      <c r="A25" s="207"/>
      <c r="B25" s="208"/>
      <c r="C25" s="209"/>
      <c r="D25" s="209"/>
      <c r="E25" s="209"/>
      <c r="F25" s="209"/>
      <c r="G25" s="209"/>
      <c r="H25" s="209"/>
      <c r="I25" s="209"/>
      <c r="J25" s="209"/>
      <c r="K25" s="209"/>
      <c r="L25" s="209"/>
      <c r="M25" s="209"/>
      <c r="N25" s="209"/>
      <c r="O25" s="209"/>
      <c r="P25" s="209"/>
      <c r="Q25" s="209"/>
      <c r="R25" s="209"/>
      <c r="S25" s="209"/>
      <c r="U25" s="261"/>
      <c r="V25" s="261"/>
      <c r="W25" s="261"/>
      <c r="X25" s="261"/>
      <c r="Y25" s="261"/>
      <c r="Z25" s="261"/>
      <c r="AA25" s="261"/>
      <c r="AB25" s="261"/>
      <c r="AC25" s="261"/>
      <c r="AD25" s="261"/>
      <c r="AE25" s="261"/>
      <c r="AF25" s="261" t="s">
        <v>555</v>
      </c>
    </row>
    <row r="26" spans="1:32" ht="6" customHeight="1" x14ac:dyDescent="0.2">
      <c r="A26" s="252"/>
      <c r="B26" s="208"/>
      <c r="C26" s="209"/>
      <c r="D26" s="209"/>
      <c r="E26" s="209"/>
      <c r="F26" s="209"/>
      <c r="G26" s="209"/>
      <c r="H26" s="209"/>
      <c r="I26" s="209"/>
      <c r="J26" s="209"/>
      <c r="K26" s="209"/>
      <c r="L26" s="209"/>
      <c r="M26" s="209"/>
      <c r="N26" s="209"/>
      <c r="O26" s="209"/>
      <c r="P26" s="209"/>
      <c r="Q26" s="209"/>
      <c r="R26" s="209"/>
      <c r="S26" s="209"/>
      <c r="T26" s="99"/>
      <c r="U26" s="99"/>
      <c r="V26" s="99"/>
      <c r="W26" s="99"/>
      <c r="X26" s="99"/>
      <c r="Y26" s="99"/>
      <c r="Z26" s="99"/>
      <c r="AA26" s="99"/>
      <c r="AB26" s="99"/>
      <c r="AC26" s="99"/>
      <c r="AD26" s="99"/>
      <c r="AE26" s="99"/>
      <c r="AF26" s="99"/>
    </row>
    <row r="27" spans="1:32" x14ac:dyDescent="0.2">
      <c r="A27" s="953" t="s">
        <v>237</v>
      </c>
      <c r="B27" s="953"/>
      <c r="C27" s="953"/>
      <c r="D27" s="953"/>
      <c r="E27" s="953"/>
      <c r="F27" s="953"/>
      <c r="G27" s="953"/>
      <c r="H27" s="953"/>
      <c r="I27" s="953"/>
      <c r="J27" s="953"/>
      <c r="K27" s="953"/>
      <c r="L27" s="953"/>
      <c r="M27" s="953"/>
      <c r="N27" s="953"/>
      <c r="O27" s="953"/>
      <c r="P27" s="953"/>
      <c r="Q27" s="953"/>
      <c r="R27" s="953"/>
      <c r="S27" s="953"/>
      <c r="T27" s="953"/>
      <c r="U27" s="953"/>
      <c r="V27" s="953"/>
      <c r="W27" s="953"/>
      <c r="X27" s="953"/>
      <c r="Y27" s="953"/>
      <c r="Z27" s="953"/>
      <c r="AA27" s="953"/>
      <c r="AB27" s="953"/>
      <c r="AC27" s="953"/>
      <c r="AD27" s="953"/>
      <c r="AE27" s="953"/>
      <c r="AF27" s="953"/>
    </row>
    <row r="28" spans="1:32" ht="12.75" customHeight="1" x14ac:dyDescent="0.2">
      <c r="A28" s="919" t="s">
        <v>120</v>
      </c>
      <c r="B28" s="919"/>
      <c r="C28" s="919"/>
      <c r="D28" s="919"/>
      <c r="E28" s="919"/>
      <c r="F28" s="919"/>
      <c r="G28" s="919"/>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row>
    <row r="29" spans="1:32" ht="12.75" customHeight="1" x14ac:dyDescent="0.2">
      <c r="A29" s="753" t="s">
        <v>492</v>
      </c>
      <c r="B29" s="753"/>
      <c r="C29" s="753"/>
      <c r="D29" s="753"/>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row>
    <row r="30" spans="1:32" x14ac:dyDescent="0.2">
      <c r="A30" s="894" t="s">
        <v>673</v>
      </c>
      <c r="B30" s="894"/>
      <c r="C30" s="894"/>
      <c r="D30" s="894"/>
      <c r="E30" s="894"/>
      <c r="F30" s="894"/>
      <c r="G30" s="894"/>
      <c r="H30" s="894"/>
      <c r="I30" s="894"/>
      <c r="J30" s="894"/>
      <c r="K30" s="894"/>
      <c r="L30" s="894"/>
      <c r="M30" s="894"/>
      <c r="N30" s="894"/>
      <c r="O30" s="894"/>
      <c r="P30" s="894"/>
      <c r="Q30" s="894"/>
      <c r="R30" s="894"/>
      <c r="S30" s="894"/>
      <c r="T30" s="894"/>
      <c r="U30" s="894"/>
      <c r="V30" s="894"/>
      <c r="W30" s="894"/>
      <c r="X30" s="894"/>
      <c r="Y30" s="894"/>
      <c r="Z30" s="894"/>
      <c r="AA30" s="894"/>
      <c r="AB30" s="894"/>
      <c r="AC30" s="894"/>
      <c r="AD30" s="894"/>
      <c r="AE30" s="894"/>
      <c r="AF30" s="894"/>
    </row>
    <row r="31" spans="1:32" x14ac:dyDescent="0.2">
      <c r="A31" s="437" t="s">
        <v>268</v>
      </c>
      <c r="B31" s="744"/>
      <c r="C31" s="744"/>
      <c r="D31" s="744"/>
      <c r="E31" s="744"/>
      <c r="F31" s="744"/>
      <c r="G31" s="744"/>
      <c r="H31" s="744"/>
      <c r="I31" s="744"/>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row>
    <row r="32" spans="1:32" ht="36.75" customHeight="1" x14ac:dyDescent="0.2">
      <c r="A32" s="954" t="s">
        <v>280</v>
      </c>
      <c r="B32" s="954"/>
      <c r="C32" s="954"/>
      <c r="D32" s="954"/>
      <c r="E32" s="954"/>
      <c r="F32" s="954"/>
      <c r="G32" s="954"/>
      <c r="H32" s="954"/>
      <c r="I32" s="954"/>
      <c r="J32" s="954"/>
      <c r="K32" s="954"/>
      <c r="L32" s="954"/>
      <c r="M32" s="954"/>
      <c r="N32" s="954"/>
      <c r="O32" s="954"/>
      <c r="P32" s="954"/>
      <c r="Q32" s="954"/>
      <c r="R32" s="954"/>
      <c r="S32" s="954"/>
      <c r="T32" s="954"/>
      <c r="U32" s="954"/>
      <c r="V32" s="954"/>
      <c r="W32" s="954"/>
      <c r="X32" s="954"/>
      <c r="Y32" s="954"/>
      <c r="Z32" s="954"/>
      <c r="AA32" s="954"/>
      <c r="AB32" s="954"/>
      <c r="AC32" s="954"/>
      <c r="AD32" s="954"/>
      <c r="AE32" s="954"/>
      <c r="AF32" s="954"/>
    </row>
    <row r="33" spans="1:32" ht="25.5" customHeight="1" x14ac:dyDescent="0.2">
      <c r="A33" s="896" t="s">
        <v>683</v>
      </c>
      <c r="B33" s="896"/>
      <c r="C33" s="896"/>
      <c r="D33" s="896"/>
      <c r="E33" s="896"/>
      <c r="F33" s="896"/>
      <c r="G33" s="896"/>
      <c r="H33" s="896"/>
      <c r="I33" s="896"/>
      <c r="J33" s="896"/>
      <c r="K33" s="896"/>
      <c r="L33" s="896"/>
      <c r="M33" s="896"/>
      <c r="N33" s="896"/>
      <c r="O33" s="896"/>
      <c r="P33" s="896"/>
      <c r="Q33" s="896"/>
      <c r="R33" s="896"/>
      <c r="S33" s="896"/>
      <c r="T33" s="896"/>
      <c r="U33" s="896"/>
      <c r="V33" s="896"/>
      <c r="W33" s="896"/>
      <c r="X33" s="896"/>
      <c r="Y33" s="896"/>
      <c r="Z33" s="896"/>
      <c r="AA33" s="896"/>
      <c r="AB33" s="896"/>
      <c r="AC33" s="896"/>
      <c r="AD33" s="896"/>
      <c r="AE33" s="896"/>
      <c r="AF33" s="896"/>
    </row>
    <row r="34" spans="1:32" ht="25.5" customHeight="1" x14ac:dyDescent="0.2">
      <c r="A34" s="896" t="s">
        <v>650</v>
      </c>
      <c r="B34" s="896"/>
      <c r="C34" s="896"/>
      <c r="D34" s="896"/>
      <c r="E34" s="896"/>
      <c r="F34" s="896"/>
      <c r="G34" s="896"/>
      <c r="H34" s="896"/>
      <c r="I34" s="896"/>
      <c r="J34" s="896"/>
      <c r="K34" s="896"/>
      <c r="L34" s="896"/>
      <c r="M34" s="896"/>
      <c r="N34" s="896"/>
      <c r="O34" s="896"/>
      <c r="P34" s="896"/>
      <c r="Q34" s="896"/>
      <c r="R34" s="896"/>
      <c r="S34" s="896"/>
      <c r="T34" s="896"/>
      <c r="U34" s="896"/>
      <c r="V34" s="896"/>
      <c r="W34" s="896"/>
      <c r="X34" s="896"/>
      <c r="Y34" s="896"/>
      <c r="Z34" s="896"/>
      <c r="AA34" s="896"/>
      <c r="AB34" s="896"/>
      <c r="AC34" s="896"/>
      <c r="AD34" s="896"/>
      <c r="AE34" s="896"/>
      <c r="AF34" s="896"/>
    </row>
    <row r="35" spans="1:32" ht="24" customHeight="1" x14ac:dyDescent="0.2">
      <c r="A35" s="918" t="s">
        <v>717</v>
      </c>
      <c r="B35" s="918"/>
      <c r="C35" s="918"/>
      <c r="D35" s="918"/>
      <c r="E35" s="918"/>
      <c r="F35" s="918"/>
      <c r="G35" s="918"/>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row>
    <row r="36" spans="1:32" ht="11.25" customHeight="1" x14ac:dyDescent="0.2">
      <c r="A36" s="955" t="s">
        <v>651</v>
      </c>
      <c r="B36" s="955"/>
      <c r="C36" s="955"/>
      <c r="D36" s="955"/>
      <c r="E36" s="955"/>
      <c r="F36" s="955"/>
      <c r="G36" s="955"/>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5"/>
      <c r="AF36" s="955"/>
    </row>
    <row r="37" spans="1:32" s="82" customFormat="1" x14ac:dyDescent="0.2">
      <c r="A37" s="894" t="s">
        <v>684</v>
      </c>
      <c r="B37" s="894"/>
      <c r="C37" s="894"/>
      <c r="D37" s="894"/>
      <c r="E37" s="894"/>
      <c r="F37" s="894"/>
      <c r="G37" s="894"/>
      <c r="H37" s="894"/>
      <c r="I37" s="894"/>
      <c r="J37" s="894"/>
      <c r="K37" s="894"/>
      <c r="L37" s="894"/>
      <c r="M37" s="894"/>
      <c r="N37" s="894"/>
      <c r="O37" s="894"/>
      <c r="P37" s="894"/>
      <c r="Q37" s="894"/>
      <c r="R37" s="894"/>
      <c r="S37" s="894"/>
      <c r="T37" s="894"/>
      <c r="U37" s="894"/>
      <c r="V37" s="894"/>
      <c r="W37" s="894"/>
      <c r="X37" s="894"/>
      <c r="Y37" s="894"/>
      <c r="Z37" s="894"/>
      <c r="AA37" s="894"/>
      <c r="AB37" s="894"/>
      <c r="AC37" s="894"/>
      <c r="AD37" s="894"/>
      <c r="AE37" s="894"/>
      <c r="AF37" s="894"/>
    </row>
    <row r="38" spans="1:32" s="82" customFormat="1" ht="15" customHeight="1" x14ac:dyDescent="0.2">
      <c r="A38" s="918" t="s">
        <v>685</v>
      </c>
      <c r="B38" s="918"/>
      <c r="C38" s="918"/>
      <c r="D38" s="918"/>
      <c r="E38" s="918"/>
      <c r="F38" s="918"/>
      <c r="G38" s="918"/>
      <c r="H38" s="918"/>
      <c r="I38" s="918"/>
      <c r="J38" s="918"/>
      <c r="K38" s="918"/>
      <c r="L38" s="918"/>
      <c r="M38" s="918"/>
      <c r="N38" s="918"/>
      <c r="O38" s="918"/>
      <c r="P38" s="918"/>
      <c r="Q38" s="918"/>
      <c r="R38" s="918"/>
      <c r="S38" s="918"/>
      <c r="T38" s="918"/>
      <c r="U38" s="918"/>
      <c r="V38" s="918"/>
      <c r="W38" s="918"/>
      <c r="X38" s="918"/>
      <c r="Y38" s="918"/>
      <c r="Z38" s="918"/>
      <c r="AA38" s="918"/>
      <c r="AB38" s="918"/>
      <c r="AC38" s="918"/>
      <c r="AD38" s="918"/>
      <c r="AE38" s="918"/>
      <c r="AF38" s="918"/>
    </row>
    <row r="39" spans="1:32" s="82" customFormat="1" ht="10.15" customHeight="1" x14ac:dyDescent="0.2">
      <c r="A39" s="918" t="s">
        <v>686</v>
      </c>
      <c r="B39" s="918"/>
      <c r="C39" s="918"/>
      <c r="D39" s="918"/>
      <c r="E39" s="918"/>
      <c r="F39" s="918"/>
      <c r="G39" s="918"/>
      <c r="H39" s="918"/>
      <c r="I39" s="918"/>
      <c r="J39" s="918"/>
      <c r="K39" s="918"/>
      <c r="L39" s="918"/>
      <c r="M39" s="918"/>
      <c r="N39" s="918"/>
      <c r="O39" s="918"/>
      <c r="P39" s="918"/>
      <c r="Q39" s="918"/>
      <c r="R39" s="918"/>
      <c r="S39" s="918"/>
      <c r="T39" s="918"/>
      <c r="U39" s="918"/>
      <c r="V39" s="918"/>
      <c r="W39" s="918"/>
      <c r="X39" s="918"/>
      <c r="Y39" s="918"/>
      <c r="Z39" s="918"/>
      <c r="AA39" s="918"/>
      <c r="AB39" s="918"/>
      <c r="AC39" s="918"/>
      <c r="AD39" s="918"/>
      <c r="AE39" s="918"/>
      <c r="AF39" s="918"/>
    </row>
    <row r="40" spans="1:32" s="82" customFormat="1" ht="28.5" customHeight="1" x14ac:dyDescent="0.2">
      <c r="A40" s="918" t="s">
        <v>745</v>
      </c>
      <c r="B40" s="918"/>
      <c r="C40" s="918"/>
      <c r="D40" s="918"/>
      <c r="E40" s="918"/>
      <c r="F40" s="918"/>
      <c r="G40" s="918"/>
      <c r="H40" s="918"/>
      <c r="I40" s="918"/>
      <c r="J40" s="918"/>
      <c r="K40" s="918"/>
      <c r="L40" s="918"/>
      <c r="M40" s="918"/>
      <c r="N40" s="918"/>
      <c r="O40" s="918"/>
      <c r="P40" s="918"/>
      <c r="Q40" s="918"/>
      <c r="R40" s="918"/>
      <c r="S40" s="918"/>
      <c r="T40" s="918"/>
      <c r="U40" s="918"/>
      <c r="V40" s="918"/>
      <c r="W40" s="918"/>
      <c r="X40" s="918"/>
      <c r="Y40" s="918"/>
      <c r="Z40" s="918"/>
      <c r="AA40" s="918"/>
      <c r="AB40" s="918"/>
      <c r="AC40" s="918"/>
      <c r="AD40" s="918"/>
      <c r="AE40" s="918"/>
      <c r="AF40" s="918"/>
    </row>
    <row r="41" spans="1:32" s="82" customFormat="1" x14ac:dyDescent="0.2">
      <c r="A41" s="918"/>
      <c r="B41" s="918"/>
      <c r="C41" s="918"/>
      <c r="D41" s="918"/>
      <c r="E41" s="918"/>
      <c r="F41" s="918"/>
      <c r="G41" s="918"/>
      <c r="H41" s="918"/>
      <c r="I41" s="918"/>
      <c r="J41" s="918"/>
      <c r="K41" s="918"/>
      <c r="L41" s="918"/>
      <c r="M41" s="918"/>
      <c r="N41" s="918"/>
      <c r="O41" s="918"/>
      <c r="P41" s="918"/>
      <c r="Q41" s="918"/>
      <c r="R41" s="918"/>
      <c r="S41" s="918"/>
      <c r="T41" s="918"/>
      <c r="U41" s="918"/>
      <c r="V41" s="918"/>
      <c r="W41" s="918"/>
      <c r="X41" s="918"/>
      <c r="Y41" s="918"/>
      <c r="Z41" s="918"/>
      <c r="AA41" s="918"/>
      <c r="AB41" s="918"/>
      <c r="AC41" s="918"/>
      <c r="AD41" s="918"/>
      <c r="AE41" s="918"/>
      <c r="AF41" s="918"/>
    </row>
    <row r="42" spans="1:32" s="82" customFormat="1" ht="7.5" customHeight="1" x14ac:dyDescent="0.2">
      <c r="A42" s="199"/>
      <c r="B42" s="199"/>
      <c r="C42" s="199"/>
      <c r="D42" s="199"/>
      <c r="E42" s="199"/>
      <c r="F42" s="198"/>
      <c r="G42" s="198"/>
      <c r="H42" s="198"/>
      <c r="I42" s="198"/>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row>
    <row r="43" spans="1:32" x14ac:dyDescent="0.2">
      <c r="A43" s="212" t="s">
        <v>73</v>
      </c>
      <c r="B43" s="212"/>
      <c r="C43" s="212"/>
      <c r="D43" s="212"/>
      <c r="E43" s="212"/>
      <c r="F43" s="212"/>
      <c r="G43" s="212"/>
      <c r="H43" s="212"/>
      <c r="I43" s="212"/>
      <c r="J43" s="212"/>
      <c r="K43" s="210"/>
      <c r="L43" s="210"/>
      <c r="M43" s="210"/>
      <c r="N43" s="210"/>
      <c r="O43" s="210"/>
      <c r="P43" s="210"/>
      <c r="Q43" s="210"/>
      <c r="R43" s="210"/>
      <c r="S43" s="210"/>
      <c r="T43" s="210"/>
      <c r="U43" s="210"/>
      <c r="V43" s="210"/>
      <c r="W43" s="210"/>
      <c r="X43" s="210"/>
      <c r="Y43" s="210"/>
      <c r="Z43" s="210"/>
      <c r="AA43" s="210"/>
      <c r="AB43" s="210"/>
      <c r="AC43" s="210"/>
      <c r="AD43" s="210"/>
      <c r="AE43" s="210"/>
      <c r="AF43" s="210"/>
    </row>
    <row r="44" spans="1:32" x14ac:dyDescent="0.2">
      <c r="A44" s="104"/>
      <c r="B44" s="104"/>
      <c r="C44" s="105"/>
      <c r="D44" s="105"/>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6" spans="1:32" x14ac:dyDescent="0.2">
      <c r="A46" s="75"/>
    </row>
  </sheetData>
  <sheetProtection sheet="1" objects="1" scenarios="1"/>
  <mergeCells count="25">
    <mergeCell ref="A2:B2"/>
    <mergeCell ref="AD2:AF2"/>
    <mergeCell ref="AD3:AE3"/>
    <mergeCell ref="N5:P5"/>
    <mergeCell ref="R5:T5"/>
    <mergeCell ref="B5:D5"/>
    <mergeCell ref="F5:H5"/>
    <mergeCell ref="V5:X5"/>
    <mergeCell ref="J5:L5"/>
    <mergeCell ref="A5:A6"/>
    <mergeCell ref="Z5:AB5"/>
    <mergeCell ref="AD5:AF5"/>
    <mergeCell ref="A41:AF41"/>
    <mergeCell ref="A40:AF40"/>
    <mergeCell ref="A30:AF30"/>
    <mergeCell ref="A28:AF28"/>
    <mergeCell ref="A27:AF27"/>
    <mergeCell ref="A32:AF32"/>
    <mergeCell ref="A39:AF39"/>
    <mergeCell ref="A38:AF38"/>
    <mergeCell ref="A36:AF36"/>
    <mergeCell ref="A37:AF37"/>
    <mergeCell ref="A35:AF35"/>
    <mergeCell ref="A33:AF33"/>
    <mergeCell ref="A34:AF34"/>
  </mergeCells>
  <phoneticPr fontId="37" type="noConversion"/>
  <conditionalFormatting sqref="AH8 B8:D8">
    <cfRule type="expression" dxfId="600" priority="503">
      <formula>(#REF!="Percentage")</formula>
    </cfRule>
  </conditionalFormatting>
  <conditionalFormatting sqref="B18:D18">
    <cfRule type="expression" dxfId="599" priority="494">
      <formula>(#REF!="Percentage")</formula>
    </cfRule>
  </conditionalFormatting>
  <conditionalFormatting sqref="F18:H18">
    <cfRule type="expression" dxfId="598" priority="472">
      <formula>(#REF!="Percentage")</formula>
    </cfRule>
  </conditionalFormatting>
  <conditionalFormatting sqref="U18 Y18 AC18:AF18">
    <cfRule type="expression" dxfId="597" priority="424">
      <formula>(#REF!="Percentage")</formula>
    </cfRule>
  </conditionalFormatting>
  <conditionalFormatting sqref="F8">
    <cfRule type="expression" dxfId="596" priority="413">
      <formula>(#REF!="Percentage")</formula>
    </cfRule>
  </conditionalFormatting>
  <conditionalFormatting sqref="G8">
    <cfRule type="expression" dxfId="595" priority="412">
      <formula>(#REF!="Percentage")</formula>
    </cfRule>
  </conditionalFormatting>
  <conditionalFormatting sqref="H8">
    <cfRule type="expression" dxfId="594" priority="411">
      <formula>(#REF!="Percentage")</formula>
    </cfRule>
  </conditionalFormatting>
  <conditionalFormatting sqref="U23 Y23 AC23">
    <cfRule type="expression" dxfId="593" priority="238">
      <formula>(#REF!="Percentage")</formula>
    </cfRule>
  </conditionalFormatting>
  <conditionalFormatting sqref="B21:D21">
    <cfRule type="expression" dxfId="592" priority="269">
      <formula>(#REF!="Percentage")</formula>
    </cfRule>
  </conditionalFormatting>
  <conditionalFormatting sqref="F21">
    <cfRule type="expression" dxfId="591" priority="268">
      <formula>(#REF!="Percentage")</formula>
    </cfRule>
  </conditionalFormatting>
  <conditionalFormatting sqref="U14 Y14 AC14">
    <cfRule type="expression" dxfId="590" priority="334">
      <formula>(#REF!="Percentage")</formula>
    </cfRule>
  </conditionalFormatting>
  <conditionalFormatting sqref="B15:D15">
    <cfRule type="expression" dxfId="589" priority="333">
      <formula>(#REF!="Percentage")</formula>
    </cfRule>
  </conditionalFormatting>
  <conditionalFormatting sqref="H17">
    <cfRule type="expression" dxfId="588" priority="298">
      <formula>(#REF!="Percentage")</formula>
    </cfRule>
  </conditionalFormatting>
  <conditionalFormatting sqref="U8 Y8 AC8">
    <cfRule type="expression" dxfId="587" priority="398">
      <formula>(#REF!="Percentage")</formula>
    </cfRule>
  </conditionalFormatting>
  <conditionalFormatting sqref="B10:D10">
    <cfRule type="expression" dxfId="586" priority="397">
      <formula>(#REF!="Percentage")</formula>
    </cfRule>
  </conditionalFormatting>
  <conditionalFormatting sqref="F10">
    <cfRule type="expression" dxfId="585" priority="396">
      <formula>(#REF!="Percentage")</formula>
    </cfRule>
  </conditionalFormatting>
  <conditionalFormatting sqref="G10">
    <cfRule type="expression" dxfId="584" priority="395">
      <formula>(#REF!="Percentage")</formula>
    </cfRule>
  </conditionalFormatting>
  <conditionalFormatting sqref="H10">
    <cfRule type="expression" dxfId="583" priority="394">
      <formula>(#REF!="Percentage")</formula>
    </cfRule>
  </conditionalFormatting>
  <conditionalFormatting sqref="U21 Y21 AC21">
    <cfRule type="expression" dxfId="582" priority="254">
      <formula>(#REF!="Percentage")</formula>
    </cfRule>
  </conditionalFormatting>
  <conditionalFormatting sqref="B23:D23">
    <cfRule type="expression" dxfId="581" priority="253">
      <formula>(#REF!="Percentage")</formula>
    </cfRule>
  </conditionalFormatting>
  <conditionalFormatting sqref="F23">
    <cfRule type="expression" dxfId="580" priority="252">
      <formula>(#REF!="Percentage")</formula>
    </cfRule>
  </conditionalFormatting>
  <conditionalFormatting sqref="U15 Y15 AC15">
    <cfRule type="expression" dxfId="579" priority="318">
      <formula>(#REF!="Percentage")</formula>
    </cfRule>
  </conditionalFormatting>
  <conditionalFormatting sqref="B16:D16">
    <cfRule type="expression" dxfId="578" priority="317">
      <formula>(#REF!="Percentage")</formula>
    </cfRule>
  </conditionalFormatting>
  <conditionalFormatting sqref="H19">
    <cfRule type="expression" dxfId="577" priority="282">
      <formula>(#REF!="Percentage")</formula>
    </cfRule>
  </conditionalFormatting>
  <conditionalFormatting sqref="U10 Y10 AC10">
    <cfRule type="expression" dxfId="576" priority="382">
      <formula>(#REF!="Percentage")</formula>
    </cfRule>
  </conditionalFormatting>
  <conditionalFormatting sqref="B12:D12">
    <cfRule type="expression" dxfId="575" priority="381">
      <formula>(#REF!="Percentage")</formula>
    </cfRule>
  </conditionalFormatting>
  <conditionalFormatting sqref="F12">
    <cfRule type="expression" dxfId="574" priority="380">
      <formula>(#REF!="Percentage")</formula>
    </cfRule>
  </conditionalFormatting>
  <conditionalFormatting sqref="G12">
    <cfRule type="expression" dxfId="573" priority="379">
      <formula>(#REF!="Percentage")</formula>
    </cfRule>
  </conditionalFormatting>
  <conditionalFormatting sqref="H12">
    <cfRule type="expression" dxfId="572" priority="378">
      <formula>(#REF!="Percentage")</formula>
    </cfRule>
  </conditionalFormatting>
  <conditionalFormatting sqref="J18:L18">
    <cfRule type="expression" dxfId="571" priority="237">
      <formula>(#REF!="Percentage")</formula>
    </cfRule>
  </conditionalFormatting>
  <conditionalFormatting sqref="J8">
    <cfRule type="expression" dxfId="570" priority="236">
      <formula>(#REF!="Percentage")</formula>
    </cfRule>
  </conditionalFormatting>
  <conditionalFormatting sqref="U16 Y16 AC16">
    <cfRule type="expression" dxfId="569" priority="302">
      <formula>(#REF!="Percentage")</formula>
    </cfRule>
  </conditionalFormatting>
  <conditionalFormatting sqref="B17:D17">
    <cfRule type="expression" dxfId="568" priority="301">
      <formula>(#REF!="Percentage")</formula>
    </cfRule>
  </conditionalFormatting>
  <conditionalFormatting sqref="H21">
    <cfRule type="expression" dxfId="567" priority="266">
      <formula>(#REF!="Percentage")</formula>
    </cfRule>
  </conditionalFormatting>
  <conditionalFormatting sqref="U12 Y12 AC12">
    <cfRule type="expression" dxfId="566" priority="366">
      <formula>(#REF!="Percentage")</formula>
    </cfRule>
  </conditionalFormatting>
  <conditionalFormatting sqref="B13:D13">
    <cfRule type="expression" dxfId="565" priority="365">
      <formula>(#REF!="Percentage")</formula>
    </cfRule>
  </conditionalFormatting>
  <conditionalFormatting sqref="F13">
    <cfRule type="expression" dxfId="564" priority="364">
      <formula>(#REF!="Percentage")</formula>
    </cfRule>
  </conditionalFormatting>
  <conditionalFormatting sqref="G13">
    <cfRule type="expression" dxfId="563" priority="363">
      <formula>(#REF!="Percentage")</formula>
    </cfRule>
  </conditionalFormatting>
  <conditionalFormatting sqref="H13">
    <cfRule type="expression" dxfId="562" priority="362">
      <formula>(#REF!="Percentage")</formula>
    </cfRule>
  </conditionalFormatting>
  <conditionalFormatting sqref="L14">
    <cfRule type="expression" dxfId="561" priority="222">
      <formula>(#REF!="Percentage")</formula>
    </cfRule>
  </conditionalFormatting>
  <conditionalFormatting sqref="J15">
    <cfRule type="expression" dxfId="560" priority="221">
      <formula>(#REF!="Percentage")</formula>
    </cfRule>
  </conditionalFormatting>
  <conditionalFormatting sqref="K15">
    <cfRule type="expression" dxfId="559" priority="220">
      <formula>(#REF!="Percentage")</formula>
    </cfRule>
  </conditionalFormatting>
  <conditionalFormatting sqref="U17 Y17 AC17">
    <cfRule type="expression" dxfId="558" priority="286">
      <formula>(#REF!="Percentage")</formula>
    </cfRule>
  </conditionalFormatting>
  <conditionalFormatting sqref="B19:D19">
    <cfRule type="expression" dxfId="557" priority="285">
      <formula>(#REF!="Percentage")</formula>
    </cfRule>
  </conditionalFormatting>
  <conditionalFormatting sqref="H23">
    <cfRule type="expression" dxfId="556" priority="250">
      <formula>(#REF!="Percentage")</formula>
    </cfRule>
  </conditionalFormatting>
  <conditionalFormatting sqref="U13 Y13 AC13">
    <cfRule type="expression" dxfId="555" priority="350">
      <formula>(#REF!="Percentage")</formula>
    </cfRule>
  </conditionalFormatting>
  <conditionalFormatting sqref="B14:D14">
    <cfRule type="expression" dxfId="554" priority="349">
      <formula>(#REF!="Percentage")</formula>
    </cfRule>
  </conditionalFormatting>
  <conditionalFormatting sqref="F14">
    <cfRule type="expression" dxfId="553" priority="348">
      <formula>(#REF!="Percentage")</formula>
    </cfRule>
  </conditionalFormatting>
  <conditionalFormatting sqref="G14">
    <cfRule type="expression" dxfId="552" priority="347">
      <formula>(#REF!="Percentage")</formula>
    </cfRule>
  </conditionalFormatting>
  <conditionalFormatting sqref="H14">
    <cfRule type="expression" dxfId="551" priority="346">
      <formula>(#REF!="Percentage")</formula>
    </cfRule>
  </conditionalFormatting>
  <conditionalFormatting sqref="J23">
    <cfRule type="expression" dxfId="550" priority="206">
      <formula>(#REF!="Percentage")</formula>
    </cfRule>
  </conditionalFormatting>
  <conditionalFormatting sqref="K23">
    <cfRule type="expression" dxfId="549" priority="205">
      <formula>(#REF!="Percentage")</formula>
    </cfRule>
  </conditionalFormatting>
  <conditionalFormatting sqref="L23">
    <cfRule type="expression" dxfId="548" priority="204">
      <formula>(#REF!="Percentage")</formula>
    </cfRule>
  </conditionalFormatting>
  <conditionalFormatting sqref="U19 Y19 AC19">
    <cfRule type="expression" dxfId="547" priority="270">
      <formula>(#REF!="Percentage")</formula>
    </cfRule>
  </conditionalFormatting>
  <conditionalFormatting sqref="L8">
    <cfRule type="expression" dxfId="546" priority="234">
      <formula>(#REF!="Percentage")</formula>
    </cfRule>
  </conditionalFormatting>
  <conditionalFormatting sqref="J10">
    <cfRule type="expression" dxfId="545" priority="233">
      <formula>(#REF!="Percentage")</formula>
    </cfRule>
  </conditionalFormatting>
  <conditionalFormatting sqref="F15">
    <cfRule type="expression" dxfId="544" priority="332">
      <formula>(#REF!="Percentage")</formula>
    </cfRule>
  </conditionalFormatting>
  <conditionalFormatting sqref="G15">
    <cfRule type="expression" dxfId="543" priority="331">
      <formula>(#REF!="Percentage")</formula>
    </cfRule>
  </conditionalFormatting>
  <conditionalFormatting sqref="H15">
    <cfRule type="expression" dxfId="542" priority="330">
      <formula>(#REF!="Percentage")</formula>
    </cfRule>
  </conditionalFormatting>
  <conditionalFormatting sqref="R14">
    <cfRule type="expression" dxfId="541" priority="190">
      <formula>(#REF!="Percentage")</formula>
    </cfRule>
  </conditionalFormatting>
  <conditionalFormatting sqref="S14">
    <cfRule type="expression" dxfId="540" priority="189">
      <formula>(#REF!="Percentage")</formula>
    </cfRule>
  </conditionalFormatting>
  <conditionalFormatting sqref="T14">
    <cfRule type="expression" dxfId="539" priority="188">
      <formula>(#REF!="Percentage")</formula>
    </cfRule>
  </conditionalFormatting>
  <conditionalFormatting sqref="J16">
    <cfRule type="expression" dxfId="538" priority="218">
      <formula>(#REF!="Percentage")</formula>
    </cfRule>
  </conditionalFormatting>
  <conditionalFormatting sqref="K16">
    <cfRule type="expression" dxfId="537" priority="217">
      <formula>(#REF!="Percentage")</formula>
    </cfRule>
  </conditionalFormatting>
  <conditionalFormatting sqref="F16">
    <cfRule type="expression" dxfId="536" priority="316">
      <formula>(#REF!="Percentage")</formula>
    </cfRule>
  </conditionalFormatting>
  <conditionalFormatting sqref="G16">
    <cfRule type="expression" dxfId="535" priority="315">
      <formula>(#REF!="Percentage")</formula>
    </cfRule>
  </conditionalFormatting>
  <conditionalFormatting sqref="H16">
    <cfRule type="expression" dxfId="534" priority="314">
      <formula>(#REF!="Percentage")</formula>
    </cfRule>
  </conditionalFormatting>
  <conditionalFormatting sqref="S21">
    <cfRule type="expression" dxfId="533" priority="174">
      <formula>(#REF!="Percentage")</formula>
    </cfRule>
  </conditionalFormatting>
  <conditionalFormatting sqref="T21">
    <cfRule type="expression" dxfId="532" priority="173">
      <formula>(#REF!="Percentage")</formula>
    </cfRule>
  </conditionalFormatting>
  <conditionalFormatting sqref="R23">
    <cfRule type="expression" dxfId="531" priority="172">
      <formula>(#REF!="Percentage")</formula>
    </cfRule>
  </conditionalFormatting>
  <conditionalFormatting sqref="R8">
    <cfRule type="expression" dxfId="530" priority="202">
      <formula>(#REF!="Percentage")</formula>
    </cfRule>
  </conditionalFormatting>
  <conditionalFormatting sqref="S8">
    <cfRule type="expression" dxfId="529" priority="201">
      <formula>(#REF!="Percentage")</formula>
    </cfRule>
  </conditionalFormatting>
  <conditionalFormatting sqref="F17">
    <cfRule type="expression" dxfId="528" priority="300">
      <formula>(#REF!="Percentage")</formula>
    </cfRule>
  </conditionalFormatting>
  <conditionalFormatting sqref="G17">
    <cfRule type="expression" dxfId="527" priority="299">
      <formula>(#REF!="Percentage")</formula>
    </cfRule>
  </conditionalFormatting>
  <conditionalFormatting sqref="O13">
    <cfRule type="expression" dxfId="526" priority="158">
      <formula>(#REF!="Percentage")</formula>
    </cfRule>
  </conditionalFormatting>
  <conditionalFormatting sqref="P13">
    <cfRule type="expression" dxfId="525" priority="157">
      <formula>(#REF!="Percentage")</formula>
    </cfRule>
  </conditionalFormatting>
  <conditionalFormatting sqref="N14">
    <cfRule type="expression" dxfId="524" priority="156">
      <formula>(#REF!="Percentage")</formula>
    </cfRule>
  </conditionalFormatting>
  <conditionalFormatting sqref="K14">
    <cfRule type="expression" dxfId="523" priority="223">
      <formula>(#REF!="Percentage")</formula>
    </cfRule>
  </conditionalFormatting>
  <conditionalFormatting sqref="S15">
    <cfRule type="expression" dxfId="522" priority="186">
      <formula>(#REF!="Percentage")</formula>
    </cfRule>
  </conditionalFormatting>
  <conditionalFormatting sqref="T15">
    <cfRule type="expression" dxfId="521" priority="185">
      <formula>(#REF!="Percentage")</formula>
    </cfRule>
  </conditionalFormatting>
  <conditionalFormatting sqref="F19">
    <cfRule type="expression" dxfId="520" priority="284">
      <formula>(#REF!="Percentage")</formula>
    </cfRule>
  </conditionalFormatting>
  <conditionalFormatting sqref="G19">
    <cfRule type="expression" dxfId="519" priority="283">
      <formula>(#REF!="Percentage")</formula>
    </cfRule>
  </conditionalFormatting>
  <conditionalFormatting sqref="P19">
    <cfRule type="expression" dxfId="518" priority="142">
      <formula>(#REF!="Percentage")</formula>
    </cfRule>
  </conditionalFormatting>
  <conditionalFormatting sqref="N21">
    <cfRule type="expression" dxfId="517" priority="141">
      <formula>(#REF!="Percentage")</formula>
    </cfRule>
  </conditionalFormatting>
  <conditionalFormatting sqref="O21">
    <cfRule type="expression" dxfId="516" priority="140">
      <formula>(#REF!="Percentage")</formula>
    </cfRule>
  </conditionalFormatting>
  <conditionalFormatting sqref="L21">
    <cfRule type="expression" dxfId="515" priority="207">
      <formula>(#REF!="Percentage")</formula>
    </cfRule>
  </conditionalFormatting>
  <conditionalFormatting sqref="T23">
    <cfRule type="expression" dxfId="514" priority="170">
      <formula>(#REF!="Percentage")</formula>
    </cfRule>
  </conditionalFormatting>
  <conditionalFormatting sqref="G21">
    <cfRule type="expression" dxfId="513" priority="267">
      <formula>(#REF!="Percentage")</formula>
    </cfRule>
  </conditionalFormatting>
  <conditionalFormatting sqref="L10">
    <cfRule type="expression" dxfId="512" priority="231">
      <formula>(#REF!="Percentage")</formula>
    </cfRule>
  </conditionalFormatting>
  <conditionalFormatting sqref="J12">
    <cfRule type="expression" dxfId="511" priority="230">
      <formula>(#REF!="Percentage")</formula>
    </cfRule>
  </conditionalFormatting>
  <conditionalFormatting sqref="K12">
    <cfRule type="expression" dxfId="510" priority="229">
      <formula>(#REF!="Percentage")</formula>
    </cfRule>
  </conditionalFormatting>
  <conditionalFormatting sqref="X12">
    <cfRule type="expression" dxfId="509" priority="126">
      <formula>(#REF!="Percentage")</formula>
    </cfRule>
  </conditionalFormatting>
  <conditionalFormatting sqref="V13">
    <cfRule type="expression" dxfId="508" priority="125">
      <formula>(#REF!="Percentage")</formula>
    </cfRule>
  </conditionalFormatting>
  <conditionalFormatting sqref="W13">
    <cfRule type="expression" dxfId="507" priority="124">
      <formula>(#REF!="Percentage")</formula>
    </cfRule>
  </conditionalFormatting>
  <conditionalFormatting sqref="T13">
    <cfRule type="expression" dxfId="506" priority="191">
      <formula>(#REF!="Percentage")</formula>
    </cfRule>
  </conditionalFormatting>
  <conditionalFormatting sqref="P14">
    <cfRule type="expression" dxfId="505" priority="154">
      <formula>(#REF!="Percentage")</formula>
    </cfRule>
  </conditionalFormatting>
  <conditionalFormatting sqref="N15">
    <cfRule type="expression" dxfId="504" priority="153">
      <formula>(#REF!="Percentage")</formula>
    </cfRule>
  </conditionalFormatting>
  <conditionalFormatting sqref="G23">
    <cfRule type="expression" dxfId="503" priority="251">
      <formula>(#REF!="Percentage")</formula>
    </cfRule>
  </conditionalFormatting>
  <conditionalFormatting sqref="J17">
    <cfRule type="expression" dxfId="502" priority="215">
      <formula>(#REF!="Percentage")</formula>
    </cfRule>
  </conditionalFormatting>
  <conditionalFormatting sqref="K17">
    <cfRule type="expression" dxfId="501" priority="214">
      <formula>(#REF!="Percentage")</formula>
    </cfRule>
  </conditionalFormatting>
  <conditionalFormatting sqref="L17">
    <cfRule type="expression" dxfId="500" priority="213">
      <formula>(#REF!="Percentage")</formula>
    </cfRule>
  </conditionalFormatting>
  <conditionalFormatting sqref="V19">
    <cfRule type="expression" dxfId="499" priority="110">
      <formula>(#REF!="Percentage")</formula>
    </cfRule>
  </conditionalFormatting>
  <conditionalFormatting sqref="W19">
    <cfRule type="expression" dxfId="498" priority="109">
      <formula>(#REF!="Percentage")</formula>
    </cfRule>
  </conditionalFormatting>
  <conditionalFormatting sqref="X19">
    <cfRule type="expression" dxfId="497" priority="108">
      <formula>(#REF!="Percentage")</formula>
    </cfRule>
  </conditionalFormatting>
  <conditionalFormatting sqref="R21">
    <cfRule type="expression" dxfId="496" priority="175">
      <formula>(#REF!="Percentage")</formula>
    </cfRule>
  </conditionalFormatting>
  <conditionalFormatting sqref="N23">
    <cfRule type="expression" dxfId="495" priority="138">
      <formula>(#REF!="Percentage")</formula>
    </cfRule>
  </conditionalFormatting>
  <conditionalFormatting sqref="O23">
    <cfRule type="expression" dxfId="494" priority="137">
      <formula>(#REF!="Percentage")</formula>
    </cfRule>
  </conditionalFormatting>
  <conditionalFormatting sqref="K8">
    <cfRule type="expression" dxfId="493" priority="235">
      <formula>(#REF!="Percentage")</formula>
    </cfRule>
  </conditionalFormatting>
  <conditionalFormatting sqref="K10">
    <cfRule type="expression" dxfId="492" priority="232">
      <formula>(#REF!="Percentage")</formula>
    </cfRule>
  </conditionalFormatting>
  <conditionalFormatting sqref="L12">
    <cfRule type="expression" dxfId="491" priority="228">
      <formula>(#REF!="Percentage")</formula>
    </cfRule>
  </conditionalFormatting>
  <conditionalFormatting sqref="J13">
    <cfRule type="expression" dxfId="490" priority="227">
      <formula>(#REF!="Percentage")</formula>
    </cfRule>
  </conditionalFormatting>
  <conditionalFormatting sqref="K13">
    <cfRule type="expression" dxfId="489" priority="226">
      <formula>(#REF!="Percentage")</formula>
    </cfRule>
  </conditionalFormatting>
  <conditionalFormatting sqref="L13">
    <cfRule type="expression" dxfId="488" priority="225">
      <formula>(#REF!="Percentage")</formula>
    </cfRule>
  </conditionalFormatting>
  <conditionalFormatting sqref="J14">
    <cfRule type="expression" dxfId="487" priority="224">
      <formula>(#REF!="Percentage")</formula>
    </cfRule>
  </conditionalFormatting>
  <conditionalFormatting sqref="L15">
    <cfRule type="expression" dxfId="486" priority="219">
      <formula>(#REF!="Percentage")</formula>
    </cfRule>
  </conditionalFormatting>
  <conditionalFormatting sqref="L16">
    <cfRule type="expression" dxfId="485" priority="216">
      <formula>(#REF!="Percentage")</formula>
    </cfRule>
  </conditionalFormatting>
  <conditionalFormatting sqref="J19">
    <cfRule type="expression" dxfId="484" priority="212">
      <formula>(#REF!="Percentage")</formula>
    </cfRule>
  </conditionalFormatting>
  <conditionalFormatting sqref="K19">
    <cfRule type="expression" dxfId="483" priority="211">
      <formula>(#REF!="Percentage")</formula>
    </cfRule>
  </conditionalFormatting>
  <conditionalFormatting sqref="L19">
    <cfRule type="expression" dxfId="482" priority="210">
      <formula>(#REF!="Percentage")</formula>
    </cfRule>
  </conditionalFormatting>
  <conditionalFormatting sqref="J21">
    <cfRule type="expression" dxfId="481" priority="209">
      <formula>(#REF!="Percentage")</formula>
    </cfRule>
  </conditionalFormatting>
  <conditionalFormatting sqref="K21">
    <cfRule type="expression" dxfId="480" priority="208">
      <formula>(#REF!="Percentage")</formula>
    </cfRule>
  </conditionalFormatting>
  <conditionalFormatting sqref="R18:T18">
    <cfRule type="expression" dxfId="479" priority="203">
      <formula>(#REF!="Percentage")</formula>
    </cfRule>
  </conditionalFormatting>
  <conditionalFormatting sqref="T8">
    <cfRule type="expression" dxfId="478" priority="200">
      <formula>(#REF!="Percentage")</formula>
    </cfRule>
  </conditionalFormatting>
  <conditionalFormatting sqref="R10">
    <cfRule type="expression" dxfId="477" priority="199">
      <formula>(#REF!="Percentage")</formula>
    </cfRule>
  </conditionalFormatting>
  <conditionalFormatting sqref="S10">
    <cfRule type="expression" dxfId="476" priority="198">
      <formula>(#REF!="Percentage")</formula>
    </cfRule>
  </conditionalFormatting>
  <conditionalFormatting sqref="T10">
    <cfRule type="expression" dxfId="475" priority="197">
      <formula>(#REF!="Percentage")</formula>
    </cfRule>
  </conditionalFormatting>
  <conditionalFormatting sqref="R12">
    <cfRule type="expression" dxfId="474" priority="196">
      <formula>(#REF!="Percentage")</formula>
    </cfRule>
  </conditionalFormatting>
  <conditionalFormatting sqref="S12">
    <cfRule type="expression" dxfId="473" priority="195">
      <formula>(#REF!="Percentage")</formula>
    </cfRule>
  </conditionalFormatting>
  <conditionalFormatting sqref="T12">
    <cfRule type="expression" dxfId="472" priority="194">
      <formula>(#REF!="Percentage")</formula>
    </cfRule>
  </conditionalFormatting>
  <conditionalFormatting sqref="R13">
    <cfRule type="expression" dxfId="471" priority="193">
      <formula>(#REF!="Percentage")</formula>
    </cfRule>
  </conditionalFormatting>
  <conditionalFormatting sqref="S13">
    <cfRule type="expression" dxfId="470" priority="192">
      <formula>(#REF!="Percentage")</formula>
    </cfRule>
  </conditionalFormatting>
  <conditionalFormatting sqref="R15">
    <cfRule type="expression" dxfId="469" priority="187">
      <formula>(#REF!="Percentage")</formula>
    </cfRule>
  </conditionalFormatting>
  <conditionalFormatting sqref="R16">
    <cfRule type="expression" dxfId="468" priority="184">
      <formula>(#REF!="Percentage")</formula>
    </cfRule>
  </conditionalFormatting>
  <conditionalFormatting sqref="S16">
    <cfRule type="expression" dxfId="467" priority="183">
      <formula>(#REF!="Percentage")</formula>
    </cfRule>
  </conditionalFormatting>
  <conditionalFormatting sqref="T16">
    <cfRule type="expression" dxfId="466" priority="182">
      <formula>(#REF!="Percentage")</formula>
    </cfRule>
  </conditionalFormatting>
  <conditionalFormatting sqref="R17">
    <cfRule type="expression" dxfId="465" priority="181">
      <formula>(#REF!="Percentage")</formula>
    </cfRule>
  </conditionalFormatting>
  <conditionalFormatting sqref="S17">
    <cfRule type="expression" dxfId="464" priority="180">
      <formula>(#REF!="Percentage")</formula>
    </cfRule>
  </conditionalFormatting>
  <conditionalFormatting sqref="T17">
    <cfRule type="expression" dxfId="463" priority="179">
      <formula>(#REF!="Percentage")</formula>
    </cfRule>
  </conditionalFormatting>
  <conditionalFormatting sqref="R19">
    <cfRule type="expression" dxfId="462" priority="178">
      <formula>(#REF!="Percentage")</formula>
    </cfRule>
  </conditionalFormatting>
  <conditionalFormatting sqref="S19">
    <cfRule type="expression" dxfId="461" priority="177">
      <formula>(#REF!="Percentage")</formula>
    </cfRule>
  </conditionalFormatting>
  <conditionalFormatting sqref="T19">
    <cfRule type="expression" dxfId="460" priority="176">
      <formula>(#REF!="Percentage")</formula>
    </cfRule>
  </conditionalFormatting>
  <conditionalFormatting sqref="S23">
    <cfRule type="expression" dxfId="459" priority="171">
      <formula>(#REF!="Percentage")</formula>
    </cfRule>
  </conditionalFormatting>
  <conditionalFormatting sqref="N18:P18">
    <cfRule type="expression" dxfId="458" priority="169">
      <formula>(#REF!="Percentage")</formula>
    </cfRule>
  </conditionalFormatting>
  <conditionalFormatting sqref="N8">
    <cfRule type="expression" dxfId="457" priority="168">
      <formula>(#REF!="Percentage")</formula>
    </cfRule>
  </conditionalFormatting>
  <conditionalFormatting sqref="O8">
    <cfRule type="expression" dxfId="456" priority="167">
      <formula>(#REF!="Percentage")</formula>
    </cfRule>
  </conditionalFormatting>
  <conditionalFormatting sqref="P8">
    <cfRule type="expression" dxfId="455" priority="166">
      <formula>(#REF!="Percentage")</formula>
    </cfRule>
  </conditionalFormatting>
  <conditionalFormatting sqref="N10">
    <cfRule type="expression" dxfId="454" priority="165">
      <formula>(#REF!="Percentage")</formula>
    </cfRule>
  </conditionalFormatting>
  <conditionalFormatting sqref="O10">
    <cfRule type="expression" dxfId="453" priority="164">
      <formula>(#REF!="Percentage")</formula>
    </cfRule>
  </conditionalFormatting>
  <conditionalFormatting sqref="P10">
    <cfRule type="expression" dxfId="452" priority="163">
      <formula>(#REF!="Percentage")</formula>
    </cfRule>
  </conditionalFormatting>
  <conditionalFormatting sqref="N12">
    <cfRule type="expression" dxfId="451" priority="162">
      <formula>(#REF!="Percentage")</formula>
    </cfRule>
  </conditionalFormatting>
  <conditionalFormatting sqref="O12">
    <cfRule type="expression" dxfId="450" priority="161">
      <formula>(#REF!="Percentage")</formula>
    </cfRule>
  </conditionalFormatting>
  <conditionalFormatting sqref="P12">
    <cfRule type="expression" dxfId="449" priority="160">
      <formula>(#REF!="Percentage")</formula>
    </cfRule>
  </conditionalFormatting>
  <conditionalFormatting sqref="N13">
    <cfRule type="expression" dxfId="448" priority="159">
      <formula>(#REF!="Percentage")</formula>
    </cfRule>
  </conditionalFormatting>
  <conditionalFormatting sqref="O14">
    <cfRule type="expression" dxfId="447" priority="155">
      <formula>(#REF!="Percentage")</formula>
    </cfRule>
  </conditionalFormatting>
  <conditionalFormatting sqref="O15">
    <cfRule type="expression" dxfId="446" priority="152">
      <formula>(#REF!="Percentage")</formula>
    </cfRule>
  </conditionalFormatting>
  <conditionalFormatting sqref="P15">
    <cfRule type="expression" dxfId="445" priority="151">
      <formula>(#REF!="Percentage")</formula>
    </cfRule>
  </conditionalFormatting>
  <conditionalFormatting sqref="N16">
    <cfRule type="expression" dxfId="444" priority="150">
      <formula>(#REF!="Percentage")</formula>
    </cfRule>
  </conditionalFormatting>
  <conditionalFormatting sqref="O16">
    <cfRule type="expression" dxfId="443" priority="149">
      <formula>(#REF!="Percentage")</formula>
    </cfRule>
  </conditionalFormatting>
  <conditionalFormatting sqref="P16">
    <cfRule type="expression" dxfId="442" priority="148">
      <formula>(#REF!="Percentage")</formula>
    </cfRule>
  </conditionalFormatting>
  <conditionalFormatting sqref="N17">
    <cfRule type="expression" dxfId="441" priority="147">
      <formula>(#REF!="Percentage")</formula>
    </cfRule>
  </conditionalFormatting>
  <conditionalFormatting sqref="O17">
    <cfRule type="expression" dxfId="440" priority="146">
      <formula>(#REF!="Percentage")</formula>
    </cfRule>
  </conditionalFormatting>
  <conditionalFormatting sqref="P17">
    <cfRule type="expression" dxfId="439" priority="145">
      <formula>(#REF!="Percentage")</formula>
    </cfRule>
  </conditionalFormatting>
  <conditionalFormatting sqref="N19">
    <cfRule type="expression" dxfId="438" priority="144">
      <formula>(#REF!="Percentage")</formula>
    </cfRule>
  </conditionalFormatting>
  <conditionalFormatting sqref="O19">
    <cfRule type="expression" dxfId="437" priority="143">
      <formula>(#REF!="Percentage")</formula>
    </cfRule>
  </conditionalFormatting>
  <conditionalFormatting sqref="P21">
    <cfRule type="expression" dxfId="436" priority="139">
      <formula>(#REF!="Percentage")</formula>
    </cfRule>
  </conditionalFormatting>
  <conditionalFormatting sqref="P23">
    <cfRule type="expression" dxfId="435" priority="136">
      <formula>(#REF!="Percentage")</formula>
    </cfRule>
  </conditionalFormatting>
  <conditionalFormatting sqref="X23">
    <cfRule type="expression" dxfId="434" priority="102">
      <formula>(#REF!="Percentage")</formula>
    </cfRule>
  </conditionalFormatting>
  <conditionalFormatting sqref="V18:X18">
    <cfRule type="expression" dxfId="433" priority="135">
      <formula>(#REF!="Percentage")</formula>
    </cfRule>
  </conditionalFormatting>
  <conditionalFormatting sqref="V8">
    <cfRule type="expression" dxfId="432" priority="134">
      <formula>(#REF!="Percentage")</formula>
    </cfRule>
  </conditionalFormatting>
  <conditionalFormatting sqref="W8">
    <cfRule type="expression" dxfId="431" priority="133">
      <formula>(#REF!="Percentage")</formula>
    </cfRule>
  </conditionalFormatting>
  <conditionalFormatting sqref="X8">
    <cfRule type="expression" dxfId="430" priority="132">
      <formula>(#REF!="Percentage")</formula>
    </cfRule>
  </conditionalFormatting>
  <conditionalFormatting sqref="V10">
    <cfRule type="expression" dxfId="429" priority="131">
      <formula>(#REF!="Percentage")</formula>
    </cfRule>
  </conditionalFormatting>
  <conditionalFormatting sqref="W10">
    <cfRule type="expression" dxfId="428" priority="130">
      <formula>(#REF!="Percentage")</formula>
    </cfRule>
  </conditionalFormatting>
  <conditionalFormatting sqref="X10">
    <cfRule type="expression" dxfId="427" priority="129">
      <formula>(#REF!="Percentage")</formula>
    </cfRule>
  </conditionalFormatting>
  <conditionalFormatting sqref="V12">
    <cfRule type="expression" dxfId="426" priority="128">
      <formula>(#REF!="Percentage")</formula>
    </cfRule>
  </conditionalFormatting>
  <conditionalFormatting sqref="W12">
    <cfRule type="expression" dxfId="425" priority="127">
      <formula>(#REF!="Percentage")</formula>
    </cfRule>
  </conditionalFormatting>
  <conditionalFormatting sqref="X13">
    <cfRule type="expression" dxfId="424" priority="123">
      <formula>(#REF!="Percentage")</formula>
    </cfRule>
  </conditionalFormatting>
  <conditionalFormatting sqref="V14">
    <cfRule type="expression" dxfId="423" priority="122">
      <formula>(#REF!="Percentage")</formula>
    </cfRule>
  </conditionalFormatting>
  <conditionalFormatting sqref="W14">
    <cfRule type="expression" dxfId="422" priority="121">
      <formula>(#REF!="Percentage")</formula>
    </cfRule>
  </conditionalFormatting>
  <conditionalFormatting sqref="X14">
    <cfRule type="expression" dxfId="421" priority="120">
      <formula>(#REF!="Percentage")</formula>
    </cfRule>
  </conditionalFormatting>
  <conditionalFormatting sqref="V15">
    <cfRule type="expression" dxfId="420" priority="119">
      <formula>(#REF!="Percentage")</formula>
    </cfRule>
  </conditionalFormatting>
  <conditionalFormatting sqref="W15">
    <cfRule type="expression" dxfId="419" priority="118">
      <formula>(#REF!="Percentage")</formula>
    </cfRule>
  </conditionalFormatting>
  <conditionalFormatting sqref="X15">
    <cfRule type="expression" dxfId="418" priority="117">
      <formula>(#REF!="Percentage")</formula>
    </cfRule>
  </conditionalFormatting>
  <conditionalFormatting sqref="V16">
    <cfRule type="expression" dxfId="417" priority="116">
      <formula>(#REF!="Percentage")</formula>
    </cfRule>
  </conditionalFormatting>
  <conditionalFormatting sqref="W16">
    <cfRule type="expression" dxfId="416" priority="115">
      <formula>(#REF!="Percentage")</formula>
    </cfRule>
  </conditionalFormatting>
  <conditionalFormatting sqref="X16">
    <cfRule type="expression" dxfId="415" priority="114">
      <formula>(#REF!="Percentage")</formula>
    </cfRule>
  </conditionalFormatting>
  <conditionalFormatting sqref="V17">
    <cfRule type="expression" dxfId="414" priority="113">
      <formula>(#REF!="Percentage")</formula>
    </cfRule>
  </conditionalFormatting>
  <conditionalFormatting sqref="W17">
    <cfRule type="expression" dxfId="413" priority="112">
      <formula>(#REF!="Percentage")</formula>
    </cfRule>
  </conditionalFormatting>
  <conditionalFormatting sqref="X17">
    <cfRule type="expression" dxfId="412" priority="111">
      <formula>(#REF!="Percentage")</formula>
    </cfRule>
  </conditionalFormatting>
  <conditionalFormatting sqref="V21">
    <cfRule type="expression" dxfId="411" priority="107">
      <formula>(#REF!="Percentage")</formula>
    </cfRule>
  </conditionalFormatting>
  <conditionalFormatting sqref="W21">
    <cfRule type="expression" dxfId="410" priority="106">
      <formula>(#REF!="Percentage")</formula>
    </cfRule>
  </conditionalFormatting>
  <conditionalFormatting sqref="X21">
    <cfRule type="expression" dxfId="409" priority="105">
      <formula>(#REF!="Percentage")</formula>
    </cfRule>
  </conditionalFormatting>
  <conditionalFormatting sqref="V23">
    <cfRule type="expression" dxfId="408" priority="104">
      <formula>(#REF!="Percentage")</formula>
    </cfRule>
  </conditionalFormatting>
  <conditionalFormatting sqref="W23">
    <cfRule type="expression" dxfId="407" priority="103">
      <formula>(#REF!="Percentage")</formula>
    </cfRule>
  </conditionalFormatting>
  <conditionalFormatting sqref="AB23">
    <cfRule type="expression" dxfId="406" priority="1">
      <formula>(#REF!="Percentage")</formula>
    </cfRule>
  </conditionalFormatting>
  <conditionalFormatting sqref="AE8">
    <cfRule type="expression" dxfId="405" priority="66">
      <formula>(#REF!="Percentage")</formula>
    </cfRule>
  </conditionalFormatting>
  <conditionalFormatting sqref="AF8">
    <cfRule type="expression" dxfId="404" priority="65">
      <formula>(#REF!="Percentage")</formula>
    </cfRule>
  </conditionalFormatting>
  <conditionalFormatting sqref="AD10">
    <cfRule type="expression" dxfId="403" priority="64">
      <formula>(#REF!="Percentage")</formula>
    </cfRule>
  </conditionalFormatting>
  <conditionalFormatting sqref="AE10">
    <cfRule type="expression" dxfId="402" priority="63">
      <formula>(#REF!="Percentage")</formula>
    </cfRule>
  </conditionalFormatting>
  <conditionalFormatting sqref="AF10">
    <cfRule type="expression" dxfId="401" priority="62">
      <formula>(#REF!="Percentage")</formula>
    </cfRule>
  </conditionalFormatting>
  <conditionalFormatting sqref="AD12">
    <cfRule type="expression" dxfId="400" priority="61">
      <formula>(#REF!="Percentage")</formula>
    </cfRule>
  </conditionalFormatting>
  <conditionalFormatting sqref="AE12">
    <cfRule type="expression" dxfId="399" priority="60">
      <formula>(#REF!="Percentage")</formula>
    </cfRule>
  </conditionalFormatting>
  <conditionalFormatting sqref="AF12">
    <cfRule type="expression" dxfId="398" priority="59">
      <formula>(#REF!="Percentage")</formula>
    </cfRule>
  </conditionalFormatting>
  <conditionalFormatting sqref="AD13">
    <cfRule type="expression" dxfId="397" priority="58">
      <formula>(#REF!="Percentage")</formula>
    </cfRule>
  </conditionalFormatting>
  <conditionalFormatting sqref="AE13">
    <cfRule type="expression" dxfId="396" priority="57">
      <formula>(#REF!="Percentage")</formula>
    </cfRule>
  </conditionalFormatting>
  <conditionalFormatting sqref="AF13">
    <cfRule type="expression" dxfId="395" priority="56">
      <formula>(#REF!="Percentage")</formula>
    </cfRule>
  </conditionalFormatting>
  <conditionalFormatting sqref="AD14">
    <cfRule type="expression" dxfId="394" priority="55">
      <formula>(#REF!="Percentage")</formula>
    </cfRule>
  </conditionalFormatting>
  <conditionalFormatting sqref="AE14">
    <cfRule type="expression" dxfId="393" priority="54">
      <formula>(#REF!="Percentage")</formula>
    </cfRule>
  </conditionalFormatting>
  <conditionalFormatting sqref="AF14">
    <cfRule type="expression" dxfId="392" priority="53">
      <formula>(#REF!="Percentage")</formula>
    </cfRule>
  </conditionalFormatting>
  <conditionalFormatting sqref="AD15">
    <cfRule type="expression" dxfId="391" priority="52">
      <formula>(#REF!="Percentage")</formula>
    </cfRule>
  </conditionalFormatting>
  <conditionalFormatting sqref="AE15">
    <cfRule type="expression" dxfId="390" priority="51">
      <formula>(#REF!="Percentage")</formula>
    </cfRule>
  </conditionalFormatting>
  <conditionalFormatting sqref="AF15">
    <cfRule type="expression" dxfId="389" priority="50">
      <formula>(#REF!="Percentage")</formula>
    </cfRule>
  </conditionalFormatting>
  <conditionalFormatting sqref="AD16">
    <cfRule type="expression" dxfId="388" priority="49">
      <formula>(#REF!="Percentage")</formula>
    </cfRule>
  </conditionalFormatting>
  <conditionalFormatting sqref="AE16">
    <cfRule type="expression" dxfId="387" priority="48">
      <formula>(#REF!="Percentage")</formula>
    </cfRule>
  </conditionalFormatting>
  <conditionalFormatting sqref="AF16">
    <cfRule type="expression" dxfId="386" priority="47">
      <formula>(#REF!="Percentage")</formula>
    </cfRule>
  </conditionalFormatting>
  <conditionalFormatting sqref="AD17">
    <cfRule type="expression" dxfId="385" priority="46">
      <formula>(#REF!="Percentage")</formula>
    </cfRule>
  </conditionalFormatting>
  <conditionalFormatting sqref="AE17">
    <cfRule type="expression" dxfId="384" priority="45">
      <formula>(#REF!="Percentage")</formula>
    </cfRule>
  </conditionalFormatting>
  <conditionalFormatting sqref="AF17">
    <cfRule type="expression" dxfId="383" priority="44">
      <formula>(#REF!="Percentage")</formula>
    </cfRule>
  </conditionalFormatting>
  <conditionalFormatting sqref="AD19">
    <cfRule type="expression" dxfId="382" priority="43">
      <formula>(#REF!="Percentage")</formula>
    </cfRule>
  </conditionalFormatting>
  <conditionalFormatting sqref="AE19">
    <cfRule type="expression" dxfId="381" priority="42">
      <formula>(#REF!="Percentage")</formula>
    </cfRule>
  </conditionalFormatting>
  <conditionalFormatting sqref="AF19">
    <cfRule type="expression" dxfId="380" priority="41">
      <formula>(#REF!="Percentage")</formula>
    </cfRule>
  </conditionalFormatting>
  <conditionalFormatting sqref="AD21">
    <cfRule type="expression" dxfId="379" priority="40">
      <formula>(#REF!="Percentage")</formula>
    </cfRule>
  </conditionalFormatting>
  <conditionalFormatting sqref="AE21">
    <cfRule type="expression" dxfId="378" priority="39">
      <formula>(#REF!="Percentage")</formula>
    </cfRule>
  </conditionalFormatting>
  <conditionalFormatting sqref="AF21">
    <cfRule type="expression" dxfId="377" priority="38">
      <formula>(#REF!="Percentage")</formula>
    </cfRule>
  </conditionalFormatting>
  <conditionalFormatting sqref="AD23">
    <cfRule type="expression" dxfId="376" priority="37">
      <formula>(#REF!="Percentage")</formula>
    </cfRule>
  </conditionalFormatting>
  <conditionalFormatting sqref="AE23">
    <cfRule type="expression" dxfId="375" priority="36">
      <formula>(#REF!="Percentage")</formula>
    </cfRule>
  </conditionalFormatting>
  <conditionalFormatting sqref="AF23">
    <cfRule type="expression" dxfId="374" priority="35">
      <formula>(#REF!="Percentage")</formula>
    </cfRule>
  </conditionalFormatting>
  <conditionalFormatting sqref="Z18:AB18">
    <cfRule type="expression" dxfId="373" priority="34">
      <formula>(#REF!="Percentage")</formula>
    </cfRule>
  </conditionalFormatting>
  <conditionalFormatting sqref="AD8">
    <cfRule type="expression" dxfId="372" priority="67">
      <formula>(#REF!="Percentage")</formula>
    </cfRule>
  </conditionalFormatting>
  <conditionalFormatting sqref="Z14">
    <cfRule type="expression" dxfId="371" priority="21">
      <formula>(#REF!="Percentage")</formula>
    </cfRule>
  </conditionalFormatting>
  <conditionalFormatting sqref="AA14">
    <cfRule type="expression" dxfId="370" priority="20">
      <formula>(#REF!="Percentage")</formula>
    </cfRule>
  </conditionalFormatting>
  <conditionalFormatting sqref="AB14">
    <cfRule type="expression" dxfId="369" priority="19">
      <formula>(#REF!="Percentage")</formula>
    </cfRule>
  </conditionalFormatting>
  <conditionalFormatting sqref="AA21">
    <cfRule type="expression" dxfId="368" priority="5">
      <formula>(#REF!="Percentage")</formula>
    </cfRule>
  </conditionalFormatting>
  <conditionalFormatting sqref="AB21">
    <cfRule type="expression" dxfId="367" priority="4">
      <formula>(#REF!="Percentage")</formula>
    </cfRule>
  </conditionalFormatting>
  <conditionalFormatting sqref="Z23">
    <cfRule type="expression" dxfId="366" priority="3">
      <formula>(#REF!="Percentage")</formula>
    </cfRule>
  </conditionalFormatting>
  <conditionalFormatting sqref="Z8">
    <cfRule type="expression" dxfId="365" priority="33">
      <formula>(#REF!="Percentage")</formula>
    </cfRule>
  </conditionalFormatting>
  <conditionalFormatting sqref="AA8">
    <cfRule type="expression" dxfId="364" priority="32">
      <formula>(#REF!="Percentage")</formula>
    </cfRule>
  </conditionalFormatting>
  <conditionalFormatting sqref="AA15">
    <cfRule type="expression" dxfId="363" priority="17">
      <formula>(#REF!="Percentage")</formula>
    </cfRule>
  </conditionalFormatting>
  <conditionalFormatting sqref="AB15">
    <cfRule type="expression" dxfId="362" priority="16">
      <formula>(#REF!="Percentage")</formula>
    </cfRule>
  </conditionalFormatting>
  <conditionalFormatting sqref="AB13">
    <cfRule type="expression" dxfId="361" priority="22">
      <formula>(#REF!="Percentage")</formula>
    </cfRule>
  </conditionalFormatting>
  <conditionalFormatting sqref="Z21">
    <cfRule type="expression" dxfId="360" priority="6">
      <formula>(#REF!="Percentage")</formula>
    </cfRule>
  </conditionalFormatting>
  <conditionalFormatting sqref="AB8">
    <cfRule type="expression" dxfId="359" priority="31">
      <formula>(#REF!="Percentage")</formula>
    </cfRule>
  </conditionalFormatting>
  <conditionalFormatting sqref="Z10">
    <cfRule type="expression" dxfId="358" priority="30">
      <formula>(#REF!="Percentage")</formula>
    </cfRule>
  </conditionalFormatting>
  <conditionalFormatting sqref="AA10">
    <cfRule type="expression" dxfId="357" priority="29">
      <formula>(#REF!="Percentage")</formula>
    </cfRule>
  </conditionalFormatting>
  <conditionalFormatting sqref="AB10">
    <cfRule type="expression" dxfId="356" priority="28">
      <formula>(#REF!="Percentage")</formula>
    </cfRule>
  </conditionalFormatting>
  <conditionalFormatting sqref="Z12">
    <cfRule type="expression" dxfId="355" priority="27">
      <formula>(#REF!="Percentage")</formula>
    </cfRule>
  </conditionalFormatting>
  <conditionalFormatting sqref="AA12">
    <cfRule type="expression" dxfId="354" priority="26">
      <formula>(#REF!="Percentage")</formula>
    </cfRule>
  </conditionalFormatting>
  <conditionalFormatting sqref="AB12">
    <cfRule type="expression" dxfId="353" priority="25">
      <formula>(#REF!="Percentage")</formula>
    </cfRule>
  </conditionalFormatting>
  <conditionalFormatting sqref="Z13">
    <cfRule type="expression" dxfId="352" priority="24">
      <formula>(#REF!="Percentage")</formula>
    </cfRule>
  </conditionalFormatting>
  <conditionalFormatting sqref="AA13">
    <cfRule type="expression" dxfId="351" priority="23">
      <formula>(#REF!="Percentage")</formula>
    </cfRule>
  </conditionalFormatting>
  <conditionalFormatting sqref="Z15">
    <cfRule type="expression" dxfId="350" priority="18">
      <formula>(#REF!="Percentage")</formula>
    </cfRule>
  </conditionalFormatting>
  <conditionalFormatting sqref="Z16">
    <cfRule type="expression" dxfId="349" priority="15">
      <formula>(#REF!="Percentage")</formula>
    </cfRule>
  </conditionalFormatting>
  <conditionalFormatting sqref="AA16">
    <cfRule type="expression" dxfId="348" priority="14">
      <formula>(#REF!="Percentage")</formula>
    </cfRule>
  </conditionalFormatting>
  <conditionalFormatting sqref="AB16">
    <cfRule type="expression" dxfId="347" priority="13">
      <formula>(#REF!="Percentage")</formula>
    </cfRule>
  </conditionalFormatting>
  <conditionalFormatting sqref="Z17">
    <cfRule type="expression" dxfId="346" priority="12">
      <formula>(#REF!="Percentage")</formula>
    </cfRule>
  </conditionalFormatting>
  <conditionalFormatting sqref="AA17">
    <cfRule type="expression" dxfId="345" priority="11">
      <formula>(#REF!="Percentage")</formula>
    </cfRule>
  </conditionalFormatting>
  <conditionalFormatting sqref="AB17">
    <cfRule type="expression" dxfId="344" priority="10">
      <formula>(#REF!="Percentage")</formula>
    </cfRule>
  </conditionalFormatting>
  <conditionalFormatting sqref="Z19">
    <cfRule type="expression" dxfId="343" priority="9">
      <formula>(#REF!="Percentage")</formula>
    </cfRule>
  </conditionalFormatting>
  <conditionalFormatting sqref="AA19">
    <cfRule type="expression" dxfId="342" priority="8">
      <formula>(#REF!="Percentage")</formula>
    </cfRule>
  </conditionalFormatting>
  <conditionalFormatting sqref="AB19">
    <cfRule type="expression" dxfId="341" priority="7">
      <formula>(#REF!="Percentage")</formula>
    </cfRule>
  </conditionalFormatting>
  <conditionalFormatting sqref="AA23">
    <cfRule type="expression" dxfId="340" priority="2">
      <formula>(#REF!="Percentage")</formula>
    </cfRule>
  </conditionalFormatting>
  <dataValidations count="1">
    <dataValidation type="list" allowBlank="1" showInputMessage="1" showErrorMessage="1" sqref="U3:Y3 AF3 AC3">
      <formula1>$AJ$2:$AJ$4</formula1>
    </dataValidation>
  </dataValidations>
  <hyperlinks>
    <hyperlink ref="A31" r:id="rId1"/>
  </hyperlinks>
  <pageMargins left="0.31496062992125984" right="0.27559055118110237" top="0.51181102362204722" bottom="0.51181102362204722" header="0.51181102362204722" footer="0.51181102362204722"/>
  <pageSetup paperSize="9" scale="70" orientation="landscape"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J38"/>
  <sheetViews>
    <sheetView showGridLines="0" zoomScaleNormal="100" workbookViewId="0">
      <pane ySplit="15" topLeftCell="A16" activePane="bottomLeft" state="frozen"/>
      <selection sqref="A1:L1"/>
      <selection pane="bottomLeft"/>
    </sheetView>
  </sheetViews>
  <sheetFormatPr defaultColWidth="9.140625" defaultRowHeight="11.25" x14ac:dyDescent="0.2"/>
  <cols>
    <col min="1" max="1" width="32.7109375" style="86" customWidth="1"/>
    <col min="2" max="2" width="6.7109375" style="75" customWidth="1"/>
    <col min="3" max="4" width="6.7109375" style="76" customWidth="1"/>
    <col min="5" max="5" width="0.85546875" style="77" customWidth="1"/>
    <col min="6" max="6" width="8.28515625" style="77" customWidth="1"/>
    <col min="7" max="8" width="6.7109375" style="77" customWidth="1"/>
    <col min="9" max="9" width="0.85546875" style="77" customWidth="1"/>
    <col min="10" max="12" width="6.7109375" style="77" customWidth="1"/>
    <col min="13" max="13" width="0.85546875" style="77" customWidth="1"/>
    <col min="14" max="16" width="6.7109375" style="77" customWidth="1"/>
    <col min="17" max="17" width="0.85546875" style="77" customWidth="1"/>
    <col min="18" max="20" width="6.7109375" style="77" customWidth="1"/>
    <col min="21" max="21" width="0.85546875" style="77" customWidth="1"/>
    <col min="22" max="24" width="6.7109375" style="77" customWidth="1"/>
    <col min="25" max="25" width="0.85546875" style="77" customWidth="1"/>
    <col min="26" max="28" width="6.7109375" style="77" customWidth="1"/>
    <col min="29" max="29" width="0.85546875" style="77" customWidth="1"/>
    <col min="30" max="33" width="6.7109375" style="77" customWidth="1"/>
    <col min="34" max="34" width="1.85546875" style="75" customWidth="1"/>
    <col min="35" max="35" width="9.140625" style="75"/>
    <col min="36" max="36" width="9.140625" style="75" hidden="1" customWidth="1"/>
    <col min="37" max="37" width="9.140625" style="75" customWidth="1"/>
    <col min="38" max="16384" width="9.140625" style="75"/>
  </cols>
  <sheetData>
    <row r="1" spans="1:36" ht="13.5" customHeight="1" x14ac:dyDescent="0.2">
      <c r="A1" s="424" t="s">
        <v>610</v>
      </c>
      <c r="B1" s="424"/>
      <c r="C1" s="424"/>
      <c r="D1" s="424"/>
      <c r="E1" s="424"/>
      <c r="F1" s="424"/>
      <c r="G1" s="424"/>
      <c r="H1" s="424"/>
      <c r="I1" s="424"/>
      <c r="J1" s="143"/>
      <c r="K1" s="143"/>
      <c r="L1" s="143"/>
      <c r="M1" s="143"/>
      <c r="N1" s="143"/>
      <c r="O1" s="143"/>
      <c r="P1" s="143"/>
      <c r="Q1" s="143"/>
      <c r="R1" s="143"/>
      <c r="S1" s="143"/>
      <c r="T1" s="143"/>
      <c r="U1" s="143"/>
      <c r="V1" s="143"/>
      <c r="W1" s="143"/>
      <c r="X1" s="143"/>
      <c r="Y1" s="143"/>
      <c r="Z1" s="143"/>
      <c r="AA1" s="143"/>
      <c r="AB1" s="143"/>
      <c r="AC1" s="143"/>
      <c r="AD1" s="143"/>
      <c r="AE1" s="143"/>
      <c r="AF1" s="143"/>
      <c r="AG1" s="143"/>
    </row>
    <row r="2" spans="1:36" ht="13.5" customHeight="1" x14ac:dyDescent="0.2">
      <c r="A2" s="956" t="s">
        <v>583</v>
      </c>
      <c r="B2" s="956"/>
      <c r="C2" s="204"/>
      <c r="D2" s="204"/>
      <c r="E2" s="205"/>
      <c r="F2" s="206"/>
      <c r="G2" s="206"/>
      <c r="H2" s="206"/>
      <c r="I2" s="206"/>
      <c r="L2" s="90"/>
      <c r="M2" s="90"/>
      <c r="N2" s="90"/>
      <c r="O2" s="90"/>
      <c r="P2" s="90"/>
      <c r="Q2" s="90"/>
      <c r="T2" s="75"/>
      <c r="U2" s="75"/>
      <c r="V2" s="75"/>
      <c r="W2" s="75"/>
      <c r="X2" s="75"/>
      <c r="Y2" s="75"/>
      <c r="Z2" s="75"/>
      <c r="AA2" s="75"/>
      <c r="AB2" s="75"/>
      <c r="AC2" s="75"/>
      <c r="AD2" s="957" t="s">
        <v>86</v>
      </c>
      <c r="AE2" s="957"/>
      <c r="AF2" s="957"/>
      <c r="AG2" s="75"/>
      <c r="AJ2" s="104" t="s">
        <v>23</v>
      </c>
    </row>
    <row r="3" spans="1:36" ht="12.75" customHeight="1" x14ac:dyDescent="0.2">
      <c r="A3" s="195" t="s">
        <v>0</v>
      </c>
      <c r="B3" s="196"/>
      <c r="C3" s="204"/>
      <c r="D3" s="204"/>
      <c r="E3" s="205"/>
      <c r="F3" s="206"/>
      <c r="G3" s="206"/>
      <c r="H3" s="206"/>
      <c r="I3" s="206"/>
      <c r="L3" s="90"/>
      <c r="M3" s="90"/>
      <c r="N3" s="90"/>
      <c r="O3" s="90"/>
      <c r="P3" s="90"/>
      <c r="Q3" s="90"/>
      <c r="T3" s="75"/>
      <c r="U3" s="75"/>
      <c r="V3" s="75"/>
      <c r="W3" s="75"/>
      <c r="X3" s="75"/>
      <c r="Y3" s="75"/>
      <c r="Z3" s="75"/>
      <c r="AA3" s="75"/>
      <c r="AB3" s="75"/>
      <c r="AC3" s="75"/>
      <c r="AD3" s="958" t="s">
        <v>83</v>
      </c>
      <c r="AE3" s="958"/>
      <c r="AF3" s="139" t="s">
        <v>61</v>
      </c>
      <c r="AG3" s="598"/>
      <c r="AJ3" s="104" t="s">
        <v>24</v>
      </c>
    </row>
    <row r="4" spans="1:36" s="78" customFormat="1" ht="11.25" customHeight="1" x14ac:dyDescent="0.2">
      <c r="A4" s="825"/>
      <c r="D4" s="110"/>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J4" s="487" t="s">
        <v>61</v>
      </c>
    </row>
    <row r="5" spans="1:36" s="78" customFormat="1" ht="60" customHeight="1" x14ac:dyDescent="0.2">
      <c r="A5" s="962" t="str">
        <f>IF(AF3="All", "All pupils",AF3)</f>
        <v>All pupils</v>
      </c>
      <c r="B5" s="961" t="s">
        <v>469</v>
      </c>
      <c r="C5" s="961"/>
      <c r="D5" s="961"/>
      <c r="E5" s="760"/>
      <c r="F5" s="959" t="s">
        <v>470</v>
      </c>
      <c r="G5" s="959"/>
      <c r="H5" s="959"/>
      <c r="I5" s="442"/>
      <c r="J5" s="960" t="s">
        <v>687</v>
      </c>
      <c r="K5" s="960"/>
      <c r="L5" s="960"/>
      <c r="M5" s="760"/>
      <c r="N5" s="959" t="s">
        <v>504</v>
      </c>
      <c r="O5" s="959"/>
      <c r="P5" s="959"/>
      <c r="Q5" s="760"/>
      <c r="R5" s="960" t="s">
        <v>688</v>
      </c>
      <c r="S5" s="960"/>
      <c r="T5" s="960"/>
      <c r="U5" s="600"/>
      <c r="V5" s="966" t="s">
        <v>471</v>
      </c>
      <c r="W5" s="966"/>
      <c r="X5" s="966"/>
      <c r="Y5" s="600"/>
      <c r="Z5" s="964" t="s">
        <v>472</v>
      </c>
      <c r="AA5" s="964"/>
      <c r="AB5" s="964"/>
      <c r="AC5" s="601"/>
      <c r="AD5" s="965" t="s">
        <v>473</v>
      </c>
      <c r="AE5" s="965"/>
      <c r="AF5" s="965"/>
      <c r="AG5" s="599"/>
    </row>
    <row r="6" spans="1:36" s="86" customFormat="1" ht="22.5" x14ac:dyDescent="0.2">
      <c r="A6" s="963"/>
      <c r="B6" s="486" t="s">
        <v>48</v>
      </c>
      <c r="C6" s="486" t="s">
        <v>108</v>
      </c>
      <c r="D6" s="486" t="s">
        <v>49</v>
      </c>
      <c r="E6" s="234"/>
      <c r="F6" s="233" t="s">
        <v>48</v>
      </c>
      <c r="G6" s="233" t="s">
        <v>108</v>
      </c>
      <c r="H6" s="233" t="s">
        <v>49</v>
      </c>
      <c r="I6" s="234"/>
      <c r="J6" s="486" t="s">
        <v>48</v>
      </c>
      <c r="K6" s="486" t="s">
        <v>108</v>
      </c>
      <c r="L6" s="486" t="s">
        <v>49</v>
      </c>
      <c r="M6" s="234"/>
      <c r="N6" s="612" t="s">
        <v>48</v>
      </c>
      <c r="O6" s="612" t="s">
        <v>108</v>
      </c>
      <c r="P6" s="612" t="s">
        <v>49</v>
      </c>
      <c r="Q6" s="234"/>
      <c r="R6" s="486" t="s">
        <v>48</v>
      </c>
      <c r="S6" s="486" t="s">
        <v>108</v>
      </c>
      <c r="T6" s="486" t="s">
        <v>49</v>
      </c>
      <c r="U6" s="608"/>
      <c r="V6" s="612" t="s">
        <v>48</v>
      </c>
      <c r="W6" s="612" t="s">
        <v>108</v>
      </c>
      <c r="X6" s="612" t="s">
        <v>49</v>
      </c>
      <c r="Y6" s="608"/>
      <c r="Z6" s="605" t="s">
        <v>48</v>
      </c>
      <c r="AA6" s="605" t="s">
        <v>108</v>
      </c>
      <c r="AB6" s="605" t="s">
        <v>49</v>
      </c>
      <c r="AC6" s="602"/>
      <c r="AD6" s="602" t="s">
        <v>48</v>
      </c>
      <c r="AE6" s="602" t="s">
        <v>108</v>
      </c>
      <c r="AF6" s="602" t="s">
        <v>49</v>
      </c>
      <c r="AG6" s="608"/>
    </row>
    <row r="7" spans="1:36" ht="11.25" customHeight="1" x14ac:dyDescent="0.2">
      <c r="B7" s="481"/>
      <c r="C7" s="482"/>
      <c r="D7" s="482"/>
      <c r="E7" s="79"/>
      <c r="F7" s="79"/>
      <c r="G7" s="79"/>
      <c r="H7" s="74"/>
      <c r="I7" s="74"/>
      <c r="J7" s="482"/>
      <c r="K7" s="482"/>
      <c r="L7" s="482"/>
      <c r="M7" s="74"/>
      <c r="N7" s="609"/>
      <c r="O7" s="609"/>
      <c r="P7" s="609"/>
      <c r="Q7" s="74"/>
      <c r="R7" s="611"/>
      <c r="S7" s="611"/>
      <c r="T7" s="611"/>
      <c r="U7" s="610"/>
      <c r="V7" s="609"/>
      <c r="W7" s="609"/>
      <c r="X7" s="609"/>
      <c r="Y7" s="610"/>
      <c r="Z7" s="613"/>
      <c r="AA7" s="613"/>
      <c r="AB7" s="613"/>
      <c r="AC7" s="614"/>
      <c r="AD7" s="614"/>
      <c r="AE7" s="614"/>
      <c r="AF7" s="614"/>
      <c r="AG7" s="74"/>
    </row>
    <row r="8" spans="1:36" s="2" customFormat="1" ht="12" customHeight="1" x14ac:dyDescent="0.2">
      <c r="A8" s="59" t="s">
        <v>661</v>
      </c>
      <c r="B8" s="862">
        <f>IF($AF$3="Boys",Table4abData!C28,IF($AF$3="Girls",Table4abData!AE28,Table4abData!BG28))</f>
        <v>0</v>
      </c>
      <c r="C8" s="862">
        <f>IF($AF$3="Boys",Table4abData!D28,IF($AF$3="Girls",Table4abData!AF28,Table4abData!BH28))</f>
        <v>11.2</v>
      </c>
      <c r="D8" s="862">
        <f>IF($AF$3="Boys",Table4abData!E28,IF($AF$3="Girls",Table4abData!AG28,Table4abData!BI28))</f>
        <v>88.8</v>
      </c>
      <c r="E8" s="863"/>
      <c r="F8" s="138">
        <f>IF($AF$3="Boys",Table4abData!F28,IF($AF$3="Girls",Table4abData!AH28,Table4abData!BJ28))</f>
        <v>51.7</v>
      </c>
      <c r="G8" s="138">
        <f>IF($AF$3="Boys",Table4abData!G28,IF($AF$3="Girls",Table4abData!AI28,Table4abData!BK28))</f>
        <v>59.8</v>
      </c>
      <c r="H8" s="138">
        <f>IF($AF$3="Boys",Table4abData!H28,IF($AF$3="Girls",Table4abData!AJ28,Table4abData!BL28))</f>
        <v>70.2</v>
      </c>
      <c r="I8" s="863"/>
      <c r="J8" s="862" t="str">
        <f>IF($AF$3="Boys",Table4abData!U28,IF($AF$3="Girls",Table4abData!AW28,Table4abData!BY28))</f>
        <v>x</v>
      </c>
      <c r="K8" s="862">
        <f>IF($AF$3="Boys",Table4abData!V28,IF($AF$3="Girls",Table4abData!AX28,Table4abData!BZ28))</f>
        <v>93.8</v>
      </c>
      <c r="L8" s="862">
        <f>IF($AF$3="Boys",Table4abData!W28,IF($AF$3="Girls",Table4abData!AY28,Table4abData!CA28))</f>
        <v>99.4</v>
      </c>
      <c r="M8" s="863"/>
      <c r="N8" s="138" t="str">
        <f>IF($AF$3="Boys",Table4abData!X28,IF($AF$3="Girls",Table4abData!AZ28,Table4abData!CB28))</f>
        <v>x</v>
      </c>
      <c r="O8" s="138">
        <f>IF($AF$3="Boys",Table4abData!Y28,IF($AF$3="Girls",Table4abData!BA28,Table4abData!CC28))</f>
        <v>71</v>
      </c>
      <c r="P8" s="138">
        <f>IF($AF$3="Boys",Table4abData!Z28,IF($AF$3="Girls",Table4abData!BB28,Table4abData!CD28))</f>
        <v>84.6</v>
      </c>
      <c r="Q8" s="863"/>
      <c r="R8" s="872" t="str">
        <f>IF($AF$3="Boys",Table4abData!AA28,IF($AF$3="Girls",Table4abData!BC28,Table4abData!CE28))</f>
        <v>x</v>
      </c>
      <c r="S8" s="872">
        <f>IF($AF$3="Boys",Table4abData!AB28,IF($AF$3="Girls",Table4abData!BD28,Table4abData!CF28))</f>
        <v>47.9</v>
      </c>
      <c r="T8" s="872">
        <f>IF($AF$3="Boys",Table4abData!AC28,IF($AF$3="Girls",Table4abData!BE28,Table4abData!CG28))</f>
        <v>78.5</v>
      </c>
      <c r="U8" s="873"/>
      <c r="V8" s="864">
        <f>IF($AF$3="Boys",Table4abData!L28,IF($AF$3="Girls",Table4abData!AN28,Table4abData!BP28))</f>
        <v>1.55</v>
      </c>
      <c r="W8" s="864">
        <f>IF($AF$3="Boys",Table4abData!M28,IF($AF$3="Girls",Table4abData!AO28,Table4abData!BQ28))</f>
        <v>0.57999999999999996</v>
      </c>
      <c r="X8" s="864">
        <f>IF($AF$3="Boys",Table4abData!N28,IF($AF$3="Girls",Table4abData!AP28,Table4abData!BR28))</f>
        <v>0.3</v>
      </c>
      <c r="Y8" s="873"/>
      <c r="Z8" s="874">
        <f>IF($AF$3="Boys",Table4abData!O28,IF($AF$3="Girls",Table4abData!AQ28,Table4abData!BS28))</f>
        <v>0.35</v>
      </c>
      <c r="AA8" s="874">
        <f>IF($AF$3="Boys",Table4abData!P28,IF($AF$3="Girls",Table4abData!AR28,Table4abData!BT28))</f>
        <v>0.54</v>
      </c>
      <c r="AB8" s="874">
        <f>IF($AF$3="Boys",Table4abData!Q28,IF($AF$3="Girls",Table4abData!AS28,Table4abData!BU28))</f>
        <v>0.28999999999999998</v>
      </c>
      <c r="AC8" s="875"/>
      <c r="AD8" s="867">
        <f>IF($AF$3="Boys",Table4abData!R28,IF($AF$3="Girls",Table4abData!AT28,Table4abData!BV28))</f>
        <v>2.75</v>
      </c>
      <c r="AE8" s="867">
        <f>IF($AF$3="Boys",Table4abData!S28,IF($AF$3="Girls",Table4abData!AU28,Table4abData!BW28))</f>
        <v>0.62</v>
      </c>
      <c r="AF8" s="867">
        <f>IF($AF$3="Boys",Table4abData!T28,IF($AF$3="Girls",Table4abData!AV28,Table4abData!BX28))</f>
        <v>0.32</v>
      </c>
      <c r="AG8" s="138"/>
      <c r="AH8" s="138"/>
    </row>
    <row r="9" spans="1:36" s="2" customFormat="1" ht="11.25" customHeight="1" x14ac:dyDescent="0.2">
      <c r="A9" s="59"/>
      <c r="B9" s="868"/>
      <c r="C9" s="868"/>
      <c r="D9" s="868"/>
      <c r="E9" s="863"/>
      <c r="F9" s="863"/>
      <c r="G9" s="863"/>
      <c r="H9" s="863"/>
      <c r="I9" s="863"/>
      <c r="J9" s="868"/>
      <c r="K9" s="868"/>
      <c r="L9" s="868"/>
      <c r="M9" s="863"/>
      <c r="N9" s="876"/>
      <c r="O9" s="876"/>
      <c r="P9" s="876"/>
      <c r="Q9" s="863"/>
      <c r="R9" s="877"/>
      <c r="S9" s="877"/>
      <c r="T9" s="877"/>
      <c r="U9" s="878"/>
      <c r="V9" s="876"/>
      <c r="W9" s="876"/>
      <c r="X9" s="876"/>
      <c r="Y9" s="878"/>
      <c r="Z9" s="879"/>
      <c r="AA9" s="879"/>
      <c r="AB9" s="879"/>
      <c r="AC9" s="880"/>
      <c r="AD9" s="880"/>
      <c r="AE9" s="880"/>
      <c r="AF9" s="880"/>
    </row>
    <row r="10" spans="1:36" s="2" customFormat="1" ht="11.25" customHeight="1" x14ac:dyDescent="0.2">
      <c r="A10" s="743" t="s">
        <v>689</v>
      </c>
      <c r="B10" s="862">
        <f>IF($AF$3="Boys",Table4abData!C30,IF($AF$3="Girls",Table4abData!AE30,Table4abData!BG30))</f>
        <v>21.1</v>
      </c>
      <c r="C10" s="862">
        <f>IF($AF$3="Boys",Table4abData!D30,IF($AF$3="Girls",Table4abData!AF30,Table4abData!BH30))</f>
        <v>59.4</v>
      </c>
      <c r="D10" s="862">
        <f>IF($AF$3="Boys",Table4abData!E30,IF($AF$3="Girls",Table4abData!AG30,Table4abData!BI30))</f>
        <v>19.399999999999999</v>
      </c>
      <c r="E10" s="863"/>
      <c r="F10" s="138">
        <f>IF($AF$3="Boys",Table4abData!F30,IF($AF$3="Girls",Table4abData!AH30,Table4abData!BJ30))</f>
        <v>31.1</v>
      </c>
      <c r="G10" s="138">
        <f>IF($AF$3="Boys",Table4abData!G30,IF($AF$3="Girls",Table4abData!AI30,Table4abData!BK30))</f>
        <v>48.3</v>
      </c>
      <c r="H10" s="138">
        <f>IF($AF$3="Boys",Table4abData!H30,IF($AF$3="Girls",Table4abData!AJ30,Table4abData!BL30))</f>
        <v>60.6</v>
      </c>
      <c r="I10" s="863"/>
      <c r="J10" s="862">
        <f>IF($AF$3="Boys",Table4abData!U30,IF($AF$3="Girls",Table4abData!AW30,Table4abData!BY30))</f>
        <v>10.6</v>
      </c>
      <c r="K10" s="862">
        <f>IF($AF$3="Boys",Table4abData!V30,IF($AF$3="Girls",Table4abData!AX30,Table4abData!BZ30))</f>
        <v>59.4</v>
      </c>
      <c r="L10" s="862">
        <f>IF($AF$3="Boys",Table4abData!W30,IF($AF$3="Girls",Table4abData!AY30,Table4abData!CA30))</f>
        <v>93.1</v>
      </c>
      <c r="M10" s="863"/>
      <c r="N10" s="138">
        <f>IF($AF$3="Boys",Table4abData!X30,IF($AF$3="Girls",Table4abData!AZ30,Table4abData!CB30))</f>
        <v>6.2</v>
      </c>
      <c r="O10" s="138">
        <f>IF($AF$3="Boys",Table4abData!Y30,IF($AF$3="Girls",Table4abData!BA30,Table4abData!CC30))</f>
        <v>28.2</v>
      </c>
      <c r="P10" s="138">
        <f>IF($AF$3="Boys",Table4abData!Z30,IF($AF$3="Girls",Table4abData!BB30,Table4abData!CD30))</f>
        <v>53.4</v>
      </c>
      <c r="Q10" s="863"/>
      <c r="R10" s="872">
        <f>IF($AF$3="Boys",Table4abData!AA30,IF($AF$3="Girls",Table4abData!BC30,Table4abData!CE30))</f>
        <v>0.6</v>
      </c>
      <c r="S10" s="872">
        <f>IF($AF$3="Boys",Table4abData!AB30,IF($AF$3="Girls",Table4abData!BD30,Table4abData!CF30))</f>
        <v>11.2</v>
      </c>
      <c r="T10" s="872">
        <f>IF($AF$3="Boys",Table4abData!AC30,IF($AF$3="Girls",Table4abData!BE30,Table4abData!CG30))</f>
        <v>38.700000000000003</v>
      </c>
      <c r="U10" s="873"/>
      <c r="V10" s="864">
        <f>IF($AF$3="Boys",Table4abData!L30,IF($AF$3="Girls",Table4abData!AN30,Table4abData!BP30))</f>
        <v>-0.05</v>
      </c>
      <c r="W10" s="864">
        <f>IF($AF$3="Boys",Table4abData!M30,IF($AF$3="Girls",Table4abData!AO30,Table4abData!BQ30))</f>
        <v>-7.0000000000000007E-2</v>
      </c>
      <c r="X10" s="864">
        <f>IF($AF$3="Boys",Table4abData!N30,IF($AF$3="Girls",Table4abData!AP30,Table4abData!BR30))</f>
        <v>-0.21</v>
      </c>
      <c r="Y10" s="873"/>
      <c r="Z10" s="874">
        <f>IF($AF$3="Boys",Table4abData!O30,IF($AF$3="Girls",Table4abData!AQ30,Table4abData!BS30))</f>
        <v>-7.0000000000000007E-2</v>
      </c>
      <c r="AA10" s="874">
        <f>IF($AF$3="Boys",Table4abData!P30,IF($AF$3="Girls",Table4abData!AR30,Table4abData!BT30))</f>
        <v>-0.08</v>
      </c>
      <c r="AB10" s="874">
        <f>IF($AF$3="Boys",Table4abData!Q30,IF($AF$3="Girls",Table4abData!AS30,Table4abData!BU30))</f>
        <v>-0.24</v>
      </c>
      <c r="AC10" s="875"/>
      <c r="AD10" s="867">
        <f>IF($AF$3="Boys",Table4abData!R30,IF($AF$3="Girls",Table4abData!AT30,Table4abData!BV30))</f>
        <v>-0.02</v>
      </c>
      <c r="AE10" s="867">
        <f>IF($AF$3="Boys",Table4abData!S30,IF($AF$3="Girls",Table4abData!AU30,Table4abData!BW30))</f>
        <v>-0.05</v>
      </c>
      <c r="AF10" s="867">
        <f>IF($AF$3="Boys",Table4abData!T30,IF($AF$3="Girls",Table4abData!AV30,Table4abData!BX30))</f>
        <v>-0.19</v>
      </c>
      <c r="AG10" s="138"/>
    </row>
    <row r="11" spans="1:36" s="2" customFormat="1" ht="11.25" customHeight="1" x14ac:dyDescent="0.2">
      <c r="A11" s="743"/>
      <c r="B11" s="868"/>
      <c r="C11" s="868"/>
      <c r="D11" s="868"/>
      <c r="E11" s="863"/>
      <c r="F11" s="863"/>
      <c r="G11" s="863"/>
      <c r="H11" s="863"/>
      <c r="I11" s="863"/>
      <c r="J11" s="868"/>
      <c r="K11" s="868"/>
      <c r="L11" s="868"/>
      <c r="M11" s="863"/>
      <c r="N11" s="876"/>
      <c r="O11" s="876"/>
      <c r="P11" s="876"/>
      <c r="Q11" s="863"/>
      <c r="R11" s="877"/>
      <c r="S11" s="877"/>
      <c r="T11" s="877"/>
      <c r="U11" s="878"/>
      <c r="V11" s="876"/>
      <c r="W11" s="876"/>
      <c r="X11" s="876"/>
      <c r="Y11" s="878"/>
      <c r="Z11" s="879"/>
      <c r="AA11" s="879"/>
      <c r="AB11" s="879"/>
      <c r="AC11" s="880"/>
      <c r="AD11" s="880"/>
      <c r="AE11" s="880"/>
      <c r="AF11" s="880"/>
    </row>
    <row r="12" spans="1:36" s="2" customFormat="1" ht="11.25" customHeight="1" x14ac:dyDescent="0.2">
      <c r="A12" s="743" t="s">
        <v>690</v>
      </c>
      <c r="B12" s="862">
        <f>IF($AF$3="Boys",Table4abData!C32,IF($AF$3="Girls",Table4abData!AE32,Table4abData!BG32))</f>
        <v>17.3</v>
      </c>
      <c r="C12" s="862">
        <f>IF($AF$3="Boys",Table4abData!D32,IF($AF$3="Girls",Table4abData!AF32,Table4abData!BH32))</f>
        <v>53.1</v>
      </c>
      <c r="D12" s="862">
        <f>IF($AF$3="Boys",Table4abData!E32,IF($AF$3="Girls",Table4abData!AG32,Table4abData!BI32))</f>
        <v>29.6</v>
      </c>
      <c r="E12" s="863"/>
      <c r="F12" s="138">
        <f>IF($AF$3="Boys",Table4abData!F32,IF($AF$3="Girls",Table4abData!AH32,Table4abData!BJ32))</f>
        <v>31.5</v>
      </c>
      <c r="G12" s="138">
        <f>IF($AF$3="Boys",Table4abData!G32,IF($AF$3="Girls",Table4abData!AI32,Table4abData!BK32))</f>
        <v>49.3</v>
      </c>
      <c r="H12" s="138">
        <f>IF($AF$3="Boys",Table4abData!H32,IF($AF$3="Girls",Table4abData!AJ32,Table4abData!BL32))</f>
        <v>63.9</v>
      </c>
      <c r="I12" s="863"/>
      <c r="J12" s="862">
        <f>IF($AF$3="Boys",Table4abData!U32,IF($AF$3="Girls",Table4abData!AW32,Table4abData!BY32))</f>
        <v>12.2</v>
      </c>
      <c r="K12" s="862">
        <f>IF($AF$3="Boys",Table4abData!V32,IF($AF$3="Girls",Table4abData!AX32,Table4abData!BZ32))</f>
        <v>63.2</v>
      </c>
      <c r="L12" s="862">
        <f>IF($AF$3="Boys",Table4abData!W32,IF($AF$3="Girls",Table4abData!AY32,Table4abData!CA32))</f>
        <v>95.6</v>
      </c>
      <c r="M12" s="863"/>
      <c r="N12" s="138">
        <f>IF($AF$3="Boys",Table4abData!X32,IF($AF$3="Girls",Table4abData!AZ32,Table4abData!CB32))</f>
        <v>8.5</v>
      </c>
      <c r="O12" s="138">
        <f>IF($AF$3="Boys",Table4abData!Y32,IF($AF$3="Girls",Table4abData!BA32,Table4abData!CC32))</f>
        <v>35.5</v>
      </c>
      <c r="P12" s="138">
        <f>IF($AF$3="Boys",Table4abData!Z32,IF($AF$3="Girls",Table4abData!BB32,Table4abData!CD32))</f>
        <v>65.2</v>
      </c>
      <c r="Q12" s="863"/>
      <c r="R12" s="872">
        <f>IF($AF$3="Boys",Table4abData!AA32,IF($AF$3="Girls",Table4abData!BC32,Table4abData!CE32))</f>
        <v>0.9</v>
      </c>
      <c r="S12" s="872">
        <f>IF($AF$3="Boys",Table4abData!AB32,IF($AF$3="Girls",Table4abData!BD32,Table4abData!CF32))</f>
        <v>15.1</v>
      </c>
      <c r="T12" s="872">
        <f>IF($AF$3="Boys",Table4abData!AC32,IF($AF$3="Girls",Table4abData!BE32,Table4abData!CG32))</f>
        <v>52.8</v>
      </c>
      <c r="U12" s="873"/>
      <c r="V12" s="864">
        <f>IF($AF$3="Boys",Table4abData!L32,IF($AF$3="Girls",Table4abData!AN32,Table4abData!BP32))</f>
        <v>0.01</v>
      </c>
      <c r="W12" s="864">
        <f>IF($AF$3="Boys",Table4abData!M32,IF($AF$3="Girls",Table4abData!AO32,Table4abData!BQ32))</f>
        <v>0</v>
      </c>
      <c r="X12" s="864">
        <f>IF($AF$3="Boys",Table4abData!N32,IF($AF$3="Girls",Table4abData!AP32,Table4abData!BR32))</f>
        <v>-0.02</v>
      </c>
      <c r="Y12" s="873"/>
      <c r="Z12" s="874">
        <f>IF($AF$3="Boys",Table4abData!O32,IF($AF$3="Girls",Table4abData!AQ32,Table4abData!BS32))</f>
        <v>0</v>
      </c>
      <c r="AA12" s="874">
        <f>IF($AF$3="Boys",Table4abData!P32,IF($AF$3="Girls",Table4abData!AR32,Table4abData!BT32))</f>
        <v>0</v>
      </c>
      <c r="AB12" s="874">
        <f>IF($AF$3="Boys",Table4abData!Q32,IF($AF$3="Girls",Table4abData!AS32,Table4abData!BU32))</f>
        <v>-0.03</v>
      </c>
      <c r="AC12" s="875"/>
      <c r="AD12" s="867">
        <f>IF($AF$3="Boys",Table4abData!R32,IF($AF$3="Girls",Table4abData!AT32,Table4abData!BV32))</f>
        <v>0.02</v>
      </c>
      <c r="AE12" s="867">
        <f>IF($AF$3="Boys",Table4abData!S32,IF($AF$3="Girls",Table4abData!AU32,Table4abData!BW32))</f>
        <v>0.01</v>
      </c>
      <c r="AF12" s="867">
        <f>IF($AF$3="Boys",Table4abData!T32,IF($AF$3="Girls",Table4abData!AV32,Table4abData!BX32))</f>
        <v>-0.02</v>
      </c>
      <c r="AG12" s="138"/>
    </row>
    <row r="13" spans="1:36" s="2" customFormat="1" ht="11.25" customHeight="1" x14ac:dyDescent="0.2">
      <c r="A13" s="743"/>
      <c r="B13" s="868"/>
      <c r="C13" s="868"/>
      <c r="D13" s="868"/>
      <c r="E13" s="863"/>
      <c r="F13" s="863"/>
      <c r="G13" s="863"/>
      <c r="H13" s="863"/>
      <c r="I13" s="863"/>
      <c r="J13" s="868"/>
      <c r="K13" s="868"/>
      <c r="L13" s="868"/>
      <c r="M13" s="863"/>
      <c r="N13" s="876"/>
      <c r="O13" s="876"/>
      <c r="P13" s="876"/>
      <c r="Q13" s="863"/>
      <c r="R13" s="877"/>
      <c r="S13" s="877"/>
      <c r="T13" s="877"/>
      <c r="U13" s="878"/>
      <c r="V13" s="876"/>
      <c r="W13" s="876"/>
      <c r="X13" s="876"/>
      <c r="Y13" s="878"/>
      <c r="Z13" s="879"/>
      <c r="AA13" s="879"/>
      <c r="AB13" s="879"/>
      <c r="AC13" s="880"/>
      <c r="AD13" s="880"/>
      <c r="AE13" s="880"/>
      <c r="AF13" s="880"/>
    </row>
    <row r="14" spans="1:36" s="2" customFormat="1" ht="11.25" customHeight="1" x14ac:dyDescent="0.2">
      <c r="A14" s="743" t="s">
        <v>691</v>
      </c>
      <c r="B14" s="862">
        <f>IF($AF$3="Boys",Table4abData!C34,IF($AF$3="Girls",Table4abData!AE34,Table4abData!BG34))</f>
        <v>16.899999999999999</v>
      </c>
      <c r="C14" s="862">
        <f>IF($AF$3="Boys",Table4abData!D34,IF($AF$3="Girls",Table4abData!AF34,Table4abData!BH34))</f>
        <v>51.8</v>
      </c>
      <c r="D14" s="862">
        <f>IF($AF$3="Boys",Table4abData!E34,IF($AF$3="Girls",Table4abData!AG34,Table4abData!BI34))</f>
        <v>31.3</v>
      </c>
      <c r="E14" s="863"/>
      <c r="F14" s="138">
        <f>IF($AF$3="Boys",Table4abData!F34,IF($AF$3="Girls",Table4abData!AH34,Table4abData!BJ34))</f>
        <v>31.5</v>
      </c>
      <c r="G14" s="138">
        <f>IF($AF$3="Boys",Table4abData!G34,IF($AF$3="Girls",Table4abData!AI34,Table4abData!BK34))</f>
        <v>49.3</v>
      </c>
      <c r="H14" s="138">
        <f>IF($AF$3="Boys",Table4abData!H34,IF($AF$3="Girls",Table4abData!AJ34,Table4abData!BL34))</f>
        <v>64.5</v>
      </c>
      <c r="I14" s="863"/>
      <c r="J14" s="862">
        <f>IF($AF$3="Boys",Table4abData!U34,IF($AF$3="Girls",Table4abData!AW34,Table4abData!BY34))</f>
        <v>12</v>
      </c>
      <c r="K14" s="862">
        <f>IF($AF$3="Boys",Table4abData!V34,IF($AF$3="Girls",Table4abData!AX34,Table4abData!BZ34))</f>
        <v>63.2</v>
      </c>
      <c r="L14" s="862">
        <f>IF($AF$3="Boys",Table4abData!W34,IF($AF$3="Girls",Table4abData!AY34,Table4abData!CA34))</f>
        <v>95.9</v>
      </c>
      <c r="M14" s="863"/>
      <c r="N14" s="138">
        <f>IF($AF$3="Boys",Table4abData!X34,IF($AF$3="Girls",Table4abData!AZ34,Table4abData!CB34))</f>
        <v>8.3000000000000007</v>
      </c>
      <c r="O14" s="138">
        <f>IF($AF$3="Boys",Table4abData!Y34,IF($AF$3="Girls",Table4abData!BA34,Table4abData!CC34))</f>
        <v>35.200000000000003</v>
      </c>
      <c r="P14" s="138">
        <f>IF($AF$3="Boys",Table4abData!Z34,IF($AF$3="Girls",Table4abData!BB34,Table4abData!CD34))</f>
        <v>66.900000000000006</v>
      </c>
      <c r="Q14" s="863"/>
      <c r="R14" s="872">
        <f>IF($AF$3="Boys",Table4abData!AA34,IF($AF$3="Girls",Table4abData!BC34,Table4abData!CE34))</f>
        <v>0.9</v>
      </c>
      <c r="S14" s="872">
        <f>IF($AF$3="Boys",Table4abData!AB34,IF($AF$3="Girls",Table4abData!BD34,Table4abData!CF34))</f>
        <v>15.1</v>
      </c>
      <c r="T14" s="872">
        <f>IF($AF$3="Boys",Table4abData!AC34,IF($AF$3="Girls",Table4abData!BE34,Table4abData!CG34))</f>
        <v>55.2</v>
      </c>
      <c r="U14" s="873"/>
      <c r="V14" s="864">
        <f>IF($AF$3="Boys",Table4abData!L34,IF($AF$3="Girls",Table4abData!AN34,Table4abData!BP34))</f>
        <v>0</v>
      </c>
      <c r="W14" s="864">
        <f>IF($AF$3="Boys",Table4abData!M34,IF($AF$3="Girls",Table4abData!AO34,Table4abData!BQ34))</f>
        <v>0</v>
      </c>
      <c r="X14" s="864">
        <f>IF($AF$3="Boys",Table4abData!N34,IF($AF$3="Girls",Table4abData!AP34,Table4abData!BR34))</f>
        <v>0</v>
      </c>
      <c r="Y14" s="873"/>
      <c r="Z14" s="874">
        <f>IF($AF$3="Boys",Table4abData!O34,IF($AF$3="Girls",Table4abData!AQ34,Table4abData!BS34))</f>
        <v>-0.01</v>
      </c>
      <c r="AA14" s="874">
        <f>IF($AF$3="Boys",Table4abData!P34,IF($AF$3="Girls",Table4abData!AR34,Table4abData!BT34))</f>
        <v>0</v>
      </c>
      <c r="AB14" s="874">
        <f>IF($AF$3="Boys",Table4abData!Q34,IF($AF$3="Girls",Table4abData!AS34,Table4abData!BU34))</f>
        <v>0</v>
      </c>
      <c r="AC14" s="875"/>
      <c r="AD14" s="867">
        <f>IF($AF$3="Boys",Table4abData!R34,IF($AF$3="Girls",Table4abData!AT34,Table4abData!BV34))</f>
        <v>0.01</v>
      </c>
      <c r="AE14" s="867">
        <f>IF($AF$3="Boys",Table4abData!S34,IF($AF$3="Girls",Table4abData!AU34,Table4abData!BW34))</f>
        <v>0</v>
      </c>
      <c r="AF14" s="867">
        <f>IF($AF$3="Boys",Table4abData!T34,IF($AF$3="Girls",Table4abData!AV34,Table4abData!BX34))</f>
        <v>0.01</v>
      </c>
      <c r="AG14" s="138"/>
    </row>
    <row r="15" spans="1:36" s="2" customFormat="1" ht="11.25" customHeight="1" x14ac:dyDescent="0.2">
      <c r="A15" s="80"/>
      <c r="B15" s="826"/>
      <c r="C15" s="827"/>
      <c r="D15" s="827"/>
      <c r="E15" s="828"/>
      <c r="F15" s="828"/>
      <c r="G15" s="828"/>
      <c r="H15" s="828"/>
      <c r="I15" s="828"/>
      <c r="J15" s="829"/>
      <c r="K15" s="829"/>
      <c r="L15" s="829"/>
      <c r="M15" s="830"/>
      <c r="N15" s="831"/>
      <c r="O15" s="831"/>
      <c r="P15" s="831"/>
      <c r="Q15" s="830"/>
      <c r="R15" s="829"/>
      <c r="S15" s="829"/>
      <c r="T15" s="829"/>
      <c r="U15" s="830"/>
      <c r="V15" s="832"/>
      <c r="W15" s="831"/>
      <c r="X15" s="831"/>
      <c r="Y15" s="830"/>
      <c r="Z15" s="833"/>
      <c r="AA15" s="833"/>
      <c r="AB15" s="833"/>
      <c r="AC15" s="834"/>
      <c r="AD15" s="834"/>
      <c r="AE15" s="834"/>
      <c r="AF15" s="834"/>
      <c r="AG15" s="4"/>
    </row>
    <row r="16" spans="1:36" ht="11.25" customHeight="1" x14ac:dyDescent="0.2">
      <c r="A16" s="252"/>
      <c r="B16" s="208"/>
      <c r="C16" s="209"/>
      <c r="D16" s="209"/>
      <c r="E16" s="209"/>
      <c r="F16" s="209"/>
      <c r="G16" s="209"/>
      <c r="H16" s="209"/>
      <c r="I16" s="209"/>
      <c r="J16" s="209"/>
      <c r="K16" s="209"/>
      <c r="L16" s="209"/>
      <c r="M16" s="209"/>
      <c r="N16" s="209"/>
      <c r="O16" s="209"/>
      <c r="P16" s="209"/>
      <c r="Q16" s="209"/>
      <c r="R16" s="209"/>
      <c r="S16" s="209"/>
      <c r="U16" s="261"/>
      <c r="V16" s="261"/>
      <c r="W16" s="261"/>
      <c r="X16" s="261"/>
      <c r="Y16" s="261"/>
      <c r="Z16" s="261"/>
      <c r="AA16" s="261"/>
      <c r="AB16" s="261"/>
      <c r="AC16" s="261"/>
      <c r="AD16" s="261"/>
      <c r="AE16" s="261"/>
      <c r="AF16" s="261" t="s">
        <v>555</v>
      </c>
      <c r="AG16" s="261"/>
      <c r="AH16" s="104"/>
    </row>
    <row r="17" spans="1:34" ht="11.25" customHeight="1" x14ac:dyDescent="0.2">
      <c r="A17" s="252"/>
      <c r="B17" s="208"/>
      <c r="C17" s="209"/>
      <c r="D17" s="209"/>
      <c r="E17" s="209"/>
      <c r="F17" s="209"/>
      <c r="G17" s="209"/>
      <c r="H17" s="209"/>
      <c r="I17" s="209"/>
      <c r="J17" s="209"/>
      <c r="K17" s="209"/>
      <c r="L17" s="209"/>
      <c r="M17" s="209"/>
      <c r="N17" s="209"/>
      <c r="O17" s="209"/>
      <c r="P17" s="209"/>
      <c r="Q17" s="209"/>
      <c r="R17" s="209"/>
      <c r="S17" s="209"/>
      <c r="T17" s="99"/>
      <c r="U17" s="99"/>
      <c r="V17" s="99"/>
      <c r="W17" s="99"/>
      <c r="X17" s="99"/>
      <c r="Y17" s="99"/>
      <c r="Z17" s="99"/>
      <c r="AA17" s="99"/>
      <c r="AB17" s="99"/>
      <c r="AC17" s="99"/>
      <c r="AD17" s="99"/>
      <c r="AE17" s="99"/>
      <c r="AF17" s="99"/>
      <c r="AG17" s="99"/>
      <c r="AH17" s="104"/>
    </row>
    <row r="18" spans="1:34" x14ac:dyDescent="0.2">
      <c r="A18" s="953" t="s">
        <v>237</v>
      </c>
      <c r="B18" s="953"/>
      <c r="C18" s="953"/>
      <c r="D18" s="953"/>
      <c r="E18" s="953"/>
      <c r="F18" s="953"/>
      <c r="G18" s="953"/>
      <c r="H18" s="953"/>
      <c r="I18" s="953"/>
      <c r="J18" s="953"/>
      <c r="K18" s="953"/>
      <c r="L18" s="953"/>
      <c r="M18" s="953"/>
      <c r="N18" s="953"/>
      <c r="O18" s="953"/>
      <c r="P18" s="953"/>
      <c r="Q18" s="953"/>
      <c r="R18" s="953"/>
      <c r="S18" s="953"/>
      <c r="T18" s="953"/>
      <c r="U18" s="953"/>
      <c r="V18" s="953"/>
      <c r="W18" s="953"/>
      <c r="X18" s="953"/>
      <c r="Y18" s="953"/>
      <c r="Z18" s="953"/>
      <c r="AA18" s="953"/>
      <c r="AB18" s="953"/>
      <c r="AC18" s="953"/>
      <c r="AD18" s="953"/>
      <c r="AE18" s="953"/>
      <c r="AF18" s="953"/>
      <c r="AG18" s="341"/>
      <c r="AH18" s="104"/>
    </row>
    <row r="19" spans="1:34" ht="10.15" customHeight="1" x14ac:dyDescent="0.2">
      <c r="A19" s="967" t="s">
        <v>609</v>
      </c>
      <c r="B19" s="967"/>
      <c r="C19" s="967"/>
      <c r="D19" s="967"/>
      <c r="E19" s="967"/>
      <c r="F19" s="967"/>
      <c r="G19" s="967"/>
      <c r="H19" s="967"/>
      <c r="I19" s="967"/>
      <c r="J19" s="967"/>
      <c r="K19" s="967"/>
      <c r="L19" s="967"/>
      <c r="M19" s="967"/>
      <c r="N19" s="967"/>
      <c r="O19" s="967"/>
      <c r="P19" s="967"/>
      <c r="Q19" s="967"/>
      <c r="R19" s="967"/>
      <c r="S19" s="967"/>
      <c r="T19" s="967"/>
      <c r="U19" s="967"/>
      <c r="V19" s="967"/>
      <c r="W19" s="967"/>
      <c r="X19" s="967"/>
      <c r="Y19" s="967"/>
      <c r="Z19" s="967"/>
      <c r="AA19" s="967"/>
      <c r="AB19" s="967"/>
      <c r="AC19" s="967"/>
      <c r="AD19" s="967"/>
      <c r="AE19" s="967"/>
      <c r="AF19" s="967"/>
      <c r="AG19" s="713"/>
      <c r="AH19" s="104"/>
    </row>
    <row r="20" spans="1:34" x14ac:dyDescent="0.2">
      <c r="A20" s="919" t="s">
        <v>466</v>
      </c>
      <c r="B20" s="919"/>
      <c r="C20" s="919"/>
      <c r="D20" s="919"/>
      <c r="E20" s="919"/>
      <c r="F20" s="919"/>
      <c r="G20" s="919"/>
      <c r="H20" s="919"/>
      <c r="I20" s="919"/>
      <c r="J20" s="919"/>
      <c r="K20" s="919"/>
      <c r="L20" s="919"/>
      <c r="M20" s="919"/>
      <c r="N20" s="919"/>
      <c r="O20" s="919"/>
      <c r="P20" s="919"/>
      <c r="Q20" s="919"/>
      <c r="R20" s="919"/>
      <c r="S20" s="919"/>
      <c r="T20" s="919"/>
      <c r="U20" s="919"/>
      <c r="V20" s="919"/>
      <c r="W20" s="919"/>
      <c r="X20" s="919"/>
      <c r="Y20" s="919"/>
      <c r="Z20" s="919"/>
      <c r="AA20" s="919"/>
      <c r="AB20" s="919"/>
      <c r="AC20" s="919"/>
      <c r="AD20" s="919"/>
      <c r="AE20" s="919"/>
      <c r="AF20" s="919"/>
      <c r="AG20" s="340"/>
      <c r="AH20" s="104"/>
    </row>
    <row r="21" spans="1:34" x14ac:dyDescent="0.2">
      <c r="A21" s="919" t="s">
        <v>493</v>
      </c>
      <c r="B21" s="919"/>
      <c r="C21" s="919"/>
      <c r="D21" s="919"/>
      <c r="E21" s="919"/>
      <c r="F21" s="919"/>
      <c r="G21" s="919"/>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340"/>
      <c r="AH21" s="104"/>
    </row>
    <row r="22" spans="1:34" x14ac:dyDescent="0.2">
      <c r="A22" s="894" t="s">
        <v>692</v>
      </c>
      <c r="B22" s="894"/>
      <c r="C22" s="894"/>
      <c r="D22" s="894"/>
      <c r="E22" s="894"/>
      <c r="F22" s="894"/>
      <c r="G22" s="894"/>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706"/>
      <c r="AH22" s="104"/>
    </row>
    <row r="23" spans="1:34" ht="15" customHeight="1" x14ac:dyDescent="0.2">
      <c r="A23" s="437" t="s">
        <v>268</v>
      </c>
      <c r="B23" s="437"/>
      <c r="C23" s="437"/>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104"/>
    </row>
    <row r="24" spans="1:34" ht="33" customHeight="1" x14ac:dyDescent="0.2">
      <c r="A24" s="954" t="s">
        <v>478</v>
      </c>
      <c r="B24" s="954"/>
      <c r="C24" s="954"/>
      <c r="D24" s="954"/>
      <c r="E24" s="954"/>
      <c r="F24" s="954"/>
      <c r="G24" s="954"/>
      <c r="H24" s="954"/>
      <c r="I24" s="954"/>
      <c r="J24" s="954"/>
      <c r="K24" s="954"/>
      <c r="L24" s="954"/>
      <c r="M24" s="954"/>
      <c r="N24" s="954"/>
      <c r="O24" s="954"/>
      <c r="P24" s="954"/>
      <c r="Q24" s="954"/>
      <c r="R24" s="954"/>
      <c r="S24" s="954"/>
      <c r="T24" s="954"/>
      <c r="U24" s="954"/>
      <c r="V24" s="954"/>
      <c r="W24" s="954"/>
      <c r="X24" s="954"/>
      <c r="Y24" s="954"/>
      <c r="Z24" s="954"/>
      <c r="AA24" s="954"/>
      <c r="AB24" s="954"/>
      <c r="AC24" s="954"/>
      <c r="AD24" s="954"/>
      <c r="AE24" s="954"/>
      <c r="AF24" s="954"/>
      <c r="AG24" s="437"/>
      <c r="AH24" s="104"/>
    </row>
    <row r="25" spans="1:34" ht="26.25" customHeight="1" x14ac:dyDescent="0.2">
      <c r="A25" s="896" t="s">
        <v>693</v>
      </c>
      <c r="B25" s="896"/>
      <c r="C25" s="896"/>
      <c r="D25" s="896"/>
      <c r="E25" s="896"/>
      <c r="F25" s="896"/>
      <c r="G25" s="896"/>
      <c r="H25" s="896"/>
      <c r="I25" s="896"/>
      <c r="J25" s="896"/>
      <c r="K25" s="896"/>
      <c r="L25" s="896"/>
      <c r="M25" s="896"/>
      <c r="N25" s="896"/>
      <c r="O25" s="896"/>
      <c r="P25" s="896"/>
      <c r="Q25" s="896"/>
      <c r="R25" s="896"/>
      <c r="S25" s="896"/>
      <c r="T25" s="896"/>
      <c r="U25" s="896"/>
      <c r="V25" s="896"/>
      <c r="W25" s="896"/>
      <c r="X25" s="896"/>
      <c r="Y25" s="896"/>
      <c r="Z25" s="896"/>
      <c r="AA25" s="896"/>
      <c r="AB25" s="896"/>
      <c r="AC25" s="896"/>
      <c r="AD25" s="896"/>
      <c r="AE25" s="896"/>
      <c r="AF25" s="896"/>
      <c r="AG25" s="437"/>
      <c r="AH25" s="104"/>
    </row>
    <row r="26" spans="1:34" ht="27.75" customHeight="1" x14ac:dyDescent="0.2">
      <c r="A26" s="896" t="s">
        <v>694</v>
      </c>
      <c r="B26" s="896"/>
      <c r="C26" s="896"/>
      <c r="D26" s="896"/>
      <c r="E26" s="896"/>
      <c r="F26" s="896"/>
      <c r="G26" s="896"/>
      <c r="H26" s="896"/>
      <c r="I26" s="896"/>
      <c r="J26" s="896"/>
      <c r="K26" s="896"/>
      <c r="L26" s="896"/>
      <c r="M26" s="896"/>
      <c r="N26" s="896"/>
      <c r="O26" s="896"/>
      <c r="P26" s="896"/>
      <c r="Q26" s="896"/>
      <c r="R26" s="896"/>
      <c r="S26" s="896"/>
      <c r="T26" s="896"/>
      <c r="U26" s="896"/>
      <c r="V26" s="896"/>
      <c r="W26" s="896"/>
      <c r="X26" s="896"/>
      <c r="Y26" s="896"/>
      <c r="Z26" s="896"/>
      <c r="AA26" s="896"/>
      <c r="AB26" s="896"/>
      <c r="AC26" s="896"/>
      <c r="AD26" s="896"/>
      <c r="AE26" s="896"/>
      <c r="AF26" s="896"/>
      <c r="AG26" s="437"/>
      <c r="AH26" s="104"/>
    </row>
    <row r="27" spans="1:34" ht="12.75" customHeight="1" x14ac:dyDescent="0.2">
      <c r="A27" s="969" t="s">
        <v>695</v>
      </c>
      <c r="B27" s="969"/>
      <c r="C27" s="969"/>
      <c r="D27" s="969"/>
      <c r="E27" s="969"/>
      <c r="F27" s="969"/>
      <c r="G27" s="969"/>
      <c r="H27" s="969"/>
      <c r="I27" s="969"/>
      <c r="J27" s="969"/>
      <c r="K27" s="969"/>
      <c r="L27" s="969"/>
      <c r="M27" s="969"/>
      <c r="N27" s="969"/>
      <c r="O27" s="969"/>
      <c r="P27" s="969"/>
      <c r="Q27" s="969"/>
      <c r="R27" s="969"/>
      <c r="S27" s="969"/>
      <c r="T27" s="969"/>
      <c r="U27" s="969"/>
      <c r="V27" s="969"/>
      <c r="W27" s="969"/>
      <c r="X27" s="969"/>
      <c r="Y27" s="969"/>
      <c r="Z27" s="969"/>
      <c r="AA27" s="969"/>
      <c r="AB27" s="969"/>
      <c r="AC27" s="969"/>
      <c r="AD27" s="969"/>
      <c r="AE27" s="969"/>
      <c r="AF27" s="969"/>
      <c r="AG27" s="711"/>
      <c r="AH27" s="104"/>
    </row>
    <row r="28" spans="1:34" ht="21" customHeight="1" x14ac:dyDescent="0.2">
      <c r="A28" s="969" t="s">
        <v>696</v>
      </c>
      <c r="B28" s="969"/>
      <c r="C28" s="969"/>
      <c r="D28" s="969"/>
      <c r="E28" s="969"/>
      <c r="F28" s="969"/>
      <c r="G28" s="969"/>
      <c r="H28" s="969"/>
      <c r="I28" s="969"/>
      <c r="J28" s="969"/>
      <c r="K28" s="969"/>
      <c r="L28" s="969"/>
      <c r="M28" s="969"/>
      <c r="N28" s="969"/>
      <c r="O28" s="969"/>
      <c r="P28" s="969"/>
      <c r="Q28" s="969"/>
      <c r="R28" s="969"/>
      <c r="S28" s="969"/>
      <c r="T28" s="969"/>
      <c r="U28" s="969"/>
      <c r="V28" s="969"/>
      <c r="W28" s="969"/>
      <c r="X28" s="969"/>
      <c r="Y28" s="969"/>
      <c r="Z28" s="969"/>
      <c r="AA28" s="969"/>
      <c r="AB28" s="969"/>
      <c r="AC28" s="969"/>
      <c r="AD28" s="969"/>
      <c r="AE28" s="969"/>
      <c r="AF28" s="969"/>
      <c r="AG28" s="711"/>
      <c r="AH28" s="104"/>
    </row>
    <row r="29" spans="1:34" ht="12.75" customHeight="1" x14ac:dyDescent="0.2">
      <c r="A29" s="969" t="s">
        <v>697</v>
      </c>
      <c r="B29" s="969"/>
      <c r="C29" s="969"/>
      <c r="D29" s="969"/>
      <c r="E29" s="969"/>
      <c r="F29" s="969"/>
      <c r="G29" s="969"/>
      <c r="H29" s="969"/>
      <c r="I29" s="969"/>
      <c r="J29" s="969"/>
      <c r="K29" s="969"/>
      <c r="L29" s="969"/>
      <c r="M29" s="969"/>
      <c r="N29" s="969"/>
      <c r="O29" s="969"/>
      <c r="P29" s="969"/>
      <c r="Q29" s="969"/>
      <c r="R29" s="969"/>
      <c r="S29" s="969"/>
      <c r="T29" s="969"/>
      <c r="U29" s="969"/>
      <c r="V29" s="969"/>
      <c r="W29" s="969"/>
      <c r="X29" s="969"/>
      <c r="Y29" s="969"/>
      <c r="Z29" s="969"/>
      <c r="AA29" s="969"/>
      <c r="AB29" s="969"/>
      <c r="AC29" s="969"/>
      <c r="AD29" s="969"/>
      <c r="AE29" s="969"/>
      <c r="AF29" s="969"/>
      <c r="AG29" s="711"/>
      <c r="AH29" s="89"/>
    </row>
    <row r="30" spans="1:34" s="82" customFormat="1" ht="24.75" customHeight="1" x14ac:dyDescent="0.2">
      <c r="A30" s="918" t="s">
        <v>729</v>
      </c>
      <c r="B30" s="918"/>
      <c r="C30" s="918"/>
      <c r="D30" s="918"/>
      <c r="E30" s="918"/>
      <c r="F30" s="918"/>
      <c r="G30" s="918"/>
      <c r="H30" s="918"/>
      <c r="I30" s="918"/>
      <c r="J30" s="918"/>
      <c r="K30" s="918"/>
      <c r="L30" s="918"/>
      <c r="M30" s="918"/>
      <c r="N30" s="918"/>
      <c r="O30" s="918"/>
      <c r="P30" s="918"/>
      <c r="Q30" s="918"/>
      <c r="R30" s="918"/>
      <c r="S30" s="918"/>
      <c r="T30" s="918"/>
      <c r="U30" s="918"/>
      <c r="V30" s="918"/>
      <c r="W30" s="918"/>
      <c r="X30" s="918"/>
      <c r="Y30" s="918"/>
      <c r="Z30" s="918"/>
      <c r="AA30" s="918"/>
      <c r="AB30" s="918"/>
      <c r="AC30" s="918"/>
      <c r="AD30" s="918"/>
      <c r="AE30" s="918"/>
      <c r="AF30" s="918"/>
      <c r="AG30" s="707"/>
      <c r="AH30" s="104"/>
    </row>
    <row r="31" spans="1:34" ht="20.25" customHeight="1" x14ac:dyDescent="0.2">
      <c r="A31" s="918" t="s">
        <v>698</v>
      </c>
      <c r="B31" s="918"/>
      <c r="C31" s="918"/>
      <c r="D31" s="918"/>
      <c r="E31" s="918"/>
      <c r="F31" s="918"/>
      <c r="G31" s="918"/>
      <c r="H31" s="918"/>
      <c r="I31" s="918"/>
      <c r="J31" s="918"/>
      <c r="K31" s="918"/>
      <c r="L31" s="918"/>
      <c r="M31" s="918"/>
      <c r="N31" s="918"/>
      <c r="O31" s="918"/>
      <c r="P31" s="918"/>
      <c r="Q31" s="918"/>
      <c r="R31" s="918"/>
      <c r="S31" s="918"/>
      <c r="T31" s="918"/>
      <c r="U31" s="918"/>
      <c r="V31" s="918"/>
      <c r="W31" s="918"/>
      <c r="X31" s="918"/>
      <c r="Y31" s="918"/>
      <c r="Z31" s="918"/>
      <c r="AA31" s="918"/>
      <c r="AB31" s="918"/>
      <c r="AC31" s="918"/>
      <c r="AD31" s="918"/>
      <c r="AE31" s="918"/>
      <c r="AF31" s="918"/>
      <c r="AG31" s="707"/>
    </row>
    <row r="32" spans="1:34" x14ac:dyDescent="0.2">
      <c r="A32" s="710"/>
      <c r="B32" s="710"/>
      <c r="C32" s="710"/>
      <c r="D32" s="710"/>
      <c r="E32" s="710"/>
      <c r="F32" s="710"/>
      <c r="G32" s="710"/>
      <c r="H32" s="710"/>
      <c r="I32" s="710"/>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row>
    <row r="33" spans="1:33" x14ac:dyDescent="0.2">
      <c r="A33" s="968" t="s">
        <v>73</v>
      </c>
      <c r="B33" s="968"/>
      <c r="C33" s="968"/>
      <c r="D33" s="968"/>
      <c r="E33" s="968"/>
      <c r="F33" s="968"/>
      <c r="G33" s="968"/>
      <c r="H33" s="968"/>
      <c r="I33" s="968"/>
      <c r="J33" s="968"/>
      <c r="K33" s="968"/>
      <c r="L33" s="968"/>
      <c r="M33" s="968"/>
      <c r="N33" s="968"/>
      <c r="O33" s="968"/>
      <c r="P33" s="968"/>
      <c r="Q33" s="968"/>
      <c r="R33" s="968"/>
      <c r="S33" s="968"/>
      <c r="T33" s="968"/>
      <c r="U33" s="968"/>
      <c r="V33" s="968"/>
      <c r="W33" s="968"/>
      <c r="X33" s="968"/>
      <c r="Y33" s="968"/>
      <c r="Z33" s="968"/>
      <c r="AA33" s="968"/>
      <c r="AB33" s="968"/>
      <c r="AC33" s="968"/>
      <c r="AD33" s="968"/>
      <c r="AE33" s="968"/>
      <c r="AF33" s="968"/>
      <c r="AG33" s="340"/>
    </row>
    <row r="35" spans="1:33" x14ac:dyDescent="0.2">
      <c r="A35" s="75"/>
    </row>
    <row r="36" spans="1:33" x14ac:dyDescent="0.2">
      <c r="F36" s="90" t="s">
        <v>60</v>
      </c>
    </row>
    <row r="37" spans="1:33" x14ac:dyDescent="0.2">
      <c r="A37" s="273" t="s">
        <v>716</v>
      </c>
    </row>
    <row r="38" spans="1:33" x14ac:dyDescent="0.2">
      <c r="A38" s="75"/>
      <c r="B38" s="104" t="s">
        <v>60</v>
      </c>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row>
  </sheetData>
  <sheetProtection sheet="1" objects="1" scenarios="1"/>
  <mergeCells count="26">
    <mergeCell ref="A31:AF31"/>
    <mergeCell ref="A33:AF33"/>
    <mergeCell ref="A22:AF22"/>
    <mergeCell ref="A24:AF24"/>
    <mergeCell ref="A27:AF27"/>
    <mergeCell ref="A28:AF28"/>
    <mergeCell ref="A29:AF29"/>
    <mergeCell ref="A30:AF30"/>
    <mergeCell ref="A25:AF25"/>
    <mergeCell ref="A26:AF26"/>
    <mergeCell ref="A21:AF21"/>
    <mergeCell ref="A2:B2"/>
    <mergeCell ref="AD2:AF2"/>
    <mergeCell ref="AD3:AE3"/>
    <mergeCell ref="A5:A6"/>
    <mergeCell ref="B5:D5"/>
    <mergeCell ref="F5:H5"/>
    <mergeCell ref="J5:L5"/>
    <mergeCell ref="N5:P5"/>
    <mergeCell ref="R5:T5"/>
    <mergeCell ref="V5:X5"/>
    <mergeCell ref="Z5:AB5"/>
    <mergeCell ref="AD5:AF5"/>
    <mergeCell ref="A18:AF18"/>
    <mergeCell ref="A19:AF19"/>
    <mergeCell ref="A20:AF20"/>
  </mergeCells>
  <conditionalFormatting sqref="AH8">
    <cfRule type="expression" dxfId="339" priority="155">
      <formula>(#REF!="Percentage")</formula>
    </cfRule>
  </conditionalFormatting>
  <conditionalFormatting sqref="B8:D8">
    <cfRule type="expression" dxfId="338" priority="154">
      <formula>(#REF!="Percentage")</formula>
    </cfRule>
  </conditionalFormatting>
  <conditionalFormatting sqref="F8">
    <cfRule type="expression" dxfId="337" priority="153">
      <formula>(#REF!="Percentage")</formula>
    </cfRule>
  </conditionalFormatting>
  <conditionalFormatting sqref="G8">
    <cfRule type="expression" dxfId="336" priority="152">
      <formula>(#REF!="Percentage")</formula>
    </cfRule>
  </conditionalFormatting>
  <conditionalFormatting sqref="H8">
    <cfRule type="expression" dxfId="335" priority="151">
      <formula>(#REF!="Percentage")</formula>
    </cfRule>
  </conditionalFormatting>
  <conditionalFormatting sqref="V8">
    <cfRule type="expression" dxfId="334" priority="150">
      <formula>(#REF!="Percentage")</formula>
    </cfRule>
  </conditionalFormatting>
  <conditionalFormatting sqref="W8">
    <cfRule type="expression" dxfId="333" priority="149">
      <formula>(#REF!="Percentage")</formula>
    </cfRule>
  </conditionalFormatting>
  <conditionalFormatting sqref="X8">
    <cfRule type="expression" dxfId="332" priority="148">
      <formula>(#REF!="Percentage")</formula>
    </cfRule>
  </conditionalFormatting>
  <conditionalFormatting sqref="J8">
    <cfRule type="expression" dxfId="331" priority="147">
      <formula>(#REF!="Percentage")</formula>
    </cfRule>
  </conditionalFormatting>
  <conditionalFormatting sqref="K8">
    <cfRule type="expression" dxfId="330" priority="146">
      <formula>(#REF!="Percentage")</formula>
    </cfRule>
  </conditionalFormatting>
  <conditionalFormatting sqref="L8">
    <cfRule type="expression" dxfId="329" priority="145">
      <formula>(#REF!="Percentage")</formula>
    </cfRule>
  </conditionalFormatting>
  <conditionalFormatting sqref="N8">
    <cfRule type="expression" dxfId="328" priority="144">
      <formula>(#REF!="Percentage")</formula>
    </cfRule>
  </conditionalFormatting>
  <conditionalFormatting sqref="O8">
    <cfRule type="expression" dxfId="327" priority="143">
      <formula>(#REF!="Percentage")</formula>
    </cfRule>
  </conditionalFormatting>
  <conditionalFormatting sqref="P8">
    <cfRule type="expression" dxfId="326" priority="142">
      <formula>(#REF!="Percentage")</formula>
    </cfRule>
  </conditionalFormatting>
  <conditionalFormatting sqref="R8">
    <cfRule type="expression" dxfId="325" priority="141">
      <formula>(#REF!="Percentage")</formula>
    </cfRule>
  </conditionalFormatting>
  <conditionalFormatting sqref="S8">
    <cfRule type="expression" dxfId="324" priority="140">
      <formula>(#REF!="Percentage")</formula>
    </cfRule>
  </conditionalFormatting>
  <conditionalFormatting sqref="T8:U8 Y8 AC8 AG8">
    <cfRule type="expression" dxfId="323" priority="139">
      <formula>(#REF!="Percentage")</formula>
    </cfRule>
  </conditionalFormatting>
  <conditionalFormatting sqref="AG10">
    <cfRule type="expression" dxfId="322" priority="123">
      <formula>(#REF!="Percentage")</formula>
    </cfRule>
  </conditionalFormatting>
  <conditionalFormatting sqref="AG12">
    <cfRule type="expression" dxfId="321" priority="107">
      <formula>(#REF!="Percentage")</formula>
    </cfRule>
  </conditionalFormatting>
  <conditionalFormatting sqref="AG14">
    <cfRule type="expression" dxfId="320" priority="91">
      <formula>(#REF!="Percentage")</formula>
    </cfRule>
  </conditionalFormatting>
  <conditionalFormatting sqref="Z8">
    <cfRule type="expression" dxfId="319" priority="90">
      <formula>(#REF!="Percentage")</formula>
    </cfRule>
  </conditionalFormatting>
  <conditionalFormatting sqref="AA8">
    <cfRule type="expression" dxfId="318" priority="89">
      <formula>(#REF!="Percentage")</formula>
    </cfRule>
  </conditionalFormatting>
  <conditionalFormatting sqref="AB8">
    <cfRule type="expression" dxfId="317" priority="88">
      <formula>(#REF!="Percentage")</formula>
    </cfRule>
  </conditionalFormatting>
  <conditionalFormatting sqref="AD8">
    <cfRule type="expression" dxfId="316" priority="78">
      <formula>(#REF!="Percentage")</formula>
    </cfRule>
  </conditionalFormatting>
  <conditionalFormatting sqref="AE8">
    <cfRule type="expression" dxfId="315" priority="77">
      <formula>(#REF!="Percentage")</formula>
    </cfRule>
  </conditionalFormatting>
  <conditionalFormatting sqref="AF8">
    <cfRule type="expression" dxfId="314" priority="76">
      <formula>(#REF!="Percentage")</formula>
    </cfRule>
  </conditionalFormatting>
  <conditionalFormatting sqref="B10:D10">
    <cfRule type="expression" dxfId="313" priority="66">
      <formula>(#REF!="Percentage")</formula>
    </cfRule>
  </conditionalFormatting>
  <conditionalFormatting sqref="F10">
    <cfRule type="expression" dxfId="312" priority="65">
      <formula>(#REF!="Percentage")</formula>
    </cfRule>
  </conditionalFormatting>
  <conditionalFormatting sqref="G10">
    <cfRule type="expression" dxfId="311" priority="64">
      <formula>(#REF!="Percentage")</formula>
    </cfRule>
  </conditionalFormatting>
  <conditionalFormatting sqref="H10">
    <cfRule type="expression" dxfId="310" priority="63">
      <formula>(#REF!="Percentage")</formula>
    </cfRule>
  </conditionalFormatting>
  <conditionalFormatting sqref="V10">
    <cfRule type="expression" dxfId="309" priority="62">
      <formula>(#REF!="Percentage")</formula>
    </cfRule>
  </conditionalFormatting>
  <conditionalFormatting sqref="W10">
    <cfRule type="expression" dxfId="308" priority="61">
      <formula>(#REF!="Percentage")</formula>
    </cfRule>
  </conditionalFormatting>
  <conditionalFormatting sqref="X10">
    <cfRule type="expression" dxfId="307" priority="60">
      <formula>(#REF!="Percentage")</formula>
    </cfRule>
  </conditionalFormatting>
  <conditionalFormatting sqref="J10">
    <cfRule type="expression" dxfId="306" priority="59">
      <formula>(#REF!="Percentage")</formula>
    </cfRule>
  </conditionalFormatting>
  <conditionalFormatting sqref="K10">
    <cfRule type="expression" dxfId="305" priority="58">
      <formula>(#REF!="Percentage")</formula>
    </cfRule>
  </conditionalFormatting>
  <conditionalFormatting sqref="L10">
    <cfRule type="expression" dxfId="304" priority="57">
      <formula>(#REF!="Percentage")</formula>
    </cfRule>
  </conditionalFormatting>
  <conditionalFormatting sqref="N10">
    <cfRule type="expression" dxfId="303" priority="56">
      <formula>(#REF!="Percentage")</formula>
    </cfRule>
  </conditionalFormatting>
  <conditionalFormatting sqref="O10">
    <cfRule type="expression" dxfId="302" priority="55">
      <formula>(#REF!="Percentage")</formula>
    </cfRule>
  </conditionalFormatting>
  <conditionalFormatting sqref="P10">
    <cfRule type="expression" dxfId="301" priority="54">
      <formula>(#REF!="Percentage")</formula>
    </cfRule>
  </conditionalFormatting>
  <conditionalFormatting sqref="R10">
    <cfRule type="expression" dxfId="300" priority="53">
      <formula>(#REF!="Percentage")</formula>
    </cfRule>
  </conditionalFormatting>
  <conditionalFormatting sqref="S10">
    <cfRule type="expression" dxfId="299" priority="52">
      <formula>(#REF!="Percentage")</formula>
    </cfRule>
  </conditionalFormatting>
  <conditionalFormatting sqref="T10:U10 Y10 AC10">
    <cfRule type="expression" dxfId="298" priority="51">
      <formula>(#REF!="Percentage")</formula>
    </cfRule>
  </conditionalFormatting>
  <conditionalFormatting sqref="Z10">
    <cfRule type="expression" dxfId="297" priority="50">
      <formula>(#REF!="Percentage")</formula>
    </cfRule>
  </conditionalFormatting>
  <conditionalFormatting sqref="AA10">
    <cfRule type="expression" dxfId="296" priority="49">
      <formula>(#REF!="Percentage")</formula>
    </cfRule>
  </conditionalFormatting>
  <conditionalFormatting sqref="AB10">
    <cfRule type="expression" dxfId="295" priority="48">
      <formula>(#REF!="Percentage")</formula>
    </cfRule>
  </conditionalFormatting>
  <conditionalFormatting sqref="AD10">
    <cfRule type="expression" dxfId="294" priority="47">
      <formula>(#REF!="Percentage")</formula>
    </cfRule>
  </conditionalFormatting>
  <conditionalFormatting sqref="AE10">
    <cfRule type="expression" dxfId="293" priority="46">
      <formula>(#REF!="Percentage")</formula>
    </cfRule>
  </conditionalFormatting>
  <conditionalFormatting sqref="AF10">
    <cfRule type="expression" dxfId="292" priority="45">
      <formula>(#REF!="Percentage")</formula>
    </cfRule>
  </conditionalFormatting>
  <conditionalFormatting sqref="B12:D12">
    <cfRule type="expression" dxfId="291" priority="44">
      <formula>(#REF!="Percentage")</formula>
    </cfRule>
  </conditionalFormatting>
  <conditionalFormatting sqref="F12">
    <cfRule type="expression" dxfId="290" priority="43">
      <formula>(#REF!="Percentage")</formula>
    </cfRule>
  </conditionalFormatting>
  <conditionalFormatting sqref="G12">
    <cfRule type="expression" dxfId="289" priority="42">
      <formula>(#REF!="Percentage")</formula>
    </cfRule>
  </conditionalFormatting>
  <conditionalFormatting sqref="H12">
    <cfRule type="expression" dxfId="288" priority="41">
      <formula>(#REF!="Percentage")</formula>
    </cfRule>
  </conditionalFormatting>
  <conditionalFormatting sqref="V12">
    <cfRule type="expression" dxfId="287" priority="40">
      <formula>(#REF!="Percentage")</formula>
    </cfRule>
  </conditionalFormatting>
  <conditionalFormatting sqref="W12">
    <cfRule type="expression" dxfId="286" priority="39">
      <formula>(#REF!="Percentage")</formula>
    </cfRule>
  </conditionalFormatting>
  <conditionalFormatting sqref="X12">
    <cfRule type="expression" dxfId="285" priority="38">
      <formula>(#REF!="Percentage")</formula>
    </cfRule>
  </conditionalFormatting>
  <conditionalFormatting sqref="J12">
    <cfRule type="expression" dxfId="284" priority="37">
      <formula>(#REF!="Percentage")</formula>
    </cfRule>
  </conditionalFormatting>
  <conditionalFormatting sqref="K12">
    <cfRule type="expression" dxfId="283" priority="36">
      <formula>(#REF!="Percentage")</formula>
    </cfRule>
  </conditionalFormatting>
  <conditionalFormatting sqref="L12">
    <cfRule type="expression" dxfId="282" priority="35">
      <formula>(#REF!="Percentage")</formula>
    </cfRule>
  </conditionalFormatting>
  <conditionalFormatting sqref="N12">
    <cfRule type="expression" dxfId="281" priority="34">
      <formula>(#REF!="Percentage")</formula>
    </cfRule>
  </conditionalFormatting>
  <conditionalFormatting sqref="O12">
    <cfRule type="expression" dxfId="280" priority="33">
      <formula>(#REF!="Percentage")</formula>
    </cfRule>
  </conditionalFormatting>
  <conditionalFormatting sqref="P12">
    <cfRule type="expression" dxfId="279" priority="32">
      <formula>(#REF!="Percentage")</formula>
    </cfRule>
  </conditionalFormatting>
  <conditionalFormatting sqref="R12">
    <cfRule type="expression" dxfId="278" priority="31">
      <formula>(#REF!="Percentage")</formula>
    </cfRule>
  </conditionalFormatting>
  <conditionalFormatting sqref="S12">
    <cfRule type="expression" dxfId="277" priority="30">
      <formula>(#REF!="Percentage")</formula>
    </cfRule>
  </conditionalFormatting>
  <conditionalFormatting sqref="T12:U12 Y12 AC12">
    <cfRule type="expression" dxfId="276" priority="29">
      <formula>(#REF!="Percentage")</formula>
    </cfRule>
  </conditionalFormatting>
  <conditionalFormatting sqref="Z12">
    <cfRule type="expression" dxfId="275" priority="28">
      <formula>(#REF!="Percentage")</formula>
    </cfRule>
  </conditionalFormatting>
  <conditionalFormatting sqref="AA12">
    <cfRule type="expression" dxfId="274" priority="27">
      <formula>(#REF!="Percentage")</formula>
    </cfRule>
  </conditionalFormatting>
  <conditionalFormatting sqref="AB12">
    <cfRule type="expression" dxfId="273" priority="26">
      <formula>(#REF!="Percentage")</formula>
    </cfRule>
  </conditionalFormatting>
  <conditionalFormatting sqref="AD12">
    <cfRule type="expression" dxfId="272" priority="25">
      <formula>(#REF!="Percentage")</formula>
    </cfRule>
  </conditionalFormatting>
  <conditionalFormatting sqref="AE12">
    <cfRule type="expression" dxfId="271" priority="24">
      <formula>(#REF!="Percentage")</formula>
    </cfRule>
  </conditionalFormatting>
  <conditionalFormatting sqref="AF12">
    <cfRule type="expression" dxfId="270" priority="23">
      <formula>(#REF!="Percentage")</formula>
    </cfRule>
  </conditionalFormatting>
  <conditionalFormatting sqref="B14:D14">
    <cfRule type="expression" dxfId="269" priority="22">
      <formula>(#REF!="Percentage")</formula>
    </cfRule>
  </conditionalFormatting>
  <conditionalFormatting sqref="F14">
    <cfRule type="expression" dxfId="268" priority="21">
      <formula>(#REF!="Percentage")</formula>
    </cfRule>
  </conditionalFormatting>
  <conditionalFormatting sqref="G14">
    <cfRule type="expression" dxfId="267" priority="20">
      <formula>(#REF!="Percentage")</formula>
    </cfRule>
  </conditionalFormatting>
  <conditionalFormatting sqref="H14">
    <cfRule type="expression" dxfId="266" priority="19">
      <formula>(#REF!="Percentage")</formula>
    </cfRule>
  </conditionalFormatting>
  <conditionalFormatting sqref="V14">
    <cfRule type="expression" dxfId="265" priority="18">
      <formula>(#REF!="Percentage")</formula>
    </cfRule>
  </conditionalFormatting>
  <conditionalFormatting sqref="W14">
    <cfRule type="expression" dxfId="264" priority="17">
      <formula>(#REF!="Percentage")</formula>
    </cfRule>
  </conditionalFormatting>
  <conditionalFormatting sqref="X14">
    <cfRule type="expression" dxfId="263" priority="16">
      <formula>(#REF!="Percentage")</formula>
    </cfRule>
  </conditionalFormatting>
  <conditionalFormatting sqref="J14">
    <cfRule type="expression" dxfId="262" priority="15">
      <formula>(#REF!="Percentage")</formula>
    </cfRule>
  </conditionalFormatting>
  <conditionalFormatting sqref="K14">
    <cfRule type="expression" dxfId="261" priority="14">
      <formula>(#REF!="Percentage")</formula>
    </cfRule>
  </conditionalFormatting>
  <conditionalFormatting sqref="L14">
    <cfRule type="expression" dxfId="260" priority="13">
      <formula>(#REF!="Percentage")</formula>
    </cfRule>
  </conditionalFormatting>
  <conditionalFormatting sqref="N14">
    <cfRule type="expression" dxfId="259" priority="12">
      <formula>(#REF!="Percentage")</formula>
    </cfRule>
  </conditionalFormatting>
  <conditionalFormatting sqref="O14">
    <cfRule type="expression" dxfId="258" priority="11">
      <formula>(#REF!="Percentage")</formula>
    </cfRule>
  </conditionalFormatting>
  <conditionalFormatting sqref="P14">
    <cfRule type="expression" dxfId="257" priority="10">
      <formula>(#REF!="Percentage")</formula>
    </cfRule>
  </conditionalFormatting>
  <conditionalFormatting sqref="R14">
    <cfRule type="expression" dxfId="256" priority="9">
      <formula>(#REF!="Percentage")</formula>
    </cfRule>
  </conditionalFormatting>
  <conditionalFormatting sqref="S14">
    <cfRule type="expression" dxfId="255" priority="8">
      <formula>(#REF!="Percentage")</formula>
    </cfRule>
  </conditionalFormatting>
  <conditionalFormatting sqref="T14:U14 Y14 AC14">
    <cfRule type="expression" dxfId="254" priority="7">
      <formula>(#REF!="Percentage")</formula>
    </cfRule>
  </conditionalFormatting>
  <conditionalFormatting sqref="Z14">
    <cfRule type="expression" dxfId="253" priority="6">
      <formula>(#REF!="Percentage")</formula>
    </cfRule>
  </conditionalFormatting>
  <conditionalFormatting sqref="AA14">
    <cfRule type="expression" dxfId="252" priority="5">
      <formula>(#REF!="Percentage")</formula>
    </cfRule>
  </conditionalFormatting>
  <conditionalFormatting sqref="AB14">
    <cfRule type="expression" dxfId="251" priority="4">
      <formula>(#REF!="Percentage")</formula>
    </cfRule>
  </conditionalFormatting>
  <conditionalFormatting sqref="AD14">
    <cfRule type="expression" dxfId="250" priority="3">
      <formula>(#REF!="Percentage")</formula>
    </cfRule>
  </conditionalFormatting>
  <conditionalFormatting sqref="AE14">
    <cfRule type="expression" dxfId="249" priority="2">
      <formula>(#REF!="Percentage")</formula>
    </cfRule>
  </conditionalFormatting>
  <conditionalFormatting sqref="AF14">
    <cfRule type="expression" dxfId="248" priority="1">
      <formula>(#REF!="Percentage")</formula>
    </cfRule>
  </conditionalFormatting>
  <dataValidations count="1">
    <dataValidation type="list" allowBlank="1" showInputMessage="1" showErrorMessage="1" sqref="AF3:AG3 U3:AC3">
      <formula1>$AJ$2:$AJ$4</formula1>
    </dataValidation>
  </dataValidations>
  <hyperlinks>
    <hyperlink ref="A23" r:id="rId1"/>
  </hyperlinks>
  <pageMargins left="0.31496062992125984" right="0.27559055118110237" top="0.51181102362204722" bottom="0.51181102362204722" header="0.51181102362204722" footer="0.51181102362204722"/>
  <pageSetup paperSize="9" scale="7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32"/>
  <sheetViews>
    <sheetView showGridLines="0" workbookViewId="0"/>
  </sheetViews>
  <sheetFormatPr defaultColWidth="9.140625" defaultRowHeight="12.75" x14ac:dyDescent="0.2"/>
  <cols>
    <col min="1" max="1" width="3.140625" style="45" customWidth="1"/>
    <col min="2" max="2" width="13.85546875" style="45" customWidth="1"/>
    <col min="3" max="3" width="146.140625" style="45" customWidth="1"/>
    <col min="4" max="4" width="45" style="45" customWidth="1"/>
    <col min="5" max="5" width="17" style="45" bestFit="1" customWidth="1"/>
    <col min="6" max="16384" width="9.140625" style="45"/>
  </cols>
  <sheetData>
    <row r="1" spans="1:13" x14ac:dyDescent="0.2">
      <c r="A1" s="318" t="s">
        <v>635</v>
      </c>
      <c r="B1" s="318"/>
      <c r="C1" s="311"/>
      <c r="D1" s="311"/>
      <c r="E1" s="310"/>
      <c r="F1" s="310"/>
      <c r="G1" s="310"/>
      <c r="H1" s="310"/>
      <c r="I1" s="310"/>
      <c r="J1" s="310"/>
      <c r="K1" s="310"/>
      <c r="L1" s="310"/>
      <c r="M1" s="310"/>
    </row>
    <row r="2" spans="1:13" x14ac:dyDescent="0.2">
      <c r="A2" s="318"/>
      <c r="B2" s="825"/>
      <c r="C2" s="311"/>
      <c r="D2" s="311"/>
      <c r="E2" s="310"/>
      <c r="F2" s="310"/>
      <c r="G2" s="310"/>
      <c r="H2" s="310"/>
      <c r="I2" s="310"/>
      <c r="J2" s="310"/>
      <c r="K2" s="310"/>
      <c r="L2" s="310"/>
      <c r="M2" s="310"/>
    </row>
    <row r="3" spans="1:13" x14ac:dyDescent="0.2">
      <c r="A3" s="314" t="s">
        <v>51</v>
      </c>
      <c r="B3" s="312"/>
      <c r="C3" s="312"/>
      <c r="D3" s="312"/>
      <c r="E3" s="312"/>
      <c r="F3" s="312"/>
      <c r="G3" s="310"/>
      <c r="H3" s="310"/>
      <c r="I3" s="310"/>
      <c r="J3" s="310"/>
      <c r="K3" s="310"/>
      <c r="L3" s="310"/>
      <c r="M3" s="310"/>
    </row>
    <row r="4" spans="1:13" x14ac:dyDescent="0.2">
      <c r="A4" s="314"/>
      <c r="B4" s="312"/>
      <c r="C4" s="312"/>
      <c r="D4" s="312"/>
      <c r="E4" s="312"/>
      <c r="F4" s="312"/>
      <c r="G4" s="310"/>
      <c r="H4" s="310"/>
      <c r="I4" s="310"/>
      <c r="J4" s="310"/>
      <c r="K4" s="310"/>
      <c r="L4" s="310"/>
      <c r="M4" s="310"/>
    </row>
    <row r="5" spans="1:13" x14ac:dyDescent="0.2">
      <c r="A5" s="313" t="s">
        <v>50</v>
      </c>
      <c r="B5" s="312"/>
      <c r="C5" s="312"/>
      <c r="D5" s="312"/>
      <c r="E5" s="312"/>
      <c r="F5" s="312"/>
      <c r="G5" s="310"/>
      <c r="H5" s="310"/>
      <c r="I5" s="310"/>
      <c r="J5" s="310"/>
      <c r="K5" s="310"/>
      <c r="L5" s="310"/>
      <c r="M5" s="310"/>
    </row>
    <row r="6" spans="1:13" customFormat="1" x14ac:dyDescent="0.2">
      <c r="A6" s="312"/>
      <c r="B6" s="312" t="s">
        <v>183</v>
      </c>
      <c r="C6" s="312"/>
      <c r="D6" s="312"/>
      <c r="E6" s="312"/>
      <c r="F6" s="312"/>
      <c r="G6" s="310"/>
      <c r="H6" s="310"/>
      <c r="I6" s="310"/>
      <c r="J6" s="310"/>
      <c r="K6" s="310"/>
      <c r="L6" s="310"/>
      <c r="M6" s="310"/>
    </row>
    <row r="7" spans="1:13" customFormat="1" x14ac:dyDescent="0.2">
      <c r="A7" s="310"/>
      <c r="B7" s="315" t="s">
        <v>184</v>
      </c>
      <c r="C7" s="315"/>
      <c r="D7" s="315"/>
      <c r="E7" s="315"/>
      <c r="F7" s="312"/>
      <c r="G7" s="310"/>
      <c r="H7" s="310"/>
      <c r="I7" s="310"/>
      <c r="J7" s="310"/>
      <c r="K7" s="310"/>
      <c r="L7" s="310"/>
      <c r="M7" s="310"/>
    </row>
    <row r="8" spans="1:13" s="338" customFormat="1" x14ac:dyDescent="0.2">
      <c r="A8" s="324"/>
      <c r="B8" s="315"/>
      <c r="C8" s="315"/>
      <c r="D8" s="315"/>
      <c r="E8" s="315"/>
      <c r="F8" s="312"/>
      <c r="G8" s="324"/>
      <c r="H8" s="324"/>
      <c r="I8" s="324"/>
      <c r="J8" s="324"/>
      <c r="K8" s="324"/>
      <c r="L8" s="324"/>
      <c r="M8" s="324"/>
    </row>
    <row r="9" spans="1:13" customFormat="1" x14ac:dyDescent="0.2">
      <c r="A9" s="310"/>
      <c r="B9" s="315"/>
      <c r="C9" s="315"/>
      <c r="D9" s="315"/>
      <c r="E9" s="315"/>
      <c r="F9" s="312"/>
      <c r="G9" s="310"/>
      <c r="H9" s="310"/>
      <c r="I9" s="310"/>
      <c r="J9" s="310"/>
      <c r="K9" s="310"/>
      <c r="L9" s="310"/>
      <c r="M9" s="310"/>
    </row>
    <row r="10" spans="1:13" customFormat="1" ht="25.5" customHeight="1" x14ac:dyDescent="0.2">
      <c r="A10" s="314"/>
      <c r="B10" s="319" t="s">
        <v>185</v>
      </c>
      <c r="C10" s="319" t="s">
        <v>186</v>
      </c>
      <c r="D10" s="319" t="s">
        <v>187</v>
      </c>
      <c r="E10" s="319" t="s">
        <v>188</v>
      </c>
      <c r="F10" s="312"/>
      <c r="G10" s="310"/>
      <c r="H10" s="310"/>
      <c r="I10" s="310"/>
      <c r="J10" s="310"/>
      <c r="K10" s="310"/>
      <c r="L10" s="310"/>
      <c r="M10" s="310"/>
    </row>
    <row r="11" spans="1:13" customFormat="1" ht="15.95" customHeight="1" x14ac:dyDescent="0.2">
      <c r="A11" s="310"/>
      <c r="B11" s="320" t="s">
        <v>52</v>
      </c>
      <c r="C11" s="349" t="s">
        <v>467</v>
      </c>
      <c r="D11" s="321" t="s">
        <v>47</v>
      </c>
      <c r="E11" s="321" t="s">
        <v>217</v>
      </c>
      <c r="F11" s="310"/>
      <c r="G11" s="311"/>
      <c r="H11" s="310"/>
      <c r="I11" s="310"/>
      <c r="J11" s="310"/>
      <c r="K11" s="310"/>
      <c r="L11" s="310"/>
      <c r="M11" s="310"/>
    </row>
    <row r="12" spans="1:13" customFormat="1" ht="15.95" customHeight="1" x14ac:dyDescent="0.2">
      <c r="A12" s="310"/>
      <c r="B12" s="320" t="s">
        <v>53</v>
      </c>
      <c r="C12" s="349" t="s">
        <v>189</v>
      </c>
      <c r="D12" s="321" t="s">
        <v>47</v>
      </c>
      <c r="E12" s="321" t="s">
        <v>217</v>
      </c>
      <c r="F12" s="310"/>
      <c r="G12" s="310"/>
      <c r="H12" s="310"/>
      <c r="I12" s="310"/>
      <c r="J12" s="310"/>
      <c r="K12" s="310"/>
      <c r="L12" s="310"/>
      <c r="M12" s="310"/>
    </row>
    <row r="13" spans="1:13" s="338" customFormat="1" ht="15.95" customHeight="1" x14ac:dyDescent="0.2">
      <c r="A13" s="324"/>
      <c r="B13" s="320" t="s">
        <v>54</v>
      </c>
      <c r="C13" s="349" t="s">
        <v>298</v>
      </c>
      <c r="D13" s="321" t="s">
        <v>47</v>
      </c>
      <c r="E13" s="321" t="s">
        <v>217</v>
      </c>
      <c r="F13" s="324"/>
      <c r="G13" s="324"/>
      <c r="H13" s="324"/>
      <c r="I13" s="324"/>
      <c r="J13" s="324"/>
      <c r="K13" s="324"/>
      <c r="L13" s="324"/>
      <c r="M13" s="324"/>
    </row>
    <row r="14" spans="1:13" customFormat="1" ht="15.95" customHeight="1" x14ac:dyDescent="0.2">
      <c r="A14" s="310"/>
      <c r="B14" s="320" t="s">
        <v>55</v>
      </c>
      <c r="C14" s="349" t="s">
        <v>300</v>
      </c>
      <c r="D14" s="321" t="s">
        <v>47</v>
      </c>
      <c r="E14" s="321" t="s">
        <v>216</v>
      </c>
      <c r="F14" s="310"/>
      <c r="G14" s="310"/>
      <c r="H14" s="310"/>
      <c r="I14" s="310"/>
      <c r="J14" s="310"/>
      <c r="K14" s="310"/>
      <c r="L14" s="310"/>
      <c r="M14" s="310"/>
    </row>
    <row r="15" spans="1:13" ht="15.95" customHeight="1" x14ac:dyDescent="0.2">
      <c r="A15" s="310"/>
      <c r="B15" s="320" t="s">
        <v>218</v>
      </c>
      <c r="C15" s="350" t="s">
        <v>121</v>
      </c>
      <c r="D15" s="321" t="s">
        <v>47</v>
      </c>
      <c r="E15" s="321" t="s">
        <v>202</v>
      </c>
      <c r="F15" s="310"/>
      <c r="G15" s="310"/>
      <c r="H15" s="310"/>
      <c r="I15" s="310"/>
      <c r="J15" s="310"/>
      <c r="K15" s="310"/>
      <c r="L15" s="310"/>
      <c r="M15" s="310"/>
    </row>
    <row r="16" spans="1:13" ht="15.95" customHeight="1" x14ac:dyDescent="0.2">
      <c r="A16" s="310"/>
      <c r="B16" s="320" t="s">
        <v>626</v>
      </c>
      <c r="C16" s="350" t="s">
        <v>633</v>
      </c>
      <c r="D16" s="321" t="s">
        <v>161</v>
      </c>
      <c r="E16" s="321" t="s">
        <v>202</v>
      </c>
      <c r="F16" s="316"/>
      <c r="G16" s="316"/>
      <c r="H16" s="316"/>
      <c r="I16" s="316"/>
      <c r="J16" s="316"/>
      <c r="K16" s="316"/>
      <c r="L16" s="316"/>
      <c r="M16" s="316"/>
    </row>
    <row r="17" spans="1:13" s="305" customFormat="1" ht="15.95" customHeight="1" x14ac:dyDescent="0.2">
      <c r="A17" s="464"/>
      <c r="B17" s="320" t="s">
        <v>627</v>
      </c>
      <c r="C17" s="350" t="s">
        <v>198</v>
      </c>
      <c r="D17" s="321" t="s">
        <v>161</v>
      </c>
      <c r="E17" s="321" t="s">
        <v>202</v>
      </c>
      <c r="F17" s="316"/>
      <c r="G17" s="316"/>
      <c r="H17" s="316"/>
      <c r="I17" s="316"/>
      <c r="J17" s="316"/>
      <c r="K17" s="316"/>
      <c r="L17" s="316"/>
      <c r="M17" s="316"/>
    </row>
    <row r="18" spans="1:13" ht="15.95" customHeight="1" x14ac:dyDescent="0.2">
      <c r="A18" s="83"/>
      <c r="B18" s="578" t="s">
        <v>219</v>
      </c>
      <c r="C18" s="579" t="s">
        <v>468</v>
      </c>
      <c r="D18" s="321" t="s">
        <v>161</v>
      </c>
      <c r="E18" s="321" t="s">
        <v>202</v>
      </c>
      <c r="F18" s="310"/>
      <c r="G18" s="310"/>
      <c r="H18" s="305"/>
      <c r="I18" s="305"/>
      <c r="J18" s="305"/>
      <c r="K18" s="305"/>
      <c r="L18" s="305"/>
      <c r="M18" s="305"/>
    </row>
    <row r="19" spans="1:13" ht="15.95" customHeight="1" x14ac:dyDescent="0.2">
      <c r="A19" s="83"/>
      <c r="B19" s="320" t="s">
        <v>220</v>
      </c>
      <c r="C19" s="350" t="s">
        <v>128</v>
      </c>
      <c r="D19" s="322" t="s">
        <v>178</v>
      </c>
      <c r="E19" s="321" t="s">
        <v>202</v>
      </c>
      <c r="F19" s="310"/>
      <c r="G19" s="310"/>
      <c r="H19" s="305"/>
      <c r="I19" s="305"/>
      <c r="J19" s="305"/>
      <c r="K19" s="305"/>
      <c r="L19" s="305"/>
      <c r="M19" s="305"/>
    </row>
    <row r="20" spans="1:13" s="305" customFormat="1" ht="15.95" customHeight="1" x14ac:dyDescent="0.2">
      <c r="A20" s="83"/>
      <c r="B20" s="320" t="s">
        <v>429</v>
      </c>
      <c r="C20" s="350" t="s">
        <v>127</v>
      </c>
      <c r="D20" s="322" t="s">
        <v>179</v>
      </c>
      <c r="E20" s="321" t="s">
        <v>202</v>
      </c>
      <c r="F20" s="317"/>
      <c r="G20" s="324"/>
    </row>
    <row r="21" spans="1:13" ht="15.95" customHeight="1" x14ac:dyDescent="0.2">
      <c r="A21" s="83"/>
      <c r="B21" s="320" t="s">
        <v>222</v>
      </c>
      <c r="C21" s="351" t="s">
        <v>223</v>
      </c>
      <c r="D21" s="321" t="s">
        <v>162</v>
      </c>
      <c r="E21" s="347" t="s">
        <v>202</v>
      </c>
      <c r="F21" s="315"/>
      <c r="G21" s="312"/>
      <c r="H21" s="305"/>
      <c r="I21" s="305"/>
      <c r="J21" s="305"/>
      <c r="K21" s="305"/>
      <c r="L21" s="305"/>
      <c r="M21" s="305"/>
    </row>
    <row r="22" spans="1:13" ht="15.95" customHeight="1" x14ac:dyDescent="0.2">
      <c r="A22" s="83"/>
      <c r="B22" s="320" t="s">
        <v>58</v>
      </c>
      <c r="C22" s="350" t="s">
        <v>199</v>
      </c>
      <c r="D22" s="321" t="s">
        <v>47</v>
      </c>
      <c r="E22" s="321" t="s">
        <v>202</v>
      </c>
      <c r="F22" s="315"/>
      <c r="G22" s="312"/>
      <c r="H22" s="305"/>
      <c r="I22" s="305"/>
      <c r="J22" s="305"/>
      <c r="K22" s="305"/>
      <c r="L22" s="305"/>
      <c r="M22" s="305"/>
    </row>
    <row r="23" spans="1:13" s="305" customFormat="1" ht="15.95" customHeight="1" x14ac:dyDescent="0.2">
      <c r="A23" s="83"/>
      <c r="B23" s="578" t="s">
        <v>628</v>
      </c>
      <c r="C23" s="350" t="s">
        <v>634</v>
      </c>
      <c r="D23" s="321" t="s">
        <v>161</v>
      </c>
      <c r="E23" s="321" t="s">
        <v>202</v>
      </c>
      <c r="F23" s="315"/>
      <c r="G23" s="312"/>
    </row>
    <row r="24" spans="1:13" ht="15.95" customHeight="1" x14ac:dyDescent="0.2">
      <c r="A24" s="304"/>
      <c r="B24" s="578" t="s">
        <v>631</v>
      </c>
      <c r="C24" s="350" t="s">
        <v>200</v>
      </c>
      <c r="D24" s="321" t="s">
        <v>161</v>
      </c>
      <c r="E24" s="321" t="s">
        <v>202</v>
      </c>
      <c r="F24" s="315"/>
      <c r="G24" s="312"/>
      <c r="H24" s="305"/>
      <c r="I24" s="305"/>
      <c r="J24" s="305"/>
      <c r="K24" s="305"/>
      <c r="L24" s="305"/>
      <c r="M24" s="305"/>
    </row>
    <row r="25" spans="1:13" ht="15.95" customHeight="1" x14ac:dyDescent="0.2">
      <c r="B25" s="578" t="s">
        <v>430</v>
      </c>
      <c r="C25" s="350" t="s">
        <v>586</v>
      </c>
      <c r="D25" s="321" t="s">
        <v>161</v>
      </c>
      <c r="E25" s="321" t="s">
        <v>202</v>
      </c>
    </row>
    <row r="26" spans="1:13" ht="15.95" customHeight="1" x14ac:dyDescent="0.2">
      <c r="B26" s="320" t="s">
        <v>221</v>
      </c>
      <c r="C26" s="350" t="s">
        <v>591</v>
      </c>
      <c r="D26" s="321" t="s">
        <v>47</v>
      </c>
      <c r="E26" s="321" t="s">
        <v>224</v>
      </c>
    </row>
    <row r="27" spans="1:13" s="305" customFormat="1" ht="15.95" customHeight="1" x14ac:dyDescent="0.2">
      <c r="B27" s="741" t="s">
        <v>512</v>
      </c>
      <c r="C27" s="742" t="s">
        <v>513</v>
      </c>
      <c r="D27" s="698" t="s">
        <v>47</v>
      </c>
      <c r="E27" s="699" t="s">
        <v>202</v>
      </c>
    </row>
    <row r="28" spans="1:13" ht="15.95" customHeight="1" x14ac:dyDescent="0.2">
      <c r="B28" s="741" t="s">
        <v>629</v>
      </c>
      <c r="C28" s="742" t="s">
        <v>632</v>
      </c>
      <c r="D28" s="698" t="s">
        <v>161</v>
      </c>
      <c r="E28" s="699" t="s">
        <v>202</v>
      </c>
    </row>
    <row r="29" spans="1:13" ht="15.95" customHeight="1" x14ac:dyDescent="0.2">
      <c r="B29" s="741" t="s">
        <v>630</v>
      </c>
      <c r="C29" s="742" t="s">
        <v>514</v>
      </c>
      <c r="D29" s="698" t="s">
        <v>161</v>
      </c>
      <c r="E29" s="699" t="s">
        <v>202</v>
      </c>
    </row>
    <row r="30" spans="1:13" ht="15.95" customHeight="1" x14ac:dyDescent="0.2">
      <c r="B30" s="741" t="s">
        <v>587</v>
      </c>
      <c r="C30" s="742" t="s">
        <v>588</v>
      </c>
      <c r="D30" s="698" t="s">
        <v>161</v>
      </c>
      <c r="E30" s="699" t="s">
        <v>202</v>
      </c>
    </row>
    <row r="31" spans="1:13" ht="15.95" customHeight="1" x14ac:dyDescent="0.2">
      <c r="B31" s="741" t="s">
        <v>515</v>
      </c>
      <c r="C31" s="742" t="s">
        <v>637</v>
      </c>
      <c r="D31" s="698" t="s">
        <v>161</v>
      </c>
      <c r="E31" s="700" t="s">
        <v>202</v>
      </c>
    </row>
    <row r="32" spans="1:13" ht="15.95" customHeight="1" x14ac:dyDescent="0.2">
      <c r="B32" s="741" t="s">
        <v>589</v>
      </c>
      <c r="C32" s="742" t="s">
        <v>596</v>
      </c>
      <c r="D32" s="698" t="s">
        <v>161</v>
      </c>
      <c r="E32" s="700" t="s">
        <v>202</v>
      </c>
    </row>
  </sheetData>
  <sheetProtection sheet="1" objects="1" scenarios="1"/>
  <phoneticPr fontId="37" type="noConversion"/>
  <hyperlinks>
    <hyperlink ref="B15" location="'Table 2a'!A1" display="Table 2a"/>
    <hyperlink ref="B22" location="'Table 4a'!A1" display="Table 4a"/>
    <hyperlink ref="B16" location="'Table 2b (1)'!A1" display="Table 2b (1)"/>
    <hyperlink ref="B19" location="'Table 2d'!A1" display="Table 2d"/>
    <hyperlink ref="B20" location="'Table 2e'!A1" display="Table 2e"/>
    <hyperlink ref="B23" location="'Table 4b (1)'!A1" display="Table 4b (1)"/>
    <hyperlink ref="B26" location="'Table 5'!A1" display="Table 5"/>
    <hyperlink ref="B11" location="'Table 1a'!A1" display="Table 1a"/>
    <hyperlink ref="B12" location="'Table 1b'!A1" display="Table 1b"/>
    <hyperlink ref="B14" location="'Table 1d'!A1" display="Table 1d"/>
    <hyperlink ref="B21" location="'Table 3'!A1" display="Table 3"/>
    <hyperlink ref="B13" location="'Table 1c'!A1" display="Table 1c"/>
    <hyperlink ref="B18" location="'Table 2c'!A1" display="Table 2c"/>
    <hyperlink ref="B25" location="'Table 4c'!A1" display="Table 4c"/>
    <hyperlink ref="B27" location="'Table 6a'!A1" display="Table 6a"/>
    <hyperlink ref="B28" location="'Table 6b (1)'!A1" display="Table 6b (1)"/>
    <hyperlink ref="B31" location="'Table 7'!A1" display="Table 7"/>
    <hyperlink ref="B17" location="'Table 2b (2)'!A1" display="Table 2b (2)"/>
    <hyperlink ref="B24" location="'Table 4b (2)'!A1" display="Table 4b (2)"/>
    <hyperlink ref="B29" location="'Table 6b (2)'!A1" display="Table 6b (2)"/>
    <hyperlink ref="B30" location="'Table 6c'!A1" display="Table 6c"/>
    <hyperlink ref="B32" location="'Table 8'!A1" display="Table 8"/>
  </hyperlinks>
  <pageMargins left="0.74803149606299213" right="0.74803149606299213" top="0.98425196850393704" bottom="0.98425196850393704" header="0.51181102362204722" footer="0.51181102362204722"/>
  <pageSetup paperSize="9" scale="61"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J38"/>
  <sheetViews>
    <sheetView showGridLines="0" zoomScaleNormal="100" workbookViewId="0">
      <pane ySplit="15" topLeftCell="A16" activePane="bottomLeft" state="frozen"/>
      <selection sqref="A1:L1"/>
      <selection pane="bottomLeft"/>
    </sheetView>
  </sheetViews>
  <sheetFormatPr defaultColWidth="9.140625" defaultRowHeight="11.25" x14ac:dyDescent="0.2"/>
  <cols>
    <col min="1" max="1" width="32.7109375" style="86" customWidth="1"/>
    <col min="2" max="2" width="6.7109375" style="75" customWidth="1"/>
    <col min="3" max="4" width="6.7109375" style="76" customWidth="1"/>
    <col min="5" max="5" width="0.85546875" style="77" customWidth="1"/>
    <col min="6" max="6" width="8.28515625" style="77" customWidth="1"/>
    <col min="7" max="8" width="6.7109375" style="77" customWidth="1"/>
    <col min="9" max="9" width="0.85546875" style="77" customWidth="1"/>
    <col min="10" max="12" width="6.7109375" style="77" customWidth="1"/>
    <col min="13" max="13" width="0.85546875" style="77" customWidth="1"/>
    <col min="14" max="16" width="6.7109375" style="77" customWidth="1"/>
    <col min="17" max="17" width="0.85546875" style="77" customWidth="1"/>
    <col min="18" max="20" width="6.7109375" style="77" customWidth="1"/>
    <col min="21" max="21" width="0.85546875" style="77" customWidth="1"/>
    <col min="22" max="24" width="6.7109375" style="77" customWidth="1"/>
    <col min="25" max="25" width="0.85546875" style="77" customWidth="1"/>
    <col min="26" max="28" width="6.7109375" style="77" customWidth="1"/>
    <col min="29" max="29" width="0.85546875" style="77" customWidth="1"/>
    <col min="30" max="33" width="6.7109375" style="77" customWidth="1"/>
    <col min="34" max="34" width="1.85546875" style="75" customWidth="1"/>
    <col min="35" max="35" width="9.140625" style="75"/>
    <col min="36" max="36" width="9.140625" style="75" hidden="1" customWidth="1"/>
    <col min="37" max="37" width="9.140625" style="75" customWidth="1"/>
    <col min="38" max="16384" width="9.140625" style="75"/>
  </cols>
  <sheetData>
    <row r="1" spans="1:36" ht="13.5" customHeight="1" x14ac:dyDescent="0.2">
      <c r="A1" s="424" t="s">
        <v>611</v>
      </c>
      <c r="B1" s="424"/>
      <c r="C1" s="424"/>
      <c r="D1" s="424"/>
      <c r="E1" s="424"/>
      <c r="F1" s="424"/>
      <c r="G1" s="424"/>
      <c r="H1" s="424"/>
      <c r="I1" s="424"/>
      <c r="J1" s="143"/>
      <c r="K1" s="143"/>
      <c r="L1" s="143"/>
      <c r="M1" s="143"/>
      <c r="N1" s="143"/>
      <c r="O1" s="143"/>
      <c r="P1" s="143"/>
      <c r="Q1" s="143"/>
      <c r="R1" s="143"/>
      <c r="S1" s="143"/>
      <c r="T1" s="143"/>
      <c r="U1" s="143"/>
      <c r="V1" s="143"/>
      <c r="W1" s="143"/>
      <c r="X1" s="143"/>
      <c r="Y1" s="143"/>
      <c r="Z1" s="143"/>
      <c r="AA1" s="143"/>
      <c r="AB1" s="143"/>
      <c r="AC1" s="143"/>
      <c r="AD1" s="143"/>
      <c r="AE1" s="143"/>
      <c r="AF1" s="143"/>
      <c r="AG1" s="143"/>
    </row>
    <row r="2" spans="1:36" ht="13.5" customHeight="1" x14ac:dyDescent="0.2">
      <c r="A2" s="956" t="s">
        <v>583</v>
      </c>
      <c r="B2" s="956"/>
      <c r="C2" s="204"/>
      <c r="D2" s="204"/>
      <c r="E2" s="205"/>
      <c r="F2" s="206"/>
      <c r="G2" s="206"/>
      <c r="H2" s="206"/>
      <c r="I2" s="206"/>
      <c r="L2" s="90"/>
      <c r="M2" s="90"/>
      <c r="N2" s="90"/>
      <c r="O2" s="90"/>
      <c r="P2" s="90"/>
      <c r="Q2" s="90"/>
      <c r="T2" s="75"/>
      <c r="U2" s="75"/>
      <c r="V2" s="75"/>
      <c r="W2" s="75"/>
      <c r="X2" s="75"/>
      <c r="Y2" s="75"/>
      <c r="Z2" s="75"/>
      <c r="AA2" s="75"/>
      <c r="AB2" s="75"/>
      <c r="AC2" s="75"/>
      <c r="AD2" s="957" t="s">
        <v>86</v>
      </c>
      <c r="AE2" s="957"/>
      <c r="AF2" s="957"/>
      <c r="AG2" s="75"/>
      <c r="AJ2" s="104" t="s">
        <v>23</v>
      </c>
    </row>
    <row r="3" spans="1:36" ht="12.75" customHeight="1" x14ac:dyDescent="0.2">
      <c r="A3" s="195" t="s">
        <v>0</v>
      </c>
      <c r="B3" s="196"/>
      <c r="C3" s="204"/>
      <c r="D3" s="204"/>
      <c r="E3" s="205"/>
      <c r="F3" s="206"/>
      <c r="G3" s="206"/>
      <c r="H3" s="206"/>
      <c r="I3" s="206"/>
      <c r="L3" s="90"/>
      <c r="M3" s="90"/>
      <c r="N3" s="90"/>
      <c r="O3" s="90"/>
      <c r="P3" s="90"/>
      <c r="Q3" s="90"/>
      <c r="T3" s="75"/>
      <c r="U3" s="75"/>
      <c r="V3" s="75"/>
      <c r="W3" s="75"/>
      <c r="X3" s="75"/>
      <c r="Y3" s="75"/>
      <c r="Z3" s="75"/>
      <c r="AA3" s="75"/>
      <c r="AB3" s="75"/>
      <c r="AC3" s="75"/>
      <c r="AD3" s="958" t="s">
        <v>83</v>
      </c>
      <c r="AE3" s="958"/>
      <c r="AF3" s="139" t="s">
        <v>61</v>
      </c>
      <c r="AG3" s="598"/>
      <c r="AJ3" s="104" t="s">
        <v>24</v>
      </c>
    </row>
    <row r="4" spans="1:36" s="78" customFormat="1" ht="11.25" customHeight="1" x14ac:dyDescent="0.2">
      <c r="A4" s="825"/>
      <c r="D4" s="110"/>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J4" s="487" t="s">
        <v>61</v>
      </c>
    </row>
    <row r="5" spans="1:36" s="78" customFormat="1" ht="60" customHeight="1" x14ac:dyDescent="0.2">
      <c r="A5" s="962" t="str">
        <f>IF(AF3="All", "All pupils",AF3)</f>
        <v>All pupils</v>
      </c>
      <c r="B5" s="961" t="s">
        <v>469</v>
      </c>
      <c r="C5" s="961"/>
      <c r="D5" s="961"/>
      <c r="E5" s="760"/>
      <c r="F5" s="959" t="s">
        <v>470</v>
      </c>
      <c r="G5" s="959"/>
      <c r="H5" s="959"/>
      <c r="I5" s="442"/>
      <c r="J5" s="960" t="s">
        <v>687</v>
      </c>
      <c r="K5" s="960"/>
      <c r="L5" s="960"/>
      <c r="M5" s="760"/>
      <c r="N5" s="959" t="s">
        <v>504</v>
      </c>
      <c r="O5" s="959"/>
      <c r="P5" s="959"/>
      <c r="Q5" s="760"/>
      <c r="R5" s="960" t="s">
        <v>688</v>
      </c>
      <c r="S5" s="960"/>
      <c r="T5" s="960"/>
      <c r="U5" s="600"/>
      <c r="V5" s="966" t="s">
        <v>471</v>
      </c>
      <c r="W5" s="966"/>
      <c r="X5" s="966"/>
      <c r="Y5" s="600"/>
      <c r="Z5" s="964" t="s">
        <v>472</v>
      </c>
      <c r="AA5" s="964"/>
      <c r="AB5" s="964"/>
      <c r="AC5" s="601"/>
      <c r="AD5" s="965" t="s">
        <v>473</v>
      </c>
      <c r="AE5" s="965"/>
      <c r="AF5" s="965"/>
      <c r="AG5" s="599"/>
    </row>
    <row r="6" spans="1:36" s="86" customFormat="1" ht="22.5" x14ac:dyDescent="0.2">
      <c r="A6" s="963"/>
      <c r="B6" s="486" t="s">
        <v>48</v>
      </c>
      <c r="C6" s="486" t="s">
        <v>108</v>
      </c>
      <c r="D6" s="486" t="s">
        <v>49</v>
      </c>
      <c r="E6" s="234"/>
      <c r="F6" s="233" t="s">
        <v>48</v>
      </c>
      <c r="G6" s="233" t="s">
        <v>108</v>
      </c>
      <c r="H6" s="233" t="s">
        <v>49</v>
      </c>
      <c r="I6" s="234"/>
      <c r="J6" s="486" t="s">
        <v>48</v>
      </c>
      <c r="K6" s="486" t="s">
        <v>108</v>
      </c>
      <c r="L6" s="486" t="s">
        <v>49</v>
      </c>
      <c r="M6" s="234"/>
      <c r="N6" s="612" t="s">
        <v>48</v>
      </c>
      <c r="O6" s="612" t="s">
        <v>108</v>
      </c>
      <c r="P6" s="612" t="s">
        <v>49</v>
      </c>
      <c r="Q6" s="234"/>
      <c r="R6" s="486" t="s">
        <v>48</v>
      </c>
      <c r="S6" s="486" t="s">
        <v>108</v>
      </c>
      <c r="T6" s="486" t="s">
        <v>49</v>
      </c>
      <c r="U6" s="608"/>
      <c r="V6" s="612" t="s">
        <v>48</v>
      </c>
      <c r="W6" s="612" t="s">
        <v>108</v>
      </c>
      <c r="X6" s="612" t="s">
        <v>49</v>
      </c>
      <c r="Y6" s="608"/>
      <c r="Z6" s="605" t="s">
        <v>48</v>
      </c>
      <c r="AA6" s="605" t="s">
        <v>108</v>
      </c>
      <c r="AB6" s="605" t="s">
        <v>49</v>
      </c>
      <c r="AC6" s="602"/>
      <c r="AD6" s="602" t="s">
        <v>48</v>
      </c>
      <c r="AE6" s="602" t="s">
        <v>108</v>
      </c>
      <c r="AF6" s="602" t="s">
        <v>49</v>
      </c>
      <c r="AG6" s="608"/>
    </row>
    <row r="7" spans="1:36" ht="11.25" customHeight="1" x14ac:dyDescent="0.2">
      <c r="B7" s="481"/>
      <c r="C7" s="482"/>
      <c r="D7" s="482"/>
      <c r="E7" s="79"/>
      <c r="F7" s="79"/>
      <c r="G7" s="79"/>
      <c r="H7" s="74"/>
      <c r="I7" s="74"/>
      <c r="J7" s="482"/>
      <c r="K7" s="482"/>
      <c r="L7" s="482"/>
      <c r="M7" s="74"/>
      <c r="N7" s="609"/>
      <c r="O7" s="609"/>
      <c r="P7" s="609"/>
      <c r="Q7" s="74"/>
      <c r="R7" s="611"/>
      <c r="S7" s="611"/>
      <c r="T7" s="611"/>
      <c r="U7" s="610"/>
      <c r="V7" s="609"/>
      <c r="W7" s="609"/>
      <c r="X7" s="609"/>
      <c r="Y7" s="610"/>
      <c r="Z7" s="613"/>
      <c r="AA7" s="613"/>
      <c r="AB7" s="613"/>
      <c r="AC7" s="614"/>
      <c r="AD7" s="614"/>
      <c r="AE7" s="614"/>
      <c r="AF7" s="614"/>
      <c r="AG7" s="74"/>
    </row>
    <row r="8" spans="1:36" s="2" customFormat="1" ht="12" customHeight="1" x14ac:dyDescent="0.2">
      <c r="A8" s="59" t="s">
        <v>474</v>
      </c>
      <c r="B8" s="862">
        <f>IF($AF$3="Boys",Table4abData!C20,IF($AF$3="Girls",Table4abData!AE20,Table4abData!BG20))</f>
        <v>17.5</v>
      </c>
      <c r="C8" s="862">
        <f>IF($AF$3="Boys",Table4abData!D20,IF($AF$3="Girls",Table4abData!AF20,Table4abData!BH20))</f>
        <v>53.3</v>
      </c>
      <c r="D8" s="862">
        <f>IF($AF$3="Boys",Table4abData!E20,IF($AF$3="Girls",Table4abData!AG20,Table4abData!BI20))</f>
        <v>29.2</v>
      </c>
      <c r="E8" s="863"/>
      <c r="F8" s="138">
        <f>IF($AF$3="Boys",Table4abData!F20,IF($AF$3="Girls",Table4abData!AH20,Table4abData!BJ20))</f>
        <v>31.5</v>
      </c>
      <c r="G8" s="138">
        <f>IF($AF$3="Boys",Table4abData!G20,IF($AF$3="Girls",Table4abData!AI20,Table4abData!BK20))</f>
        <v>49.3</v>
      </c>
      <c r="H8" s="138">
        <f>IF($AF$3="Boys",Table4abData!H20,IF($AF$3="Girls",Table4abData!AJ20,Table4abData!BL20))</f>
        <v>63.8</v>
      </c>
      <c r="I8" s="863"/>
      <c r="J8" s="862">
        <f>IF($AF$3="Boys",Table4abData!U20,IF($AF$3="Girls",Table4abData!AW20,Table4abData!BY20))</f>
        <v>12.1</v>
      </c>
      <c r="K8" s="862">
        <f>IF($AF$3="Boys",Table4abData!V20,IF($AF$3="Girls",Table4abData!AX20,Table4abData!BZ20))</f>
        <v>63</v>
      </c>
      <c r="L8" s="862">
        <f>IF($AF$3="Boys",Table4abData!W20,IF($AF$3="Girls",Table4abData!AY20,Table4abData!CA20))</f>
        <v>95.5</v>
      </c>
      <c r="M8" s="863"/>
      <c r="N8" s="138">
        <f>IF($AF$3="Boys",Table4abData!X20,IF($AF$3="Girls",Table4abData!AZ20,Table4abData!CB20))</f>
        <v>8.4</v>
      </c>
      <c r="O8" s="138">
        <f>IF($AF$3="Boys",Table4abData!Y20,IF($AF$3="Girls",Table4abData!BA20,Table4abData!CC20))</f>
        <v>35.200000000000003</v>
      </c>
      <c r="P8" s="138">
        <f>IF($AF$3="Boys",Table4abData!Z20,IF($AF$3="Girls",Table4abData!BB20,Table4abData!CD20))</f>
        <v>64.900000000000006</v>
      </c>
      <c r="Q8" s="863"/>
      <c r="R8" s="872">
        <f>IF($AF$3="Boys",Table4abData!AA20,IF($AF$3="Girls",Table4abData!BC20,Table4abData!CE20))</f>
        <v>0.9</v>
      </c>
      <c r="S8" s="872">
        <f>IF($AF$3="Boys",Table4abData!AB20,IF($AF$3="Girls",Table4abData!BD20,Table4abData!CF20))</f>
        <v>14.9</v>
      </c>
      <c r="T8" s="872">
        <f>IF($AF$3="Boys",Table4abData!AC20,IF($AF$3="Girls",Table4abData!BE20,Table4abData!CG20))</f>
        <v>52.5</v>
      </c>
      <c r="U8" s="873"/>
      <c r="V8" s="864">
        <f>IF($AF$3="Boys",Table4abData!L20,IF($AF$3="Girls",Table4abData!AN20,Table4abData!BP20))</f>
        <v>0.01</v>
      </c>
      <c r="W8" s="864">
        <f>IF($AF$3="Boys",Table4abData!M20,IF($AF$3="Girls",Table4abData!AO20,Table4abData!BQ20))</f>
        <v>0</v>
      </c>
      <c r="X8" s="864">
        <f>IF($AF$3="Boys",Table4abData!N20,IF($AF$3="Girls",Table4abData!AP20,Table4abData!BR20))</f>
        <v>-0.03</v>
      </c>
      <c r="Y8" s="873"/>
      <c r="Z8" s="874">
        <f>IF($AF$3="Boys",Table4abData!O20,IF($AF$3="Girls",Table4abData!AQ20,Table4abData!BS20))</f>
        <v>0</v>
      </c>
      <c r="AA8" s="874">
        <f>IF($AF$3="Boys",Table4abData!P20,IF($AF$3="Girls",Table4abData!AR20,Table4abData!BT20))</f>
        <v>-0.01</v>
      </c>
      <c r="AB8" s="874">
        <f>IF($AF$3="Boys",Table4abData!Q20,IF($AF$3="Girls",Table4abData!AS20,Table4abData!BU20))</f>
        <v>-0.04</v>
      </c>
      <c r="AC8" s="875"/>
      <c r="AD8" s="867">
        <f>IF($AF$3="Boys",Table4abData!R20,IF($AF$3="Girls",Table4abData!AT20,Table4abData!BV20))</f>
        <v>0.01</v>
      </c>
      <c r="AE8" s="867">
        <f>IF($AF$3="Boys",Table4abData!S20,IF($AF$3="Girls",Table4abData!AU20,Table4abData!BW20))</f>
        <v>0</v>
      </c>
      <c r="AF8" s="867">
        <f>IF($AF$3="Boys",Table4abData!T20,IF($AF$3="Girls",Table4abData!AV20,Table4abData!BX20))</f>
        <v>-0.02</v>
      </c>
      <c r="AG8" s="138"/>
      <c r="AH8" s="138"/>
    </row>
    <row r="9" spans="1:36" s="2" customFormat="1" ht="11.25" customHeight="1" x14ac:dyDescent="0.2">
      <c r="A9" s="140"/>
      <c r="B9" s="868"/>
      <c r="C9" s="868"/>
      <c r="D9" s="868"/>
      <c r="E9" s="863"/>
      <c r="F9" s="863"/>
      <c r="G9" s="863"/>
      <c r="H9" s="863"/>
      <c r="I9" s="863"/>
      <c r="J9" s="868"/>
      <c r="K9" s="868"/>
      <c r="L9" s="868"/>
      <c r="M9" s="863"/>
      <c r="N9" s="876"/>
      <c r="O9" s="876"/>
      <c r="P9" s="876"/>
      <c r="Q9" s="863"/>
      <c r="R9" s="877"/>
      <c r="S9" s="877"/>
      <c r="T9" s="877"/>
      <c r="U9" s="878"/>
      <c r="V9" s="876"/>
      <c r="W9" s="876"/>
      <c r="X9" s="876"/>
      <c r="Y9" s="878"/>
      <c r="Z9" s="879"/>
      <c r="AA9" s="879"/>
      <c r="AB9" s="879"/>
      <c r="AC9" s="880"/>
      <c r="AD9" s="880"/>
      <c r="AE9" s="880"/>
      <c r="AF9" s="880"/>
    </row>
    <row r="10" spans="1:36" s="2" customFormat="1" ht="11.25" customHeight="1" x14ac:dyDescent="0.2">
      <c r="A10" s="140" t="s">
        <v>475</v>
      </c>
      <c r="B10" s="862">
        <f>IF($AF$3="Boys",Table4abData!C22,IF($AF$3="Girls",Table4abData!AE22,Table4abData!BG22))</f>
        <v>0</v>
      </c>
      <c r="C10" s="862">
        <f>IF($AF$3="Boys",Table4abData!D22,IF($AF$3="Girls",Table4abData!AF22,Table4abData!BH22))</f>
        <v>11.2</v>
      </c>
      <c r="D10" s="862">
        <f>IF($AF$3="Boys",Table4abData!E22,IF($AF$3="Girls",Table4abData!AG22,Table4abData!BI22))</f>
        <v>88.8</v>
      </c>
      <c r="E10" s="863"/>
      <c r="F10" s="138">
        <f>IF($AF$3="Boys",Table4abData!F22,IF($AF$3="Girls",Table4abData!AH22,Table4abData!BJ22))</f>
        <v>51.7</v>
      </c>
      <c r="G10" s="138">
        <f>IF($AF$3="Boys",Table4abData!G22,IF($AF$3="Girls",Table4abData!AI22,Table4abData!BK22))</f>
        <v>59.8</v>
      </c>
      <c r="H10" s="138">
        <f>IF($AF$3="Boys",Table4abData!H22,IF($AF$3="Girls",Table4abData!AJ22,Table4abData!BL22))</f>
        <v>70.2</v>
      </c>
      <c r="I10" s="863"/>
      <c r="J10" s="862" t="str">
        <f>IF($AF$3="Boys",Table4abData!U22,IF($AF$3="Girls",Table4abData!AW22,Table4abData!BY22))</f>
        <v>x</v>
      </c>
      <c r="K10" s="862">
        <f>IF($AF$3="Boys",Table4abData!V22,IF($AF$3="Girls",Table4abData!AX22,Table4abData!BZ22))</f>
        <v>93.8</v>
      </c>
      <c r="L10" s="862">
        <f>IF($AF$3="Boys",Table4abData!W22,IF($AF$3="Girls",Table4abData!AY22,Table4abData!CA22))</f>
        <v>99.4</v>
      </c>
      <c r="M10" s="863"/>
      <c r="N10" s="138" t="str">
        <f>IF($AF$3="Boys",Table4abData!X22,IF($AF$3="Girls",Table4abData!AZ22,Table4abData!CB22))</f>
        <v>x</v>
      </c>
      <c r="O10" s="138">
        <f>IF($AF$3="Boys",Table4abData!Y22,IF($AF$3="Girls",Table4abData!BA22,Table4abData!CC22))</f>
        <v>71</v>
      </c>
      <c r="P10" s="138">
        <f>IF($AF$3="Boys",Table4abData!Z22,IF($AF$3="Girls",Table4abData!BB22,Table4abData!CD22))</f>
        <v>84.6</v>
      </c>
      <c r="Q10" s="863"/>
      <c r="R10" s="872" t="str">
        <f>IF($AF$3="Boys",Table4abData!AA22,IF($AF$3="Girls",Table4abData!BC22,Table4abData!CE22))</f>
        <v>x</v>
      </c>
      <c r="S10" s="872">
        <f>IF($AF$3="Boys",Table4abData!AB22,IF($AF$3="Girls",Table4abData!BD22,Table4abData!CF22))</f>
        <v>47.9</v>
      </c>
      <c r="T10" s="872">
        <f>IF($AF$3="Boys",Table4abData!AC22,IF($AF$3="Girls",Table4abData!BE22,Table4abData!CG22))</f>
        <v>78.5</v>
      </c>
      <c r="U10" s="873"/>
      <c r="V10" s="864">
        <f>IF($AF$3="Boys",Table4abData!L22,IF($AF$3="Girls",Table4abData!AN22,Table4abData!BP22))</f>
        <v>1.55</v>
      </c>
      <c r="W10" s="864">
        <f>IF($AF$3="Boys",Table4abData!M22,IF($AF$3="Girls",Table4abData!AO22,Table4abData!BQ22))</f>
        <v>0.57999999999999996</v>
      </c>
      <c r="X10" s="864">
        <f>IF($AF$3="Boys",Table4abData!N22,IF($AF$3="Girls",Table4abData!AP22,Table4abData!BR22))</f>
        <v>0.3</v>
      </c>
      <c r="Y10" s="873"/>
      <c r="Z10" s="874">
        <f>IF($AF$3="Boys",Table4abData!O22,IF($AF$3="Girls",Table4abData!AQ22,Table4abData!BS22))</f>
        <v>0.35</v>
      </c>
      <c r="AA10" s="874">
        <f>IF($AF$3="Boys",Table4abData!P22,IF($AF$3="Girls",Table4abData!AR22,Table4abData!BT22))</f>
        <v>0.54</v>
      </c>
      <c r="AB10" s="874">
        <f>IF($AF$3="Boys",Table4abData!Q22,IF($AF$3="Girls",Table4abData!AS22,Table4abData!BU22))</f>
        <v>0.28999999999999998</v>
      </c>
      <c r="AC10" s="875"/>
      <c r="AD10" s="867">
        <f>IF($AF$3="Boys",Table4abData!R22,IF($AF$3="Girls",Table4abData!AT22,Table4abData!BV22))</f>
        <v>2.75</v>
      </c>
      <c r="AE10" s="867">
        <f>IF($AF$3="Boys",Table4abData!S22,IF($AF$3="Girls",Table4abData!AU22,Table4abData!BW22))</f>
        <v>0.62</v>
      </c>
      <c r="AF10" s="867">
        <f>IF($AF$3="Boys",Table4abData!T22,IF($AF$3="Girls",Table4abData!AV22,Table4abData!BX22))</f>
        <v>0.32</v>
      </c>
      <c r="AG10" s="138"/>
    </row>
    <row r="11" spans="1:36" s="2" customFormat="1" ht="11.25" customHeight="1" x14ac:dyDescent="0.2">
      <c r="A11" s="140"/>
      <c r="B11" s="868"/>
      <c r="C11" s="868"/>
      <c r="D11" s="868"/>
      <c r="E11" s="863"/>
      <c r="F11" s="863"/>
      <c r="G11" s="863"/>
      <c r="H11" s="863"/>
      <c r="I11" s="863"/>
      <c r="J11" s="868"/>
      <c r="K11" s="868"/>
      <c r="L11" s="868"/>
      <c r="M11" s="863"/>
      <c r="N11" s="876"/>
      <c r="O11" s="876"/>
      <c r="P11" s="876"/>
      <c r="Q11" s="863"/>
      <c r="R11" s="877"/>
      <c r="S11" s="877"/>
      <c r="T11" s="877"/>
      <c r="U11" s="878"/>
      <c r="V11" s="876"/>
      <c r="W11" s="876"/>
      <c r="X11" s="876"/>
      <c r="Y11" s="878"/>
      <c r="Z11" s="879"/>
      <c r="AA11" s="879"/>
      <c r="AB11" s="879"/>
      <c r="AC11" s="880"/>
      <c r="AD11" s="880"/>
      <c r="AE11" s="880"/>
      <c r="AF11" s="880"/>
    </row>
    <row r="12" spans="1:36" s="2" customFormat="1" ht="11.25" customHeight="1" x14ac:dyDescent="0.2">
      <c r="A12" s="140" t="s">
        <v>476</v>
      </c>
      <c r="B12" s="862">
        <f>IF($AF$3="Boys",Table4abData!C24,IF($AF$3="Girls",Table4abData!AE24,Table4abData!BG24))</f>
        <v>19.5</v>
      </c>
      <c r="C12" s="862">
        <f>IF($AF$3="Boys",Table4abData!D24,IF($AF$3="Girls",Table4abData!AF24,Table4abData!BH24))</f>
        <v>59.9</v>
      </c>
      <c r="D12" s="862">
        <f>IF($AF$3="Boys",Table4abData!E24,IF($AF$3="Girls",Table4abData!AG24,Table4abData!BI24))</f>
        <v>20.6</v>
      </c>
      <c r="E12" s="863"/>
      <c r="F12" s="138">
        <f>IF($AF$3="Boys",Table4abData!F24,IF($AF$3="Girls",Table4abData!AH24,Table4abData!BJ24))</f>
        <v>31.4</v>
      </c>
      <c r="G12" s="138">
        <f>IF($AF$3="Boys",Table4abData!G24,IF($AF$3="Girls",Table4abData!AI24,Table4abData!BK24))</f>
        <v>48.7</v>
      </c>
      <c r="H12" s="138">
        <f>IF($AF$3="Boys",Table4abData!H24,IF($AF$3="Girls",Table4abData!AJ24,Table4abData!BL24))</f>
        <v>61.4</v>
      </c>
      <c r="I12" s="863"/>
      <c r="J12" s="862">
        <f>IF($AF$3="Boys",Table4abData!U24,IF($AF$3="Girls",Table4abData!AW24,Table4abData!BY24))</f>
        <v>11.2</v>
      </c>
      <c r="K12" s="862">
        <f>IF($AF$3="Boys",Table4abData!V24,IF($AF$3="Girls",Table4abData!AX24,Table4abData!BZ24))</f>
        <v>61.6</v>
      </c>
      <c r="L12" s="862">
        <f>IF($AF$3="Boys",Table4abData!W24,IF($AF$3="Girls",Table4abData!AY24,Table4abData!CA24))</f>
        <v>94.1</v>
      </c>
      <c r="M12" s="863"/>
      <c r="N12" s="138">
        <f>IF($AF$3="Boys",Table4abData!X24,IF($AF$3="Girls",Table4abData!AZ24,Table4abData!CB24))</f>
        <v>6.4</v>
      </c>
      <c r="O12" s="138">
        <f>IF($AF$3="Boys",Table4abData!Y24,IF($AF$3="Girls",Table4abData!BA24,Table4abData!CC24))</f>
        <v>28.8</v>
      </c>
      <c r="P12" s="138">
        <f>IF($AF$3="Boys",Table4abData!Z24,IF($AF$3="Girls",Table4abData!BB24,Table4abData!CD24))</f>
        <v>54.1</v>
      </c>
      <c r="Q12" s="863"/>
      <c r="R12" s="872">
        <f>IF($AF$3="Boys",Table4abData!AA24,IF($AF$3="Girls",Table4abData!BC24,Table4abData!CE24))</f>
        <v>0.5</v>
      </c>
      <c r="S12" s="872">
        <f>IF($AF$3="Boys",Table4abData!AB24,IF($AF$3="Girls",Table4abData!BD24,Table4abData!CF24))</f>
        <v>11.5</v>
      </c>
      <c r="T12" s="872">
        <f>IF($AF$3="Boys",Table4abData!AC24,IF($AF$3="Girls",Table4abData!BE24,Table4abData!CG24))</f>
        <v>40.799999999999997</v>
      </c>
      <c r="U12" s="873"/>
      <c r="V12" s="864">
        <f>IF($AF$3="Boys",Table4abData!L24,IF($AF$3="Girls",Table4abData!AN24,Table4abData!BP24))</f>
        <v>-0.02</v>
      </c>
      <c r="W12" s="864">
        <f>IF($AF$3="Boys",Table4abData!M24,IF($AF$3="Girls",Table4abData!AO24,Table4abData!BQ24))</f>
        <v>-0.03</v>
      </c>
      <c r="X12" s="864">
        <f>IF($AF$3="Boys",Table4abData!N24,IF($AF$3="Girls",Table4abData!AP24,Table4abData!BR24))</f>
        <v>-0.14000000000000001</v>
      </c>
      <c r="Y12" s="873"/>
      <c r="Z12" s="874">
        <f>IF($AF$3="Boys",Table4abData!O24,IF($AF$3="Girls",Table4abData!AQ24,Table4abData!BS24))</f>
        <v>-0.06</v>
      </c>
      <c r="AA12" s="874">
        <f>IF($AF$3="Boys",Table4abData!P24,IF($AF$3="Girls",Table4abData!AR24,Table4abData!BT24))</f>
        <v>-0.05</v>
      </c>
      <c r="AB12" s="874">
        <f>IF($AF$3="Boys",Table4abData!Q24,IF($AF$3="Girls",Table4abData!AS24,Table4abData!BU24))</f>
        <v>-0.17</v>
      </c>
      <c r="AC12" s="875"/>
      <c r="AD12" s="867">
        <f>IF($AF$3="Boys",Table4abData!R24,IF($AF$3="Girls",Table4abData!AT24,Table4abData!BV24))</f>
        <v>0.01</v>
      </c>
      <c r="AE12" s="867">
        <f>IF($AF$3="Boys",Table4abData!S24,IF($AF$3="Girls",Table4abData!AU24,Table4abData!BW24))</f>
        <v>-0.01</v>
      </c>
      <c r="AF12" s="867">
        <f>IF($AF$3="Boys",Table4abData!T24,IF($AF$3="Girls",Table4abData!AV24,Table4abData!BX24))</f>
        <v>-0.1</v>
      </c>
      <c r="AG12" s="138"/>
    </row>
    <row r="13" spans="1:36" s="2" customFormat="1" ht="11.25" customHeight="1" x14ac:dyDescent="0.2">
      <c r="A13" s="140"/>
      <c r="B13" s="868"/>
      <c r="C13" s="868"/>
      <c r="D13" s="868"/>
      <c r="E13" s="863"/>
      <c r="F13" s="863"/>
      <c r="G13" s="863"/>
      <c r="H13" s="863"/>
      <c r="I13" s="863"/>
      <c r="J13" s="868"/>
      <c r="K13" s="868"/>
      <c r="L13" s="868"/>
      <c r="M13" s="863"/>
      <c r="N13" s="876"/>
      <c r="O13" s="876"/>
      <c r="P13" s="876"/>
      <c r="Q13" s="863"/>
      <c r="R13" s="877"/>
      <c r="S13" s="877"/>
      <c r="T13" s="877"/>
      <c r="U13" s="878"/>
      <c r="V13" s="876"/>
      <c r="W13" s="876"/>
      <c r="X13" s="876"/>
      <c r="Y13" s="878"/>
      <c r="Z13" s="879"/>
      <c r="AA13" s="879"/>
      <c r="AB13" s="879"/>
      <c r="AC13" s="880"/>
      <c r="AD13" s="880"/>
      <c r="AE13" s="880"/>
      <c r="AF13" s="880"/>
    </row>
    <row r="14" spans="1:36" s="2" customFormat="1" ht="11.25" customHeight="1" x14ac:dyDescent="0.2">
      <c r="A14" s="140" t="s">
        <v>477</v>
      </c>
      <c r="B14" s="862">
        <f>IF($AF$3="Boys",Table4abData!C26,IF($AF$3="Girls",Table4abData!AE26,Table4abData!BG26))</f>
        <v>16.899999999999999</v>
      </c>
      <c r="C14" s="862">
        <f>IF($AF$3="Boys",Table4abData!D26,IF($AF$3="Girls",Table4abData!AF26,Table4abData!BH26))</f>
        <v>51.8</v>
      </c>
      <c r="D14" s="862">
        <f>IF($AF$3="Boys",Table4abData!E26,IF($AF$3="Girls",Table4abData!AG26,Table4abData!BI26))</f>
        <v>31.3</v>
      </c>
      <c r="E14" s="863"/>
      <c r="F14" s="138">
        <f>IF($AF$3="Boys",Table4abData!F26,IF($AF$3="Girls",Table4abData!AH26,Table4abData!BJ26))</f>
        <v>31.5</v>
      </c>
      <c r="G14" s="138">
        <f>IF($AF$3="Boys",Table4abData!G26,IF($AF$3="Girls",Table4abData!AI26,Table4abData!BK26))</f>
        <v>49.3</v>
      </c>
      <c r="H14" s="138">
        <f>IF($AF$3="Boys",Table4abData!H26,IF($AF$3="Girls",Table4abData!AJ26,Table4abData!BL26))</f>
        <v>64.5</v>
      </c>
      <c r="I14" s="863"/>
      <c r="J14" s="862">
        <f>IF($AF$3="Boys",Table4abData!U26,IF($AF$3="Girls",Table4abData!AW26,Table4abData!BY26))</f>
        <v>12</v>
      </c>
      <c r="K14" s="862">
        <f>IF($AF$3="Boys",Table4abData!V26,IF($AF$3="Girls",Table4abData!AX26,Table4abData!BZ26))</f>
        <v>63.2</v>
      </c>
      <c r="L14" s="862">
        <f>IF($AF$3="Boys",Table4abData!W26,IF($AF$3="Girls",Table4abData!AY26,Table4abData!CA26))</f>
        <v>95.9</v>
      </c>
      <c r="M14" s="863"/>
      <c r="N14" s="138">
        <f>IF($AF$3="Boys",Table4abData!X26,IF($AF$3="Girls",Table4abData!AZ26,Table4abData!CB26))</f>
        <v>8.3000000000000007</v>
      </c>
      <c r="O14" s="138">
        <f>IF($AF$3="Boys",Table4abData!Y26,IF($AF$3="Girls",Table4abData!BA26,Table4abData!CC26))</f>
        <v>35.200000000000003</v>
      </c>
      <c r="P14" s="138">
        <f>IF($AF$3="Boys",Table4abData!Z26,IF($AF$3="Girls",Table4abData!BB26,Table4abData!CD26))</f>
        <v>66.900000000000006</v>
      </c>
      <c r="Q14" s="863"/>
      <c r="R14" s="872">
        <f>IF($AF$3="Boys",Table4abData!AA26,IF($AF$3="Girls",Table4abData!BC26,Table4abData!CE26))</f>
        <v>0.9</v>
      </c>
      <c r="S14" s="872">
        <f>IF($AF$3="Boys",Table4abData!AB26,IF($AF$3="Girls",Table4abData!BD26,Table4abData!CF26))</f>
        <v>15.1</v>
      </c>
      <c r="T14" s="872">
        <f>IF($AF$3="Boys",Table4abData!AC26,IF($AF$3="Girls",Table4abData!BE26,Table4abData!CG26))</f>
        <v>55.2</v>
      </c>
      <c r="U14" s="873"/>
      <c r="V14" s="864">
        <f>IF($AF$3="Boys",Table4abData!L26,IF($AF$3="Girls",Table4abData!AN26,Table4abData!BP26))</f>
        <v>0</v>
      </c>
      <c r="W14" s="864">
        <f>IF($AF$3="Boys",Table4abData!M26,IF($AF$3="Girls",Table4abData!AO26,Table4abData!BQ26))</f>
        <v>0</v>
      </c>
      <c r="X14" s="864">
        <f>IF($AF$3="Boys",Table4abData!N26,IF($AF$3="Girls",Table4abData!AP26,Table4abData!BR26))</f>
        <v>0</v>
      </c>
      <c r="Y14" s="873"/>
      <c r="Z14" s="874">
        <f>IF($AF$3="Boys",Table4abData!O26,IF($AF$3="Girls",Table4abData!AQ26,Table4abData!BS26))</f>
        <v>-0.01</v>
      </c>
      <c r="AA14" s="874">
        <f>IF($AF$3="Boys",Table4abData!P26,IF($AF$3="Girls",Table4abData!AR26,Table4abData!BT26))</f>
        <v>0</v>
      </c>
      <c r="AB14" s="874">
        <f>IF($AF$3="Boys",Table4abData!Q26,IF($AF$3="Girls",Table4abData!AS26,Table4abData!BU26))</f>
        <v>0</v>
      </c>
      <c r="AC14" s="875"/>
      <c r="AD14" s="867">
        <f>IF($AF$3="Boys",Table4abData!R26,IF($AF$3="Girls",Table4abData!AT26,Table4abData!BV26))</f>
        <v>0.01</v>
      </c>
      <c r="AE14" s="867">
        <f>IF($AF$3="Boys",Table4abData!S26,IF($AF$3="Girls",Table4abData!AU26,Table4abData!BW26))</f>
        <v>0</v>
      </c>
      <c r="AF14" s="867">
        <f>IF($AF$3="Boys",Table4abData!T26,IF($AF$3="Girls",Table4abData!AV26,Table4abData!BX26))</f>
        <v>0.01</v>
      </c>
      <c r="AG14" s="138"/>
    </row>
    <row r="15" spans="1:36" s="2" customFormat="1" ht="11.25" customHeight="1" x14ac:dyDescent="0.2">
      <c r="A15" s="80"/>
      <c r="B15" s="826"/>
      <c r="C15" s="827"/>
      <c r="D15" s="827"/>
      <c r="E15" s="828"/>
      <c r="F15" s="828"/>
      <c r="G15" s="828"/>
      <c r="H15" s="828"/>
      <c r="I15" s="828"/>
      <c r="J15" s="829"/>
      <c r="K15" s="829"/>
      <c r="L15" s="829"/>
      <c r="M15" s="830"/>
      <c r="N15" s="831"/>
      <c r="O15" s="831"/>
      <c r="P15" s="831"/>
      <c r="Q15" s="830"/>
      <c r="R15" s="829"/>
      <c r="S15" s="829"/>
      <c r="T15" s="829"/>
      <c r="U15" s="830"/>
      <c r="V15" s="832"/>
      <c r="W15" s="831"/>
      <c r="X15" s="831"/>
      <c r="Y15" s="830"/>
      <c r="Z15" s="833"/>
      <c r="AA15" s="833"/>
      <c r="AB15" s="833"/>
      <c r="AC15" s="834"/>
      <c r="AD15" s="834"/>
      <c r="AE15" s="834"/>
      <c r="AF15" s="834"/>
      <c r="AG15" s="4"/>
    </row>
    <row r="16" spans="1:36" ht="11.25" customHeight="1" x14ac:dyDescent="0.2">
      <c r="A16" s="207"/>
      <c r="B16" s="208"/>
      <c r="C16" s="209"/>
      <c r="D16" s="209"/>
      <c r="E16" s="209"/>
      <c r="F16" s="209"/>
      <c r="G16" s="209"/>
      <c r="H16" s="209"/>
      <c r="I16" s="209"/>
      <c r="J16" s="209"/>
      <c r="K16" s="209"/>
      <c r="L16" s="209"/>
      <c r="M16" s="209"/>
      <c r="N16" s="209"/>
      <c r="O16" s="209"/>
      <c r="P16" s="209"/>
      <c r="Q16" s="209"/>
      <c r="R16" s="209"/>
      <c r="S16" s="209"/>
      <c r="U16" s="261"/>
      <c r="V16" s="261"/>
      <c r="W16" s="261"/>
      <c r="X16" s="261"/>
      <c r="Y16" s="261"/>
      <c r="Z16" s="261"/>
      <c r="AA16" s="261"/>
      <c r="AB16" s="261"/>
      <c r="AC16" s="261"/>
      <c r="AD16" s="261"/>
      <c r="AE16" s="261"/>
      <c r="AF16" s="261" t="s">
        <v>555</v>
      </c>
      <c r="AG16" s="261"/>
      <c r="AH16" s="104"/>
    </row>
    <row r="17" spans="1:34" ht="11.25" customHeight="1" x14ac:dyDescent="0.2">
      <c r="A17" s="252"/>
      <c r="B17" s="208"/>
      <c r="C17" s="209"/>
      <c r="D17" s="209"/>
      <c r="E17" s="209"/>
      <c r="F17" s="209"/>
      <c r="G17" s="209"/>
      <c r="H17" s="209"/>
      <c r="I17" s="209"/>
      <c r="J17" s="209"/>
      <c r="K17" s="209"/>
      <c r="L17" s="209"/>
      <c r="M17" s="209"/>
      <c r="N17" s="209"/>
      <c r="O17" s="209"/>
      <c r="P17" s="209"/>
      <c r="Q17" s="209"/>
      <c r="R17" s="209"/>
      <c r="S17" s="209"/>
      <c r="T17" s="99"/>
      <c r="U17" s="99"/>
      <c r="V17" s="99"/>
      <c r="W17" s="99"/>
      <c r="X17" s="99"/>
      <c r="Y17" s="99"/>
      <c r="Z17" s="99"/>
      <c r="AA17" s="99"/>
      <c r="AB17" s="99"/>
      <c r="AC17" s="99"/>
      <c r="AD17" s="99"/>
      <c r="AE17" s="99"/>
      <c r="AF17" s="99"/>
      <c r="AG17" s="99"/>
      <c r="AH17" s="104"/>
    </row>
    <row r="18" spans="1:34" x14ac:dyDescent="0.2">
      <c r="A18" s="953" t="s">
        <v>237</v>
      </c>
      <c r="B18" s="953"/>
      <c r="C18" s="953"/>
      <c r="D18" s="953"/>
      <c r="E18" s="953"/>
      <c r="F18" s="953"/>
      <c r="G18" s="953"/>
      <c r="H18" s="953"/>
      <c r="I18" s="953"/>
      <c r="J18" s="953"/>
      <c r="K18" s="953"/>
      <c r="L18" s="953"/>
      <c r="M18" s="953"/>
      <c r="N18" s="953"/>
      <c r="O18" s="953"/>
      <c r="P18" s="953"/>
      <c r="Q18" s="953"/>
      <c r="R18" s="953"/>
      <c r="S18" s="953"/>
      <c r="T18" s="953"/>
      <c r="U18" s="953"/>
      <c r="V18" s="953"/>
      <c r="W18" s="953"/>
      <c r="X18" s="953"/>
      <c r="Y18" s="953"/>
      <c r="Z18" s="953"/>
      <c r="AA18" s="953"/>
      <c r="AB18" s="953"/>
      <c r="AC18" s="953"/>
      <c r="AD18" s="953"/>
      <c r="AE18" s="953"/>
      <c r="AF18" s="953"/>
      <c r="AG18" s="341"/>
      <c r="AH18" s="104"/>
    </row>
    <row r="19" spans="1:34" ht="12.4" customHeight="1" x14ac:dyDescent="0.2">
      <c r="A19" s="970" t="s">
        <v>465</v>
      </c>
      <c r="B19" s="970"/>
      <c r="C19" s="970"/>
      <c r="D19" s="970"/>
      <c r="E19" s="970"/>
      <c r="F19" s="970"/>
      <c r="G19" s="970"/>
      <c r="H19" s="970"/>
      <c r="I19" s="970"/>
      <c r="J19" s="970"/>
      <c r="K19" s="970"/>
      <c r="L19" s="970"/>
      <c r="M19" s="970"/>
      <c r="N19" s="970"/>
      <c r="O19" s="970"/>
      <c r="P19" s="970"/>
      <c r="Q19" s="970"/>
      <c r="R19" s="970"/>
      <c r="S19" s="970"/>
      <c r="T19" s="970"/>
      <c r="U19" s="970"/>
      <c r="V19" s="970"/>
      <c r="W19" s="970"/>
      <c r="X19" s="970"/>
      <c r="Y19" s="970"/>
      <c r="Z19" s="970"/>
      <c r="AA19" s="970"/>
      <c r="AB19" s="970"/>
      <c r="AC19" s="970"/>
      <c r="AD19" s="970"/>
      <c r="AE19" s="970"/>
      <c r="AF19" s="970"/>
      <c r="AG19" s="597"/>
      <c r="AH19" s="104"/>
    </row>
    <row r="20" spans="1:34" ht="10.15" customHeight="1" x14ac:dyDescent="0.2">
      <c r="A20" s="919" t="s">
        <v>466</v>
      </c>
      <c r="B20" s="919"/>
      <c r="C20" s="919"/>
      <c r="D20" s="919"/>
      <c r="E20" s="919"/>
      <c r="F20" s="919"/>
      <c r="G20" s="919"/>
      <c r="H20" s="919"/>
      <c r="I20" s="919"/>
      <c r="J20" s="919"/>
      <c r="K20" s="919"/>
      <c r="L20" s="919"/>
      <c r="M20" s="919"/>
      <c r="N20" s="919"/>
      <c r="O20" s="919"/>
      <c r="P20" s="919"/>
      <c r="Q20" s="919"/>
      <c r="R20" s="919"/>
      <c r="S20" s="919"/>
      <c r="T20" s="919"/>
      <c r="U20" s="919"/>
      <c r="V20" s="919"/>
      <c r="W20" s="919"/>
      <c r="X20" s="919"/>
      <c r="Y20" s="919"/>
      <c r="Z20" s="919"/>
      <c r="AA20" s="919"/>
      <c r="AB20" s="919"/>
      <c r="AC20" s="919"/>
      <c r="AD20" s="919"/>
      <c r="AE20" s="919"/>
      <c r="AF20" s="919"/>
      <c r="AG20" s="340"/>
      <c r="AH20" s="104"/>
    </row>
    <row r="21" spans="1:34" x14ac:dyDescent="0.2">
      <c r="A21" s="919" t="s">
        <v>702</v>
      </c>
      <c r="B21" s="919"/>
      <c r="C21" s="919"/>
      <c r="D21" s="919"/>
      <c r="E21" s="919"/>
      <c r="F21" s="919"/>
      <c r="G21" s="919"/>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340"/>
      <c r="AH21" s="104"/>
    </row>
    <row r="22" spans="1:34" x14ac:dyDescent="0.2">
      <c r="A22" s="894" t="s">
        <v>692</v>
      </c>
      <c r="B22" s="894"/>
      <c r="C22" s="894"/>
      <c r="D22" s="894"/>
      <c r="E22" s="894"/>
      <c r="F22" s="894"/>
      <c r="G22" s="894"/>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590"/>
      <c r="AH22" s="104"/>
    </row>
    <row r="23" spans="1:34" ht="15" customHeight="1" x14ac:dyDescent="0.2">
      <c r="A23" s="437" t="s">
        <v>268</v>
      </c>
      <c r="B23" s="437"/>
      <c r="C23" s="437"/>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104"/>
    </row>
    <row r="24" spans="1:34" ht="34.5" customHeight="1" x14ac:dyDescent="0.2">
      <c r="A24" s="954" t="s">
        <v>478</v>
      </c>
      <c r="B24" s="954"/>
      <c r="C24" s="954"/>
      <c r="D24" s="954"/>
      <c r="E24" s="954"/>
      <c r="F24" s="954"/>
      <c r="G24" s="954"/>
      <c r="H24" s="954"/>
      <c r="I24" s="954"/>
      <c r="J24" s="954"/>
      <c r="K24" s="954"/>
      <c r="L24" s="954"/>
      <c r="M24" s="954"/>
      <c r="N24" s="954"/>
      <c r="O24" s="954"/>
      <c r="P24" s="954"/>
      <c r="Q24" s="954"/>
      <c r="R24" s="954"/>
      <c r="S24" s="954"/>
      <c r="T24" s="954"/>
      <c r="U24" s="954"/>
      <c r="V24" s="954"/>
      <c r="W24" s="954"/>
      <c r="X24" s="954"/>
      <c r="Y24" s="954"/>
      <c r="Z24" s="954"/>
      <c r="AA24" s="954"/>
      <c r="AB24" s="954"/>
      <c r="AC24" s="954"/>
      <c r="AD24" s="954"/>
      <c r="AE24" s="954"/>
      <c r="AF24" s="954"/>
      <c r="AG24" s="437"/>
      <c r="AH24" s="104"/>
    </row>
    <row r="25" spans="1:34" ht="23.25" customHeight="1" x14ac:dyDescent="0.2">
      <c r="A25" s="896" t="s">
        <v>693</v>
      </c>
      <c r="B25" s="896"/>
      <c r="C25" s="896"/>
      <c r="D25" s="896"/>
      <c r="E25" s="896"/>
      <c r="F25" s="896"/>
      <c r="G25" s="896"/>
      <c r="H25" s="896"/>
      <c r="I25" s="896"/>
      <c r="J25" s="896"/>
      <c r="K25" s="896"/>
      <c r="L25" s="896"/>
      <c r="M25" s="896"/>
      <c r="N25" s="896"/>
      <c r="O25" s="896"/>
      <c r="P25" s="896"/>
      <c r="Q25" s="896"/>
      <c r="R25" s="896"/>
      <c r="S25" s="896"/>
      <c r="T25" s="896"/>
      <c r="U25" s="896"/>
      <c r="V25" s="896"/>
      <c r="W25" s="896"/>
      <c r="X25" s="896"/>
      <c r="Y25" s="896"/>
      <c r="Z25" s="896"/>
      <c r="AA25" s="896"/>
      <c r="AB25" s="896"/>
      <c r="AC25" s="896"/>
      <c r="AD25" s="896"/>
      <c r="AE25" s="896"/>
      <c r="AF25" s="896"/>
      <c r="AG25" s="437"/>
      <c r="AH25" s="104"/>
    </row>
    <row r="26" spans="1:34" ht="27" customHeight="1" x14ac:dyDescent="0.2">
      <c r="A26" s="896" t="s">
        <v>694</v>
      </c>
      <c r="B26" s="896"/>
      <c r="C26" s="896"/>
      <c r="D26" s="896"/>
      <c r="E26" s="896"/>
      <c r="F26" s="896"/>
      <c r="G26" s="896"/>
      <c r="H26" s="896"/>
      <c r="I26" s="896"/>
      <c r="J26" s="896"/>
      <c r="K26" s="896"/>
      <c r="L26" s="896"/>
      <c r="M26" s="896"/>
      <c r="N26" s="896"/>
      <c r="O26" s="896"/>
      <c r="P26" s="896"/>
      <c r="Q26" s="896"/>
      <c r="R26" s="896"/>
      <c r="S26" s="896"/>
      <c r="T26" s="896"/>
      <c r="U26" s="896"/>
      <c r="V26" s="896"/>
      <c r="W26" s="896"/>
      <c r="X26" s="896"/>
      <c r="Y26" s="896"/>
      <c r="Z26" s="896"/>
      <c r="AA26" s="896"/>
      <c r="AB26" s="896"/>
      <c r="AC26" s="896"/>
      <c r="AD26" s="896"/>
      <c r="AE26" s="896"/>
      <c r="AF26" s="896"/>
      <c r="AG26" s="437"/>
      <c r="AH26" s="104"/>
    </row>
    <row r="27" spans="1:34" ht="12.75" customHeight="1" x14ac:dyDescent="0.2">
      <c r="A27" s="918" t="s">
        <v>699</v>
      </c>
      <c r="B27" s="918"/>
      <c r="C27" s="918"/>
      <c r="D27" s="918"/>
      <c r="E27" s="918"/>
      <c r="F27" s="918"/>
      <c r="G27" s="918"/>
      <c r="H27" s="918"/>
      <c r="I27" s="918"/>
      <c r="J27" s="918"/>
      <c r="K27" s="918"/>
      <c r="L27" s="918"/>
      <c r="M27" s="918"/>
      <c r="N27" s="918"/>
      <c r="O27" s="918"/>
      <c r="P27" s="918"/>
      <c r="Q27" s="918"/>
      <c r="R27" s="918"/>
      <c r="S27" s="918"/>
      <c r="T27" s="918"/>
      <c r="U27" s="918"/>
      <c r="V27" s="918"/>
      <c r="W27" s="918"/>
      <c r="X27" s="918"/>
      <c r="Y27" s="918"/>
      <c r="Z27" s="918"/>
      <c r="AA27" s="918"/>
      <c r="AB27" s="918"/>
      <c r="AC27" s="918"/>
      <c r="AD27" s="918"/>
      <c r="AE27" s="918"/>
      <c r="AF27" s="918"/>
      <c r="AG27" s="596"/>
      <c r="AH27" s="104"/>
    </row>
    <row r="28" spans="1:34" ht="12.75" customHeight="1" x14ac:dyDescent="0.2">
      <c r="A28" s="918" t="s">
        <v>700</v>
      </c>
      <c r="B28" s="918"/>
      <c r="C28" s="918"/>
      <c r="D28" s="918"/>
      <c r="E28" s="918"/>
      <c r="F28" s="918"/>
      <c r="G28" s="918"/>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596"/>
      <c r="AH28" s="104"/>
    </row>
    <row r="29" spans="1:34" ht="23.25" customHeight="1" x14ac:dyDescent="0.2">
      <c r="A29" s="918" t="s">
        <v>701</v>
      </c>
      <c r="B29" s="918"/>
      <c r="C29" s="918"/>
      <c r="D29" s="918"/>
      <c r="E29" s="918"/>
      <c r="F29" s="918"/>
      <c r="G29" s="918"/>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596"/>
      <c r="AH29" s="89"/>
    </row>
    <row r="30" spans="1:34" s="82" customFormat="1" ht="27.75" customHeight="1" x14ac:dyDescent="0.2">
      <c r="A30" s="918" t="s">
        <v>730</v>
      </c>
      <c r="B30" s="918"/>
      <c r="C30" s="918"/>
      <c r="D30" s="918"/>
      <c r="E30" s="918"/>
      <c r="F30" s="918"/>
      <c r="G30" s="918"/>
      <c r="H30" s="918"/>
      <c r="I30" s="918"/>
      <c r="J30" s="918"/>
      <c r="K30" s="918"/>
      <c r="L30" s="918"/>
      <c r="M30" s="918"/>
      <c r="N30" s="918"/>
      <c r="O30" s="918"/>
      <c r="P30" s="918"/>
      <c r="Q30" s="918"/>
      <c r="R30" s="918"/>
      <c r="S30" s="918"/>
      <c r="T30" s="918"/>
      <c r="U30" s="918"/>
      <c r="V30" s="918"/>
      <c r="W30" s="918"/>
      <c r="X30" s="918"/>
      <c r="Y30" s="918"/>
      <c r="Z30" s="918"/>
      <c r="AA30" s="918"/>
      <c r="AB30" s="918"/>
      <c r="AC30" s="918"/>
      <c r="AD30" s="918"/>
      <c r="AE30" s="918"/>
      <c r="AF30" s="918"/>
      <c r="AG30" s="592"/>
      <c r="AH30" s="104"/>
    </row>
    <row r="31" spans="1:34" ht="23.25" customHeight="1" x14ac:dyDescent="0.2">
      <c r="A31" s="918" t="s">
        <v>698</v>
      </c>
      <c r="B31" s="918"/>
      <c r="C31" s="918"/>
      <c r="D31" s="918"/>
      <c r="E31" s="918"/>
      <c r="F31" s="918"/>
      <c r="G31" s="918"/>
      <c r="H31" s="918"/>
      <c r="I31" s="918"/>
      <c r="J31" s="918"/>
      <c r="K31" s="918"/>
      <c r="L31" s="918"/>
      <c r="M31" s="918"/>
      <c r="N31" s="918"/>
      <c r="O31" s="918"/>
      <c r="P31" s="918"/>
      <c r="Q31" s="918"/>
      <c r="R31" s="918"/>
      <c r="S31" s="918"/>
      <c r="T31" s="918"/>
      <c r="U31" s="918"/>
      <c r="V31" s="918"/>
      <c r="W31" s="918"/>
      <c r="X31" s="918"/>
      <c r="Y31" s="918"/>
      <c r="Z31" s="918"/>
      <c r="AA31" s="918"/>
      <c r="AB31" s="918"/>
      <c r="AC31" s="918"/>
      <c r="AD31" s="918"/>
      <c r="AE31" s="918"/>
      <c r="AF31" s="918"/>
      <c r="AG31" s="592"/>
    </row>
    <row r="32" spans="1:34" ht="10.15" customHeight="1" x14ac:dyDescent="0.2">
      <c r="A32" s="753"/>
      <c r="B32" s="753"/>
      <c r="C32" s="753"/>
      <c r="D32" s="753"/>
      <c r="E32" s="753"/>
      <c r="F32" s="753"/>
      <c r="G32" s="753"/>
      <c r="H32" s="753"/>
      <c r="I32" s="753"/>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row>
    <row r="33" spans="1:33" x14ac:dyDescent="0.2">
      <c r="A33" s="968" t="s">
        <v>73</v>
      </c>
      <c r="B33" s="968"/>
      <c r="C33" s="968"/>
      <c r="D33" s="968"/>
      <c r="E33" s="968"/>
      <c r="F33" s="968"/>
      <c r="G33" s="968"/>
      <c r="H33" s="968"/>
      <c r="I33" s="968"/>
      <c r="J33" s="968"/>
      <c r="K33" s="968"/>
      <c r="L33" s="968"/>
      <c r="M33" s="968"/>
      <c r="N33" s="968"/>
      <c r="O33" s="968"/>
      <c r="P33" s="968"/>
      <c r="Q33" s="968"/>
      <c r="R33" s="968"/>
      <c r="S33" s="968"/>
      <c r="T33" s="968"/>
      <c r="U33" s="968"/>
      <c r="V33" s="968"/>
      <c r="W33" s="968"/>
      <c r="X33" s="968"/>
      <c r="Y33" s="968"/>
      <c r="Z33" s="968"/>
      <c r="AA33" s="968"/>
      <c r="AB33" s="968"/>
      <c r="AC33" s="968"/>
      <c r="AD33" s="968"/>
      <c r="AE33" s="968"/>
      <c r="AF33" s="968"/>
      <c r="AG33" s="340"/>
    </row>
    <row r="35" spans="1:33" x14ac:dyDescent="0.2">
      <c r="A35" s="75"/>
    </row>
    <row r="36" spans="1:33" x14ac:dyDescent="0.2">
      <c r="F36" s="90" t="s">
        <v>60</v>
      </c>
    </row>
    <row r="38" spans="1:33" x14ac:dyDescent="0.2">
      <c r="A38" s="75"/>
      <c r="B38" s="104" t="s">
        <v>60</v>
      </c>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row>
  </sheetData>
  <sheetProtection sheet="1" objects="1" scenarios="1"/>
  <mergeCells count="26">
    <mergeCell ref="A2:B2"/>
    <mergeCell ref="B5:D5"/>
    <mergeCell ref="F5:H5"/>
    <mergeCell ref="A5:A6"/>
    <mergeCell ref="A31:AF31"/>
    <mergeCell ref="A30:AF30"/>
    <mergeCell ref="A29:AF29"/>
    <mergeCell ref="A28:AF28"/>
    <mergeCell ref="A27:AF27"/>
    <mergeCell ref="A22:AF22"/>
    <mergeCell ref="A20:AF20"/>
    <mergeCell ref="A19:AF19"/>
    <mergeCell ref="A18:AF18"/>
    <mergeCell ref="A24:AF24"/>
    <mergeCell ref="AD2:AF2"/>
    <mergeCell ref="AD3:AE3"/>
    <mergeCell ref="A33:AF33"/>
    <mergeCell ref="J5:L5"/>
    <mergeCell ref="V5:X5"/>
    <mergeCell ref="Z5:AB5"/>
    <mergeCell ref="AD5:AF5"/>
    <mergeCell ref="N5:P5"/>
    <mergeCell ref="R5:T5"/>
    <mergeCell ref="A21:AF21"/>
    <mergeCell ref="A25:AF25"/>
    <mergeCell ref="A26:AF26"/>
  </mergeCells>
  <conditionalFormatting sqref="AH8">
    <cfRule type="expression" dxfId="247" priority="125">
      <formula>(#REF!="Percentage")</formula>
    </cfRule>
  </conditionalFormatting>
  <conditionalFormatting sqref="B8:D8">
    <cfRule type="expression" dxfId="246" priority="88">
      <formula>(#REF!="Percentage")</formula>
    </cfRule>
  </conditionalFormatting>
  <conditionalFormatting sqref="F8">
    <cfRule type="expression" dxfId="245" priority="87">
      <formula>(#REF!="Percentage")</formula>
    </cfRule>
  </conditionalFormatting>
  <conditionalFormatting sqref="G8">
    <cfRule type="expression" dxfId="244" priority="86">
      <formula>(#REF!="Percentage")</formula>
    </cfRule>
  </conditionalFormatting>
  <conditionalFormatting sqref="H8">
    <cfRule type="expression" dxfId="243" priority="85">
      <formula>(#REF!="Percentage")</formula>
    </cfRule>
  </conditionalFormatting>
  <conditionalFormatting sqref="V8">
    <cfRule type="expression" dxfId="242" priority="84">
      <formula>(#REF!="Percentage")</formula>
    </cfRule>
  </conditionalFormatting>
  <conditionalFormatting sqref="W8">
    <cfRule type="expression" dxfId="241" priority="83">
      <formula>(#REF!="Percentage")</formula>
    </cfRule>
  </conditionalFormatting>
  <conditionalFormatting sqref="X8">
    <cfRule type="expression" dxfId="240" priority="82">
      <formula>(#REF!="Percentage")</formula>
    </cfRule>
  </conditionalFormatting>
  <conditionalFormatting sqref="J8">
    <cfRule type="expression" dxfId="239" priority="81">
      <formula>(#REF!="Percentage")</formula>
    </cfRule>
  </conditionalFormatting>
  <conditionalFormatting sqref="K8">
    <cfRule type="expression" dxfId="238" priority="80">
      <formula>(#REF!="Percentage")</formula>
    </cfRule>
  </conditionalFormatting>
  <conditionalFormatting sqref="L8">
    <cfRule type="expression" dxfId="237" priority="79">
      <formula>(#REF!="Percentage")</formula>
    </cfRule>
  </conditionalFormatting>
  <conditionalFormatting sqref="N8">
    <cfRule type="expression" dxfId="236" priority="78">
      <formula>(#REF!="Percentage")</formula>
    </cfRule>
  </conditionalFormatting>
  <conditionalFormatting sqref="O8">
    <cfRule type="expression" dxfId="235" priority="77">
      <formula>(#REF!="Percentage")</formula>
    </cfRule>
  </conditionalFormatting>
  <conditionalFormatting sqref="P8">
    <cfRule type="expression" dxfId="234" priority="76">
      <formula>(#REF!="Percentage")</formula>
    </cfRule>
  </conditionalFormatting>
  <conditionalFormatting sqref="R8">
    <cfRule type="expression" dxfId="233" priority="75">
      <formula>(#REF!="Percentage")</formula>
    </cfRule>
  </conditionalFormatting>
  <conditionalFormatting sqref="S8">
    <cfRule type="expression" dxfId="232" priority="74">
      <formula>(#REF!="Percentage")</formula>
    </cfRule>
  </conditionalFormatting>
  <conditionalFormatting sqref="T8:U8 Y8 AC8 AG8">
    <cfRule type="expression" dxfId="231" priority="73">
      <formula>(#REF!="Percentage")</formula>
    </cfRule>
  </conditionalFormatting>
  <conditionalFormatting sqref="B10:D10">
    <cfRule type="expression" dxfId="230" priority="72">
      <formula>(#REF!="Percentage")</formula>
    </cfRule>
  </conditionalFormatting>
  <conditionalFormatting sqref="F10">
    <cfRule type="expression" dxfId="229" priority="71">
      <formula>(#REF!="Percentage")</formula>
    </cfRule>
  </conditionalFormatting>
  <conditionalFormatting sqref="G10">
    <cfRule type="expression" dxfId="228" priority="70">
      <formula>(#REF!="Percentage")</formula>
    </cfRule>
  </conditionalFormatting>
  <conditionalFormatting sqref="H10">
    <cfRule type="expression" dxfId="227" priority="69">
      <formula>(#REF!="Percentage")</formula>
    </cfRule>
  </conditionalFormatting>
  <conditionalFormatting sqref="V10">
    <cfRule type="expression" dxfId="226" priority="68">
      <formula>(#REF!="Percentage")</formula>
    </cfRule>
  </conditionalFormatting>
  <conditionalFormatting sqref="W10">
    <cfRule type="expression" dxfId="225" priority="67">
      <formula>(#REF!="Percentage")</formula>
    </cfRule>
  </conditionalFormatting>
  <conditionalFormatting sqref="X10">
    <cfRule type="expression" dxfId="224" priority="66">
      <formula>(#REF!="Percentage")</formula>
    </cfRule>
  </conditionalFormatting>
  <conditionalFormatting sqref="J10">
    <cfRule type="expression" dxfId="223" priority="65">
      <formula>(#REF!="Percentage")</formula>
    </cfRule>
  </conditionalFormatting>
  <conditionalFormatting sqref="K10">
    <cfRule type="expression" dxfId="222" priority="64">
      <formula>(#REF!="Percentage")</formula>
    </cfRule>
  </conditionalFormatting>
  <conditionalFormatting sqref="L10">
    <cfRule type="expression" dxfId="221" priority="63">
      <formula>(#REF!="Percentage")</formula>
    </cfRule>
  </conditionalFormatting>
  <conditionalFormatting sqref="N10">
    <cfRule type="expression" dxfId="220" priority="62">
      <formula>(#REF!="Percentage")</formula>
    </cfRule>
  </conditionalFormatting>
  <conditionalFormatting sqref="O10">
    <cfRule type="expression" dxfId="219" priority="61">
      <formula>(#REF!="Percentage")</formula>
    </cfRule>
  </conditionalFormatting>
  <conditionalFormatting sqref="P10">
    <cfRule type="expression" dxfId="218" priority="60">
      <formula>(#REF!="Percentage")</formula>
    </cfRule>
  </conditionalFormatting>
  <conditionalFormatting sqref="R10">
    <cfRule type="expression" dxfId="217" priority="59">
      <formula>(#REF!="Percentage")</formula>
    </cfRule>
  </conditionalFormatting>
  <conditionalFormatting sqref="S10">
    <cfRule type="expression" dxfId="216" priority="58">
      <formula>(#REF!="Percentage")</formula>
    </cfRule>
  </conditionalFormatting>
  <conditionalFormatting sqref="T10:U10 Y10 AC10 AG10">
    <cfRule type="expression" dxfId="215" priority="57">
      <formula>(#REF!="Percentage")</formula>
    </cfRule>
  </conditionalFormatting>
  <conditionalFormatting sqref="B12:D12">
    <cfRule type="expression" dxfId="214" priority="56">
      <formula>(#REF!="Percentage")</formula>
    </cfRule>
  </conditionalFormatting>
  <conditionalFormatting sqref="F12">
    <cfRule type="expression" dxfId="213" priority="55">
      <formula>(#REF!="Percentage")</formula>
    </cfRule>
  </conditionalFormatting>
  <conditionalFormatting sqref="G12">
    <cfRule type="expression" dxfId="212" priority="54">
      <formula>(#REF!="Percentage")</formula>
    </cfRule>
  </conditionalFormatting>
  <conditionalFormatting sqref="H12">
    <cfRule type="expression" dxfId="211" priority="53">
      <formula>(#REF!="Percentage")</formula>
    </cfRule>
  </conditionalFormatting>
  <conditionalFormatting sqref="V12">
    <cfRule type="expression" dxfId="210" priority="52">
      <formula>(#REF!="Percentage")</formula>
    </cfRule>
  </conditionalFormatting>
  <conditionalFormatting sqref="W12">
    <cfRule type="expression" dxfId="209" priority="51">
      <formula>(#REF!="Percentage")</formula>
    </cfRule>
  </conditionalFormatting>
  <conditionalFormatting sqref="X12">
    <cfRule type="expression" dxfId="208" priority="50">
      <formula>(#REF!="Percentage")</formula>
    </cfRule>
  </conditionalFormatting>
  <conditionalFormatting sqref="J12">
    <cfRule type="expression" dxfId="207" priority="49">
      <formula>(#REF!="Percentage")</formula>
    </cfRule>
  </conditionalFormatting>
  <conditionalFormatting sqref="K12">
    <cfRule type="expression" dxfId="206" priority="48">
      <formula>(#REF!="Percentage")</formula>
    </cfRule>
  </conditionalFormatting>
  <conditionalFormatting sqref="L12">
    <cfRule type="expression" dxfId="205" priority="47">
      <formula>(#REF!="Percentage")</formula>
    </cfRule>
  </conditionalFormatting>
  <conditionalFormatting sqref="N12">
    <cfRule type="expression" dxfId="204" priority="46">
      <formula>(#REF!="Percentage")</formula>
    </cfRule>
  </conditionalFormatting>
  <conditionalFormatting sqref="O12">
    <cfRule type="expression" dxfId="203" priority="45">
      <formula>(#REF!="Percentage")</formula>
    </cfRule>
  </conditionalFormatting>
  <conditionalFormatting sqref="P12">
    <cfRule type="expression" dxfId="202" priority="44">
      <formula>(#REF!="Percentage")</formula>
    </cfRule>
  </conditionalFormatting>
  <conditionalFormatting sqref="R12">
    <cfRule type="expression" dxfId="201" priority="43">
      <formula>(#REF!="Percentage")</formula>
    </cfRule>
  </conditionalFormatting>
  <conditionalFormatting sqref="S12">
    <cfRule type="expression" dxfId="200" priority="42">
      <formula>(#REF!="Percentage")</formula>
    </cfRule>
  </conditionalFormatting>
  <conditionalFormatting sqref="T12:U12 Y12 AC12 AG12">
    <cfRule type="expression" dxfId="199" priority="41">
      <formula>(#REF!="Percentage")</formula>
    </cfRule>
  </conditionalFormatting>
  <conditionalFormatting sqref="B14:D14">
    <cfRule type="expression" dxfId="198" priority="40">
      <formula>(#REF!="Percentage")</formula>
    </cfRule>
  </conditionalFormatting>
  <conditionalFormatting sqref="F14">
    <cfRule type="expression" dxfId="197" priority="39">
      <formula>(#REF!="Percentage")</formula>
    </cfRule>
  </conditionalFormatting>
  <conditionalFormatting sqref="G14">
    <cfRule type="expression" dxfId="196" priority="38">
      <formula>(#REF!="Percentage")</formula>
    </cfRule>
  </conditionalFormatting>
  <conditionalFormatting sqref="H14">
    <cfRule type="expression" dxfId="195" priority="37">
      <formula>(#REF!="Percentage")</formula>
    </cfRule>
  </conditionalFormatting>
  <conditionalFormatting sqref="V14">
    <cfRule type="expression" dxfId="194" priority="36">
      <formula>(#REF!="Percentage")</formula>
    </cfRule>
  </conditionalFormatting>
  <conditionalFormatting sqref="W14">
    <cfRule type="expression" dxfId="193" priority="35">
      <formula>(#REF!="Percentage")</formula>
    </cfRule>
  </conditionalFormatting>
  <conditionalFormatting sqref="X14">
    <cfRule type="expression" dxfId="192" priority="34">
      <formula>(#REF!="Percentage")</formula>
    </cfRule>
  </conditionalFormatting>
  <conditionalFormatting sqref="J14">
    <cfRule type="expression" dxfId="191" priority="33">
      <formula>(#REF!="Percentage")</formula>
    </cfRule>
  </conditionalFormatting>
  <conditionalFormatting sqref="K14">
    <cfRule type="expression" dxfId="190" priority="32">
      <formula>(#REF!="Percentage")</formula>
    </cfRule>
  </conditionalFormatting>
  <conditionalFormatting sqref="L14">
    <cfRule type="expression" dxfId="189" priority="31">
      <formula>(#REF!="Percentage")</formula>
    </cfRule>
  </conditionalFormatting>
  <conditionalFormatting sqref="N14">
    <cfRule type="expression" dxfId="188" priority="30">
      <formula>(#REF!="Percentage")</formula>
    </cfRule>
  </conditionalFormatting>
  <conditionalFormatting sqref="O14">
    <cfRule type="expression" dxfId="187" priority="29">
      <formula>(#REF!="Percentage")</formula>
    </cfRule>
  </conditionalFormatting>
  <conditionalFormatting sqref="P14">
    <cfRule type="expression" dxfId="186" priority="28">
      <formula>(#REF!="Percentage")</formula>
    </cfRule>
  </conditionalFormatting>
  <conditionalFormatting sqref="R14">
    <cfRule type="expression" dxfId="185" priority="27">
      <formula>(#REF!="Percentage")</formula>
    </cfRule>
  </conditionalFormatting>
  <conditionalFormatting sqref="S14">
    <cfRule type="expression" dxfId="184" priority="26">
      <formula>(#REF!="Percentage")</formula>
    </cfRule>
  </conditionalFormatting>
  <conditionalFormatting sqref="T14:U14 Y14 AC14 AG14">
    <cfRule type="expression" dxfId="183" priority="25">
      <formula>(#REF!="Percentage")</formula>
    </cfRule>
  </conditionalFormatting>
  <conditionalFormatting sqref="Z8">
    <cfRule type="expression" dxfId="182" priority="24">
      <formula>(#REF!="Percentage")</formula>
    </cfRule>
  </conditionalFormatting>
  <conditionalFormatting sqref="AA8">
    <cfRule type="expression" dxfId="181" priority="23">
      <formula>(#REF!="Percentage")</formula>
    </cfRule>
  </conditionalFormatting>
  <conditionalFormatting sqref="AB8">
    <cfRule type="expression" dxfId="180" priority="22">
      <formula>(#REF!="Percentage")</formula>
    </cfRule>
  </conditionalFormatting>
  <conditionalFormatting sqref="Z10">
    <cfRule type="expression" dxfId="179" priority="21">
      <formula>(#REF!="Percentage")</formula>
    </cfRule>
  </conditionalFormatting>
  <conditionalFormatting sqref="AA10">
    <cfRule type="expression" dxfId="178" priority="20">
      <formula>(#REF!="Percentage")</formula>
    </cfRule>
  </conditionalFormatting>
  <conditionalFormatting sqref="AB10">
    <cfRule type="expression" dxfId="177" priority="19">
      <formula>(#REF!="Percentage")</formula>
    </cfRule>
  </conditionalFormatting>
  <conditionalFormatting sqref="Z12">
    <cfRule type="expression" dxfId="176" priority="18">
      <formula>(#REF!="Percentage")</formula>
    </cfRule>
  </conditionalFormatting>
  <conditionalFormatting sqref="AA12">
    <cfRule type="expression" dxfId="175" priority="17">
      <formula>(#REF!="Percentage")</formula>
    </cfRule>
  </conditionalFormatting>
  <conditionalFormatting sqref="AB12">
    <cfRule type="expression" dxfId="174" priority="16">
      <formula>(#REF!="Percentage")</formula>
    </cfRule>
  </conditionalFormatting>
  <conditionalFormatting sqref="Z14">
    <cfRule type="expression" dxfId="173" priority="15">
      <formula>(#REF!="Percentage")</formula>
    </cfRule>
  </conditionalFormatting>
  <conditionalFormatting sqref="AA14">
    <cfRule type="expression" dxfId="172" priority="14">
      <formula>(#REF!="Percentage")</formula>
    </cfRule>
  </conditionalFormatting>
  <conditionalFormatting sqref="AB14">
    <cfRule type="expression" dxfId="171" priority="13">
      <formula>(#REF!="Percentage")</formula>
    </cfRule>
  </conditionalFormatting>
  <conditionalFormatting sqref="AD8">
    <cfRule type="expression" dxfId="170" priority="12">
      <formula>(#REF!="Percentage")</formula>
    </cfRule>
  </conditionalFormatting>
  <conditionalFormatting sqref="AE8">
    <cfRule type="expression" dxfId="169" priority="11">
      <formula>(#REF!="Percentage")</formula>
    </cfRule>
  </conditionalFormatting>
  <conditionalFormatting sqref="AF8">
    <cfRule type="expression" dxfId="168" priority="10">
      <formula>(#REF!="Percentage")</formula>
    </cfRule>
  </conditionalFormatting>
  <conditionalFormatting sqref="AD10">
    <cfRule type="expression" dxfId="167" priority="9">
      <formula>(#REF!="Percentage")</formula>
    </cfRule>
  </conditionalFormatting>
  <conditionalFormatting sqref="AE10">
    <cfRule type="expression" dxfId="166" priority="8">
      <formula>(#REF!="Percentage")</formula>
    </cfRule>
  </conditionalFormatting>
  <conditionalFormatting sqref="AF10">
    <cfRule type="expression" dxfId="165" priority="7">
      <formula>(#REF!="Percentage")</formula>
    </cfRule>
  </conditionalFormatting>
  <conditionalFormatting sqref="AD12">
    <cfRule type="expression" dxfId="164" priority="6">
      <formula>(#REF!="Percentage")</formula>
    </cfRule>
  </conditionalFormatting>
  <conditionalFormatting sqref="AE12">
    <cfRule type="expression" dxfId="163" priority="5">
      <formula>(#REF!="Percentage")</formula>
    </cfRule>
  </conditionalFormatting>
  <conditionalFormatting sqref="AF12">
    <cfRule type="expression" dxfId="162" priority="4">
      <formula>(#REF!="Percentage")</formula>
    </cfRule>
  </conditionalFormatting>
  <conditionalFormatting sqref="AD14">
    <cfRule type="expression" dxfId="161" priority="3">
      <formula>(#REF!="Percentage")</formula>
    </cfRule>
  </conditionalFormatting>
  <conditionalFormatting sqref="AE14">
    <cfRule type="expression" dxfId="160" priority="2">
      <formula>(#REF!="Percentage")</formula>
    </cfRule>
  </conditionalFormatting>
  <conditionalFormatting sqref="AF14">
    <cfRule type="expression" dxfId="159" priority="1">
      <formula>(#REF!="Percentage")</formula>
    </cfRule>
  </conditionalFormatting>
  <dataValidations count="1">
    <dataValidation type="list" allowBlank="1" showInputMessage="1" showErrorMessage="1" sqref="AF3:AG3 U3:AC3">
      <formula1>$AJ$2:$AJ$4</formula1>
    </dataValidation>
  </dataValidations>
  <hyperlinks>
    <hyperlink ref="A23" r:id="rId1"/>
  </hyperlinks>
  <pageMargins left="0.31496062992125984" right="0.27559055118110237" top="0.51181102362204722" bottom="0.51181102362204722" header="0.51181102362204722" footer="0.51181102362204722"/>
  <pageSetup paperSize="9" scale="70" orientation="landscape"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00"/>
  </sheetPr>
  <dimension ref="A1:CG11"/>
  <sheetViews>
    <sheetView zoomScale="90" zoomScaleNormal="90" workbookViewId="0">
      <selection activeCell="V33" sqref="V33"/>
    </sheetView>
  </sheetViews>
  <sheetFormatPr defaultColWidth="9.140625" defaultRowHeight="12.75" x14ac:dyDescent="0.2"/>
  <cols>
    <col min="1" max="1" width="20.85546875" style="472" bestFit="1" customWidth="1"/>
    <col min="2" max="29" width="9.140625" style="472"/>
    <col min="30" max="30" width="9.140625" style="213"/>
    <col min="31" max="16384" width="9.140625" style="472"/>
  </cols>
  <sheetData>
    <row r="1" spans="1:85" s="763" customFormat="1" ht="19.5" customHeight="1" x14ac:dyDescent="0.25">
      <c r="A1" s="762" t="s">
        <v>713</v>
      </c>
    </row>
    <row r="2" spans="1:85" s="773" customFormat="1" ht="48.75" customHeight="1" x14ac:dyDescent="0.2">
      <c r="A2" s="771" t="s">
        <v>336</v>
      </c>
      <c r="B2" s="771" t="s">
        <v>87</v>
      </c>
      <c r="C2" s="771" t="s">
        <v>88</v>
      </c>
      <c r="D2" s="771" t="s">
        <v>89</v>
      </c>
      <c r="E2" s="771" t="s">
        <v>90</v>
      </c>
      <c r="F2" s="771" t="s">
        <v>374</v>
      </c>
      <c r="G2" s="771" t="s">
        <v>375</v>
      </c>
      <c r="H2" s="771" t="s">
        <v>376</v>
      </c>
      <c r="I2" s="771" t="s">
        <v>406</v>
      </c>
      <c r="J2" s="771" t="s">
        <v>407</v>
      </c>
      <c r="K2" s="771" t="s">
        <v>408</v>
      </c>
      <c r="L2" s="771" t="s">
        <v>377</v>
      </c>
      <c r="M2" s="771" t="s">
        <v>378</v>
      </c>
      <c r="N2" s="771" t="s">
        <v>379</v>
      </c>
      <c r="O2" s="771" t="s">
        <v>439</v>
      </c>
      <c r="P2" s="771" t="s">
        <v>440</v>
      </c>
      <c r="Q2" s="771" t="s">
        <v>441</v>
      </c>
      <c r="R2" s="771" t="s">
        <v>442</v>
      </c>
      <c r="S2" s="771" t="s">
        <v>443</v>
      </c>
      <c r="T2" s="771" t="s">
        <v>444</v>
      </c>
      <c r="U2" s="771" t="s">
        <v>91</v>
      </c>
      <c r="V2" s="771" t="s">
        <v>92</v>
      </c>
      <c r="W2" s="771" t="s">
        <v>93</v>
      </c>
      <c r="X2" s="771" t="s">
        <v>380</v>
      </c>
      <c r="Y2" s="771" t="s">
        <v>381</v>
      </c>
      <c r="Z2" s="771" t="s">
        <v>382</v>
      </c>
      <c r="AA2" s="771" t="s">
        <v>94</v>
      </c>
      <c r="AB2" s="771" t="s">
        <v>95</v>
      </c>
      <c r="AC2" s="771" t="s">
        <v>96</v>
      </c>
      <c r="AD2" s="771" t="s">
        <v>97</v>
      </c>
      <c r="AE2" s="771" t="s">
        <v>98</v>
      </c>
      <c r="AF2" s="771" t="s">
        <v>99</v>
      </c>
      <c r="AG2" s="771" t="s">
        <v>100</v>
      </c>
      <c r="AH2" s="771" t="s">
        <v>383</v>
      </c>
      <c r="AI2" s="771" t="s">
        <v>384</v>
      </c>
      <c r="AJ2" s="771" t="s">
        <v>385</v>
      </c>
      <c r="AK2" s="771" t="s">
        <v>409</v>
      </c>
      <c r="AL2" s="771" t="s">
        <v>410</v>
      </c>
      <c r="AM2" s="771" t="s">
        <v>411</v>
      </c>
      <c r="AN2" s="771" t="s">
        <v>386</v>
      </c>
      <c r="AO2" s="771" t="s">
        <v>387</v>
      </c>
      <c r="AP2" s="771" t="s">
        <v>388</v>
      </c>
      <c r="AQ2" s="771" t="s">
        <v>445</v>
      </c>
      <c r="AR2" s="771" t="s">
        <v>446</v>
      </c>
      <c r="AS2" s="771" t="s">
        <v>447</v>
      </c>
      <c r="AT2" s="771" t="s">
        <v>448</v>
      </c>
      <c r="AU2" s="771" t="s">
        <v>449</v>
      </c>
      <c r="AV2" s="771" t="s">
        <v>450</v>
      </c>
      <c r="AW2" s="771" t="s">
        <v>101</v>
      </c>
      <c r="AX2" s="771" t="s">
        <v>102</v>
      </c>
      <c r="AY2" s="771" t="s">
        <v>103</v>
      </c>
      <c r="AZ2" s="771" t="s">
        <v>389</v>
      </c>
      <c r="BA2" s="771" t="s">
        <v>390</v>
      </c>
      <c r="BB2" s="771" t="s">
        <v>391</v>
      </c>
      <c r="BC2" s="771" t="s">
        <v>104</v>
      </c>
      <c r="BD2" s="771" t="s">
        <v>105</v>
      </c>
      <c r="BE2" s="771" t="s">
        <v>106</v>
      </c>
      <c r="BF2" s="771" t="s">
        <v>75</v>
      </c>
      <c r="BG2" s="771" t="s">
        <v>62</v>
      </c>
      <c r="BH2" s="771" t="s">
        <v>63</v>
      </c>
      <c r="BI2" s="771" t="s">
        <v>64</v>
      </c>
      <c r="BJ2" s="771" t="s">
        <v>392</v>
      </c>
      <c r="BK2" s="771" t="s">
        <v>393</v>
      </c>
      <c r="BL2" s="771" t="s">
        <v>394</v>
      </c>
      <c r="BM2" s="771" t="s">
        <v>412</v>
      </c>
      <c r="BN2" s="771" t="s">
        <v>413</v>
      </c>
      <c r="BO2" s="771" t="s">
        <v>414</v>
      </c>
      <c r="BP2" s="771" t="s">
        <v>395</v>
      </c>
      <c r="BQ2" s="771" t="s">
        <v>396</v>
      </c>
      <c r="BR2" s="771" t="s">
        <v>397</v>
      </c>
      <c r="BS2" s="771" t="s">
        <v>451</v>
      </c>
      <c r="BT2" s="771" t="s">
        <v>452</v>
      </c>
      <c r="BU2" s="771" t="s">
        <v>453</v>
      </c>
      <c r="BV2" s="771" t="s">
        <v>454</v>
      </c>
      <c r="BW2" s="771" t="s">
        <v>455</v>
      </c>
      <c r="BX2" s="771" t="s">
        <v>456</v>
      </c>
      <c r="BY2" s="772" t="s">
        <v>65</v>
      </c>
      <c r="BZ2" s="772" t="s">
        <v>66</v>
      </c>
      <c r="CA2" s="772" t="s">
        <v>67</v>
      </c>
      <c r="CB2" s="772" t="s">
        <v>398</v>
      </c>
      <c r="CC2" s="772" t="s">
        <v>399</v>
      </c>
      <c r="CD2" s="772" t="s">
        <v>400</v>
      </c>
      <c r="CE2" s="772" t="s">
        <v>68</v>
      </c>
      <c r="CF2" s="772" t="s">
        <v>69</v>
      </c>
      <c r="CG2" s="772" t="s">
        <v>70</v>
      </c>
    </row>
    <row r="3" spans="1:85" s="542" customFormat="1" x14ac:dyDescent="0.2">
      <c r="A3" s="476" t="s">
        <v>47</v>
      </c>
      <c r="B3" s="542">
        <v>253730</v>
      </c>
      <c r="C3" s="542">
        <v>18.600000000000001</v>
      </c>
      <c r="D3" s="542">
        <v>51.4</v>
      </c>
      <c r="E3" s="542">
        <v>30</v>
      </c>
      <c r="F3" s="542">
        <v>30.4</v>
      </c>
      <c r="G3" s="542">
        <v>47.7</v>
      </c>
      <c r="H3" s="542">
        <v>63.1</v>
      </c>
      <c r="L3" s="542">
        <v>-0.08</v>
      </c>
      <c r="M3" s="542">
        <v>-0.14000000000000001</v>
      </c>
      <c r="N3" s="542">
        <v>-0.12</v>
      </c>
      <c r="O3" s="542">
        <v>-0.09</v>
      </c>
      <c r="P3" s="542">
        <v>-0.15</v>
      </c>
      <c r="Q3" s="542">
        <v>-0.13</v>
      </c>
      <c r="R3" s="542">
        <v>-7.0000000000000007E-2</v>
      </c>
      <c r="S3" s="542">
        <v>-0.14000000000000001</v>
      </c>
      <c r="T3" s="542">
        <v>-0.11</v>
      </c>
      <c r="U3" s="542">
        <v>11.3</v>
      </c>
      <c r="V3" s="542">
        <v>59.8</v>
      </c>
      <c r="W3" s="542">
        <v>94.9</v>
      </c>
      <c r="X3" s="542">
        <v>6.3</v>
      </c>
      <c r="Y3" s="542">
        <v>29.9</v>
      </c>
      <c r="Z3" s="542">
        <v>63</v>
      </c>
      <c r="AA3" s="542">
        <v>0.6</v>
      </c>
      <c r="AB3" s="542">
        <v>10.7</v>
      </c>
      <c r="AC3" s="542">
        <v>48.5</v>
      </c>
      <c r="AD3" s="766">
        <v>249051</v>
      </c>
      <c r="AE3" s="542">
        <v>15.1</v>
      </c>
      <c r="AF3" s="542">
        <v>52.2</v>
      </c>
      <c r="AG3" s="542">
        <v>32.700000000000003</v>
      </c>
      <c r="AH3" s="542">
        <v>32.799999999999997</v>
      </c>
      <c r="AI3" s="542">
        <v>50.9</v>
      </c>
      <c r="AJ3" s="542">
        <v>65.7</v>
      </c>
      <c r="AN3" s="542">
        <v>0.11</v>
      </c>
      <c r="AO3" s="542">
        <v>0.14000000000000001</v>
      </c>
      <c r="AP3" s="542">
        <v>0.12</v>
      </c>
      <c r="AQ3" s="542">
        <v>0.1</v>
      </c>
      <c r="AR3" s="542">
        <v>0.14000000000000001</v>
      </c>
      <c r="AS3" s="542">
        <v>0.11</v>
      </c>
      <c r="AT3" s="542">
        <v>0.12</v>
      </c>
      <c r="AU3" s="542">
        <v>0.15</v>
      </c>
      <c r="AV3" s="542">
        <v>0.13</v>
      </c>
      <c r="AW3" s="542">
        <v>12.9</v>
      </c>
      <c r="AX3" s="542">
        <v>66.5</v>
      </c>
      <c r="AY3" s="542">
        <v>96.8</v>
      </c>
      <c r="AZ3" s="542">
        <v>10.8</v>
      </c>
      <c r="BA3" s="542">
        <v>40.6</v>
      </c>
      <c r="BB3" s="542">
        <v>70.599999999999994</v>
      </c>
      <c r="BC3" s="542">
        <v>1.3</v>
      </c>
      <c r="BD3" s="542">
        <v>19.399999999999999</v>
      </c>
      <c r="BE3" s="542">
        <v>61.5</v>
      </c>
      <c r="BF3" s="542">
        <v>502781</v>
      </c>
      <c r="BG3" s="542">
        <v>16.899999999999999</v>
      </c>
      <c r="BH3" s="542">
        <v>51.8</v>
      </c>
      <c r="BI3" s="542">
        <v>31.3</v>
      </c>
      <c r="BJ3" s="542">
        <v>31.5</v>
      </c>
      <c r="BK3" s="542">
        <v>49.3</v>
      </c>
      <c r="BL3" s="542">
        <v>64.5</v>
      </c>
      <c r="BP3" s="542">
        <v>0</v>
      </c>
      <c r="BQ3" s="542">
        <v>0</v>
      </c>
      <c r="BR3" s="542">
        <v>0</v>
      </c>
      <c r="BS3" s="542">
        <v>-0.01</v>
      </c>
      <c r="BT3" s="542">
        <v>0</v>
      </c>
      <c r="BU3" s="542">
        <v>0</v>
      </c>
      <c r="BV3" s="542">
        <v>0.01</v>
      </c>
      <c r="BW3" s="542">
        <v>0</v>
      </c>
      <c r="BX3" s="542">
        <v>0.01</v>
      </c>
      <c r="BY3" s="542">
        <v>12</v>
      </c>
      <c r="BZ3" s="542">
        <v>63.2</v>
      </c>
      <c r="CA3" s="542">
        <v>95.9</v>
      </c>
      <c r="CB3" s="542">
        <v>8.3000000000000007</v>
      </c>
      <c r="CC3" s="542">
        <v>35.200000000000003</v>
      </c>
      <c r="CD3" s="542">
        <v>66.900000000000006</v>
      </c>
      <c r="CE3" s="542">
        <v>0.9</v>
      </c>
      <c r="CF3" s="542">
        <v>15.1</v>
      </c>
      <c r="CG3" s="542">
        <v>55.2</v>
      </c>
    </row>
    <row r="4" spans="1:85" s="542" customFormat="1" x14ac:dyDescent="0.2">
      <c r="A4" s="476" t="s">
        <v>415</v>
      </c>
      <c r="B4" s="542">
        <v>209456</v>
      </c>
      <c r="C4" s="542">
        <v>19</v>
      </c>
      <c r="D4" s="542">
        <v>51.5</v>
      </c>
      <c r="E4" s="542">
        <v>29.5</v>
      </c>
      <c r="F4" s="542">
        <v>30.4</v>
      </c>
      <c r="G4" s="542">
        <v>47.6</v>
      </c>
      <c r="H4" s="542">
        <v>63</v>
      </c>
      <c r="L4" s="542">
        <v>-0.09</v>
      </c>
      <c r="M4" s="542">
        <v>-0.15</v>
      </c>
      <c r="N4" s="542">
        <v>-0.13</v>
      </c>
      <c r="O4" s="542">
        <v>-0.1</v>
      </c>
      <c r="P4" s="542">
        <v>-0.16</v>
      </c>
      <c r="Q4" s="542">
        <v>-0.14000000000000001</v>
      </c>
      <c r="R4" s="542">
        <v>-0.08</v>
      </c>
      <c r="S4" s="542">
        <v>-0.15</v>
      </c>
      <c r="T4" s="542">
        <v>-0.12</v>
      </c>
      <c r="U4" s="542">
        <v>11.2</v>
      </c>
      <c r="V4" s="542">
        <v>59.4</v>
      </c>
      <c r="W4" s="542">
        <v>94.8</v>
      </c>
      <c r="X4" s="542">
        <v>6.2</v>
      </c>
      <c r="Y4" s="542">
        <v>29.4</v>
      </c>
      <c r="Z4" s="542">
        <v>62.5</v>
      </c>
      <c r="AA4" s="542">
        <v>0.6</v>
      </c>
      <c r="AB4" s="542">
        <v>10.3</v>
      </c>
      <c r="AC4" s="542">
        <v>47.9</v>
      </c>
      <c r="AD4" s="766">
        <v>204123</v>
      </c>
      <c r="AE4" s="542">
        <v>15.5</v>
      </c>
      <c r="AF4" s="542">
        <v>52.2</v>
      </c>
      <c r="AG4" s="542">
        <v>32.299999999999997</v>
      </c>
      <c r="AH4" s="542">
        <v>32.700000000000003</v>
      </c>
      <c r="AI4" s="542">
        <v>50.7</v>
      </c>
      <c r="AJ4" s="542">
        <v>65.599999999999994</v>
      </c>
      <c r="AN4" s="542">
        <v>0.1</v>
      </c>
      <c r="AO4" s="542">
        <v>0.13</v>
      </c>
      <c r="AP4" s="542">
        <v>0.11</v>
      </c>
      <c r="AQ4" s="542">
        <v>0.08</v>
      </c>
      <c r="AR4" s="542">
        <v>0.13</v>
      </c>
      <c r="AS4" s="542">
        <v>0.1</v>
      </c>
      <c r="AT4" s="542">
        <v>0.11</v>
      </c>
      <c r="AU4" s="542">
        <v>0.14000000000000001</v>
      </c>
      <c r="AV4" s="542">
        <v>0.12</v>
      </c>
      <c r="AW4" s="542">
        <v>12.7</v>
      </c>
      <c r="AX4" s="542">
        <v>66.099999999999994</v>
      </c>
      <c r="AY4" s="542">
        <v>96.8</v>
      </c>
      <c r="AZ4" s="542">
        <v>10.5</v>
      </c>
      <c r="BA4" s="542">
        <v>40.1</v>
      </c>
      <c r="BB4" s="542">
        <v>70.400000000000006</v>
      </c>
      <c r="BC4" s="542">
        <v>1.2</v>
      </c>
      <c r="BD4" s="542">
        <v>18.899999999999999</v>
      </c>
      <c r="BE4" s="542">
        <v>61.2</v>
      </c>
      <c r="BF4" s="542">
        <v>413579</v>
      </c>
      <c r="BG4" s="542">
        <v>17.3</v>
      </c>
      <c r="BH4" s="542">
        <v>51.8</v>
      </c>
      <c r="BI4" s="542">
        <v>30.9</v>
      </c>
      <c r="BJ4" s="542">
        <v>31.4</v>
      </c>
      <c r="BK4" s="542">
        <v>49.1</v>
      </c>
      <c r="BL4" s="542">
        <v>64.400000000000006</v>
      </c>
      <c r="BP4" s="542">
        <v>-0.01</v>
      </c>
      <c r="BQ4" s="542">
        <v>-0.01</v>
      </c>
      <c r="BR4" s="542">
        <v>0</v>
      </c>
      <c r="BS4" s="542">
        <v>-0.01</v>
      </c>
      <c r="BT4" s="542">
        <v>-0.02</v>
      </c>
      <c r="BU4" s="542">
        <v>-0.01</v>
      </c>
      <c r="BV4" s="542">
        <v>0</v>
      </c>
      <c r="BW4" s="542">
        <v>-0.01</v>
      </c>
      <c r="BX4" s="542">
        <v>0</v>
      </c>
      <c r="BY4" s="542">
        <v>11.8</v>
      </c>
      <c r="BZ4" s="542">
        <v>62.7</v>
      </c>
      <c r="CA4" s="542">
        <v>95.9</v>
      </c>
      <c r="CB4" s="542">
        <v>8.1</v>
      </c>
      <c r="CC4" s="542">
        <v>34.700000000000003</v>
      </c>
      <c r="CD4" s="542">
        <v>66.599999999999994</v>
      </c>
      <c r="CE4" s="542">
        <v>0.8</v>
      </c>
      <c r="CF4" s="542">
        <v>14.5</v>
      </c>
      <c r="CG4" s="542">
        <v>54.7</v>
      </c>
    </row>
    <row r="5" spans="1:85" s="542" customFormat="1" x14ac:dyDescent="0.2">
      <c r="A5" s="476" t="s">
        <v>416</v>
      </c>
      <c r="B5" s="542">
        <v>14069</v>
      </c>
      <c r="C5" s="542">
        <v>17.600000000000001</v>
      </c>
      <c r="D5" s="542">
        <v>50.5</v>
      </c>
      <c r="E5" s="542">
        <v>31.9</v>
      </c>
      <c r="F5" s="542">
        <v>30.3</v>
      </c>
      <c r="G5" s="542">
        <v>48.3</v>
      </c>
      <c r="H5" s="542">
        <v>63.8</v>
      </c>
      <c r="L5" s="542">
        <v>-0.08</v>
      </c>
      <c r="M5" s="542">
        <v>-0.1</v>
      </c>
      <c r="N5" s="542">
        <v>-0.08</v>
      </c>
      <c r="O5" s="542">
        <v>-0.12</v>
      </c>
      <c r="P5" s="542">
        <v>-0.13</v>
      </c>
      <c r="Q5" s="542">
        <v>-0.11</v>
      </c>
      <c r="R5" s="542">
        <v>-0.04</v>
      </c>
      <c r="S5" s="542">
        <v>-0.08</v>
      </c>
      <c r="T5" s="542">
        <v>-0.05</v>
      </c>
      <c r="U5" s="542">
        <v>11</v>
      </c>
      <c r="V5" s="542">
        <v>61.2</v>
      </c>
      <c r="W5" s="542">
        <v>94.7</v>
      </c>
      <c r="X5" s="542">
        <v>7.8</v>
      </c>
      <c r="Y5" s="542">
        <v>32.200000000000003</v>
      </c>
      <c r="Z5" s="542">
        <v>63.8</v>
      </c>
      <c r="AA5" s="542">
        <v>0.7</v>
      </c>
      <c r="AB5" s="542">
        <v>11.3</v>
      </c>
      <c r="AC5" s="542">
        <v>49.3</v>
      </c>
      <c r="AD5" s="766">
        <v>13607</v>
      </c>
      <c r="AE5" s="542">
        <v>14.5</v>
      </c>
      <c r="AF5" s="542">
        <v>51.6</v>
      </c>
      <c r="AG5" s="542">
        <v>33.9</v>
      </c>
      <c r="AH5" s="542">
        <v>32.799999999999997</v>
      </c>
      <c r="AI5" s="542">
        <v>51.3</v>
      </c>
      <c r="AJ5" s="542">
        <v>65.7</v>
      </c>
      <c r="AN5" s="542">
        <v>0.08</v>
      </c>
      <c r="AO5" s="542">
        <v>0.17</v>
      </c>
      <c r="AP5" s="542">
        <v>0.13</v>
      </c>
      <c r="AQ5" s="542">
        <v>0.03</v>
      </c>
      <c r="AR5" s="542">
        <v>0.15</v>
      </c>
      <c r="AS5" s="542">
        <v>0.1</v>
      </c>
      <c r="AT5" s="542">
        <v>0.13</v>
      </c>
      <c r="AU5" s="542">
        <v>0.2</v>
      </c>
      <c r="AV5" s="542">
        <v>0.16</v>
      </c>
      <c r="AW5" s="542">
        <v>12.6</v>
      </c>
      <c r="AX5" s="542">
        <v>67.8</v>
      </c>
      <c r="AY5" s="542">
        <v>96.8</v>
      </c>
      <c r="AZ5" s="542">
        <v>11.8</v>
      </c>
      <c r="BA5" s="542">
        <v>42.4</v>
      </c>
      <c r="BB5" s="542">
        <v>67.900000000000006</v>
      </c>
      <c r="BC5" s="542">
        <v>1.1000000000000001</v>
      </c>
      <c r="BD5" s="542">
        <v>20.7</v>
      </c>
      <c r="BE5" s="542">
        <v>59.5</v>
      </c>
      <c r="BF5" s="542">
        <v>27676</v>
      </c>
      <c r="BG5" s="542">
        <v>16.100000000000001</v>
      </c>
      <c r="BH5" s="542">
        <v>51</v>
      </c>
      <c r="BI5" s="542">
        <v>32.9</v>
      </c>
      <c r="BJ5" s="542">
        <v>31.4</v>
      </c>
      <c r="BK5" s="542">
        <v>49.8</v>
      </c>
      <c r="BL5" s="542">
        <v>64.7</v>
      </c>
      <c r="BP5" s="542">
        <v>-0.01</v>
      </c>
      <c r="BQ5" s="542">
        <v>0.03</v>
      </c>
      <c r="BR5" s="542">
        <v>0.03</v>
      </c>
      <c r="BS5" s="542">
        <v>-0.04</v>
      </c>
      <c r="BT5" s="542">
        <v>0.01</v>
      </c>
      <c r="BU5" s="542">
        <v>0</v>
      </c>
      <c r="BV5" s="542">
        <v>0.02</v>
      </c>
      <c r="BW5" s="542">
        <v>0.05</v>
      </c>
      <c r="BX5" s="542">
        <v>0.05</v>
      </c>
      <c r="BY5" s="542">
        <v>11.7</v>
      </c>
      <c r="BZ5" s="542">
        <v>64.5</v>
      </c>
      <c r="CA5" s="542">
        <v>95.7</v>
      </c>
      <c r="CB5" s="542">
        <v>9.6</v>
      </c>
      <c r="CC5" s="542">
        <v>37.299999999999997</v>
      </c>
      <c r="CD5" s="542">
        <v>65.900000000000006</v>
      </c>
      <c r="CE5" s="542">
        <v>0.9</v>
      </c>
      <c r="CF5" s="542">
        <v>16</v>
      </c>
      <c r="CG5" s="542">
        <v>54.5</v>
      </c>
    </row>
    <row r="6" spans="1:85" s="542" customFormat="1" x14ac:dyDescent="0.2">
      <c r="A6" s="476" t="s">
        <v>417</v>
      </c>
      <c r="B6" s="542">
        <v>23734</v>
      </c>
      <c r="C6" s="542">
        <v>15.1</v>
      </c>
      <c r="D6" s="542">
        <v>52.8</v>
      </c>
      <c r="E6" s="542">
        <v>32.1</v>
      </c>
      <c r="F6" s="542">
        <v>31.6</v>
      </c>
      <c r="G6" s="542">
        <v>49.1</v>
      </c>
      <c r="H6" s="542">
        <v>63.3</v>
      </c>
      <c r="L6" s="542">
        <v>0.03</v>
      </c>
      <c r="M6" s="542">
        <v>-0.04</v>
      </c>
      <c r="N6" s="542">
        <v>-0.08</v>
      </c>
      <c r="O6" s="542">
        <v>0</v>
      </c>
      <c r="P6" s="542">
        <v>-0.06</v>
      </c>
      <c r="Q6" s="542">
        <v>-0.11</v>
      </c>
      <c r="R6" s="542">
        <v>7.0000000000000007E-2</v>
      </c>
      <c r="S6" s="542">
        <v>-0.02</v>
      </c>
      <c r="T6" s="542">
        <v>-0.06</v>
      </c>
      <c r="U6" s="542">
        <v>12.4</v>
      </c>
      <c r="V6" s="542">
        <v>63.2</v>
      </c>
      <c r="W6" s="542">
        <v>95.1</v>
      </c>
      <c r="X6" s="542">
        <v>7.1</v>
      </c>
      <c r="Y6" s="542">
        <v>33.5</v>
      </c>
      <c r="Z6" s="542">
        <v>64.5</v>
      </c>
      <c r="AA6" s="542">
        <v>0.8</v>
      </c>
      <c r="AB6" s="542">
        <v>14</v>
      </c>
      <c r="AC6" s="542">
        <v>50.7</v>
      </c>
      <c r="AD6" s="766">
        <v>24992</v>
      </c>
      <c r="AE6" s="542">
        <v>12.3</v>
      </c>
      <c r="AF6" s="542">
        <v>52.4</v>
      </c>
      <c r="AG6" s="542">
        <v>35.299999999999997</v>
      </c>
      <c r="AH6" s="542">
        <v>34.1</v>
      </c>
      <c r="AI6" s="542">
        <v>52</v>
      </c>
      <c r="AJ6" s="542">
        <v>65.900000000000006</v>
      </c>
      <c r="AN6" s="542">
        <v>0.22</v>
      </c>
      <c r="AO6" s="542">
        <v>0.23</v>
      </c>
      <c r="AP6" s="542">
        <v>0.14000000000000001</v>
      </c>
      <c r="AQ6" s="542">
        <v>0.18</v>
      </c>
      <c r="AR6" s="542">
        <v>0.21</v>
      </c>
      <c r="AS6" s="542">
        <v>0.12</v>
      </c>
      <c r="AT6" s="542">
        <v>0.26</v>
      </c>
      <c r="AU6" s="542">
        <v>0.25</v>
      </c>
      <c r="AV6" s="542">
        <v>0.16</v>
      </c>
      <c r="AW6" s="542">
        <v>15.3</v>
      </c>
      <c r="AX6" s="542">
        <v>69.599999999999994</v>
      </c>
      <c r="AY6" s="542">
        <v>96.9</v>
      </c>
      <c r="AZ6" s="542">
        <v>13.1</v>
      </c>
      <c r="BA6" s="542">
        <v>44.2</v>
      </c>
      <c r="BB6" s="542">
        <v>73</v>
      </c>
      <c r="BC6" s="542">
        <v>2.1</v>
      </c>
      <c r="BD6" s="542">
        <v>23.2</v>
      </c>
      <c r="BE6" s="542">
        <v>64.099999999999994</v>
      </c>
      <c r="BF6" s="542">
        <v>48726</v>
      </c>
      <c r="BG6" s="542">
        <v>13.7</v>
      </c>
      <c r="BH6" s="542">
        <v>52.6</v>
      </c>
      <c r="BI6" s="542">
        <v>33.700000000000003</v>
      </c>
      <c r="BJ6" s="542">
        <v>32.799999999999997</v>
      </c>
      <c r="BK6" s="542">
        <v>50.6</v>
      </c>
      <c r="BL6" s="542">
        <v>64.7</v>
      </c>
      <c r="BP6" s="542">
        <v>0.12</v>
      </c>
      <c r="BQ6" s="542">
        <v>0.1</v>
      </c>
      <c r="BR6" s="542">
        <v>0.04</v>
      </c>
      <c r="BS6" s="542">
        <v>0.09</v>
      </c>
      <c r="BT6" s="542">
        <v>0.08</v>
      </c>
      <c r="BU6" s="542">
        <v>0.02</v>
      </c>
      <c r="BV6" s="542">
        <v>0.14000000000000001</v>
      </c>
      <c r="BW6" s="542">
        <v>0.11</v>
      </c>
      <c r="BX6" s="542">
        <v>0.05</v>
      </c>
      <c r="BY6" s="542">
        <v>13.7</v>
      </c>
      <c r="BZ6" s="542">
        <v>66.5</v>
      </c>
      <c r="CA6" s="542">
        <v>96</v>
      </c>
      <c r="CB6" s="542">
        <v>9.9</v>
      </c>
      <c r="CC6" s="542">
        <v>39</v>
      </c>
      <c r="CD6" s="542">
        <v>69</v>
      </c>
      <c r="CE6" s="542">
        <v>1.4</v>
      </c>
      <c r="CF6" s="542">
        <v>18.7</v>
      </c>
      <c r="CG6" s="542">
        <v>57.9</v>
      </c>
    </row>
    <row r="7" spans="1:85" s="542" customFormat="1" x14ac:dyDescent="0.2">
      <c r="A7" s="476" t="s">
        <v>418</v>
      </c>
      <c r="B7" s="542">
        <v>5398</v>
      </c>
      <c r="C7" s="542">
        <v>19.5</v>
      </c>
      <c r="D7" s="542">
        <v>47.5</v>
      </c>
      <c r="E7" s="542">
        <v>33</v>
      </c>
      <c r="F7" s="542">
        <v>29.6</v>
      </c>
      <c r="G7" s="542">
        <v>46.8</v>
      </c>
      <c r="H7" s="542">
        <v>65.3</v>
      </c>
      <c r="L7" s="542">
        <v>-0.14000000000000001</v>
      </c>
      <c r="M7" s="542">
        <v>-0.21</v>
      </c>
      <c r="N7" s="542">
        <v>-0.01</v>
      </c>
      <c r="O7" s="542">
        <v>-0.21</v>
      </c>
      <c r="P7" s="542">
        <v>-0.25</v>
      </c>
      <c r="Q7" s="542">
        <v>-0.06</v>
      </c>
      <c r="R7" s="542">
        <v>-0.08</v>
      </c>
      <c r="S7" s="542">
        <v>-0.17</v>
      </c>
      <c r="T7" s="542">
        <v>0.04</v>
      </c>
      <c r="U7" s="542">
        <v>11.9</v>
      </c>
      <c r="V7" s="542">
        <v>57.8</v>
      </c>
      <c r="W7" s="542">
        <v>96.1</v>
      </c>
      <c r="X7" s="542">
        <v>4.3</v>
      </c>
      <c r="Y7" s="542">
        <v>27</v>
      </c>
      <c r="Z7" s="542">
        <v>68.2</v>
      </c>
      <c r="AA7" s="542">
        <v>0.4</v>
      </c>
      <c r="AB7" s="542">
        <v>9.3000000000000007</v>
      </c>
      <c r="AC7" s="542">
        <v>54</v>
      </c>
      <c r="AD7" s="766">
        <v>4861</v>
      </c>
      <c r="AE7" s="542">
        <v>17.7</v>
      </c>
      <c r="AF7" s="542">
        <v>50.3</v>
      </c>
      <c r="AG7" s="542">
        <v>32</v>
      </c>
      <c r="AH7" s="542">
        <v>33</v>
      </c>
      <c r="AI7" s="542">
        <v>50</v>
      </c>
      <c r="AJ7" s="542">
        <v>66.7</v>
      </c>
      <c r="AN7" s="542">
        <v>0.18</v>
      </c>
      <c r="AO7" s="542">
        <v>0.1</v>
      </c>
      <c r="AP7" s="542">
        <v>0.14000000000000001</v>
      </c>
      <c r="AQ7" s="542">
        <v>0.11</v>
      </c>
      <c r="AR7" s="542">
        <v>0.06</v>
      </c>
      <c r="AS7" s="542">
        <v>0.08</v>
      </c>
      <c r="AT7" s="542">
        <v>0.25</v>
      </c>
      <c r="AU7" s="542">
        <v>0.14000000000000001</v>
      </c>
      <c r="AV7" s="542">
        <v>0.19</v>
      </c>
      <c r="AW7" s="542">
        <v>12.9</v>
      </c>
      <c r="AX7" s="542">
        <v>65.8</v>
      </c>
      <c r="AY7" s="542">
        <v>97.5</v>
      </c>
      <c r="AZ7" s="542">
        <v>10.4</v>
      </c>
      <c r="BA7" s="542">
        <v>37.1</v>
      </c>
      <c r="BB7" s="542">
        <v>73.8</v>
      </c>
      <c r="BC7" s="542">
        <v>1.5</v>
      </c>
      <c r="BD7" s="542">
        <v>17.5</v>
      </c>
      <c r="BE7" s="542">
        <v>66</v>
      </c>
      <c r="BF7" s="542">
        <v>10259</v>
      </c>
      <c r="BG7" s="542">
        <v>18.600000000000001</v>
      </c>
      <c r="BH7" s="542">
        <v>48.8</v>
      </c>
      <c r="BI7" s="542">
        <v>32.5</v>
      </c>
      <c r="BJ7" s="542">
        <v>31.1</v>
      </c>
      <c r="BK7" s="542">
        <v>48.4</v>
      </c>
      <c r="BL7" s="542">
        <v>66</v>
      </c>
      <c r="BP7" s="542">
        <v>0</v>
      </c>
      <c r="BQ7" s="542">
        <v>-0.06</v>
      </c>
      <c r="BR7" s="542">
        <v>0.06</v>
      </c>
      <c r="BS7" s="542">
        <v>-0.05</v>
      </c>
      <c r="BT7" s="542">
        <v>-0.09</v>
      </c>
      <c r="BU7" s="542">
        <v>0.02</v>
      </c>
      <c r="BV7" s="542">
        <v>0.05</v>
      </c>
      <c r="BW7" s="542">
        <v>-0.03</v>
      </c>
      <c r="BX7" s="542">
        <v>0.09</v>
      </c>
      <c r="BY7" s="542">
        <v>12.3</v>
      </c>
      <c r="BZ7" s="542">
        <v>61.7</v>
      </c>
      <c r="CA7" s="542">
        <v>96.8</v>
      </c>
      <c r="CB7" s="542">
        <v>7</v>
      </c>
      <c r="CC7" s="542">
        <v>31.9</v>
      </c>
      <c r="CD7" s="542">
        <v>70.8</v>
      </c>
      <c r="CE7" s="542">
        <v>0.9</v>
      </c>
      <c r="CF7" s="542">
        <v>13.3</v>
      </c>
      <c r="CG7" s="542">
        <v>59.6</v>
      </c>
    </row>
    <row r="8" spans="1:85" s="542" customFormat="1" x14ac:dyDescent="0.2">
      <c r="A8" s="476" t="s">
        <v>419</v>
      </c>
      <c r="B8" s="542">
        <v>553</v>
      </c>
      <c r="C8" s="542">
        <v>7.6</v>
      </c>
      <c r="D8" s="542">
        <v>40.700000000000003</v>
      </c>
      <c r="E8" s="542">
        <v>51.7</v>
      </c>
      <c r="F8" s="542">
        <v>32.1</v>
      </c>
      <c r="G8" s="542">
        <v>53.8</v>
      </c>
      <c r="H8" s="542">
        <v>68.8</v>
      </c>
      <c r="L8" s="542">
        <v>7.0000000000000007E-2</v>
      </c>
      <c r="M8" s="542">
        <v>0.34</v>
      </c>
      <c r="N8" s="542">
        <v>0.38</v>
      </c>
      <c r="O8" s="542">
        <v>-0.25</v>
      </c>
      <c r="P8" s="542">
        <v>0.2</v>
      </c>
      <c r="Q8" s="542">
        <v>0.26</v>
      </c>
      <c r="R8" s="542">
        <v>0.4</v>
      </c>
      <c r="S8" s="542">
        <v>0.48</v>
      </c>
      <c r="T8" s="542">
        <v>0.5</v>
      </c>
      <c r="U8" s="542">
        <v>28.6</v>
      </c>
      <c r="V8" s="542">
        <v>75.099999999999994</v>
      </c>
      <c r="W8" s="542">
        <v>97.9</v>
      </c>
      <c r="X8" s="542">
        <v>9.5</v>
      </c>
      <c r="Y8" s="542">
        <v>41.3</v>
      </c>
      <c r="Z8" s="542">
        <v>71.3</v>
      </c>
      <c r="AA8" s="542" t="s">
        <v>574</v>
      </c>
      <c r="AB8" s="542">
        <v>22.2</v>
      </c>
      <c r="AC8" s="542">
        <v>65.7</v>
      </c>
      <c r="AD8" s="766">
        <v>604</v>
      </c>
      <c r="AE8" s="542">
        <v>7.1</v>
      </c>
      <c r="AF8" s="542">
        <v>44.4</v>
      </c>
      <c r="AG8" s="542">
        <v>48.5</v>
      </c>
      <c r="AH8" s="542">
        <v>36.799999999999997</v>
      </c>
      <c r="AI8" s="542">
        <v>55.6</v>
      </c>
      <c r="AJ8" s="542">
        <v>70.2</v>
      </c>
      <c r="AN8" s="542">
        <v>0.42</v>
      </c>
      <c r="AO8" s="542">
        <v>0.56000000000000005</v>
      </c>
      <c r="AP8" s="542">
        <v>0.53</v>
      </c>
      <c r="AQ8" s="542">
        <v>0.11</v>
      </c>
      <c r="AR8" s="542">
        <v>0.43</v>
      </c>
      <c r="AS8" s="542">
        <v>0.4</v>
      </c>
      <c r="AT8" s="542">
        <v>0.74</v>
      </c>
      <c r="AU8" s="542">
        <v>0.68</v>
      </c>
      <c r="AV8" s="542">
        <v>0.65</v>
      </c>
      <c r="AW8" s="542">
        <v>20.9</v>
      </c>
      <c r="AX8" s="542">
        <v>75.7</v>
      </c>
      <c r="AY8" s="542">
        <v>99.3</v>
      </c>
      <c r="AZ8" s="542">
        <v>18.600000000000001</v>
      </c>
      <c r="BA8" s="542">
        <v>35.799999999999997</v>
      </c>
      <c r="BB8" s="542">
        <v>65.5</v>
      </c>
      <c r="BC8" s="542" t="s">
        <v>574</v>
      </c>
      <c r="BD8" s="542">
        <v>22.8</v>
      </c>
      <c r="BE8" s="542">
        <v>63.5</v>
      </c>
      <c r="BF8" s="542">
        <v>1157</v>
      </c>
      <c r="BG8" s="542">
        <v>7.3</v>
      </c>
      <c r="BH8" s="542">
        <v>42.6</v>
      </c>
      <c r="BI8" s="542">
        <v>50</v>
      </c>
      <c r="BJ8" s="542">
        <v>34.5</v>
      </c>
      <c r="BK8" s="542">
        <v>54.8</v>
      </c>
      <c r="BL8" s="542">
        <v>69.5</v>
      </c>
      <c r="BP8" s="542">
        <v>0.25</v>
      </c>
      <c r="BQ8" s="542">
        <v>0.46</v>
      </c>
      <c r="BR8" s="542">
        <v>0.45</v>
      </c>
      <c r="BS8" s="542">
        <v>0.03</v>
      </c>
      <c r="BT8" s="542">
        <v>0.36</v>
      </c>
      <c r="BU8" s="542">
        <v>0.37</v>
      </c>
      <c r="BV8" s="542">
        <v>0.48</v>
      </c>
      <c r="BW8" s="542">
        <v>0.55000000000000004</v>
      </c>
      <c r="BX8" s="542">
        <v>0.54</v>
      </c>
      <c r="BY8" s="542">
        <v>24.7</v>
      </c>
      <c r="BZ8" s="542">
        <v>75.5</v>
      </c>
      <c r="CA8" s="542">
        <v>98.6</v>
      </c>
      <c r="CB8" s="542">
        <v>14.1</v>
      </c>
      <c r="CC8" s="542">
        <v>38.299999999999997</v>
      </c>
      <c r="CD8" s="542">
        <v>68.400000000000006</v>
      </c>
      <c r="CE8" s="542">
        <v>5.9</v>
      </c>
      <c r="CF8" s="542">
        <v>22.5</v>
      </c>
      <c r="CG8" s="542">
        <v>64.599999999999994</v>
      </c>
    </row>
    <row r="9" spans="1:85" s="542" customFormat="1" x14ac:dyDescent="0.2">
      <c r="A9" s="476" t="s">
        <v>420</v>
      </c>
      <c r="B9" s="542">
        <v>156</v>
      </c>
      <c r="C9" s="542">
        <v>8.3000000000000007</v>
      </c>
      <c r="D9" s="542">
        <v>61.5</v>
      </c>
      <c r="E9" s="542">
        <v>30.1</v>
      </c>
      <c r="F9" s="542">
        <v>45.1</v>
      </c>
      <c r="G9" s="542">
        <v>55.3</v>
      </c>
      <c r="H9" s="542">
        <v>66.900000000000006</v>
      </c>
      <c r="L9" s="542">
        <v>1.17</v>
      </c>
      <c r="M9" s="542">
        <v>0.65</v>
      </c>
      <c r="N9" s="542">
        <v>0.36</v>
      </c>
      <c r="O9" s="542">
        <v>0.59</v>
      </c>
      <c r="P9" s="542">
        <v>0.44</v>
      </c>
      <c r="Q9" s="542">
        <v>0.06</v>
      </c>
      <c r="R9" s="542">
        <v>1.74</v>
      </c>
      <c r="S9" s="542">
        <v>0.86</v>
      </c>
      <c r="T9" s="542">
        <v>0.67</v>
      </c>
      <c r="U9" s="542">
        <v>38.5</v>
      </c>
      <c r="V9" s="542">
        <v>83.3</v>
      </c>
      <c r="W9" s="542">
        <v>100</v>
      </c>
      <c r="X9" s="542">
        <v>38.5</v>
      </c>
      <c r="Y9" s="542">
        <v>64.599999999999994</v>
      </c>
      <c r="Z9" s="542">
        <v>63.8</v>
      </c>
      <c r="AA9" s="542" t="s">
        <v>574</v>
      </c>
      <c r="AB9" s="542">
        <v>43.8</v>
      </c>
      <c r="AC9" s="542">
        <v>61.7</v>
      </c>
      <c r="AD9" s="766">
        <v>482</v>
      </c>
      <c r="AE9" s="542">
        <v>13.7</v>
      </c>
      <c r="AF9" s="542">
        <v>55.8</v>
      </c>
      <c r="AG9" s="542">
        <v>30.5</v>
      </c>
      <c r="AH9" s="542">
        <v>42.3</v>
      </c>
      <c r="AI9" s="542">
        <v>58.2</v>
      </c>
      <c r="AJ9" s="542">
        <v>70.599999999999994</v>
      </c>
      <c r="AN9" s="542">
        <v>0.96</v>
      </c>
      <c r="AO9" s="542">
        <v>0.88</v>
      </c>
      <c r="AP9" s="542">
        <v>0.7</v>
      </c>
      <c r="AQ9" s="542">
        <v>0.7</v>
      </c>
      <c r="AR9" s="542">
        <v>0.75</v>
      </c>
      <c r="AS9" s="542">
        <v>0.53</v>
      </c>
      <c r="AT9" s="542">
        <v>1.21</v>
      </c>
      <c r="AU9" s="542">
        <v>1.01</v>
      </c>
      <c r="AV9" s="542">
        <v>0.88</v>
      </c>
      <c r="AW9" s="542">
        <v>40.9</v>
      </c>
      <c r="AX9" s="542">
        <v>82.9</v>
      </c>
      <c r="AY9" s="542">
        <v>99.3</v>
      </c>
      <c r="AZ9" s="542">
        <v>37.9</v>
      </c>
      <c r="BA9" s="542">
        <v>71.400000000000006</v>
      </c>
      <c r="BB9" s="542">
        <v>89.8</v>
      </c>
      <c r="BC9" s="542" t="s">
        <v>574</v>
      </c>
      <c r="BD9" s="542">
        <v>48.7</v>
      </c>
      <c r="BE9" s="542">
        <v>82.3</v>
      </c>
      <c r="BF9" s="542">
        <v>638</v>
      </c>
      <c r="BG9" s="542">
        <v>12.4</v>
      </c>
      <c r="BH9" s="542">
        <v>57.2</v>
      </c>
      <c r="BI9" s="542">
        <v>30.4</v>
      </c>
      <c r="BJ9" s="542">
        <v>42.7</v>
      </c>
      <c r="BK9" s="542">
        <v>57.5</v>
      </c>
      <c r="BL9" s="542">
        <v>69.7</v>
      </c>
      <c r="BP9" s="542">
        <v>0.99</v>
      </c>
      <c r="BQ9" s="542">
        <v>0.82</v>
      </c>
      <c r="BR9" s="542">
        <v>0.62</v>
      </c>
      <c r="BS9" s="542">
        <v>0.76</v>
      </c>
      <c r="BT9" s="542">
        <v>0.71</v>
      </c>
      <c r="BU9" s="542">
        <v>0.47</v>
      </c>
      <c r="BV9" s="542">
        <v>1.22</v>
      </c>
      <c r="BW9" s="542">
        <v>0.93</v>
      </c>
      <c r="BX9" s="542">
        <v>0.77</v>
      </c>
      <c r="BY9" s="542">
        <v>40.5</v>
      </c>
      <c r="BZ9" s="542">
        <v>83</v>
      </c>
      <c r="CA9" s="542">
        <v>99.5</v>
      </c>
      <c r="CB9" s="542">
        <v>38</v>
      </c>
      <c r="CC9" s="542">
        <v>69.599999999999994</v>
      </c>
      <c r="CD9" s="542">
        <v>83.5</v>
      </c>
      <c r="CE9" s="542">
        <v>13.9</v>
      </c>
      <c r="CF9" s="542">
        <v>47.4</v>
      </c>
      <c r="CG9" s="542">
        <v>77.3</v>
      </c>
    </row>
    <row r="10" spans="1:85" s="542" customFormat="1" x14ac:dyDescent="0.2">
      <c r="A10" s="476" t="s">
        <v>421</v>
      </c>
      <c r="B10" s="542" t="s">
        <v>574</v>
      </c>
      <c r="C10" s="542" t="s">
        <v>574</v>
      </c>
      <c r="D10" s="542" t="s">
        <v>574</v>
      </c>
      <c r="E10" s="542" t="s">
        <v>574</v>
      </c>
      <c r="F10" s="542" t="s">
        <v>574</v>
      </c>
      <c r="G10" s="542" t="s">
        <v>574</v>
      </c>
      <c r="H10" s="542" t="s">
        <v>574</v>
      </c>
      <c r="L10" s="542" t="s">
        <v>574</v>
      </c>
      <c r="M10" s="542" t="s">
        <v>574</v>
      </c>
      <c r="N10" s="542" t="s">
        <v>574</v>
      </c>
      <c r="O10" s="542" t="s">
        <v>574</v>
      </c>
      <c r="P10" s="542" t="s">
        <v>574</v>
      </c>
      <c r="Q10" s="542" t="s">
        <v>574</v>
      </c>
      <c r="R10" s="542" t="s">
        <v>574</v>
      </c>
      <c r="S10" s="542" t="s">
        <v>574</v>
      </c>
      <c r="T10" s="542" t="s">
        <v>574</v>
      </c>
      <c r="U10" s="542" t="s">
        <v>574</v>
      </c>
      <c r="V10" s="542" t="s">
        <v>574</v>
      </c>
      <c r="W10" s="542" t="s">
        <v>574</v>
      </c>
      <c r="X10" s="542" t="s">
        <v>574</v>
      </c>
      <c r="Y10" s="542" t="s">
        <v>574</v>
      </c>
      <c r="Z10" s="542" t="s">
        <v>574</v>
      </c>
      <c r="AA10" s="542" t="s">
        <v>574</v>
      </c>
      <c r="AB10" s="542" t="s">
        <v>574</v>
      </c>
      <c r="AC10" s="542" t="s">
        <v>574</v>
      </c>
      <c r="AD10" s="766" t="s">
        <v>574</v>
      </c>
      <c r="AE10" s="542" t="s">
        <v>574</v>
      </c>
      <c r="AF10" s="542" t="s">
        <v>574</v>
      </c>
      <c r="AG10" s="542" t="s">
        <v>574</v>
      </c>
      <c r="AH10" s="542" t="s">
        <v>574</v>
      </c>
      <c r="AI10" s="542" t="s">
        <v>574</v>
      </c>
      <c r="AJ10" s="542" t="s">
        <v>574</v>
      </c>
      <c r="AN10" s="542" t="s">
        <v>574</v>
      </c>
      <c r="AO10" s="542" t="s">
        <v>574</v>
      </c>
      <c r="AP10" s="542" t="s">
        <v>574</v>
      </c>
      <c r="AQ10" s="542" t="s">
        <v>574</v>
      </c>
      <c r="AR10" s="542" t="s">
        <v>574</v>
      </c>
      <c r="AS10" s="542" t="s">
        <v>574</v>
      </c>
      <c r="AT10" s="542" t="s">
        <v>574</v>
      </c>
      <c r="AU10" s="542" t="s">
        <v>574</v>
      </c>
      <c r="AV10" s="542" t="s">
        <v>574</v>
      </c>
      <c r="AW10" s="542" t="s">
        <v>574</v>
      </c>
      <c r="AX10" s="542" t="s">
        <v>574</v>
      </c>
      <c r="AY10" s="542" t="s">
        <v>574</v>
      </c>
      <c r="AZ10" s="542" t="s">
        <v>574</v>
      </c>
      <c r="BA10" s="542" t="s">
        <v>574</v>
      </c>
      <c r="BB10" s="542" t="s">
        <v>574</v>
      </c>
      <c r="BC10" s="542" t="s">
        <v>574</v>
      </c>
      <c r="BD10" s="542" t="s">
        <v>574</v>
      </c>
      <c r="BE10" s="542" t="s">
        <v>574</v>
      </c>
      <c r="BF10" s="542">
        <v>170</v>
      </c>
      <c r="BG10" s="542">
        <v>8.8000000000000007</v>
      </c>
      <c r="BH10" s="542">
        <v>47.6</v>
      </c>
      <c r="BI10" s="542">
        <v>43.5</v>
      </c>
      <c r="BJ10" s="542">
        <v>34.799999999999997</v>
      </c>
      <c r="BK10" s="542">
        <v>55.9</v>
      </c>
      <c r="BL10" s="542">
        <v>64.599999999999994</v>
      </c>
      <c r="BP10" s="542">
        <v>0.28000000000000003</v>
      </c>
      <c r="BQ10" s="542">
        <v>0.56000000000000005</v>
      </c>
      <c r="BR10" s="542">
        <v>0.12</v>
      </c>
      <c r="BS10" s="542">
        <v>-0.25</v>
      </c>
      <c r="BT10" s="542">
        <v>0.33</v>
      </c>
      <c r="BU10" s="542">
        <v>-0.13</v>
      </c>
      <c r="BV10" s="542">
        <v>0.82</v>
      </c>
      <c r="BW10" s="542">
        <v>0.79</v>
      </c>
      <c r="BX10" s="542">
        <v>0.36</v>
      </c>
      <c r="BY10" s="542" t="s">
        <v>574</v>
      </c>
      <c r="BZ10" s="542">
        <v>71.599999999999994</v>
      </c>
      <c r="CA10" s="542">
        <v>89.2</v>
      </c>
      <c r="CB10" s="542">
        <v>80</v>
      </c>
      <c r="CC10" s="542">
        <v>74.099999999999994</v>
      </c>
      <c r="CD10" s="542">
        <v>83.8</v>
      </c>
      <c r="CE10" s="542">
        <v>0</v>
      </c>
      <c r="CF10" s="542">
        <v>42</v>
      </c>
      <c r="CG10" s="542">
        <v>67.599999999999994</v>
      </c>
    </row>
    <row r="11" spans="1:85" s="473" customFormat="1" x14ac:dyDescent="0.2">
      <c r="AD11" s="229"/>
    </row>
  </sheetData>
  <conditionalFormatting sqref="B11:CG11 B3:N10 U3:AP10 AW3:BR10 BY3:CG10">
    <cfRule type="cellIs" dxfId="158" priority="146" operator="equal">
      <formula>"x"</formula>
    </cfRule>
  </conditionalFormatting>
  <conditionalFormatting sqref="A11:A12">
    <cfRule type="cellIs" dxfId="157" priority="144" operator="equal">
      <formula>"x"</formula>
    </cfRule>
  </conditionalFormatting>
  <conditionalFormatting sqref="O3">
    <cfRule type="cellIs" dxfId="156" priority="140" operator="equal">
      <formula>"x"</formula>
    </cfRule>
  </conditionalFormatting>
  <conditionalFormatting sqref="P3">
    <cfRule type="cellIs" dxfId="155" priority="139" operator="equal">
      <formula>"x"</formula>
    </cfRule>
  </conditionalFormatting>
  <conditionalFormatting sqref="Q3">
    <cfRule type="cellIs" dxfId="154" priority="138" operator="equal">
      <formula>"x"</formula>
    </cfRule>
  </conditionalFormatting>
  <conditionalFormatting sqref="R3">
    <cfRule type="cellIs" dxfId="153" priority="137" operator="equal">
      <formula>"x"</formula>
    </cfRule>
  </conditionalFormatting>
  <conditionalFormatting sqref="S3">
    <cfRule type="cellIs" dxfId="152" priority="136" operator="equal">
      <formula>"x"</formula>
    </cfRule>
  </conditionalFormatting>
  <conditionalFormatting sqref="T3">
    <cfRule type="cellIs" dxfId="151" priority="135" operator="equal">
      <formula>"x"</formula>
    </cfRule>
  </conditionalFormatting>
  <conditionalFormatting sqref="AU4">
    <cfRule type="cellIs" dxfId="150" priority="48" operator="equal">
      <formula>"x"</formula>
    </cfRule>
  </conditionalFormatting>
  <conditionalFormatting sqref="AU3">
    <cfRule type="cellIs" dxfId="149" priority="54" operator="equal">
      <formula>"x"</formula>
    </cfRule>
  </conditionalFormatting>
  <conditionalFormatting sqref="AV3">
    <cfRule type="cellIs" dxfId="148" priority="53" operator="equal">
      <formula>"x"</formula>
    </cfRule>
  </conditionalFormatting>
  <conditionalFormatting sqref="R4">
    <cfRule type="cellIs" dxfId="147" priority="131" operator="equal">
      <formula>"x"</formula>
    </cfRule>
  </conditionalFormatting>
  <conditionalFormatting sqref="S4">
    <cfRule type="cellIs" dxfId="146" priority="130" operator="equal">
      <formula>"x"</formula>
    </cfRule>
  </conditionalFormatting>
  <conditionalFormatting sqref="T4">
    <cfRule type="cellIs" dxfId="145" priority="129" operator="equal">
      <formula>"x"</formula>
    </cfRule>
  </conditionalFormatting>
  <conditionalFormatting sqref="AT5">
    <cfRule type="cellIs" dxfId="144" priority="43" operator="equal">
      <formula>"x"</formula>
    </cfRule>
  </conditionalFormatting>
  <conditionalFormatting sqref="AR4">
    <cfRule type="cellIs" dxfId="143" priority="51" operator="equal">
      <formula>"x"</formula>
    </cfRule>
  </conditionalFormatting>
  <conditionalFormatting sqref="AS4">
    <cfRule type="cellIs" dxfId="142" priority="50" operator="equal">
      <formula>"x"</formula>
    </cfRule>
  </conditionalFormatting>
  <conditionalFormatting sqref="R5">
    <cfRule type="cellIs" dxfId="141" priority="125" operator="equal">
      <formula>"x"</formula>
    </cfRule>
  </conditionalFormatting>
  <conditionalFormatting sqref="S5">
    <cfRule type="cellIs" dxfId="140" priority="124" operator="equal">
      <formula>"x"</formula>
    </cfRule>
  </conditionalFormatting>
  <conditionalFormatting sqref="T5">
    <cfRule type="cellIs" dxfId="139" priority="123" operator="equal">
      <formula>"x"</formula>
    </cfRule>
  </conditionalFormatting>
  <conditionalFormatting sqref="AS6">
    <cfRule type="cellIs" dxfId="138" priority="38" operator="equal">
      <formula>"x"</formula>
    </cfRule>
  </conditionalFormatting>
  <conditionalFormatting sqref="AV4">
    <cfRule type="cellIs" dxfId="137" priority="47" operator="equal">
      <formula>"x"</formula>
    </cfRule>
  </conditionalFormatting>
  <conditionalFormatting sqref="R6">
    <cfRule type="cellIs" dxfId="136" priority="119" operator="equal">
      <formula>"x"</formula>
    </cfRule>
  </conditionalFormatting>
  <conditionalFormatting sqref="S6">
    <cfRule type="cellIs" dxfId="135" priority="118" operator="equal">
      <formula>"x"</formula>
    </cfRule>
  </conditionalFormatting>
  <conditionalFormatting sqref="T6">
    <cfRule type="cellIs" dxfId="134" priority="117" operator="equal">
      <formula>"x"</formula>
    </cfRule>
  </conditionalFormatting>
  <conditionalFormatting sqref="AR7">
    <cfRule type="cellIs" dxfId="133" priority="33" operator="equal">
      <formula>"x"</formula>
    </cfRule>
  </conditionalFormatting>
  <conditionalFormatting sqref="AR5">
    <cfRule type="cellIs" dxfId="132" priority="45" operator="equal">
      <formula>"x"</formula>
    </cfRule>
  </conditionalFormatting>
  <conditionalFormatting sqref="AS5">
    <cfRule type="cellIs" dxfId="131" priority="44" operator="equal">
      <formula>"x"</formula>
    </cfRule>
  </conditionalFormatting>
  <conditionalFormatting sqref="R7">
    <cfRule type="cellIs" dxfId="130" priority="113" operator="equal">
      <formula>"x"</formula>
    </cfRule>
  </conditionalFormatting>
  <conditionalFormatting sqref="S7">
    <cfRule type="cellIs" dxfId="129" priority="112" operator="equal">
      <formula>"x"</formula>
    </cfRule>
  </conditionalFormatting>
  <conditionalFormatting sqref="T7">
    <cfRule type="cellIs" dxfId="128" priority="111" operator="equal">
      <formula>"x"</formula>
    </cfRule>
  </conditionalFormatting>
  <conditionalFormatting sqref="AQ8">
    <cfRule type="cellIs" dxfId="127" priority="28" operator="equal">
      <formula>"x"</formula>
    </cfRule>
  </conditionalFormatting>
  <conditionalFormatting sqref="AU5">
    <cfRule type="cellIs" dxfId="126" priority="42" operator="equal">
      <formula>"x"</formula>
    </cfRule>
  </conditionalFormatting>
  <conditionalFormatting sqref="AV5">
    <cfRule type="cellIs" dxfId="125" priority="41" operator="equal">
      <formula>"x"</formula>
    </cfRule>
  </conditionalFormatting>
  <conditionalFormatting sqref="R8">
    <cfRule type="cellIs" dxfId="124" priority="107" operator="equal">
      <formula>"x"</formula>
    </cfRule>
  </conditionalFormatting>
  <conditionalFormatting sqref="S8">
    <cfRule type="cellIs" dxfId="123" priority="106" operator="equal">
      <formula>"x"</formula>
    </cfRule>
  </conditionalFormatting>
  <conditionalFormatting sqref="T8">
    <cfRule type="cellIs" dxfId="122" priority="105" operator="equal">
      <formula>"x"</formula>
    </cfRule>
  </conditionalFormatting>
  <conditionalFormatting sqref="AV8">
    <cfRule type="cellIs" dxfId="121" priority="23" operator="equal">
      <formula>"x"</formula>
    </cfRule>
  </conditionalFormatting>
  <conditionalFormatting sqref="AR6">
    <cfRule type="cellIs" dxfId="120" priority="39" operator="equal">
      <formula>"x"</formula>
    </cfRule>
  </conditionalFormatting>
  <conditionalFormatting sqref="R9">
    <cfRule type="cellIs" dxfId="119" priority="101" operator="equal">
      <formula>"x"</formula>
    </cfRule>
  </conditionalFormatting>
  <conditionalFormatting sqref="S9">
    <cfRule type="cellIs" dxfId="118" priority="100" operator="equal">
      <formula>"x"</formula>
    </cfRule>
  </conditionalFormatting>
  <conditionalFormatting sqref="T9">
    <cfRule type="cellIs" dxfId="117" priority="99" operator="equal">
      <formula>"x"</formula>
    </cfRule>
  </conditionalFormatting>
  <conditionalFormatting sqref="AU9">
    <cfRule type="cellIs" dxfId="116" priority="18" operator="equal">
      <formula>"x"</formula>
    </cfRule>
  </conditionalFormatting>
  <conditionalFormatting sqref="AU6">
    <cfRule type="cellIs" dxfId="115" priority="36" operator="equal">
      <formula>"x"</formula>
    </cfRule>
  </conditionalFormatting>
  <conditionalFormatting sqref="AV6">
    <cfRule type="cellIs" dxfId="114" priority="35" operator="equal">
      <formula>"x"</formula>
    </cfRule>
  </conditionalFormatting>
  <conditionalFormatting sqref="R10">
    <cfRule type="cellIs" dxfId="113" priority="95" operator="equal">
      <formula>"x"</formula>
    </cfRule>
  </conditionalFormatting>
  <conditionalFormatting sqref="S10">
    <cfRule type="cellIs" dxfId="112" priority="94" operator="equal">
      <formula>"x"</formula>
    </cfRule>
  </conditionalFormatting>
  <conditionalFormatting sqref="T10">
    <cfRule type="cellIs" dxfId="111" priority="93" operator="equal">
      <formula>"x"</formula>
    </cfRule>
  </conditionalFormatting>
  <conditionalFormatting sqref="AQ7">
    <cfRule type="cellIs" dxfId="110" priority="34" operator="equal">
      <formula>"x"</formula>
    </cfRule>
  </conditionalFormatting>
  <conditionalFormatting sqref="BV3:BV10">
    <cfRule type="cellIs" dxfId="109" priority="7" operator="equal">
      <formula>"x"</formula>
    </cfRule>
  </conditionalFormatting>
  <conditionalFormatting sqref="AV10">
    <cfRule type="cellIs" dxfId="108" priority="11" operator="equal">
      <formula>"x"</formula>
    </cfRule>
  </conditionalFormatting>
  <conditionalFormatting sqref="AT10">
    <cfRule type="cellIs" dxfId="107" priority="13" operator="equal">
      <formula>"x"</formula>
    </cfRule>
  </conditionalFormatting>
  <conditionalFormatting sqref="AR10">
    <cfRule type="cellIs" dxfId="106" priority="15" operator="equal">
      <formula>"x"</formula>
    </cfRule>
  </conditionalFormatting>
  <conditionalFormatting sqref="AV9">
    <cfRule type="cellIs" dxfId="105" priority="17" operator="equal">
      <formula>"x"</formula>
    </cfRule>
  </conditionalFormatting>
  <conditionalFormatting sqref="AT9">
    <cfRule type="cellIs" dxfId="104" priority="19" operator="equal">
      <formula>"x"</formula>
    </cfRule>
  </conditionalFormatting>
  <conditionalFormatting sqref="O4">
    <cfRule type="cellIs" dxfId="103" priority="79" operator="equal">
      <formula>"x"</formula>
    </cfRule>
  </conditionalFormatting>
  <conditionalFormatting sqref="P4">
    <cfRule type="cellIs" dxfId="102" priority="78" operator="equal">
      <formula>"x"</formula>
    </cfRule>
  </conditionalFormatting>
  <conditionalFormatting sqref="Q4">
    <cfRule type="cellIs" dxfId="101" priority="77" operator="equal">
      <formula>"x"</formula>
    </cfRule>
  </conditionalFormatting>
  <conditionalFormatting sqref="O5">
    <cfRule type="cellIs" dxfId="100" priority="76" operator="equal">
      <formula>"x"</formula>
    </cfRule>
  </conditionalFormatting>
  <conditionalFormatting sqref="P5">
    <cfRule type="cellIs" dxfId="99" priority="75" operator="equal">
      <formula>"x"</formula>
    </cfRule>
  </conditionalFormatting>
  <conditionalFormatting sqref="Q5">
    <cfRule type="cellIs" dxfId="98" priority="74" operator="equal">
      <formula>"x"</formula>
    </cfRule>
  </conditionalFormatting>
  <conditionalFormatting sqref="O6">
    <cfRule type="cellIs" dxfId="97" priority="73" operator="equal">
      <formula>"x"</formula>
    </cfRule>
  </conditionalFormatting>
  <conditionalFormatting sqref="P6">
    <cfRule type="cellIs" dxfId="96" priority="72" operator="equal">
      <formula>"x"</formula>
    </cfRule>
  </conditionalFormatting>
  <conditionalFormatting sqref="Q6">
    <cfRule type="cellIs" dxfId="95" priority="71" operator="equal">
      <formula>"x"</formula>
    </cfRule>
  </conditionalFormatting>
  <conditionalFormatting sqref="O7">
    <cfRule type="cellIs" dxfId="94" priority="70" operator="equal">
      <formula>"x"</formula>
    </cfRule>
  </conditionalFormatting>
  <conditionalFormatting sqref="P7">
    <cfRule type="cellIs" dxfId="93" priority="69" operator="equal">
      <formula>"x"</formula>
    </cfRule>
  </conditionalFormatting>
  <conditionalFormatting sqref="Q7">
    <cfRule type="cellIs" dxfId="92" priority="68" operator="equal">
      <formula>"x"</formula>
    </cfRule>
  </conditionalFormatting>
  <conditionalFormatting sqref="O8">
    <cfRule type="cellIs" dxfId="91" priority="67" operator="equal">
      <formula>"x"</formula>
    </cfRule>
  </conditionalFormatting>
  <conditionalFormatting sqref="P8">
    <cfRule type="cellIs" dxfId="90" priority="66" operator="equal">
      <formula>"x"</formula>
    </cfRule>
  </conditionalFormatting>
  <conditionalFormatting sqref="Q8">
    <cfRule type="cellIs" dxfId="89" priority="65" operator="equal">
      <formula>"x"</formula>
    </cfRule>
  </conditionalFormatting>
  <conditionalFormatting sqref="O9">
    <cfRule type="cellIs" dxfId="88" priority="64" operator="equal">
      <formula>"x"</formula>
    </cfRule>
  </conditionalFormatting>
  <conditionalFormatting sqref="P9">
    <cfRule type="cellIs" dxfId="87" priority="63" operator="equal">
      <formula>"x"</formula>
    </cfRule>
  </conditionalFormatting>
  <conditionalFormatting sqref="Q9">
    <cfRule type="cellIs" dxfId="86" priority="62" operator="equal">
      <formula>"x"</formula>
    </cfRule>
  </conditionalFormatting>
  <conditionalFormatting sqref="O10">
    <cfRule type="cellIs" dxfId="85" priority="61" operator="equal">
      <formula>"x"</formula>
    </cfRule>
  </conditionalFormatting>
  <conditionalFormatting sqref="P10">
    <cfRule type="cellIs" dxfId="84" priority="60" operator="equal">
      <formula>"x"</formula>
    </cfRule>
  </conditionalFormatting>
  <conditionalFormatting sqref="Q10">
    <cfRule type="cellIs" dxfId="83" priority="59" operator="equal">
      <formula>"x"</formula>
    </cfRule>
  </conditionalFormatting>
  <conditionalFormatting sqref="AQ3">
    <cfRule type="cellIs" dxfId="82" priority="58" operator="equal">
      <formula>"x"</formula>
    </cfRule>
  </conditionalFormatting>
  <conditionalFormatting sqref="AR3">
    <cfRule type="cellIs" dxfId="81" priority="57" operator="equal">
      <formula>"x"</formula>
    </cfRule>
  </conditionalFormatting>
  <conditionalFormatting sqref="AS3">
    <cfRule type="cellIs" dxfId="80" priority="56" operator="equal">
      <formula>"x"</formula>
    </cfRule>
  </conditionalFormatting>
  <conditionalFormatting sqref="BX3:BX10">
    <cfRule type="cellIs" dxfId="79" priority="1" operator="equal">
      <formula>"x"</formula>
    </cfRule>
  </conditionalFormatting>
  <conditionalFormatting sqref="AT3">
    <cfRule type="cellIs" dxfId="78" priority="55" operator="equal">
      <formula>"x"</formula>
    </cfRule>
  </conditionalFormatting>
  <conditionalFormatting sqref="AQ4">
    <cfRule type="cellIs" dxfId="77" priority="52" operator="equal">
      <formula>"x"</formula>
    </cfRule>
  </conditionalFormatting>
  <conditionalFormatting sqref="AT4">
    <cfRule type="cellIs" dxfId="76" priority="49" operator="equal">
      <formula>"x"</formula>
    </cfRule>
  </conditionalFormatting>
  <conditionalFormatting sqref="AQ5">
    <cfRule type="cellIs" dxfId="75" priority="46" operator="equal">
      <formula>"x"</formula>
    </cfRule>
  </conditionalFormatting>
  <conditionalFormatting sqref="AQ6">
    <cfRule type="cellIs" dxfId="74" priority="40" operator="equal">
      <formula>"x"</formula>
    </cfRule>
  </conditionalFormatting>
  <conditionalFormatting sqref="AT6">
    <cfRule type="cellIs" dxfId="73" priority="37" operator="equal">
      <formula>"x"</formula>
    </cfRule>
  </conditionalFormatting>
  <conditionalFormatting sqref="AS7">
    <cfRule type="cellIs" dxfId="72" priority="32" operator="equal">
      <formula>"x"</formula>
    </cfRule>
  </conditionalFormatting>
  <conditionalFormatting sqref="AT7">
    <cfRule type="cellIs" dxfId="71" priority="31" operator="equal">
      <formula>"x"</formula>
    </cfRule>
  </conditionalFormatting>
  <conditionalFormatting sqref="AU7">
    <cfRule type="cellIs" dxfId="70" priority="30" operator="equal">
      <formula>"x"</formula>
    </cfRule>
  </conditionalFormatting>
  <conditionalFormatting sqref="AV7">
    <cfRule type="cellIs" dxfId="69" priority="29" operator="equal">
      <formula>"x"</formula>
    </cfRule>
  </conditionalFormatting>
  <conditionalFormatting sqref="AR8">
    <cfRule type="cellIs" dxfId="68" priority="27" operator="equal">
      <formula>"x"</formula>
    </cfRule>
  </conditionalFormatting>
  <conditionalFormatting sqref="AS8">
    <cfRule type="cellIs" dxfId="67" priority="26" operator="equal">
      <formula>"x"</formula>
    </cfRule>
  </conditionalFormatting>
  <conditionalFormatting sqref="AT8">
    <cfRule type="cellIs" dxfId="66" priority="25" operator="equal">
      <formula>"x"</formula>
    </cfRule>
  </conditionalFormatting>
  <conditionalFormatting sqref="AU8">
    <cfRule type="cellIs" dxfId="65" priority="24" operator="equal">
      <formula>"x"</formula>
    </cfRule>
  </conditionalFormatting>
  <conditionalFormatting sqref="AQ9">
    <cfRule type="cellIs" dxfId="64" priority="22" operator="equal">
      <formula>"x"</formula>
    </cfRule>
  </conditionalFormatting>
  <conditionalFormatting sqref="AR9">
    <cfRule type="cellIs" dxfId="63" priority="21" operator="equal">
      <formula>"x"</formula>
    </cfRule>
  </conditionalFormatting>
  <conditionalFormatting sqref="AS9">
    <cfRule type="cellIs" dxfId="62" priority="20" operator="equal">
      <formula>"x"</formula>
    </cfRule>
  </conditionalFormatting>
  <conditionalFormatting sqref="AQ10">
    <cfRule type="cellIs" dxfId="61" priority="16" operator="equal">
      <formula>"x"</formula>
    </cfRule>
  </conditionalFormatting>
  <conditionalFormatting sqref="AS10">
    <cfRule type="cellIs" dxfId="60" priority="14" operator="equal">
      <formula>"x"</formula>
    </cfRule>
  </conditionalFormatting>
  <conditionalFormatting sqref="AU10">
    <cfRule type="cellIs" dxfId="59" priority="12" operator="equal">
      <formula>"x"</formula>
    </cfRule>
  </conditionalFormatting>
  <conditionalFormatting sqref="BS3:BS10">
    <cfRule type="cellIs" dxfId="58" priority="10" operator="equal">
      <formula>"x"</formula>
    </cfRule>
  </conditionalFormatting>
  <conditionalFormatting sqref="BT3:BT10">
    <cfRule type="cellIs" dxfId="57" priority="4" operator="equal">
      <formula>"x"</formula>
    </cfRule>
  </conditionalFormatting>
  <conditionalFormatting sqref="BU3:BU10">
    <cfRule type="cellIs" dxfId="56" priority="3" operator="equal">
      <formula>"x"</formula>
    </cfRule>
  </conditionalFormatting>
  <conditionalFormatting sqref="BW3:BW10">
    <cfRule type="cellIs" dxfId="55" priority="2" operator="equal">
      <formula>"x"</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L44"/>
  <sheetViews>
    <sheetView showGridLines="0" zoomScaleNormal="100" workbookViewId="0"/>
  </sheetViews>
  <sheetFormatPr defaultColWidth="9.140625" defaultRowHeight="11.25" x14ac:dyDescent="0.2"/>
  <cols>
    <col min="1" max="1" width="32.7109375" style="559" customWidth="1"/>
    <col min="2" max="2" width="6.7109375" style="545" customWidth="1"/>
    <col min="3" max="4" width="6.7109375" style="571" customWidth="1"/>
    <col min="5" max="5" width="0.85546875" style="550" customWidth="1"/>
    <col min="6" max="6" width="8.28515625" style="550" customWidth="1"/>
    <col min="7" max="8" width="6.7109375" style="550" customWidth="1"/>
    <col min="9" max="9" width="0.85546875" style="550" customWidth="1"/>
    <col min="10" max="12" width="6.7109375" style="550" customWidth="1"/>
    <col min="13" max="13" width="0.85546875" style="550" customWidth="1"/>
    <col min="14" max="16" width="6.7109375" style="550" customWidth="1"/>
    <col min="17" max="17" width="0.85546875" style="550" customWidth="1"/>
    <col min="18" max="20" width="6.7109375" style="550" customWidth="1"/>
    <col min="21" max="21" width="0.85546875" style="550" customWidth="1"/>
    <col min="22" max="24" width="6.7109375" style="550" customWidth="1"/>
    <col min="25" max="25" width="0.85546875" style="550" customWidth="1"/>
    <col min="26" max="28" width="6.7109375" style="550" customWidth="1"/>
    <col min="29" max="29" width="0.85546875" style="550" customWidth="1"/>
    <col min="30" max="33" width="6.7109375" style="550" customWidth="1"/>
    <col min="34" max="34" width="3" style="545" customWidth="1"/>
    <col min="35" max="35" width="9.140625" style="545"/>
    <col min="36" max="36" width="9.140625" style="545" hidden="1" customWidth="1"/>
    <col min="37" max="37" width="9.140625" style="545" customWidth="1"/>
    <col min="38" max="16384" width="9.140625" style="545"/>
  </cols>
  <sheetData>
    <row r="1" spans="1:36" ht="13.5" customHeight="1" x14ac:dyDescent="0.2">
      <c r="A1" s="576" t="s">
        <v>462</v>
      </c>
      <c r="B1" s="543"/>
      <c r="C1" s="543"/>
      <c r="D1" s="543"/>
      <c r="E1" s="543"/>
      <c r="F1" s="543"/>
      <c r="G1" s="543"/>
      <c r="H1" s="543"/>
      <c r="I1" s="543"/>
      <c r="J1" s="544"/>
      <c r="K1" s="544"/>
      <c r="L1" s="544"/>
      <c r="M1" s="544"/>
      <c r="N1" s="544"/>
      <c r="O1" s="544"/>
      <c r="P1" s="544"/>
      <c r="Q1" s="544"/>
      <c r="R1" s="544"/>
      <c r="S1" s="544"/>
      <c r="T1" s="544"/>
      <c r="U1" s="544"/>
      <c r="V1" s="544"/>
      <c r="W1" s="544"/>
      <c r="X1" s="544"/>
      <c r="Y1" s="544"/>
      <c r="Z1" s="544"/>
      <c r="AA1" s="544"/>
      <c r="AB1" s="544"/>
      <c r="AC1" s="544"/>
      <c r="AD1" s="544"/>
      <c r="AE1" s="544"/>
      <c r="AF1" s="544"/>
      <c r="AG1" s="544"/>
    </row>
    <row r="2" spans="1:36" ht="13.5" customHeight="1" x14ac:dyDescent="0.2">
      <c r="A2" s="973" t="s">
        <v>583</v>
      </c>
      <c r="B2" s="973"/>
      <c r="C2" s="546"/>
      <c r="D2" s="546"/>
      <c r="E2" s="547"/>
      <c r="F2" s="548"/>
      <c r="G2" s="548"/>
      <c r="H2" s="548"/>
      <c r="I2" s="548"/>
      <c r="L2" s="549"/>
      <c r="M2" s="549"/>
      <c r="N2" s="549"/>
      <c r="O2" s="549"/>
      <c r="P2" s="549"/>
      <c r="Q2" s="549"/>
      <c r="T2" s="559"/>
      <c r="U2" s="559"/>
      <c r="V2" s="559"/>
      <c r="W2" s="559"/>
      <c r="X2" s="559"/>
      <c r="Y2" s="559"/>
      <c r="Z2" s="559"/>
      <c r="AA2" s="559"/>
      <c r="AB2" s="559"/>
      <c r="AC2" s="559"/>
      <c r="AD2" s="974" t="s">
        <v>86</v>
      </c>
      <c r="AE2" s="974"/>
      <c r="AF2" s="974"/>
      <c r="AG2" s="559"/>
      <c r="AJ2" s="551" t="s">
        <v>23</v>
      </c>
    </row>
    <row r="3" spans="1:36" ht="12.75" customHeight="1" x14ac:dyDescent="0.2">
      <c r="A3" s="500" t="s">
        <v>0</v>
      </c>
      <c r="B3" s="502"/>
      <c r="C3" s="546"/>
      <c r="D3" s="546"/>
      <c r="E3" s="547"/>
      <c r="F3" s="548"/>
      <c r="G3" s="548"/>
      <c r="H3" s="548"/>
      <c r="I3" s="548"/>
      <c r="L3" s="549"/>
      <c r="M3" s="549"/>
      <c r="N3" s="549"/>
      <c r="O3" s="549"/>
      <c r="P3" s="549"/>
      <c r="Q3" s="549"/>
      <c r="U3" s="615"/>
      <c r="V3" s="615"/>
      <c r="W3" s="615"/>
      <c r="X3" s="615"/>
      <c r="Y3" s="615"/>
      <c r="Z3" s="615"/>
      <c r="AA3" s="615"/>
      <c r="AB3" s="615"/>
      <c r="AC3" s="615"/>
      <c r="AD3" s="975" t="s">
        <v>83</v>
      </c>
      <c r="AE3" s="975"/>
      <c r="AF3" s="540" t="s">
        <v>61</v>
      </c>
      <c r="AG3" s="615"/>
      <c r="AJ3" s="551" t="s">
        <v>24</v>
      </c>
    </row>
    <row r="4" spans="1:36" s="552" customFormat="1" ht="11.25" customHeight="1" x14ac:dyDescent="0.2">
      <c r="A4" s="825"/>
      <c r="D4" s="553"/>
      <c r="E4" s="554"/>
      <c r="F4" s="554"/>
      <c r="G4" s="554"/>
      <c r="H4" s="554"/>
      <c r="I4" s="554"/>
      <c r="J4" s="554"/>
      <c r="K4" s="554"/>
      <c r="L4" s="554"/>
      <c r="M4" s="554"/>
      <c r="N4" s="554"/>
      <c r="O4" s="554"/>
      <c r="P4" s="554"/>
      <c r="Q4" s="554"/>
      <c r="R4" s="554"/>
      <c r="S4" s="554"/>
      <c r="T4" s="554"/>
      <c r="U4" s="554"/>
      <c r="V4" s="554"/>
      <c r="W4" s="554"/>
      <c r="X4" s="554"/>
      <c r="Y4" s="554"/>
      <c r="Z4" s="554"/>
      <c r="AA4" s="554"/>
      <c r="AB4" s="554"/>
      <c r="AC4" s="554"/>
      <c r="AD4" s="554"/>
      <c r="AE4" s="554"/>
      <c r="AF4" s="554"/>
      <c r="AG4" s="554"/>
      <c r="AJ4" s="555" t="s">
        <v>61</v>
      </c>
    </row>
    <row r="5" spans="1:36" s="552" customFormat="1" ht="60" customHeight="1" x14ac:dyDescent="0.2">
      <c r="A5" s="633" t="str">
        <f>IF(AF3="All", "All pupils",AF3)</f>
        <v>All pupils</v>
      </c>
      <c r="B5" s="961" t="s">
        <v>469</v>
      </c>
      <c r="C5" s="961"/>
      <c r="D5" s="961"/>
      <c r="E5" s="761"/>
      <c r="F5" s="976" t="s">
        <v>470</v>
      </c>
      <c r="G5" s="976"/>
      <c r="H5" s="976"/>
      <c r="I5" s="556"/>
      <c r="J5" s="960" t="s">
        <v>687</v>
      </c>
      <c r="K5" s="960"/>
      <c r="L5" s="960"/>
      <c r="M5" s="760"/>
      <c r="N5" s="959" t="s">
        <v>504</v>
      </c>
      <c r="O5" s="959"/>
      <c r="P5" s="959"/>
      <c r="Q5" s="760"/>
      <c r="R5" s="960" t="s">
        <v>688</v>
      </c>
      <c r="S5" s="960"/>
      <c r="T5" s="960"/>
      <c r="U5" s="621"/>
      <c r="V5" s="966" t="s">
        <v>471</v>
      </c>
      <c r="W5" s="966"/>
      <c r="X5" s="966"/>
      <c r="Y5" s="600"/>
      <c r="Z5" s="964" t="s">
        <v>472</v>
      </c>
      <c r="AA5" s="964"/>
      <c r="AB5" s="964"/>
      <c r="AC5" s="601"/>
      <c r="AD5" s="965" t="s">
        <v>473</v>
      </c>
      <c r="AE5" s="965"/>
      <c r="AF5" s="965"/>
      <c r="AG5" s="616"/>
    </row>
    <row r="6" spans="1:36" s="559" customFormat="1" ht="22.5" x14ac:dyDescent="0.2">
      <c r="A6" s="634" t="s">
        <v>463</v>
      </c>
      <c r="B6" s="486" t="s">
        <v>48</v>
      </c>
      <c r="C6" s="486" t="s">
        <v>108</v>
      </c>
      <c r="D6" s="486" t="s">
        <v>49</v>
      </c>
      <c r="E6" s="558"/>
      <c r="F6" s="557" t="s">
        <v>48</v>
      </c>
      <c r="G6" s="557" t="s">
        <v>108</v>
      </c>
      <c r="H6" s="557" t="s">
        <v>49</v>
      </c>
      <c r="I6" s="558"/>
      <c r="J6" s="486" t="s">
        <v>48</v>
      </c>
      <c r="K6" s="486" t="s">
        <v>108</v>
      </c>
      <c r="L6" s="486" t="s">
        <v>49</v>
      </c>
      <c r="M6" s="558"/>
      <c r="N6" s="612" t="s">
        <v>48</v>
      </c>
      <c r="O6" s="612" t="s">
        <v>108</v>
      </c>
      <c r="P6" s="612" t="s">
        <v>49</v>
      </c>
      <c r="Q6" s="558"/>
      <c r="R6" s="486" t="s">
        <v>48</v>
      </c>
      <c r="S6" s="486" t="s">
        <v>108</v>
      </c>
      <c r="T6" s="486" t="s">
        <v>49</v>
      </c>
      <c r="U6" s="617"/>
      <c r="V6" s="612" t="s">
        <v>48</v>
      </c>
      <c r="W6" s="612" t="s">
        <v>108</v>
      </c>
      <c r="X6" s="612" t="s">
        <v>49</v>
      </c>
      <c r="Y6" s="608"/>
      <c r="Z6" s="605" t="s">
        <v>48</v>
      </c>
      <c r="AA6" s="605" t="s">
        <v>108</v>
      </c>
      <c r="AB6" s="605" t="s">
        <v>49</v>
      </c>
      <c r="AC6" s="602"/>
      <c r="AD6" s="602" t="s">
        <v>48</v>
      </c>
      <c r="AE6" s="602" t="s">
        <v>108</v>
      </c>
      <c r="AF6" s="602" t="s">
        <v>49</v>
      </c>
      <c r="AG6" s="617"/>
    </row>
    <row r="7" spans="1:36" ht="11.25" customHeight="1" x14ac:dyDescent="0.2">
      <c r="B7" s="481"/>
      <c r="C7" s="482"/>
      <c r="D7" s="482"/>
      <c r="E7" s="561"/>
      <c r="F7" s="561"/>
      <c r="G7" s="561"/>
      <c r="H7" s="560"/>
      <c r="I7" s="560"/>
      <c r="J7" s="482"/>
      <c r="K7" s="482"/>
      <c r="L7" s="482"/>
      <c r="M7" s="560"/>
      <c r="N7" s="609"/>
      <c r="O7" s="609"/>
      <c r="P7" s="609"/>
      <c r="Q7" s="560"/>
      <c r="R7" s="482"/>
      <c r="S7" s="482"/>
      <c r="T7" s="482"/>
      <c r="U7" s="560"/>
      <c r="V7" s="609"/>
      <c r="W7" s="609"/>
      <c r="X7" s="609"/>
      <c r="Y7" s="560"/>
      <c r="Z7" s="604"/>
      <c r="AA7" s="604"/>
      <c r="AB7" s="604"/>
      <c r="AC7" s="622"/>
      <c r="AD7" s="622"/>
      <c r="AE7" s="622"/>
      <c r="AF7" s="622"/>
      <c r="AG7" s="560"/>
    </row>
    <row r="8" spans="1:36" s="493" customFormat="1" ht="12" customHeight="1" x14ac:dyDescent="0.2">
      <c r="A8" s="541" t="s">
        <v>422</v>
      </c>
      <c r="B8" s="862">
        <f>IF($AF$3="Boys",Table4cData!C4,IF($AF$3="Girls",Table4cData!AE4,Table4cData!BG4))</f>
        <v>17.3</v>
      </c>
      <c r="C8" s="862">
        <f>IF($AF$3="Boys",Table4cData!D4,IF($AF$3="Girls",Table4cData!AF4,Table4cData!BH4))</f>
        <v>51.8</v>
      </c>
      <c r="D8" s="862">
        <f>IF($AF$3="Boys",Table4cData!E4,IF($AF$3="Girls",Table4cData!AG4,Table4cData!BI4))</f>
        <v>30.9</v>
      </c>
      <c r="E8" s="881"/>
      <c r="F8" s="562">
        <f>IF($AF$3="Boys",Table4cData!F4,IF($AF$3="Girls",Table4cData!AH4,Table4cData!BJ4))</f>
        <v>31.4</v>
      </c>
      <c r="G8" s="562">
        <f>IF($AF$3="Boys",Table4cData!G4,IF($AF$3="Girls",Table4cData!AI4,Table4cData!BK4))</f>
        <v>49.1</v>
      </c>
      <c r="H8" s="562">
        <f>IF($AF$3="Boys",Table4cData!H4,IF($AF$3="Girls",Table4cData!AJ4,Table4cData!BL4))</f>
        <v>64.400000000000006</v>
      </c>
      <c r="I8" s="881"/>
      <c r="J8" s="862">
        <f>IF($AF$3="Boys",Table4cData!U4,IF($AF$3="Girls",Table4cData!AW4,Table4cData!BY4))</f>
        <v>11.8</v>
      </c>
      <c r="K8" s="862">
        <f>IF($AF$3="Boys",Table4cData!V4,IF($AF$3="Girls",Table4cData!AX4,Table4cData!BZ4))</f>
        <v>62.7</v>
      </c>
      <c r="L8" s="862">
        <f>IF($AF$3="Boys",Table4cData!W4,IF($AF$3="Girls",Table4cData!AY4,Table4cData!CA4))</f>
        <v>95.9</v>
      </c>
      <c r="M8" s="881"/>
      <c r="N8" s="138">
        <f>IF($AF$3="Boys",Table4cData!X4,IF($AF$3="Girls",Table4cData!AZ4,Table4cData!CB4))</f>
        <v>8.1</v>
      </c>
      <c r="O8" s="138">
        <f>IF($AF$3="Boys",Table4cData!Y4,IF($AF$3="Girls",Table4cData!BA4,Table4cData!CC4))</f>
        <v>34.700000000000003</v>
      </c>
      <c r="P8" s="138">
        <f>IF($AF$3="Boys",Table4cData!Z4,IF($AF$3="Girls",Table4cData!BB4,Table4cData!CD4))</f>
        <v>66.599999999999994</v>
      </c>
      <c r="Q8" s="562"/>
      <c r="R8" s="862">
        <f>IF($AF$3="Boys",Table4cData!AA4,IF($AF$3="Girls",Table4cData!BC4,Table4cData!CE4))</f>
        <v>0.8</v>
      </c>
      <c r="S8" s="862">
        <f>IF($AF$3="Boys",Table4cData!AB4,IF($AF$3="Girls",Table4cData!BD4,Table4cData!CF4))</f>
        <v>14.5</v>
      </c>
      <c r="T8" s="862">
        <f>IF($AF$3="Boys",Table4cData!AC4,IF($AF$3="Girls",Table4cData!BE4,Table4cData!CG4))</f>
        <v>54.7</v>
      </c>
      <c r="U8" s="562"/>
      <c r="V8" s="864">
        <f>IF($AF$3="Boys",Table4cData!L4,IF($AF$3="Girls",Table4cData!AN4,Table4cData!BP4))</f>
        <v>-0.01</v>
      </c>
      <c r="W8" s="864">
        <f>IF($AF$3="Boys",Table4cData!M4,IF($AF$3="Girls",Table4cData!AO4,Table4cData!BQ4))</f>
        <v>-0.01</v>
      </c>
      <c r="X8" s="864">
        <f>IF($AF$3="Boys",Table4cData!N4,IF($AF$3="Girls",Table4cData!AP4,Table4cData!BR4))</f>
        <v>0</v>
      </c>
      <c r="Y8" s="562"/>
      <c r="Z8" s="874">
        <f>IF($AF$3="Boys",Table4cData!O4,IF($AF$3="Girls",Table4cData!AQ4,Table4cData!BS4))</f>
        <v>-0.01</v>
      </c>
      <c r="AA8" s="874">
        <f>IF($AF$3="Boys",Table4cData!P4,IF($AF$3="Girls",Table4cData!AR4,Table4cData!BT4))</f>
        <v>-0.02</v>
      </c>
      <c r="AB8" s="874">
        <f>IF($AF$3="Boys",Table4cData!Q4,IF($AF$3="Girls",Table4cData!AS4,Table4cData!BU4))</f>
        <v>-0.01</v>
      </c>
      <c r="AC8" s="882"/>
      <c r="AD8" s="867">
        <f>IF($AF$3="Boys",Table4cData!R4,IF($AF$3="Girls",Table4cData!AT4,Table4cData!BV4))</f>
        <v>0</v>
      </c>
      <c r="AE8" s="867">
        <f>IF($AF$3="Boys",Table4cData!S4,IF($AF$3="Girls",Table4cData!AU4,Table4cData!BW4))</f>
        <v>-0.01</v>
      </c>
      <c r="AF8" s="867">
        <f>IF($AF$3="Boys",Table4cData!T4,IF($AF$3="Girls",Table4cData!AV4,Table4cData!BX4))</f>
        <v>0</v>
      </c>
      <c r="AG8" s="562"/>
      <c r="AH8" s="562"/>
    </row>
    <row r="9" spans="1:36" s="493" customFormat="1" ht="11.25" customHeight="1" x14ac:dyDescent="0.2">
      <c r="A9" s="541" t="s">
        <v>423</v>
      </c>
      <c r="B9" s="862">
        <f>IF($AF$3="Boys",Table4cData!C5,IF($AF$3="Girls",Table4cData!AE5,Table4cData!BG5))</f>
        <v>16.100000000000001</v>
      </c>
      <c r="C9" s="862">
        <f>IF($AF$3="Boys",Table4cData!D5,IF($AF$3="Girls",Table4cData!AF5,Table4cData!BH5))</f>
        <v>51</v>
      </c>
      <c r="D9" s="862">
        <f>IF($AF$3="Boys",Table4cData!E5,IF($AF$3="Girls",Table4cData!AG5,Table4cData!BI5))</f>
        <v>32.9</v>
      </c>
      <c r="E9" s="881"/>
      <c r="F9" s="562">
        <f>IF($AF$3="Boys",Table4cData!F5,IF($AF$3="Girls",Table4cData!AH5,Table4cData!BJ5))</f>
        <v>31.4</v>
      </c>
      <c r="G9" s="562">
        <f>IF($AF$3="Boys",Table4cData!G5,IF($AF$3="Girls",Table4cData!AI5,Table4cData!BK5))</f>
        <v>49.8</v>
      </c>
      <c r="H9" s="562">
        <f>IF($AF$3="Boys",Table4cData!H5,IF($AF$3="Girls",Table4cData!AJ5,Table4cData!BL5))</f>
        <v>64.7</v>
      </c>
      <c r="I9" s="881"/>
      <c r="J9" s="862">
        <f>IF($AF$3="Boys",Table4cData!U5,IF($AF$3="Girls",Table4cData!AW5,Table4cData!BY5))</f>
        <v>11.7</v>
      </c>
      <c r="K9" s="862">
        <f>IF($AF$3="Boys",Table4cData!V5,IF($AF$3="Girls",Table4cData!AX5,Table4cData!BZ5))</f>
        <v>64.5</v>
      </c>
      <c r="L9" s="862">
        <f>IF($AF$3="Boys",Table4cData!W5,IF($AF$3="Girls",Table4cData!AY5,Table4cData!CA5))</f>
        <v>95.7</v>
      </c>
      <c r="M9" s="881"/>
      <c r="N9" s="138">
        <f>IF($AF$3="Boys",Table4cData!X5,IF($AF$3="Girls",Table4cData!AZ5,Table4cData!CB5))</f>
        <v>9.6</v>
      </c>
      <c r="O9" s="138">
        <f>IF($AF$3="Boys",Table4cData!Y5,IF($AF$3="Girls",Table4cData!BA5,Table4cData!CC5))</f>
        <v>37.299999999999997</v>
      </c>
      <c r="P9" s="138">
        <f>IF($AF$3="Boys",Table4cData!Z5,IF($AF$3="Girls",Table4cData!BB5,Table4cData!CD5))</f>
        <v>65.900000000000006</v>
      </c>
      <c r="Q9" s="562"/>
      <c r="R9" s="862">
        <f>IF($AF$3="Boys",Table4cData!AA5,IF($AF$3="Girls",Table4cData!BC5,Table4cData!CE5))</f>
        <v>0.9</v>
      </c>
      <c r="S9" s="862">
        <f>IF($AF$3="Boys",Table4cData!AB5,IF($AF$3="Girls",Table4cData!BD5,Table4cData!CF5))</f>
        <v>16</v>
      </c>
      <c r="T9" s="862">
        <f>IF($AF$3="Boys",Table4cData!AC5,IF($AF$3="Girls",Table4cData!BE5,Table4cData!CG5))</f>
        <v>54.5</v>
      </c>
      <c r="U9" s="562"/>
      <c r="V9" s="864">
        <f>IF($AF$3="Boys",Table4cData!L5,IF($AF$3="Girls",Table4cData!AN5,Table4cData!BP5))</f>
        <v>-0.01</v>
      </c>
      <c r="W9" s="864">
        <f>IF($AF$3="Boys",Table4cData!M5,IF($AF$3="Girls",Table4cData!AO5,Table4cData!BQ5))</f>
        <v>0.03</v>
      </c>
      <c r="X9" s="864">
        <f>IF($AF$3="Boys",Table4cData!N5,IF($AF$3="Girls",Table4cData!AP5,Table4cData!BR5))</f>
        <v>0.03</v>
      </c>
      <c r="Y9" s="562"/>
      <c r="Z9" s="874">
        <f>IF($AF$3="Boys",Table4cData!O5,IF($AF$3="Girls",Table4cData!AQ5,Table4cData!BS5))</f>
        <v>-0.04</v>
      </c>
      <c r="AA9" s="874">
        <f>IF($AF$3="Boys",Table4cData!P5,IF($AF$3="Girls",Table4cData!AR5,Table4cData!BT5))</f>
        <v>0.01</v>
      </c>
      <c r="AB9" s="874">
        <f>IF($AF$3="Boys",Table4cData!Q5,IF($AF$3="Girls",Table4cData!AS5,Table4cData!BU5))</f>
        <v>0</v>
      </c>
      <c r="AC9" s="882"/>
      <c r="AD9" s="867">
        <f>IF($AF$3="Boys",Table4cData!R5,IF($AF$3="Girls",Table4cData!AT5,Table4cData!BV5))</f>
        <v>0.02</v>
      </c>
      <c r="AE9" s="867">
        <f>IF($AF$3="Boys",Table4cData!S5,IF($AF$3="Girls",Table4cData!AU5,Table4cData!BW5))</f>
        <v>0.05</v>
      </c>
      <c r="AF9" s="867">
        <f>IF($AF$3="Boys",Table4cData!T5,IF($AF$3="Girls",Table4cData!AV5,Table4cData!BX5))</f>
        <v>0.05</v>
      </c>
      <c r="AG9" s="562"/>
    </row>
    <row r="10" spans="1:36" s="493" customFormat="1" ht="11.25" customHeight="1" x14ac:dyDescent="0.2">
      <c r="A10" s="541" t="s">
        <v>424</v>
      </c>
      <c r="B10" s="862">
        <f>IF($AF$3="Boys",Table4cData!C6,IF($AF$3="Girls",Table4cData!AE6,Table4cData!BG6))</f>
        <v>13.7</v>
      </c>
      <c r="C10" s="862">
        <f>IF($AF$3="Boys",Table4cData!D6,IF($AF$3="Girls",Table4cData!AF6,Table4cData!BH6))</f>
        <v>52.6</v>
      </c>
      <c r="D10" s="862">
        <f>IF($AF$3="Boys",Table4cData!E6,IF($AF$3="Girls",Table4cData!AG6,Table4cData!BI6))</f>
        <v>33.700000000000003</v>
      </c>
      <c r="E10" s="881"/>
      <c r="F10" s="562">
        <f>IF($AF$3="Boys",Table4cData!F6,IF($AF$3="Girls",Table4cData!AH6,Table4cData!BJ6))</f>
        <v>32.799999999999997</v>
      </c>
      <c r="G10" s="562">
        <f>IF($AF$3="Boys",Table4cData!G6,IF($AF$3="Girls",Table4cData!AI6,Table4cData!BK6))</f>
        <v>50.6</v>
      </c>
      <c r="H10" s="562">
        <f>IF($AF$3="Boys",Table4cData!H6,IF($AF$3="Girls",Table4cData!AJ6,Table4cData!BL6))</f>
        <v>64.7</v>
      </c>
      <c r="I10" s="881"/>
      <c r="J10" s="862">
        <f>IF($AF$3="Boys",Table4cData!U6,IF($AF$3="Girls",Table4cData!AW6,Table4cData!BY6))</f>
        <v>13.7</v>
      </c>
      <c r="K10" s="862">
        <f>IF($AF$3="Boys",Table4cData!V6,IF($AF$3="Girls",Table4cData!AX6,Table4cData!BZ6))</f>
        <v>66.5</v>
      </c>
      <c r="L10" s="862">
        <f>IF($AF$3="Boys",Table4cData!W6,IF($AF$3="Girls",Table4cData!AY6,Table4cData!CA6))</f>
        <v>96</v>
      </c>
      <c r="M10" s="881"/>
      <c r="N10" s="138">
        <f>IF($AF$3="Boys",Table4cData!X6,IF($AF$3="Girls",Table4cData!AZ6,Table4cData!CB6))</f>
        <v>9.9</v>
      </c>
      <c r="O10" s="138">
        <f>IF($AF$3="Boys",Table4cData!Y6,IF($AF$3="Girls",Table4cData!BA6,Table4cData!CC6))</f>
        <v>39</v>
      </c>
      <c r="P10" s="138">
        <f>IF($AF$3="Boys",Table4cData!Z6,IF($AF$3="Girls",Table4cData!BB6,Table4cData!CD6))</f>
        <v>69</v>
      </c>
      <c r="Q10" s="562"/>
      <c r="R10" s="862">
        <f>IF($AF$3="Boys",Table4cData!AA6,IF($AF$3="Girls",Table4cData!BC6,Table4cData!CE6))</f>
        <v>1.4</v>
      </c>
      <c r="S10" s="862">
        <f>IF($AF$3="Boys",Table4cData!AB6,IF($AF$3="Girls",Table4cData!BD6,Table4cData!CF6))</f>
        <v>18.7</v>
      </c>
      <c r="T10" s="862">
        <f>IF($AF$3="Boys",Table4cData!AC6,IF($AF$3="Girls",Table4cData!BE6,Table4cData!CG6))</f>
        <v>57.9</v>
      </c>
      <c r="U10" s="562"/>
      <c r="V10" s="864">
        <f>IF($AF$3="Boys",Table4cData!L6,IF($AF$3="Girls",Table4cData!AN6,Table4cData!BP6))</f>
        <v>0.12</v>
      </c>
      <c r="W10" s="864">
        <f>IF($AF$3="Boys",Table4cData!M6,IF($AF$3="Girls",Table4cData!AO6,Table4cData!BQ6))</f>
        <v>0.1</v>
      </c>
      <c r="X10" s="864">
        <f>IF($AF$3="Boys",Table4cData!N6,IF($AF$3="Girls",Table4cData!AP6,Table4cData!BR6))</f>
        <v>0.04</v>
      </c>
      <c r="Y10" s="562"/>
      <c r="Z10" s="874">
        <f>IF($AF$3="Boys",Table4cData!O6,IF($AF$3="Girls",Table4cData!AQ6,Table4cData!BS6))</f>
        <v>0.09</v>
      </c>
      <c r="AA10" s="874">
        <f>IF($AF$3="Boys",Table4cData!P6,IF($AF$3="Girls",Table4cData!AR6,Table4cData!BT6))</f>
        <v>0.08</v>
      </c>
      <c r="AB10" s="874">
        <f>IF($AF$3="Boys",Table4cData!Q6,IF($AF$3="Girls",Table4cData!AS6,Table4cData!BU6))</f>
        <v>0.02</v>
      </c>
      <c r="AC10" s="882"/>
      <c r="AD10" s="867">
        <f>IF($AF$3="Boys",Table4cData!R6,IF($AF$3="Girls",Table4cData!AT6,Table4cData!BV6))</f>
        <v>0.14000000000000001</v>
      </c>
      <c r="AE10" s="867">
        <f>IF($AF$3="Boys",Table4cData!S6,IF($AF$3="Girls",Table4cData!AU6,Table4cData!BW6))</f>
        <v>0.11</v>
      </c>
      <c r="AF10" s="867">
        <f>IF($AF$3="Boys",Table4cData!T6,IF($AF$3="Girls",Table4cData!AV6,Table4cData!BX6))</f>
        <v>0.05</v>
      </c>
      <c r="AG10" s="562"/>
    </row>
    <row r="11" spans="1:36" s="493" customFormat="1" ht="11.25" customHeight="1" x14ac:dyDescent="0.2">
      <c r="A11" s="541" t="s">
        <v>666</v>
      </c>
      <c r="B11" s="862">
        <f>IF($AF$3="Boys",Table4cData!C7,IF($AF$3="Girls",Table4cData!AE7,Table4cData!BG7))</f>
        <v>18.600000000000001</v>
      </c>
      <c r="C11" s="862">
        <f>IF($AF$3="Boys",Table4cData!D7,IF($AF$3="Girls",Table4cData!AF7,Table4cData!BH7))</f>
        <v>48.8</v>
      </c>
      <c r="D11" s="862">
        <f>IF($AF$3="Boys",Table4cData!E7,IF($AF$3="Girls",Table4cData!AG7,Table4cData!BI7))</f>
        <v>32.5</v>
      </c>
      <c r="E11" s="881"/>
      <c r="F11" s="562">
        <f>IF($AF$3="Boys",Table4cData!F7,IF($AF$3="Girls",Table4cData!AH7,Table4cData!BJ7))</f>
        <v>31.1</v>
      </c>
      <c r="G11" s="562">
        <f>IF($AF$3="Boys",Table4cData!G7,IF($AF$3="Girls",Table4cData!AI7,Table4cData!BK7))</f>
        <v>48.4</v>
      </c>
      <c r="H11" s="562">
        <f>IF($AF$3="Boys",Table4cData!H7,IF($AF$3="Girls",Table4cData!AJ7,Table4cData!BL7))</f>
        <v>66</v>
      </c>
      <c r="I11" s="881"/>
      <c r="J11" s="862">
        <f>IF($AF$3="Boys",Table4cData!U7,IF($AF$3="Girls",Table4cData!AW7,Table4cData!BY7))</f>
        <v>12.3</v>
      </c>
      <c r="K11" s="862">
        <f>IF($AF$3="Boys",Table4cData!V7,IF($AF$3="Girls",Table4cData!AX7,Table4cData!BZ7))</f>
        <v>61.7</v>
      </c>
      <c r="L11" s="862">
        <f>IF($AF$3="Boys",Table4cData!W7,IF($AF$3="Girls",Table4cData!AY7,Table4cData!CA7))</f>
        <v>96.8</v>
      </c>
      <c r="M11" s="881"/>
      <c r="N11" s="138">
        <f>IF($AF$3="Boys",Table4cData!X7,IF($AF$3="Girls",Table4cData!AZ7,Table4cData!CB7))</f>
        <v>7</v>
      </c>
      <c r="O11" s="138">
        <f>IF($AF$3="Boys",Table4cData!Y7,IF($AF$3="Girls",Table4cData!BA7,Table4cData!CC7))</f>
        <v>31.9</v>
      </c>
      <c r="P11" s="138">
        <f>IF($AF$3="Boys",Table4cData!Z7,IF($AF$3="Girls",Table4cData!BB7,Table4cData!CD7))</f>
        <v>70.8</v>
      </c>
      <c r="Q11" s="562"/>
      <c r="R11" s="862">
        <f>IF($AF$3="Boys",Table4cData!AA7,IF($AF$3="Girls",Table4cData!BC7,Table4cData!CE7))</f>
        <v>0.9</v>
      </c>
      <c r="S11" s="862">
        <f>IF($AF$3="Boys",Table4cData!AB7,IF($AF$3="Girls",Table4cData!BD7,Table4cData!CF7))</f>
        <v>13.3</v>
      </c>
      <c r="T11" s="862">
        <f>IF($AF$3="Boys",Table4cData!AC7,IF($AF$3="Girls",Table4cData!BE7,Table4cData!CG7))</f>
        <v>59.6</v>
      </c>
      <c r="U11" s="562"/>
      <c r="V11" s="864">
        <f>IF($AF$3="Boys",Table4cData!L7,IF($AF$3="Girls",Table4cData!AN7,Table4cData!BP7))</f>
        <v>0</v>
      </c>
      <c r="W11" s="864">
        <f>IF($AF$3="Boys",Table4cData!M7,IF($AF$3="Girls",Table4cData!AO7,Table4cData!BQ7))</f>
        <v>-0.06</v>
      </c>
      <c r="X11" s="864">
        <f>IF($AF$3="Boys",Table4cData!N7,IF($AF$3="Girls",Table4cData!AP7,Table4cData!BR7))</f>
        <v>0.06</v>
      </c>
      <c r="Y11" s="562"/>
      <c r="Z11" s="874">
        <f>IF($AF$3="Boys",Table4cData!O7,IF($AF$3="Girls",Table4cData!AQ7,Table4cData!BS7))</f>
        <v>-0.05</v>
      </c>
      <c r="AA11" s="874">
        <f>IF($AF$3="Boys",Table4cData!P7,IF($AF$3="Girls",Table4cData!AR7,Table4cData!BT7))</f>
        <v>-0.09</v>
      </c>
      <c r="AB11" s="874">
        <f>IF($AF$3="Boys",Table4cData!Q7,IF($AF$3="Girls",Table4cData!AS7,Table4cData!BU7))</f>
        <v>0.02</v>
      </c>
      <c r="AC11" s="882"/>
      <c r="AD11" s="867">
        <f>IF($AF$3="Boys",Table4cData!R7,IF($AF$3="Girls",Table4cData!AT7,Table4cData!BV7))</f>
        <v>0.05</v>
      </c>
      <c r="AE11" s="867">
        <f>IF($AF$3="Boys",Table4cData!S7,IF($AF$3="Girls",Table4cData!AU7,Table4cData!BW7))</f>
        <v>-0.03</v>
      </c>
      <c r="AF11" s="867">
        <f>IF($AF$3="Boys",Table4cData!T7,IF($AF$3="Girls",Table4cData!AV7,Table4cData!BX7))</f>
        <v>0.09</v>
      </c>
      <c r="AG11" s="562"/>
    </row>
    <row r="12" spans="1:36" s="493" customFormat="1" ht="11.25" customHeight="1" x14ac:dyDescent="0.2">
      <c r="A12" s="541" t="s">
        <v>425</v>
      </c>
      <c r="B12" s="862">
        <f>IF($AF$3="Boys",Table4cData!C8,IF($AF$3="Girls",Table4cData!AE8,Table4cData!BG8))</f>
        <v>7.3</v>
      </c>
      <c r="C12" s="862">
        <f>IF($AF$3="Boys",Table4cData!D8,IF($AF$3="Girls",Table4cData!AF8,Table4cData!BH8))</f>
        <v>42.6</v>
      </c>
      <c r="D12" s="862">
        <f>IF($AF$3="Boys",Table4cData!E8,IF($AF$3="Girls",Table4cData!AG8,Table4cData!BI8))</f>
        <v>50</v>
      </c>
      <c r="E12" s="881"/>
      <c r="F12" s="562">
        <f>IF($AF$3="Boys",Table4cData!F8,IF($AF$3="Girls",Table4cData!AH8,Table4cData!BJ8))</f>
        <v>34.5</v>
      </c>
      <c r="G12" s="562">
        <f>IF($AF$3="Boys",Table4cData!G8,IF($AF$3="Girls",Table4cData!AI8,Table4cData!BK8))</f>
        <v>54.8</v>
      </c>
      <c r="H12" s="562">
        <f>IF($AF$3="Boys",Table4cData!H8,IF($AF$3="Girls",Table4cData!AJ8,Table4cData!BL8))</f>
        <v>69.5</v>
      </c>
      <c r="I12" s="881"/>
      <c r="J12" s="862">
        <f>IF($AF$3="Boys",Table4cData!U8,IF($AF$3="Girls",Table4cData!AW8,Table4cData!BY8))</f>
        <v>24.7</v>
      </c>
      <c r="K12" s="862">
        <f>IF($AF$3="Boys",Table4cData!V8,IF($AF$3="Girls",Table4cData!AX8,Table4cData!BZ8))</f>
        <v>75.5</v>
      </c>
      <c r="L12" s="862">
        <f>IF($AF$3="Boys",Table4cData!W8,IF($AF$3="Girls",Table4cData!AY8,Table4cData!CA8))</f>
        <v>98.6</v>
      </c>
      <c r="M12" s="881"/>
      <c r="N12" s="138">
        <f>IF($AF$3="Boys",Table4cData!X8,IF($AF$3="Girls",Table4cData!AZ8,Table4cData!CB8))</f>
        <v>14.1</v>
      </c>
      <c r="O12" s="138">
        <f>IF($AF$3="Boys",Table4cData!Y8,IF($AF$3="Girls",Table4cData!BA8,Table4cData!CC8))</f>
        <v>38.299999999999997</v>
      </c>
      <c r="P12" s="138">
        <f>IF($AF$3="Boys",Table4cData!Z8,IF($AF$3="Girls",Table4cData!BB8,Table4cData!CD8))</f>
        <v>68.400000000000006</v>
      </c>
      <c r="Q12" s="562"/>
      <c r="R12" s="862">
        <f>IF($AF$3="Boys",Table4cData!AA8,IF($AF$3="Girls",Table4cData!BC8,Table4cData!CE8))</f>
        <v>5.9</v>
      </c>
      <c r="S12" s="862">
        <f>IF($AF$3="Boys",Table4cData!AB8,IF($AF$3="Girls",Table4cData!BD8,Table4cData!CF8))</f>
        <v>22.5</v>
      </c>
      <c r="T12" s="862">
        <f>IF($AF$3="Boys",Table4cData!AC8,IF($AF$3="Girls",Table4cData!BE8,Table4cData!CG8))</f>
        <v>64.599999999999994</v>
      </c>
      <c r="U12" s="562"/>
      <c r="V12" s="864">
        <f>IF($AF$3="Boys",Table4cData!L8,IF($AF$3="Girls",Table4cData!AN8,Table4cData!BP8))</f>
        <v>0.25</v>
      </c>
      <c r="W12" s="864">
        <f>IF($AF$3="Boys",Table4cData!M8,IF($AF$3="Girls",Table4cData!AO8,Table4cData!BQ8))</f>
        <v>0.46</v>
      </c>
      <c r="X12" s="864">
        <f>IF($AF$3="Boys",Table4cData!N8,IF($AF$3="Girls",Table4cData!AP8,Table4cData!BR8))</f>
        <v>0.45</v>
      </c>
      <c r="Y12" s="562"/>
      <c r="Z12" s="874">
        <f>IF($AF$3="Boys",Table4cData!O8,IF($AF$3="Girls",Table4cData!AQ8,Table4cData!BS8))</f>
        <v>0.03</v>
      </c>
      <c r="AA12" s="874">
        <f>IF($AF$3="Boys",Table4cData!P8,IF($AF$3="Girls",Table4cData!AR8,Table4cData!BT8))</f>
        <v>0.36</v>
      </c>
      <c r="AB12" s="874">
        <f>IF($AF$3="Boys",Table4cData!Q8,IF($AF$3="Girls",Table4cData!AS8,Table4cData!BU8))</f>
        <v>0.37</v>
      </c>
      <c r="AC12" s="882"/>
      <c r="AD12" s="867">
        <f>IF($AF$3="Boys",Table4cData!R8,IF($AF$3="Girls",Table4cData!AT8,Table4cData!BV8))</f>
        <v>0.48</v>
      </c>
      <c r="AE12" s="867">
        <f>IF($AF$3="Boys",Table4cData!S8,IF($AF$3="Girls",Table4cData!AU8,Table4cData!BW8))</f>
        <v>0.55000000000000004</v>
      </c>
      <c r="AF12" s="867">
        <f>IF($AF$3="Boys",Table4cData!T8,IF($AF$3="Girls",Table4cData!AV8,Table4cData!BX8))</f>
        <v>0.54</v>
      </c>
      <c r="AG12" s="562"/>
    </row>
    <row r="13" spans="1:36" s="493" customFormat="1" ht="11.25" customHeight="1" x14ac:dyDescent="0.2">
      <c r="A13" s="541" t="s">
        <v>426</v>
      </c>
      <c r="B13" s="862">
        <f>IF($AF$3="Boys",Table4cData!C9,IF($AF$3="Girls",Table4cData!AE9,Table4cData!BG9))</f>
        <v>12.4</v>
      </c>
      <c r="C13" s="862">
        <f>IF($AF$3="Boys",Table4cData!D9,IF($AF$3="Girls",Table4cData!AF9,Table4cData!BH9))</f>
        <v>57.2</v>
      </c>
      <c r="D13" s="862">
        <f>IF($AF$3="Boys",Table4cData!E9,IF($AF$3="Girls",Table4cData!AG9,Table4cData!BI9))</f>
        <v>30.4</v>
      </c>
      <c r="E13" s="881"/>
      <c r="F13" s="562">
        <f>IF($AF$3="Boys",Table4cData!F9,IF($AF$3="Girls",Table4cData!AH9,Table4cData!BJ9))</f>
        <v>42.7</v>
      </c>
      <c r="G13" s="562">
        <f>IF($AF$3="Boys",Table4cData!G9,IF($AF$3="Girls",Table4cData!AI9,Table4cData!BK9))</f>
        <v>57.5</v>
      </c>
      <c r="H13" s="562">
        <f>IF($AF$3="Boys",Table4cData!H9,IF($AF$3="Girls",Table4cData!AJ9,Table4cData!BL9))</f>
        <v>69.7</v>
      </c>
      <c r="I13" s="881"/>
      <c r="J13" s="862">
        <f>IF($AF$3="Boys",Table4cData!U9,IF($AF$3="Girls",Table4cData!AW9,Table4cData!BY9))</f>
        <v>40.5</v>
      </c>
      <c r="K13" s="862">
        <f>IF($AF$3="Boys",Table4cData!V9,IF($AF$3="Girls",Table4cData!AX9,Table4cData!BZ9))</f>
        <v>83</v>
      </c>
      <c r="L13" s="862">
        <f>IF($AF$3="Boys",Table4cData!W9,IF($AF$3="Girls",Table4cData!AY9,Table4cData!CA9))</f>
        <v>99.5</v>
      </c>
      <c r="M13" s="881"/>
      <c r="N13" s="138">
        <f>IF($AF$3="Boys",Table4cData!X9,IF($AF$3="Girls",Table4cData!AZ9,Table4cData!CB9))</f>
        <v>38</v>
      </c>
      <c r="O13" s="138">
        <f>IF($AF$3="Boys",Table4cData!Y9,IF($AF$3="Girls",Table4cData!BA9,Table4cData!CC9))</f>
        <v>69.599999999999994</v>
      </c>
      <c r="P13" s="138">
        <f>IF($AF$3="Boys",Table4cData!Z9,IF($AF$3="Girls",Table4cData!BB9,Table4cData!CD9))</f>
        <v>83.5</v>
      </c>
      <c r="Q13" s="562"/>
      <c r="R13" s="862">
        <f>IF($AF$3="Boys",Table4cData!AA9,IF($AF$3="Girls",Table4cData!BC9,Table4cData!CE9))</f>
        <v>13.9</v>
      </c>
      <c r="S13" s="862">
        <f>IF($AF$3="Boys",Table4cData!AB9,IF($AF$3="Girls",Table4cData!BD9,Table4cData!CF9))</f>
        <v>47.4</v>
      </c>
      <c r="T13" s="862">
        <f>IF($AF$3="Boys",Table4cData!AC9,IF($AF$3="Girls",Table4cData!BE9,Table4cData!CG9))</f>
        <v>77.3</v>
      </c>
      <c r="U13" s="562"/>
      <c r="V13" s="864">
        <f>IF($AF$3="Boys",Table4cData!L9,IF($AF$3="Girls",Table4cData!AN9,Table4cData!BP9))</f>
        <v>0.99</v>
      </c>
      <c r="W13" s="864">
        <f>IF($AF$3="Boys",Table4cData!M9,IF($AF$3="Girls",Table4cData!AO9,Table4cData!BQ9))</f>
        <v>0.82</v>
      </c>
      <c r="X13" s="864">
        <f>IF($AF$3="Boys",Table4cData!N9,IF($AF$3="Girls",Table4cData!AP9,Table4cData!BR9))</f>
        <v>0.62</v>
      </c>
      <c r="Y13" s="562"/>
      <c r="Z13" s="874">
        <f>IF($AF$3="Boys",Table4cData!O9,IF($AF$3="Girls",Table4cData!AQ9,Table4cData!BS9))</f>
        <v>0.76</v>
      </c>
      <c r="AA13" s="874">
        <f>IF($AF$3="Boys",Table4cData!P9,IF($AF$3="Girls",Table4cData!AR9,Table4cData!BT9))</f>
        <v>0.71</v>
      </c>
      <c r="AB13" s="874">
        <f>IF($AF$3="Boys",Table4cData!Q9,IF($AF$3="Girls",Table4cData!AS9,Table4cData!BU9))</f>
        <v>0.47</v>
      </c>
      <c r="AC13" s="882"/>
      <c r="AD13" s="867">
        <f>IF($AF$3="Boys",Table4cData!R9,IF($AF$3="Girls",Table4cData!AT9,Table4cData!BV9))</f>
        <v>1.22</v>
      </c>
      <c r="AE13" s="867">
        <f>IF($AF$3="Boys",Table4cData!S9,IF($AF$3="Girls",Table4cData!AU9,Table4cData!BW9))</f>
        <v>0.93</v>
      </c>
      <c r="AF13" s="867">
        <f>IF($AF$3="Boys",Table4cData!T9,IF($AF$3="Girls",Table4cData!AV9,Table4cData!BX9))</f>
        <v>0.77</v>
      </c>
      <c r="AG13" s="562"/>
    </row>
    <row r="14" spans="1:36" s="493" customFormat="1" ht="11.25" customHeight="1" x14ac:dyDescent="0.2">
      <c r="A14" s="586" t="s">
        <v>746</v>
      </c>
      <c r="B14" s="862">
        <f>IF($AF$3="Boys",Table4cData!C10,IF($AF$3="Girls",Table4cData!AE10,Table4cData!BG10))</f>
        <v>8.8000000000000007</v>
      </c>
      <c r="C14" s="862">
        <f>IF($AF$3="Boys",Table4cData!D10,IF($AF$3="Girls",Table4cData!AF10,Table4cData!BH10))</f>
        <v>47.6</v>
      </c>
      <c r="D14" s="862">
        <f>IF($AF$3="Boys",Table4cData!E10,IF($AF$3="Girls",Table4cData!AG10,Table4cData!BI10))</f>
        <v>43.5</v>
      </c>
      <c r="E14" s="881"/>
      <c r="F14" s="562">
        <f>IF($AF$3="Boys",Table4cData!F10,IF($AF$3="Girls",Table4cData!AH10,Table4cData!BJ10))</f>
        <v>34.799999999999997</v>
      </c>
      <c r="G14" s="562">
        <f>IF($AF$3="Boys",Table4cData!G10,IF($AF$3="Girls",Table4cData!AI10,Table4cData!BK10))</f>
        <v>55.9</v>
      </c>
      <c r="H14" s="562">
        <f>IF($AF$3="Boys",Table4cData!H10,IF($AF$3="Girls",Table4cData!AJ10,Table4cData!BL10))</f>
        <v>64.599999999999994</v>
      </c>
      <c r="I14" s="881"/>
      <c r="J14" s="862" t="str">
        <f>IF($AF$3="Boys",Table4cData!U10,IF($AF$3="Girls",Table4cData!AW10,Table4cData!BY10))</f>
        <v>x</v>
      </c>
      <c r="K14" s="862">
        <f>IF($AF$3="Boys",Table4cData!V10,IF($AF$3="Girls",Table4cData!AX10,Table4cData!BZ10))</f>
        <v>71.599999999999994</v>
      </c>
      <c r="L14" s="862">
        <f>IF($AF$3="Boys",Table4cData!W10,IF($AF$3="Girls",Table4cData!AY10,Table4cData!CA10))</f>
        <v>89.2</v>
      </c>
      <c r="M14" s="881"/>
      <c r="N14" s="138">
        <f>IF($AF$3="Boys",Table4cData!X10,IF($AF$3="Girls",Table4cData!AZ10,Table4cData!CB10))</f>
        <v>80</v>
      </c>
      <c r="O14" s="138">
        <f>IF($AF$3="Boys",Table4cData!Y10,IF($AF$3="Girls",Table4cData!BA10,Table4cData!CC10))</f>
        <v>74.099999999999994</v>
      </c>
      <c r="P14" s="138">
        <f>IF($AF$3="Boys",Table4cData!Z10,IF($AF$3="Girls",Table4cData!BB10,Table4cData!CD10))</f>
        <v>83.8</v>
      </c>
      <c r="Q14" s="562"/>
      <c r="R14" s="862">
        <f>IF($AF$3="Boys",Table4cData!AA10,IF($AF$3="Girls",Table4cData!BC10,Table4cData!CE10))</f>
        <v>0</v>
      </c>
      <c r="S14" s="862">
        <f>IF($AF$3="Boys",Table4cData!AB10,IF($AF$3="Girls",Table4cData!BD10,Table4cData!CF10))</f>
        <v>42</v>
      </c>
      <c r="T14" s="862">
        <f>IF($AF$3="Boys",Table4cData!AC10,IF($AF$3="Girls",Table4cData!BE10,Table4cData!CG10))</f>
        <v>67.599999999999994</v>
      </c>
      <c r="U14" s="562"/>
      <c r="V14" s="864">
        <f>IF($AF$3="Boys",Table4cData!L10,IF($AF$3="Girls",Table4cData!AN10,Table4cData!BP10))</f>
        <v>0.28000000000000003</v>
      </c>
      <c r="W14" s="864">
        <f>IF($AF$3="Boys",Table4cData!M10,IF($AF$3="Girls",Table4cData!AO10,Table4cData!BQ10))</f>
        <v>0.56000000000000005</v>
      </c>
      <c r="X14" s="864">
        <f>IF($AF$3="Boys",Table4cData!N10,IF($AF$3="Girls",Table4cData!AP10,Table4cData!BR10))</f>
        <v>0.12</v>
      </c>
      <c r="Y14" s="562"/>
      <c r="Z14" s="874">
        <f>IF($AF$3="Boys",Table4cData!O10,IF($AF$3="Girls",Table4cData!AQ10,Table4cData!BS10))</f>
        <v>-0.25</v>
      </c>
      <c r="AA14" s="874">
        <f>IF($AF$3="Boys",Table4cData!P10,IF($AF$3="Girls",Table4cData!AR10,Table4cData!BT10))</f>
        <v>0.33</v>
      </c>
      <c r="AB14" s="874">
        <f>IF($AF$3="Boys",Table4cData!Q10,IF($AF$3="Girls",Table4cData!AS10,Table4cData!BU10))</f>
        <v>-0.13</v>
      </c>
      <c r="AC14" s="882"/>
      <c r="AD14" s="867">
        <f>IF($AF$3="Boys",Table4cData!R10,IF($AF$3="Girls",Table4cData!AT10,Table4cData!BV10))</f>
        <v>0.82</v>
      </c>
      <c r="AE14" s="867">
        <f>IF($AF$3="Boys",Table4cData!S10,IF($AF$3="Girls",Table4cData!AU10,Table4cData!BW10))</f>
        <v>0.79</v>
      </c>
      <c r="AF14" s="867">
        <f>IF($AF$3="Boys",Table4cData!T10,IF($AF$3="Girls",Table4cData!AV10,Table4cData!BX10))</f>
        <v>0.36</v>
      </c>
      <c r="AG14" s="562"/>
    </row>
    <row r="15" spans="1:36" s="493" customFormat="1" ht="3" customHeight="1" x14ac:dyDescent="0.2">
      <c r="A15" s="541"/>
      <c r="B15" s="862"/>
      <c r="C15" s="862"/>
      <c r="D15" s="862"/>
      <c r="E15" s="881"/>
      <c r="F15" s="562"/>
      <c r="G15" s="562"/>
      <c r="H15" s="562"/>
      <c r="I15" s="881"/>
      <c r="J15" s="862"/>
      <c r="K15" s="862"/>
      <c r="L15" s="862"/>
      <c r="M15" s="881"/>
      <c r="N15" s="138"/>
      <c r="O15" s="138"/>
      <c r="P15" s="138"/>
      <c r="Q15" s="562"/>
      <c r="R15" s="862"/>
      <c r="S15" s="862"/>
      <c r="T15" s="862"/>
      <c r="U15" s="562"/>
      <c r="V15" s="864"/>
      <c r="W15" s="864"/>
      <c r="X15" s="864"/>
      <c r="Y15" s="562"/>
      <c r="Z15" s="883"/>
      <c r="AA15" s="883"/>
      <c r="AB15" s="883"/>
      <c r="AC15" s="882"/>
      <c r="AD15" s="882"/>
      <c r="AE15" s="882"/>
      <c r="AF15" s="882"/>
      <c r="AG15" s="562"/>
    </row>
    <row r="16" spans="1:36" s="493" customFormat="1" ht="11.25" customHeight="1" x14ac:dyDescent="0.2">
      <c r="A16" s="577" t="s">
        <v>655</v>
      </c>
      <c r="B16" s="862">
        <f>IF($AF$3="Boys",Table4cData!C3,IF($AF$3="Girls",Table4cData!AE3,Table4cData!BG3))</f>
        <v>16.899999999999999</v>
      </c>
      <c r="C16" s="862">
        <f>IF($AF$3="Boys",Table4cData!D3,IF($AF$3="Girls",Table4cData!AF3,Table4cData!BH3))</f>
        <v>51.8</v>
      </c>
      <c r="D16" s="862">
        <f>IF($AF$3="Boys",Table4cData!E3,IF($AF$3="Girls",Table4cData!AG3,Table4cData!BI3))</f>
        <v>31.3</v>
      </c>
      <c r="E16" s="881"/>
      <c r="F16" s="562">
        <f>IF($AF$3="Boys",Table4cData!F3,IF($AF$3="Girls",Table4cData!AH3,Table4cData!BJ3))</f>
        <v>31.5</v>
      </c>
      <c r="G16" s="562">
        <f>IF($AF$3="Boys",Table4cData!G3,IF($AF$3="Girls",Table4cData!AI3,Table4cData!BK3))</f>
        <v>49.3</v>
      </c>
      <c r="H16" s="562">
        <f>IF($AF$3="Boys",Table4cData!H3,IF($AF$3="Girls",Table4cData!AJ3,Table4cData!BL3))</f>
        <v>64.5</v>
      </c>
      <c r="I16" s="881"/>
      <c r="J16" s="862">
        <f>IF($AF$3="Boys",Table4cData!U3,IF($AF$3="Girls",Table4cData!AW3,Table4cData!BY3))</f>
        <v>12</v>
      </c>
      <c r="K16" s="862">
        <f>IF($AF$3="Boys",Table4cData!V3,IF($AF$3="Girls",Table4cData!AX3,Table4cData!BZ3))</f>
        <v>63.2</v>
      </c>
      <c r="L16" s="862">
        <f>IF($AF$3="Boys",Table4cData!W3,IF($AF$3="Girls",Table4cData!AY3,Table4cData!CA3))</f>
        <v>95.9</v>
      </c>
      <c r="M16" s="881"/>
      <c r="N16" s="138">
        <f>IF($AF$3="Boys",Table4cData!X3,IF($AF$3="Girls",Table4cData!AZ3,Table4cData!CB3))</f>
        <v>8.3000000000000007</v>
      </c>
      <c r="O16" s="138">
        <f>IF($AF$3="Boys",Table4cData!Y3,IF($AF$3="Girls",Table4cData!BA3,Table4cData!CC3))</f>
        <v>35.200000000000003</v>
      </c>
      <c r="P16" s="138">
        <f>IF($AF$3="Boys",Table4cData!Z3,IF($AF$3="Girls",Table4cData!BB3,Table4cData!CD3))</f>
        <v>66.900000000000006</v>
      </c>
      <c r="Q16" s="562"/>
      <c r="R16" s="862">
        <f>IF($AF$3="Boys",Table4cData!AA3,IF($AF$3="Girls",Table4cData!BC3,Table4cData!CE3))</f>
        <v>0.9</v>
      </c>
      <c r="S16" s="862">
        <f>IF($AF$3="Boys",Table4cData!AB3,IF($AF$3="Girls",Table4cData!BD3,Table4cData!CF3))</f>
        <v>15.1</v>
      </c>
      <c r="T16" s="862">
        <f>IF($AF$3="Boys",Table4cData!AC3,IF($AF$3="Girls",Table4cData!BE3,Table4cData!CG3))</f>
        <v>55.2</v>
      </c>
      <c r="U16" s="562"/>
      <c r="V16" s="864">
        <f>IF($AF$3="Boys",Table4cData!L3,IF($AF$3="Girls",Table4cData!AN3,Table4cData!BP3))</f>
        <v>0</v>
      </c>
      <c r="W16" s="864">
        <f>IF($AF$3="Boys",Table4cData!M3,IF($AF$3="Girls",Table4cData!AO3,Table4cData!BQ3))</f>
        <v>0</v>
      </c>
      <c r="X16" s="864">
        <f>IF($AF$3="Boys",Table4cData!N3,IF($AF$3="Girls",Table4cData!AP3,Table4cData!BR3))</f>
        <v>0</v>
      </c>
      <c r="Y16" s="562"/>
      <c r="Z16" s="874">
        <f>IF($AF$3="Boys",Table4cData!O3,IF($AF$3="Girls",Table4cData!AQ3,Table4cData!BS3))</f>
        <v>-0.01</v>
      </c>
      <c r="AA16" s="874">
        <f>IF($AF$3="Boys",Table4cData!P3,IF($AF$3="Girls",Table4cData!AR3,Table4cData!BT3))</f>
        <v>0</v>
      </c>
      <c r="AB16" s="874">
        <f>IF($AF$3="Boys",Table4cData!Q3,IF($AF$3="Girls",Table4cData!AS3,Table4cData!BU3))</f>
        <v>0</v>
      </c>
      <c r="AC16" s="882"/>
      <c r="AD16" s="867">
        <f>IF($AF$3="Boys",Table4cData!R3,IF($AF$3="Girls",Table4cData!AT3,Table4cData!BV3))</f>
        <v>0.01</v>
      </c>
      <c r="AE16" s="867">
        <f>IF($AF$3="Boys",Table4cData!S3,IF($AF$3="Girls",Table4cData!AU3,Table4cData!BW3))</f>
        <v>0</v>
      </c>
      <c r="AF16" s="867">
        <f>IF($AF$3="Boys",Table4cData!T3,IF($AF$3="Girls",Table4cData!AV3,Table4cData!BX3))</f>
        <v>0.01</v>
      </c>
      <c r="AG16" s="562"/>
    </row>
    <row r="17" spans="1:38" s="493" customFormat="1" ht="10.5" customHeight="1" x14ac:dyDescent="0.2">
      <c r="A17" s="563"/>
      <c r="B17" s="572"/>
      <c r="C17" s="572"/>
      <c r="D17" s="572"/>
      <c r="E17" s="564"/>
      <c r="F17" s="573"/>
      <c r="G17" s="573"/>
      <c r="H17" s="573"/>
      <c r="I17" s="564"/>
      <c r="J17" s="572"/>
      <c r="K17" s="572"/>
      <c r="L17" s="572"/>
      <c r="M17" s="564"/>
      <c r="N17" s="619"/>
      <c r="O17" s="619"/>
      <c r="P17" s="619"/>
      <c r="Q17" s="573"/>
      <c r="R17" s="572"/>
      <c r="S17" s="572"/>
      <c r="T17" s="572"/>
      <c r="U17" s="573"/>
      <c r="V17" s="620"/>
      <c r="W17" s="620"/>
      <c r="X17" s="620"/>
      <c r="Y17" s="573"/>
      <c r="Z17" s="623"/>
      <c r="AA17" s="623"/>
      <c r="AB17" s="623"/>
      <c r="AC17" s="624"/>
      <c r="AD17" s="624"/>
      <c r="AE17" s="624"/>
      <c r="AF17" s="624"/>
      <c r="AG17" s="618"/>
    </row>
    <row r="18" spans="1:38" ht="11.25" customHeight="1" x14ac:dyDescent="0.2">
      <c r="A18" s="565"/>
      <c r="B18" s="566"/>
      <c r="C18" s="567"/>
      <c r="D18" s="567"/>
      <c r="E18" s="567"/>
      <c r="F18" s="567"/>
      <c r="G18" s="567"/>
      <c r="H18" s="567"/>
      <c r="I18" s="567"/>
      <c r="J18" s="567"/>
      <c r="K18" s="567"/>
      <c r="L18" s="567"/>
      <c r="M18" s="567"/>
      <c r="N18" s="567"/>
      <c r="O18" s="567"/>
      <c r="P18" s="567"/>
      <c r="Q18" s="567"/>
      <c r="R18" s="567"/>
      <c r="S18" s="567"/>
      <c r="U18" s="529"/>
      <c r="V18" s="529"/>
      <c r="W18" s="529"/>
      <c r="X18" s="529"/>
      <c r="Y18" s="529"/>
      <c r="Z18" s="529"/>
      <c r="AA18" s="529"/>
      <c r="AB18" s="529"/>
      <c r="AC18" s="529"/>
      <c r="AD18" s="529"/>
      <c r="AE18" s="529"/>
      <c r="AF18" s="529" t="s">
        <v>555</v>
      </c>
      <c r="AG18" s="529"/>
      <c r="AH18" s="551"/>
      <c r="AL18" s="493"/>
    </row>
    <row r="19" spans="1:38" ht="9" customHeight="1" x14ac:dyDescent="0.2">
      <c r="A19" s="565"/>
      <c r="B19" s="566"/>
      <c r="C19" s="567"/>
      <c r="D19" s="567"/>
      <c r="E19" s="567"/>
      <c r="F19" s="567"/>
      <c r="G19" s="567"/>
      <c r="H19" s="567"/>
      <c r="I19" s="567"/>
      <c r="J19" s="567"/>
      <c r="K19" s="567"/>
      <c r="L19" s="567"/>
      <c r="M19" s="567"/>
      <c r="N19" s="567"/>
      <c r="O19" s="567"/>
      <c r="P19" s="567"/>
      <c r="Q19" s="567"/>
      <c r="R19" s="567"/>
      <c r="S19" s="567"/>
      <c r="T19" s="533"/>
      <c r="U19" s="533"/>
      <c r="V19" s="533"/>
      <c r="W19" s="533"/>
      <c r="X19" s="533"/>
      <c r="Y19" s="533"/>
      <c r="Z19" s="533"/>
      <c r="AA19" s="533"/>
      <c r="AB19" s="533"/>
      <c r="AC19" s="533"/>
      <c r="AD19" s="533"/>
      <c r="AE19" s="533"/>
      <c r="AF19" s="533"/>
      <c r="AG19" s="533"/>
      <c r="AH19" s="551"/>
      <c r="AL19" s="493"/>
    </row>
    <row r="20" spans="1:38" ht="12.75" customHeight="1" x14ac:dyDescent="0.2">
      <c r="A20" s="972" t="s">
        <v>237</v>
      </c>
      <c r="B20" s="972"/>
      <c r="C20" s="972"/>
      <c r="D20" s="972"/>
      <c r="E20" s="972"/>
      <c r="F20" s="972"/>
      <c r="G20" s="972"/>
      <c r="H20" s="972"/>
      <c r="I20" s="972"/>
      <c r="J20" s="972"/>
      <c r="K20" s="972"/>
      <c r="L20" s="972"/>
      <c r="M20" s="972"/>
      <c r="N20" s="972"/>
      <c r="O20" s="972"/>
      <c r="P20" s="972"/>
      <c r="Q20" s="972"/>
      <c r="R20" s="972"/>
      <c r="S20" s="972"/>
      <c r="T20" s="972"/>
      <c r="U20" s="972"/>
      <c r="V20" s="972"/>
      <c r="W20" s="972"/>
      <c r="X20" s="972"/>
      <c r="Y20" s="972"/>
      <c r="Z20" s="972"/>
      <c r="AA20" s="972"/>
      <c r="AB20" s="972"/>
      <c r="AC20" s="972"/>
      <c r="AD20" s="972"/>
      <c r="AE20" s="972"/>
      <c r="AF20" s="972"/>
      <c r="AG20" s="568"/>
      <c r="AH20" s="551"/>
      <c r="AI20" s="587"/>
      <c r="AL20" s="493"/>
    </row>
    <row r="21" spans="1:38" x14ac:dyDescent="0.2">
      <c r="A21" s="971" t="s">
        <v>510</v>
      </c>
      <c r="B21" s="971"/>
      <c r="C21" s="971"/>
      <c r="D21" s="971"/>
      <c r="E21" s="971"/>
      <c r="F21" s="971"/>
      <c r="G21" s="971"/>
      <c r="H21" s="971"/>
      <c r="I21" s="971"/>
      <c r="J21" s="971"/>
      <c r="K21" s="971"/>
      <c r="L21" s="971"/>
      <c r="M21" s="971"/>
      <c r="N21" s="971"/>
      <c r="O21" s="971"/>
      <c r="P21" s="971"/>
      <c r="Q21" s="971"/>
      <c r="R21" s="971"/>
      <c r="S21" s="971"/>
      <c r="T21" s="971"/>
      <c r="U21" s="971"/>
      <c r="V21" s="971"/>
      <c r="W21" s="971"/>
      <c r="X21" s="971"/>
      <c r="Y21" s="971"/>
      <c r="Z21" s="971"/>
      <c r="AA21" s="971"/>
      <c r="AB21" s="971"/>
      <c r="AC21" s="971"/>
      <c r="AD21" s="971"/>
      <c r="AE21" s="971"/>
      <c r="AF21" s="971"/>
      <c r="AG21" s="595"/>
      <c r="AH21" s="551"/>
      <c r="AL21" s="493"/>
    </row>
    <row r="22" spans="1:38" x14ac:dyDescent="0.2">
      <c r="A22" s="926" t="s">
        <v>466</v>
      </c>
      <c r="B22" s="926"/>
      <c r="C22" s="926"/>
      <c r="D22" s="926"/>
      <c r="E22" s="926"/>
      <c r="F22" s="926"/>
      <c r="G22" s="926"/>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569"/>
      <c r="AH22" s="551"/>
      <c r="AK22" s="575"/>
      <c r="AL22" s="493"/>
    </row>
    <row r="23" spans="1:38" x14ac:dyDescent="0.2">
      <c r="A23" s="754" t="s">
        <v>493</v>
      </c>
      <c r="B23" s="754"/>
      <c r="C23" s="754"/>
      <c r="D23" s="754"/>
      <c r="E23" s="754"/>
      <c r="F23" s="754"/>
      <c r="G23" s="754"/>
      <c r="H23" s="754"/>
      <c r="I23" s="754"/>
      <c r="J23" s="754"/>
      <c r="K23" s="754"/>
      <c r="L23" s="754"/>
      <c r="M23" s="754"/>
      <c r="N23" s="754"/>
      <c r="O23" s="754"/>
      <c r="P23" s="754"/>
      <c r="Q23" s="754"/>
      <c r="R23" s="754"/>
      <c r="S23" s="754"/>
      <c r="T23" s="754"/>
      <c r="U23" s="754"/>
      <c r="V23" s="754"/>
      <c r="W23" s="754"/>
      <c r="X23" s="754"/>
      <c r="Y23" s="754"/>
      <c r="Z23" s="754"/>
      <c r="AA23" s="754"/>
      <c r="AB23" s="754"/>
      <c r="AC23" s="754"/>
      <c r="AD23" s="754"/>
      <c r="AE23" s="754"/>
      <c r="AF23" s="754"/>
      <c r="AG23" s="569"/>
      <c r="AH23" s="551"/>
      <c r="AK23" s="575"/>
      <c r="AL23" s="493"/>
    </row>
    <row r="24" spans="1:38" ht="15" customHeight="1" x14ac:dyDescent="0.2">
      <c r="A24" s="895" t="s">
        <v>692</v>
      </c>
      <c r="B24" s="895"/>
      <c r="C24" s="895"/>
      <c r="D24" s="895"/>
      <c r="E24" s="895"/>
      <c r="F24" s="895"/>
      <c r="G24" s="895"/>
      <c r="H24" s="895"/>
      <c r="I24" s="895"/>
      <c r="J24" s="895"/>
      <c r="K24" s="895"/>
      <c r="L24" s="895"/>
      <c r="M24" s="895"/>
      <c r="N24" s="895"/>
      <c r="O24" s="895"/>
      <c r="P24" s="895"/>
      <c r="Q24" s="895"/>
      <c r="R24" s="895"/>
      <c r="S24" s="895"/>
      <c r="T24" s="895"/>
      <c r="U24" s="895"/>
      <c r="V24" s="895"/>
      <c r="W24" s="895"/>
      <c r="X24" s="895"/>
      <c r="Y24" s="895"/>
      <c r="Z24" s="895"/>
      <c r="AA24" s="895"/>
      <c r="AB24" s="895"/>
      <c r="AC24" s="895"/>
      <c r="AD24" s="895"/>
      <c r="AE24" s="895"/>
      <c r="AF24" s="895"/>
      <c r="AG24" s="591"/>
      <c r="AH24" s="551"/>
    </row>
    <row r="25" spans="1:38" ht="11.25" customHeight="1" x14ac:dyDescent="0.2">
      <c r="A25" s="536" t="s">
        <v>268</v>
      </c>
      <c r="B25" s="536"/>
      <c r="C25" s="536"/>
      <c r="D25" s="536"/>
      <c r="E25" s="536"/>
      <c r="F25" s="536"/>
      <c r="G25" s="536"/>
      <c r="H25" s="536"/>
      <c r="I25" s="536"/>
      <c r="J25" s="536"/>
      <c r="K25" s="536"/>
      <c r="L25" s="536"/>
      <c r="M25" s="536"/>
      <c r="N25" s="536"/>
      <c r="O25" s="536"/>
      <c r="P25" s="536"/>
      <c r="Q25" s="536"/>
      <c r="R25" s="536"/>
      <c r="S25" s="536"/>
      <c r="T25" s="536"/>
      <c r="U25" s="536"/>
      <c r="V25" s="536"/>
      <c r="W25" s="536"/>
      <c r="X25" s="536"/>
      <c r="Y25" s="536"/>
      <c r="Z25" s="536"/>
      <c r="AA25" s="536"/>
      <c r="AB25" s="536"/>
      <c r="AC25" s="536"/>
      <c r="AD25" s="536"/>
      <c r="AE25" s="536"/>
      <c r="AF25" s="536"/>
      <c r="AG25" s="536"/>
      <c r="AH25" s="551"/>
    </row>
    <row r="26" spans="1:38" ht="34.5" customHeight="1" x14ac:dyDescent="0.2">
      <c r="A26" s="923" t="s">
        <v>478</v>
      </c>
      <c r="B26" s="923"/>
      <c r="C26" s="923"/>
      <c r="D26" s="923"/>
      <c r="E26" s="923"/>
      <c r="F26" s="923"/>
      <c r="G26" s="923"/>
      <c r="H26" s="923"/>
      <c r="I26" s="923"/>
      <c r="J26" s="923"/>
      <c r="K26" s="923"/>
      <c r="L26" s="923"/>
      <c r="M26" s="923"/>
      <c r="N26" s="923"/>
      <c r="O26" s="923"/>
      <c r="P26" s="923"/>
      <c r="Q26" s="923"/>
      <c r="R26" s="923"/>
      <c r="S26" s="923"/>
      <c r="T26" s="923"/>
      <c r="U26" s="923"/>
      <c r="V26" s="923"/>
      <c r="W26" s="923"/>
      <c r="X26" s="923"/>
      <c r="Y26" s="923"/>
      <c r="Z26" s="923"/>
      <c r="AA26" s="923"/>
      <c r="AB26" s="923"/>
      <c r="AC26" s="923"/>
      <c r="AD26" s="923"/>
      <c r="AE26" s="923"/>
      <c r="AF26" s="923"/>
      <c r="AG26" s="536"/>
      <c r="AH26" s="551"/>
    </row>
    <row r="27" spans="1:38" ht="24" customHeight="1" x14ac:dyDescent="0.2">
      <c r="A27" s="896" t="s">
        <v>693</v>
      </c>
      <c r="B27" s="896"/>
      <c r="C27" s="896"/>
      <c r="D27" s="896"/>
      <c r="E27" s="896"/>
      <c r="F27" s="896"/>
      <c r="G27" s="896"/>
      <c r="H27" s="896"/>
      <c r="I27" s="896"/>
      <c r="J27" s="896"/>
      <c r="K27" s="896"/>
      <c r="L27" s="896"/>
      <c r="M27" s="896"/>
      <c r="N27" s="896"/>
      <c r="O27" s="896"/>
      <c r="P27" s="896"/>
      <c r="Q27" s="896"/>
      <c r="R27" s="896"/>
      <c r="S27" s="896"/>
      <c r="T27" s="896"/>
      <c r="U27" s="896"/>
      <c r="V27" s="896"/>
      <c r="W27" s="896"/>
      <c r="X27" s="896"/>
      <c r="Y27" s="896"/>
      <c r="Z27" s="896"/>
      <c r="AA27" s="896"/>
      <c r="AB27" s="896"/>
      <c r="AC27" s="896"/>
      <c r="AD27" s="896"/>
      <c r="AE27" s="896"/>
      <c r="AF27" s="896"/>
      <c r="AG27" s="536"/>
      <c r="AH27" s="551"/>
    </row>
    <row r="28" spans="1:38" ht="25.9" customHeight="1" x14ac:dyDescent="0.2">
      <c r="A28" s="896" t="s">
        <v>694</v>
      </c>
      <c r="B28" s="896"/>
      <c r="C28" s="896"/>
      <c r="D28" s="896"/>
      <c r="E28" s="896"/>
      <c r="F28" s="896"/>
      <c r="G28" s="896"/>
      <c r="H28" s="896"/>
      <c r="I28" s="896"/>
      <c r="J28" s="896"/>
      <c r="K28" s="896"/>
      <c r="L28" s="896"/>
      <c r="M28" s="896"/>
      <c r="N28" s="896"/>
      <c r="O28" s="896"/>
      <c r="P28" s="896"/>
      <c r="Q28" s="896"/>
      <c r="R28" s="896"/>
      <c r="S28" s="896"/>
      <c r="T28" s="896"/>
      <c r="U28" s="896"/>
      <c r="V28" s="896"/>
      <c r="W28" s="896"/>
      <c r="X28" s="896"/>
      <c r="Y28" s="896"/>
      <c r="Z28" s="896"/>
      <c r="AA28" s="896"/>
      <c r="AB28" s="896"/>
      <c r="AC28" s="896"/>
      <c r="AD28" s="896"/>
      <c r="AE28" s="896"/>
      <c r="AF28" s="896"/>
      <c r="AG28" s="536"/>
      <c r="AH28" s="551"/>
    </row>
    <row r="29" spans="1:38" ht="14.25" customHeight="1" x14ac:dyDescent="0.2">
      <c r="A29" s="923" t="s">
        <v>703</v>
      </c>
      <c r="B29" s="923"/>
      <c r="C29" s="923"/>
      <c r="D29" s="923"/>
      <c r="E29" s="923"/>
      <c r="F29" s="923"/>
      <c r="G29" s="923"/>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594"/>
      <c r="AH29" s="551"/>
    </row>
    <row r="30" spans="1:38" ht="11.25" customHeight="1" x14ac:dyDescent="0.2">
      <c r="A30" s="923" t="s">
        <v>704</v>
      </c>
      <c r="B30" s="923"/>
      <c r="C30" s="923"/>
      <c r="D30" s="923"/>
      <c r="E30" s="923"/>
      <c r="F30" s="923"/>
      <c r="G30" s="923"/>
      <c r="H30" s="923"/>
      <c r="I30" s="923"/>
      <c r="J30" s="923"/>
      <c r="K30" s="923"/>
      <c r="L30" s="923"/>
      <c r="M30" s="923"/>
      <c r="N30" s="923"/>
      <c r="O30" s="923"/>
      <c r="P30" s="923"/>
      <c r="Q30" s="923"/>
      <c r="R30" s="923"/>
      <c r="S30" s="923"/>
      <c r="T30" s="923"/>
      <c r="U30" s="923"/>
      <c r="V30" s="923"/>
      <c r="W30" s="923"/>
      <c r="X30" s="923"/>
      <c r="Y30" s="923"/>
      <c r="Z30" s="923"/>
      <c r="AA30" s="923"/>
      <c r="AB30" s="923"/>
      <c r="AC30" s="923"/>
      <c r="AD30" s="923"/>
      <c r="AE30" s="923"/>
      <c r="AF30" s="923"/>
      <c r="AG30" s="625"/>
      <c r="AH30" s="625"/>
    </row>
    <row r="31" spans="1:38" ht="24.75" customHeight="1" x14ac:dyDescent="0.2">
      <c r="A31" s="923" t="s">
        <v>731</v>
      </c>
      <c r="B31" s="923"/>
      <c r="C31" s="923"/>
      <c r="D31" s="923"/>
      <c r="E31" s="923"/>
      <c r="F31" s="923"/>
      <c r="G31" s="923"/>
      <c r="H31" s="923"/>
      <c r="I31" s="923"/>
      <c r="J31" s="923"/>
      <c r="K31" s="923"/>
      <c r="L31" s="923"/>
      <c r="M31" s="923"/>
      <c r="N31" s="923"/>
      <c r="O31" s="923"/>
      <c r="P31" s="923"/>
      <c r="Q31" s="923"/>
      <c r="R31" s="923"/>
      <c r="S31" s="923"/>
      <c r="T31" s="923"/>
      <c r="U31" s="923"/>
      <c r="V31" s="923"/>
      <c r="W31" s="923"/>
      <c r="X31" s="923"/>
      <c r="Y31" s="923"/>
      <c r="Z31" s="923"/>
      <c r="AA31" s="923"/>
      <c r="AB31" s="923"/>
      <c r="AC31" s="923"/>
      <c r="AD31" s="923"/>
      <c r="AE31" s="923"/>
      <c r="AF31" s="923"/>
      <c r="AG31" s="593"/>
      <c r="AH31" s="551"/>
    </row>
    <row r="32" spans="1:38" ht="21.75" customHeight="1" x14ac:dyDescent="0.2">
      <c r="A32" s="923" t="s">
        <v>705</v>
      </c>
      <c r="B32" s="923"/>
      <c r="C32" s="923"/>
      <c r="D32" s="923"/>
      <c r="E32" s="923"/>
      <c r="F32" s="923"/>
      <c r="G32" s="923"/>
      <c r="H32" s="923"/>
      <c r="I32" s="923"/>
      <c r="J32" s="923"/>
      <c r="K32" s="923"/>
      <c r="L32" s="923"/>
      <c r="M32" s="923"/>
      <c r="N32" s="923"/>
      <c r="O32" s="923"/>
      <c r="P32" s="923"/>
      <c r="Q32" s="923"/>
      <c r="R32" s="923"/>
      <c r="S32" s="923"/>
      <c r="T32" s="923"/>
      <c r="U32" s="923"/>
      <c r="V32" s="923"/>
      <c r="W32" s="923"/>
      <c r="X32" s="923"/>
      <c r="Y32" s="923"/>
      <c r="Z32" s="923"/>
      <c r="AA32" s="923"/>
      <c r="AB32" s="923"/>
      <c r="AC32" s="923"/>
      <c r="AD32" s="923"/>
      <c r="AE32" s="923"/>
      <c r="AF32" s="923"/>
      <c r="AG32" s="593"/>
    </row>
    <row r="33" spans="1:33" x14ac:dyDescent="0.2">
      <c r="A33" s="636"/>
      <c r="B33" s="636"/>
      <c r="C33" s="636"/>
      <c r="D33" s="636"/>
      <c r="E33" s="636"/>
      <c r="F33" s="636"/>
      <c r="G33" s="636"/>
      <c r="H33" s="636"/>
      <c r="I33" s="636"/>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0"/>
      <c r="AG33" s="570"/>
    </row>
    <row r="34" spans="1:33" x14ac:dyDescent="0.2">
      <c r="A34" s="977" t="s">
        <v>73</v>
      </c>
      <c r="B34" s="977"/>
      <c r="C34" s="977"/>
      <c r="D34" s="977"/>
      <c r="E34" s="977"/>
      <c r="F34" s="977"/>
      <c r="G34" s="977"/>
      <c r="H34" s="977"/>
      <c r="I34" s="977"/>
      <c r="J34" s="977"/>
      <c r="K34" s="977"/>
      <c r="L34" s="977"/>
      <c r="M34" s="977"/>
      <c r="N34" s="977"/>
      <c r="O34" s="977"/>
      <c r="P34" s="977"/>
      <c r="Q34" s="977"/>
      <c r="R34" s="977"/>
      <c r="S34" s="977"/>
      <c r="T34" s="977"/>
      <c r="U34" s="977"/>
      <c r="V34" s="977"/>
      <c r="W34" s="977"/>
      <c r="X34" s="977"/>
      <c r="Y34" s="977"/>
      <c r="Z34" s="977"/>
      <c r="AA34" s="977"/>
      <c r="AB34" s="977"/>
      <c r="AC34" s="977"/>
      <c r="AD34" s="977"/>
      <c r="AE34" s="977"/>
      <c r="AF34" s="977"/>
      <c r="AG34" s="569"/>
    </row>
    <row r="36" spans="1:33" x14ac:dyDescent="0.2">
      <c r="C36" s="545"/>
      <c r="D36" s="545"/>
      <c r="E36" s="545"/>
      <c r="F36" s="545"/>
      <c r="G36" s="545"/>
      <c r="H36" s="545"/>
      <c r="I36" s="545"/>
      <c r="J36" s="545"/>
      <c r="K36" s="545"/>
      <c r="L36" s="545"/>
      <c r="M36" s="545"/>
      <c r="N36" s="545"/>
      <c r="O36" s="545"/>
      <c r="P36" s="545"/>
      <c r="Q36" s="545"/>
      <c r="R36" s="545"/>
      <c r="S36" s="545"/>
      <c r="T36" s="545"/>
      <c r="U36" s="545"/>
      <c r="V36" s="545"/>
      <c r="W36" s="545"/>
      <c r="X36" s="545"/>
      <c r="Y36" s="545"/>
      <c r="Z36" s="545"/>
      <c r="AA36" s="545"/>
      <c r="AB36" s="545"/>
      <c r="AC36" s="545"/>
      <c r="AD36" s="545"/>
      <c r="AE36" s="545"/>
      <c r="AF36" s="545"/>
      <c r="AG36" s="545"/>
    </row>
    <row r="37" spans="1:33" x14ac:dyDescent="0.2">
      <c r="C37" s="545"/>
      <c r="D37" s="545"/>
      <c r="E37" s="545"/>
      <c r="F37" s="545"/>
      <c r="G37" s="545"/>
      <c r="H37" s="545"/>
      <c r="I37" s="545"/>
      <c r="J37" s="545"/>
      <c r="K37" s="545"/>
      <c r="L37" s="545"/>
      <c r="M37" s="545"/>
      <c r="N37" s="545"/>
      <c r="O37" s="545"/>
      <c r="P37" s="545"/>
      <c r="Q37" s="545"/>
      <c r="R37" s="545"/>
      <c r="S37" s="545"/>
      <c r="T37" s="545"/>
      <c r="U37" s="545"/>
      <c r="V37" s="545"/>
      <c r="W37" s="545"/>
      <c r="X37" s="545"/>
      <c r="Y37" s="545"/>
      <c r="Z37" s="545"/>
      <c r="AA37" s="545"/>
      <c r="AB37" s="545"/>
      <c r="AC37" s="545"/>
      <c r="AD37" s="545"/>
      <c r="AE37" s="545"/>
      <c r="AF37" s="545"/>
      <c r="AG37" s="545"/>
    </row>
    <row r="38" spans="1:33" x14ac:dyDescent="0.2">
      <c r="A38" s="545"/>
      <c r="C38" s="545"/>
      <c r="D38" s="545"/>
      <c r="E38" s="545"/>
      <c r="F38" s="545"/>
      <c r="G38" s="545"/>
      <c r="H38" s="545"/>
      <c r="I38" s="545"/>
      <c r="J38" s="545"/>
      <c r="K38" s="545"/>
      <c r="L38" s="545"/>
      <c r="M38" s="545"/>
      <c r="N38" s="545"/>
      <c r="O38" s="545"/>
      <c r="P38" s="545"/>
      <c r="Q38" s="545"/>
      <c r="R38" s="545"/>
      <c r="S38" s="545"/>
      <c r="T38" s="545"/>
      <c r="U38" s="545"/>
      <c r="V38" s="545"/>
      <c r="W38" s="545"/>
      <c r="X38" s="545"/>
      <c r="Y38" s="545"/>
      <c r="Z38" s="545"/>
      <c r="AA38" s="545"/>
      <c r="AB38" s="545"/>
      <c r="AC38" s="545"/>
      <c r="AD38" s="545"/>
      <c r="AE38" s="545"/>
      <c r="AF38" s="545"/>
      <c r="AG38" s="545"/>
    </row>
    <row r="39" spans="1:33" x14ac:dyDescent="0.2">
      <c r="C39" s="545"/>
      <c r="D39" s="545"/>
      <c r="E39" s="545"/>
      <c r="F39" s="545"/>
      <c r="G39" s="545"/>
      <c r="H39" s="545"/>
      <c r="I39" s="545"/>
      <c r="J39" s="545"/>
      <c r="K39" s="545"/>
      <c r="L39" s="545"/>
      <c r="M39" s="545"/>
      <c r="N39" s="545"/>
      <c r="O39" s="545"/>
      <c r="P39" s="545"/>
      <c r="Q39" s="545"/>
      <c r="R39" s="545"/>
      <c r="S39" s="545"/>
      <c r="T39" s="545"/>
      <c r="U39" s="545"/>
      <c r="V39" s="545"/>
      <c r="W39" s="545"/>
      <c r="X39" s="545"/>
      <c r="Y39" s="545"/>
      <c r="Z39" s="545"/>
      <c r="AA39" s="545"/>
      <c r="AB39" s="545"/>
      <c r="AC39" s="545"/>
      <c r="AD39" s="545"/>
      <c r="AE39" s="545"/>
      <c r="AF39" s="545"/>
      <c r="AG39" s="545"/>
    </row>
    <row r="40" spans="1:33" x14ac:dyDescent="0.2">
      <c r="C40" s="545"/>
      <c r="D40" s="545"/>
      <c r="E40" s="545"/>
      <c r="F40" s="545"/>
      <c r="G40" s="545"/>
      <c r="H40" s="545"/>
      <c r="I40" s="545"/>
      <c r="J40" s="545"/>
      <c r="K40" s="545"/>
      <c r="L40" s="545"/>
      <c r="M40" s="545"/>
      <c r="N40" s="545"/>
      <c r="O40" s="545"/>
      <c r="P40" s="545"/>
      <c r="Q40" s="545"/>
      <c r="R40" s="545"/>
      <c r="S40" s="545"/>
      <c r="T40" s="545"/>
      <c r="U40" s="545"/>
      <c r="V40" s="545"/>
      <c r="W40" s="545"/>
      <c r="X40" s="545"/>
      <c r="Y40" s="545"/>
      <c r="Z40" s="545"/>
      <c r="AA40" s="545"/>
      <c r="AB40" s="545"/>
      <c r="AC40" s="545"/>
      <c r="AD40" s="545"/>
      <c r="AE40" s="545"/>
      <c r="AF40" s="545"/>
      <c r="AG40" s="545"/>
    </row>
    <row r="41" spans="1:33" x14ac:dyDescent="0.2">
      <c r="C41" s="545"/>
      <c r="D41" s="545"/>
      <c r="E41" s="545"/>
      <c r="F41" s="545"/>
      <c r="G41" s="545"/>
      <c r="H41" s="545"/>
      <c r="I41" s="545"/>
      <c r="J41" s="545"/>
      <c r="K41" s="545"/>
      <c r="L41" s="545"/>
      <c r="M41" s="545"/>
      <c r="N41" s="545"/>
      <c r="O41" s="545"/>
      <c r="P41" s="545"/>
      <c r="Q41" s="545"/>
      <c r="R41" s="545"/>
      <c r="S41" s="545"/>
      <c r="T41" s="545"/>
      <c r="U41" s="545"/>
      <c r="V41" s="545"/>
      <c r="W41" s="545"/>
      <c r="X41" s="545"/>
      <c r="Y41" s="545"/>
      <c r="Z41" s="545"/>
      <c r="AA41" s="545"/>
      <c r="AB41" s="545"/>
      <c r="AC41" s="545"/>
      <c r="AD41" s="545"/>
      <c r="AE41" s="545"/>
      <c r="AF41" s="545"/>
      <c r="AG41" s="545"/>
    </row>
    <row r="42" spans="1:33" x14ac:dyDescent="0.2">
      <c r="C42" s="545"/>
      <c r="D42" s="545"/>
      <c r="E42" s="545"/>
      <c r="F42" s="545"/>
      <c r="G42" s="545"/>
      <c r="H42" s="545"/>
      <c r="I42" s="545"/>
      <c r="J42" s="545"/>
      <c r="K42" s="545"/>
      <c r="L42" s="545"/>
      <c r="M42" s="545"/>
      <c r="N42" s="545"/>
      <c r="O42" s="545"/>
      <c r="P42" s="545"/>
      <c r="Q42" s="545"/>
      <c r="R42" s="545"/>
      <c r="S42" s="545"/>
      <c r="T42" s="545"/>
      <c r="U42" s="545"/>
      <c r="V42" s="545"/>
      <c r="W42" s="545"/>
      <c r="X42" s="545"/>
      <c r="Y42" s="545"/>
      <c r="Z42" s="545"/>
      <c r="AA42" s="545"/>
      <c r="AB42" s="545"/>
      <c r="AC42" s="545"/>
      <c r="AD42" s="545"/>
      <c r="AE42" s="545"/>
      <c r="AF42" s="545"/>
      <c r="AG42" s="545"/>
    </row>
    <row r="43" spans="1:33" x14ac:dyDescent="0.2">
      <c r="C43" s="545"/>
      <c r="D43" s="545"/>
      <c r="E43" s="545"/>
      <c r="F43" s="545"/>
      <c r="G43" s="545"/>
      <c r="H43" s="545"/>
      <c r="I43" s="545"/>
      <c r="J43" s="545"/>
      <c r="K43" s="545"/>
      <c r="L43" s="545"/>
      <c r="M43" s="545"/>
      <c r="N43" s="545"/>
      <c r="O43" s="545"/>
      <c r="P43" s="545"/>
      <c r="Q43" s="545"/>
      <c r="R43" s="545"/>
      <c r="S43" s="545"/>
      <c r="T43" s="545"/>
      <c r="U43" s="545"/>
      <c r="V43" s="545"/>
      <c r="W43" s="545"/>
      <c r="X43" s="545"/>
      <c r="Y43" s="545"/>
      <c r="Z43" s="545"/>
      <c r="AA43" s="545"/>
      <c r="AB43" s="545"/>
      <c r="AC43" s="545"/>
      <c r="AD43" s="545"/>
      <c r="AE43" s="545"/>
      <c r="AF43" s="545"/>
      <c r="AG43" s="545"/>
    </row>
    <row r="44" spans="1:33" x14ac:dyDescent="0.2">
      <c r="C44" s="545"/>
      <c r="D44" s="545"/>
      <c r="E44" s="545"/>
      <c r="F44" s="545"/>
      <c r="G44" s="545"/>
      <c r="H44" s="545"/>
      <c r="I44" s="545"/>
      <c r="J44" s="545"/>
      <c r="K44" s="545"/>
      <c r="L44" s="545"/>
      <c r="M44" s="545"/>
      <c r="N44" s="545"/>
      <c r="O44" s="545"/>
      <c r="P44" s="545"/>
      <c r="Q44" s="545"/>
      <c r="R44" s="545"/>
      <c r="S44" s="545"/>
      <c r="T44" s="545"/>
      <c r="U44" s="545"/>
      <c r="V44" s="545"/>
      <c r="W44" s="545"/>
      <c r="X44" s="545"/>
      <c r="Y44" s="545"/>
      <c r="Z44" s="545"/>
      <c r="AA44" s="545"/>
      <c r="AB44" s="545"/>
      <c r="AC44" s="545"/>
      <c r="AD44" s="545"/>
      <c r="AE44" s="545"/>
      <c r="AF44" s="545"/>
      <c r="AG44" s="545"/>
    </row>
  </sheetData>
  <sheetProtection sheet="1" objects="1" scenarios="1"/>
  <mergeCells count="23">
    <mergeCell ref="A34:AF34"/>
    <mergeCell ref="A32:AF32"/>
    <mergeCell ref="A31:AF31"/>
    <mergeCell ref="A29:AF29"/>
    <mergeCell ref="A24:AF24"/>
    <mergeCell ref="A30:AF30"/>
    <mergeCell ref="A26:AF26"/>
    <mergeCell ref="A27:AF27"/>
    <mergeCell ref="A28:AF28"/>
    <mergeCell ref="A22:AF22"/>
    <mergeCell ref="A21:AF21"/>
    <mergeCell ref="A20:AF20"/>
    <mergeCell ref="A2:B2"/>
    <mergeCell ref="AD2:AF2"/>
    <mergeCell ref="AD3:AE3"/>
    <mergeCell ref="B5:D5"/>
    <mergeCell ref="F5:H5"/>
    <mergeCell ref="J5:L5"/>
    <mergeCell ref="N5:P5"/>
    <mergeCell ref="R5:T5"/>
    <mergeCell ref="Z5:AB5"/>
    <mergeCell ref="AD5:AF5"/>
    <mergeCell ref="V5:X5"/>
  </mergeCells>
  <conditionalFormatting sqref="AH8">
    <cfRule type="expression" dxfId="54" priority="173">
      <formula>(#REF!="Percentage")</formula>
    </cfRule>
  </conditionalFormatting>
  <conditionalFormatting sqref="B8:D15 B17:D17">
    <cfRule type="expression" dxfId="53" priority="150">
      <formula>(#REF!="Percentage")</formula>
    </cfRule>
  </conditionalFormatting>
  <conditionalFormatting sqref="G8:H15 V8:X15 N8:P15 K8:L15 R8:S15 R17:S17 K17:L17 N17:P17 V17:X17 G17:H17">
    <cfRule type="expression" dxfId="52" priority="169">
      <formula>(#REF!="Percentage")</formula>
    </cfRule>
  </conditionalFormatting>
  <conditionalFormatting sqref="F8:F15 J8:J15 Q8:Q15 T8:U15 T17:U17 Q17 J17 F17 Y17:AG17 Y15:AG15 Y8:Y14 AC8:AC14 AG8:AG14">
    <cfRule type="expression" dxfId="51" priority="91">
      <formula>(#REF!="Percentage")</formula>
    </cfRule>
  </conditionalFormatting>
  <conditionalFormatting sqref="B16:D16">
    <cfRule type="expression" dxfId="50" priority="50">
      <formula>(#REF!="Percentage")</formula>
    </cfRule>
  </conditionalFormatting>
  <conditionalFormatting sqref="G16:H16 V16:X16 N16:P16 K16:L16 R16:S16">
    <cfRule type="expression" dxfId="49" priority="51">
      <formula>(#REF!="Percentage")</formula>
    </cfRule>
  </conditionalFormatting>
  <conditionalFormatting sqref="F16 J16 Q16 T16:U16 Y16 AC16 AG16">
    <cfRule type="expression" dxfId="48" priority="49">
      <formula>(#REF!="Percentage")</formula>
    </cfRule>
  </conditionalFormatting>
  <conditionalFormatting sqref="Z8">
    <cfRule type="expression" dxfId="47" priority="48">
      <formula>(#REF!="Percentage")</formula>
    </cfRule>
  </conditionalFormatting>
  <conditionalFormatting sqref="AA8">
    <cfRule type="expression" dxfId="46" priority="47">
      <formula>(#REF!="Percentage")</formula>
    </cfRule>
  </conditionalFormatting>
  <conditionalFormatting sqref="AB8">
    <cfRule type="expression" dxfId="45" priority="46">
      <formula>(#REF!="Percentage")</formula>
    </cfRule>
  </conditionalFormatting>
  <conditionalFormatting sqref="Z9">
    <cfRule type="expression" dxfId="44" priority="45">
      <formula>(#REF!="Percentage")</formula>
    </cfRule>
  </conditionalFormatting>
  <conditionalFormatting sqref="AA9">
    <cfRule type="expression" dxfId="43" priority="44">
      <formula>(#REF!="Percentage")</formula>
    </cfRule>
  </conditionalFormatting>
  <conditionalFormatting sqref="AB9">
    <cfRule type="expression" dxfId="42" priority="43">
      <formula>(#REF!="Percentage")</formula>
    </cfRule>
  </conditionalFormatting>
  <conditionalFormatting sqref="Z10">
    <cfRule type="expression" dxfId="41" priority="42">
      <formula>(#REF!="Percentage")</formula>
    </cfRule>
  </conditionalFormatting>
  <conditionalFormatting sqref="AA10">
    <cfRule type="expression" dxfId="40" priority="41">
      <formula>(#REF!="Percentage")</formula>
    </cfRule>
  </conditionalFormatting>
  <conditionalFormatting sqref="AB10">
    <cfRule type="expression" dxfId="39" priority="40">
      <formula>(#REF!="Percentage")</formula>
    </cfRule>
  </conditionalFormatting>
  <conditionalFormatting sqref="Z11">
    <cfRule type="expression" dxfId="38" priority="39">
      <formula>(#REF!="Percentage")</formula>
    </cfRule>
  </conditionalFormatting>
  <conditionalFormatting sqref="AA11">
    <cfRule type="expression" dxfId="37" priority="38">
      <formula>(#REF!="Percentage")</formula>
    </cfRule>
  </conditionalFormatting>
  <conditionalFormatting sqref="AB11">
    <cfRule type="expression" dxfId="36" priority="37">
      <formula>(#REF!="Percentage")</formula>
    </cfRule>
  </conditionalFormatting>
  <conditionalFormatting sqref="Z12">
    <cfRule type="expression" dxfId="35" priority="36">
      <formula>(#REF!="Percentage")</formula>
    </cfRule>
  </conditionalFormatting>
  <conditionalFormatting sqref="AA12">
    <cfRule type="expression" dxfId="34" priority="35">
      <formula>(#REF!="Percentage")</formula>
    </cfRule>
  </conditionalFormatting>
  <conditionalFormatting sqref="AB12">
    <cfRule type="expression" dxfId="33" priority="34">
      <formula>(#REF!="Percentage")</formula>
    </cfRule>
  </conditionalFormatting>
  <conditionalFormatting sqref="Z13">
    <cfRule type="expression" dxfId="32" priority="33">
      <formula>(#REF!="Percentage")</formula>
    </cfRule>
  </conditionalFormatting>
  <conditionalFormatting sqref="AA13">
    <cfRule type="expression" dxfId="31" priority="32">
      <formula>(#REF!="Percentage")</formula>
    </cfRule>
  </conditionalFormatting>
  <conditionalFormatting sqref="AB13">
    <cfRule type="expression" dxfId="30" priority="31">
      <formula>(#REF!="Percentage")</formula>
    </cfRule>
  </conditionalFormatting>
  <conditionalFormatting sqref="Z14">
    <cfRule type="expression" dxfId="29" priority="30">
      <formula>(#REF!="Percentage")</formula>
    </cfRule>
  </conditionalFormatting>
  <conditionalFormatting sqref="AA14">
    <cfRule type="expression" dxfId="28" priority="29">
      <formula>(#REF!="Percentage")</formula>
    </cfRule>
  </conditionalFormatting>
  <conditionalFormatting sqref="AB14">
    <cfRule type="expression" dxfId="27" priority="28">
      <formula>(#REF!="Percentage")</formula>
    </cfRule>
  </conditionalFormatting>
  <conditionalFormatting sqref="Z16">
    <cfRule type="expression" dxfId="26" priority="27">
      <formula>(#REF!="Percentage")</formula>
    </cfRule>
  </conditionalFormatting>
  <conditionalFormatting sqref="AA16">
    <cfRule type="expression" dxfId="25" priority="26">
      <formula>(#REF!="Percentage")</formula>
    </cfRule>
  </conditionalFormatting>
  <conditionalFormatting sqref="AB16">
    <cfRule type="expression" dxfId="24" priority="25">
      <formula>(#REF!="Percentage")</formula>
    </cfRule>
  </conditionalFormatting>
  <conditionalFormatting sqref="AD8">
    <cfRule type="expression" dxfId="23" priority="24">
      <formula>(#REF!="Percentage")</formula>
    </cfRule>
  </conditionalFormatting>
  <conditionalFormatting sqref="AE8">
    <cfRule type="expression" dxfId="22" priority="23">
      <formula>(#REF!="Percentage")</formula>
    </cfRule>
  </conditionalFormatting>
  <conditionalFormatting sqref="AF8">
    <cfRule type="expression" dxfId="21" priority="22">
      <formula>(#REF!="Percentage")</formula>
    </cfRule>
  </conditionalFormatting>
  <conditionalFormatting sqref="AD9">
    <cfRule type="expression" dxfId="20" priority="21">
      <formula>(#REF!="Percentage")</formula>
    </cfRule>
  </conditionalFormatting>
  <conditionalFormatting sqref="AE9">
    <cfRule type="expression" dxfId="19" priority="20">
      <formula>(#REF!="Percentage")</formula>
    </cfRule>
  </conditionalFormatting>
  <conditionalFormatting sqref="AF9">
    <cfRule type="expression" dxfId="18" priority="19">
      <formula>(#REF!="Percentage")</formula>
    </cfRule>
  </conditionalFormatting>
  <conditionalFormatting sqref="AD10">
    <cfRule type="expression" dxfId="17" priority="18">
      <formula>(#REF!="Percentage")</formula>
    </cfRule>
  </conditionalFormatting>
  <conditionalFormatting sqref="AE10">
    <cfRule type="expression" dxfId="16" priority="17">
      <formula>(#REF!="Percentage")</formula>
    </cfRule>
  </conditionalFormatting>
  <conditionalFormatting sqref="AF10">
    <cfRule type="expression" dxfId="15" priority="16">
      <formula>(#REF!="Percentage")</formula>
    </cfRule>
  </conditionalFormatting>
  <conditionalFormatting sqref="AD11">
    <cfRule type="expression" dxfId="14" priority="15">
      <formula>(#REF!="Percentage")</formula>
    </cfRule>
  </conditionalFormatting>
  <conditionalFormatting sqref="AE11">
    <cfRule type="expression" dxfId="13" priority="14">
      <formula>(#REF!="Percentage")</formula>
    </cfRule>
  </conditionalFormatting>
  <conditionalFormatting sqref="AF11">
    <cfRule type="expression" dxfId="12" priority="13">
      <formula>(#REF!="Percentage")</formula>
    </cfRule>
  </conditionalFormatting>
  <conditionalFormatting sqref="AD12">
    <cfRule type="expression" dxfId="11" priority="12">
      <formula>(#REF!="Percentage")</formula>
    </cfRule>
  </conditionalFormatting>
  <conditionalFormatting sqref="AE12">
    <cfRule type="expression" dxfId="10" priority="11">
      <formula>(#REF!="Percentage")</formula>
    </cfRule>
  </conditionalFormatting>
  <conditionalFormatting sqref="AF12">
    <cfRule type="expression" dxfId="9" priority="10">
      <formula>(#REF!="Percentage")</formula>
    </cfRule>
  </conditionalFormatting>
  <conditionalFormatting sqref="AD13">
    <cfRule type="expression" dxfId="8" priority="9">
      <formula>(#REF!="Percentage")</formula>
    </cfRule>
  </conditionalFormatting>
  <conditionalFormatting sqref="AE13">
    <cfRule type="expression" dxfId="7" priority="8">
      <formula>(#REF!="Percentage")</formula>
    </cfRule>
  </conditionalFormatting>
  <conditionalFormatting sqref="AF13">
    <cfRule type="expression" dxfId="6" priority="7">
      <formula>(#REF!="Percentage")</formula>
    </cfRule>
  </conditionalFormatting>
  <conditionalFormatting sqref="AD14">
    <cfRule type="expression" dxfId="5" priority="6">
      <formula>(#REF!="Percentage")</formula>
    </cfRule>
  </conditionalFormatting>
  <conditionalFormatting sqref="AE14">
    <cfRule type="expression" dxfId="4" priority="5">
      <formula>(#REF!="Percentage")</formula>
    </cfRule>
  </conditionalFormatting>
  <conditionalFormatting sqref="AF14">
    <cfRule type="expression" dxfId="3" priority="4">
      <formula>(#REF!="Percentage")</formula>
    </cfRule>
  </conditionalFormatting>
  <conditionalFormatting sqref="AD16">
    <cfRule type="expression" dxfId="2" priority="3">
      <formula>(#REF!="Percentage")</formula>
    </cfRule>
  </conditionalFormatting>
  <conditionalFormatting sqref="AE16">
    <cfRule type="expression" dxfId="1" priority="2">
      <formula>(#REF!="Percentage")</formula>
    </cfRule>
  </conditionalFormatting>
  <conditionalFormatting sqref="AF16">
    <cfRule type="expression" dxfId="0" priority="1">
      <formula>(#REF!="Percentage")</formula>
    </cfRule>
  </conditionalFormatting>
  <dataValidations count="1">
    <dataValidation type="list" allowBlank="1" showInputMessage="1" showErrorMessage="1" sqref="AF3:AG3 U3:AC3">
      <formula1>$AJ$2:$AJ$4</formula1>
    </dataValidation>
  </dataValidations>
  <hyperlinks>
    <hyperlink ref="A25" r:id="rId1"/>
  </hyperlinks>
  <pageMargins left="0.7" right="0.7" top="0.75" bottom="0.75" header="0.3" footer="0.3"/>
  <pageSetup scale="61" orientation="landscape"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84"/>
  <sheetViews>
    <sheetView showGridLines="0" zoomScaleNormal="100" workbookViewId="0">
      <pane ySplit="6" topLeftCell="A7" activePane="bottomLeft" state="frozen"/>
      <selection sqref="A1:L1"/>
      <selection pane="bottomLeft" sqref="A1:H1"/>
    </sheetView>
  </sheetViews>
  <sheetFormatPr defaultColWidth="9.140625" defaultRowHeight="12" x14ac:dyDescent="0.2"/>
  <cols>
    <col min="1" max="1" width="24.140625" style="1" customWidth="1"/>
    <col min="2" max="2" width="10.7109375" style="1" customWidth="1"/>
    <col min="3" max="3" width="3.7109375" style="1" customWidth="1"/>
    <col min="4" max="4" width="11.7109375" style="1" customWidth="1"/>
    <col min="5" max="5" width="13.7109375" style="1" bestFit="1" customWidth="1"/>
    <col min="6" max="6" width="11.7109375" style="1" customWidth="1"/>
    <col min="7" max="7" width="13.7109375" style="1" bestFit="1" customWidth="1"/>
    <col min="8" max="8" width="11.7109375" style="1" customWidth="1"/>
    <col min="9" max="16384" width="9.140625" style="1"/>
  </cols>
  <sheetData>
    <row r="1" spans="1:8" ht="12.75" customHeight="1" x14ac:dyDescent="0.2">
      <c r="A1" s="890" t="s">
        <v>592</v>
      </c>
      <c r="B1" s="890"/>
      <c r="C1" s="890"/>
      <c r="D1" s="890"/>
      <c r="E1" s="890"/>
      <c r="F1" s="890"/>
      <c r="G1" s="890"/>
      <c r="H1" s="890"/>
    </row>
    <row r="2" spans="1:8" ht="12.75" customHeight="1" x14ac:dyDescent="0.2">
      <c r="A2" s="116" t="s">
        <v>747</v>
      </c>
      <c r="B2" s="116"/>
      <c r="C2" s="115"/>
      <c r="D2" s="115"/>
      <c r="E2" s="115"/>
      <c r="F2" s="115"/>
      <c r="G2" s="115"/>
      <c r="H2" s="115"/>
    </row>
    <row r="3" spans="1:8" ht="12.75" customHeight="1" x14ac:dyDescent="0.2">
      <c r="A3" s="112" t="s">
        <v>0</v>
      </c>
      <c r="B3" s="115"/>
      <c r="C3" s="115"/>
      <c r="D3" s="115"/>
      <c r="E3" s="115"/>
      <c r="F3" s="115"/>
      <c r="G3" s="115"/>
      <c r="H3" s="115"/>
    </row>
    <row r="4" spans="1:8" s="2" customFormat="1" ht="11.25" customHeight="1" x14ac:dyDescent="0.2">
      <c r="A4" s="825"/>
      <c r="B4" s="118"/>
      <c r="C4" s="118"/>
      <c r="D4" s="118"/>
      <c r="E4" s="118"/>
      <c r="F4" s="118"/>
      <c r="G4" s="118"/>
      <c r="H4" s="174"/>
    </row>
    <row r="5" spans="1:8" s="2" customFormat="1" ht="11.25" x14ac:dyDescent="0.2">
      <c r="A5" s="131"/>
      <c r="B5" s="978" t="s">
        <v>239</v>
      </c>
      <c r="C5" s="163"/>
      <c r="D5" s="979" t="s">
        <v>1</v>
      </c>
      <c r="E5" s="979"/>
      <c r="F5" s="979"/>
      <c r="G5" s="979"/>
      <c r="H5" s="979"/>
    </row>
    <row r="6" spans="1:8" s="2" customFormat="1" ht="55.5" customHeight="1" x14ac:dyDescent="0.2">
      <c r="A6" s="175"/>
      <c r="B6" s="912"/>
      <c r="C6" s="164"/>
      <c r="D6" s="129" t="s">
        <v>2</v>
      </c>
      <c r="E6" s="129" t="s">
        <v>240</v>
      </c>
      <c r="F6" s="129" t="s">
        <v>3</v>
      </c>
      <c r="G6" s="129" t="s">
        <v>241</v>
      </c>
      <c r="H6" s="129" t="s">
        <v>242</v>
      </c>
    </row>
    <row r="7" spans="1:8" s="2" customFormat="1" ht="3.75" customHeight="1" x14ac:dyDescent="0.2">
      <c r="A7" s="4"/>
      <c r="B7" s="5"/>
      <c r="C7" s="5"/>
      <c r="D7" s="5"/>
      <c r="E7" s="5"/>
      <c r="F7" s="5"/>
      <c r="G7" s="5"/>
      <c r="H7" s="5"/>
    </row>
    <row r="8" spans="1:8" s="2" customFormat="1" ht="11.25" customHeight="1" x14ac:dyDescent="0.2">
      <c r="A8" s="58" t="s">
        <v>4</v>
      </c>
      <c r="B8" s="6"/>
      <c r="C8" s="6"/>
      <c r="D8" s="5"/>
      <c r="E8" s="5"/>
      <c r="F8" s="5"/>
      <c r="G8" s="5"/>
      <c r="H8" s="5"/>
    </row>
    <row r="9" spans="1:8" s="2" customFormat="1" ht="11.25" customHeight="1" x14ac:dyDescent="0.2">
      <c r="A9" s="87" t="s">
        <v>5</v>
      </c>
      <c r="B9" s="7">
        <v>594035</v>
      </c>
      <c r="C9" s="7"/>
      <c r="D9" s="9">
        <v>44.5</v>
      </c>
      <c r="E9" s="9">
        <v>35.200000000000003</v>
      </c>
      <c r="F9" s="9">
        <v>86.1</v>
      </c>
      <c r="G9" s="9">
        <v>83.4</v>
      </c>
      <c r="H9" s="9">
        <v>92.2</v>
      </c>
    </row>
    <row r="10" spans="1:8" s="2" customFormat="1" ht="12.75" customHeight="1" x14ac:dyDescent="0.2">
      <c r="A10" s="87" t="s">
        <v>245</v>
      </c>
      <c r="B10" s="7">
        <v>586766</v>
      </c>
      <c r="C10" s="7"/>
      <c r="D10" s="9">
        <v>45.1</v>
      </c>
      <c r="E10" s="10">
        <v>35.6</v>
      </c>
      <c r="F10" s="9">
        <v>86.4</v>
      </c>
      <c r="G10" s="9">
        <v>83.9</v>
      </c>
      <c r="H10" s="9">
        <v>92.3</v>
      </c>
    </row>
    <row r="11" spans="1:8" s="2" customFormat="1" ht="11.25" customHeight="1" x14ac:dyDescent="0.2">
      <c r="A11" s="87" t="s">
        <v>6</v>
      </c>
      <c r="B11" s="7">
        <v>575210</v>
      </c>
      <c r="C11" s="7"/>
      <c r="D11" s="9">
        <v>46.3</v>
      </c>
      <c r="E11" s="10">
        <v>37</v>
      </c>
      <c r="F11" s="9">
        <v>87.5</v>
      </c>
      <c r="G11" s="9">
        <v>83.8</v>
      </c>
      <c r="H11" s="9">
        <v>93.4</v>
      </c>
    </row>
    <row r="12" spans="1:8" s="2" customFormat="1" ht="11.25" customHeight="1" x14ac:dyDescent="0.2">
      <c r="A12" s="87" t="s">
        <v>7</v>
      </c>
      <c r="B12" s="7">
        <v>580972</v>
      </c>
      <c r="C12" s="7"/>
      <c r="D12" s="10">
        <v>47.9</v>
      </c>
      <c r="E12" s="10">
        <v>38.6</v>
      </c>
      <c r="F12" s="10">
        <v>88.5</v>
      </c>
      <c r="G12" s="10">
        <v>85.8</v>
      </c>
      <c r="H12" s="10">
        <v>94</v>
      </c>
    </row>
    <row r="13" spans="1:8" s="2" customFormat="1" ht="11.25" customHeight="1" x14ac:dyDescent="0.2">
      <c r="A13" s="88" t="s">
        <v>8</v>
      </c>
      <c r="B13" s="11">
        <v>580393</v>
      </c>
      <c r="C13" s="11"/>
      <c r="D13" s="9">
        <v>49.2</v>
      </c>
      <c r="E13" s="10">
        <v>40</v>
      </c>
      <c r="F13" s="9">
        <v>88.9</v>
      </c>
      <c r="G13" s="9">
        <v>86.8</v>
      </c>
      <c r="H13" s="9">
        <v>94.4</v>
      </c>
    </row>
    <row r="14" spans="1:8" s="2" customFormat="1" ht="11.25" customHeight="1" x14ac:dyDescent="0.2">
      <c r="A14" s="88" t="s">
        <v>9</v>
      </c>
      <c r="B14" s="11">
        <v>603318</v>
      </c>
      <c r="C14" s="11"/>
      <c r="D14" s="9">
        <v>50</v>
      </c>
      <c r="E14" s="10">
        <v>40.700000000000003</v>
      </c>
      <c r="F14" s="9">
        <v>88.9</v>
      </c>
      <c r="G14" s="9">
        <v>86.9</v>
      </c>
      <c r="H14" s="9">
        <v>94.5</v>
      </c>
    </row>
    <row r="15" spans="1:8" s="2" customFormat="1" ht="11.25" customHeight="1" x14ac:dyDescent="0.2">
      <c r="A15" s="88" t="s">
        <v>10</v>
      </c>
      <c r="B15" s="11">
        <v>606554</v>
      </c>
      <c r="C15" s="11"/>
      <c r="D15" s="9">
        <v>51.6</v>
      </c>
      <c r="E15" s="10">
        <v>42.1</v>
      </c>
      <c r="F15" s="9">
        <v>88.9</v>
      </c>
      <c r="G15" s="9">
        <v>87.1</v>
      </c>
      <c r="H15" s="9">
        <v>94.6</v>
      </c>
    </row>
    <row r="16" spans="1:8" s="2" customFormat="1" ht="11.25" customHeight="1" x14ac:dyDescent="0.2">
      <c r="A16" s="88" t="s">
        <v>11</v>
      </c>
      <c r="B16" s="11">
        <v>622122</v>
      </c>
      <c r="C16" s="11"/>
      <c r="D16" s="9">
        <v>52.9</v>
      </c>
      <c r="E16" s="10">
        <v>41.9</v>
      </c>
      <c r="F16" s="9">
        <v>88.8</v>
      </c>
      <c r="G16" s="9">
        <v>86.6</v>
      </c>
      <c r="H16" s="9">
        <v>94.8</v>
      </c>
    </row>
    <row r="17" spans="1:9" s="2" customFormat="1" ht="12.75" customHeight="1" x14ac:dyDescent="0.2">
      <c r="A17" s="88" t="s">
        <v>246</v>
      </c>
      <c r="B17" s="11">
        <v>643560</v>
      </c>
      <c r="C17" s="11"/>
      <c r="D17" s="12">
        <v>53.7</v>
      </c>
      <c r="E17" s="10">
        <v>42.6</v>
      </c>
      <c r="F17" s="12">
        <v>88.8</v>
      </c>
      <c r="G17" s="12">
        <v>86.7</v>
      </c>
      <c r="H17" s="12">
        <v>95.9</v>
      </c>
    </row>
    <row r="18" spans="1:9" s="15" customFormat="1" ht="11.25" customHeight="1" x14ac:dyDescent="0.2">
      <c r="A18" s="91" t="s">
        <v>12</v>
      </c>
      <c r="B18" s="11">
        <v>636771</v>
      </c>
      <c r="C18" s="11"/>
      <c r="D18" s="9">
        <v>56.3</v>
      </c>
      <c r="E18" s="10">
        <v>44.3</v>
      </c>
      <c r="F18" s="9">
        <v>89</v>
      </c>
      <c r="G18" s="9">
        <v>86.9</v>
      </c>
      <c r="H18" s="9">
        <v>96.4</v>
      </c>
    </row>
    <row r="19" spans="1:9" s="15" customFormat="1" ht="11.25" customHeight="1" x14ac:dyDescent="0.2">
      <c r="A19" s="91" t="s">
        <v>13</v>
      </c>
      <c r="B19" s="16">
        <v>648942</v>
      </c>
      <c r="C19" s="16"/>
      <c r="D19" s="18">
        <v>58.5</v>
      </c>
      <c r="E19" s="19">
        <v>45.3</v>
      </c>
      <c r="F19" s="18">
        <v>89.4</v>
      </c>
      <c r="G19" s="18">
        <v>86.8</v>
      </c>
      <c r="H19" s="18">
        <v>96.7</v>
      </c>
    </row>
    <row r="20" spans="1:9" s="15" customFormat="1" ht="11.25" customHeight="1" x14ac:dyDescent="0.2">
      <c r="A20" s="91" t="s">
        <v>14</v>
      </c>
      <c r="B20" s="16">
        <v>656396</v>
      </c>
      <c r="C20" s="16"/>
      <c r="D20" s="18">
        <v>60.9</v>
      </c>
      <c r="E20" s="19">
        <v>46</v>
      </c>
      <c r="F20" s="18">
        <v>90</v>
      </c>
      <c r="G20" s="18">
        <v>86.4</v>
      </c>
      <c r="H20" s="18">
        <v>97.3</v>
      </c>
    </row>
    <row r="21" spans="1:9" s="15" customFormat="1" ht="11.25" customHeight="1" x14ac:dyDescent="0.2">
      <c r="A21" s="91" t="s">
        <v>15</v>
      </c>
      <c r="B21" s="11">
        <v>653808</v>
      </c>
      <c r="C21" s="11"/>
      <c r="D21" s="20">
        <v>64.8</v>
      </c>
      <c r="E21" s="20">
        <v>47.3</v>
      </c>
      <c r="F21" s="20">
        <v>90.8</v>
      </c>
      <c r="G21" s="20">
        <v>86.7</v>
      </c>
      <c r="H21" s="20">
        <v>98</v>
      </c>
    </row>
    <row r="22" spans="1:9" s="15" customFormat="1" ht="3.75" customHeight="1" x14ac:dyDescent="0.2">
      <c r="A22" s="21"/>
      <c r="B22" s="11"/>
      <c r="C22" s="14"/>
      <c r="D22" s="9"/>
      <c r="E22" s="10"/>
      <c r="F22" s="9"/>
      <c r="G22" s="9"/>
      <c r="H22" s="9"/>
    </row>
    <row r="23" spans="1:9" s="15" customFormat="1" ht="12.75" customHeight="1" x14ac:dyDescent="0.2">
      <c r="A23" s="891" t="s">
        <v>247</v>
      </c>
      <c r="B23" s="892"/>
      <c r="C23" s="17"/>
      <c r="D23" s="20"/>
      <c r="E23" s="20"/>
      <c r="F23" s="20"/>
      <c r="G23" s="20"/>
      <c r="H23" s="20"/>
    </row>
    <row r="24" spans="1:9" s="15" customFormat="1" ht="11.25" customHeight="1" x14ac:dyDescent="0.2">
      <c r="A24" s="13" t="s">
        <v>12</v>
      </c>
      <c r="B24" s="16">
        <v>636119</v>
      </c>
      <c r="C24" s="17"/>
      <c r="D24" s="18">
        <v>56.8</v>
      </c>
      <c r="E24" s="18">
        <v>44.7</v>
      </c>
      <c r="F24" s="18">
        <v>89.9</v>
      </c>
      <c r="G24" s="18">
        <v>87.6</v>
      </c>
      <c r="H24" s="18">
        <v>97</v>
      </c>
    </row>
    <row r="25" spans="1:9" s="15" customFormat="1" ht="11.25" customHeight="1" x14ac:dyDescent="0.2">
      <c r="A25" s="13" t="s">
        <v>13</v>
      </c>
      <c r="B25" s="16">
        <v>648833</v>
      </c>
      <c r="C25" s="17"/>
      <c r="D25" s="18">
        <v>59</v>
      </c>
      <c r="E25" s="18">
        <v>45.6</v>
      </c>
      <c r="F25" s="18">
        <v>90.1</v>
      </c>
      <c r="G25" s="18">
        <v>87.4</v>
      </c>
      <c r="H25" s="18">
        <v>97.3</v>
      </c>
    </row>
    <row r="26" spans="1:9" s="15" customFormat="1" ht="11.25" customHeight="1" x14ac:dyDescent="0.2">
      <c r="A26" s="13" t="s">
        <v>14</v>
      </c>
      <c r="B26" s="16">
        <v>655146</v>
      </c>
      <c r="C26" s="17"/>
      <c r="D26" s="18">
        <v>61.4</v>
      </c>
      <c r="E26" s="18">
        <v>46.3</v>
      </c>
      <c r="F26" s="18">
        <v>90.9</v>
      </c>
      <c r="G26" s="18">
        <v>87.1</v>
      </c>
      <c r="H26" s="18">
        <v>98</v>
      </c>
    </row>
    <row r="27" spans="1:9" s="15" customFormat="1" ht="11.25" customHeight="1" x14ac:dyDescent="0.2">
      <c r="A27" s="13" t="s">
        <v>15</v>
      </c>
      <c r="B27" s="16">
        <v>653083</v>
      </c>
      <c r="C27" s="17"/>
      <c r="D27" s="18">
        <v>65.3</v>
      </c>
      <c r="E27" s="18">
        <v>47.6</v>
      </c>
      <c r="F27" s="18">
        <v>91.6</v>
      </c>
      <c r="G27" s="18">
        <v>87.4</v>
      </c>
      <c r="H27" s="18">
        <v>98.6</v>
      </c>
    </row>
    <row r="28" spans="1:9" s="15" customFormat="1" ht="11.25" customHeight="1" x14ac:dyDescent="0.2">
      <c r="A28" s="13" t="s">
        <v>16</v>
      </c>
      <c r="B28" s="16">
        <v>634496</v>
      </c>
      <c r="C28" s="17"/>
      <c r="D28" s="18">
        <v>70</v>
      </c>
      <c r="E28" s="18">
        <v>49.8</v>
      </c>
      <c r="F28" s="18">
        <v>92.3</v>
      </c>
      <c r="G28" s="18">
        <v>88.3</v>
      </c>
      <c r="H28" s="18">
        <v>98.9</v>
      </c>
    </row>
    <row r="29" spans="1:9" s="15" customFormat="1" ht="11.25" customHeight="1" x14ac:dyDescent="0.2">
      <c r="A29" s="22" t="s">
        <v>17</v>
      </c>
      <c r="B29" s="23">
        <v>639263</v>
      </c>
      <c r="C29" s="24"/>
      <c r="D29" s="25">
        <v>75.3</v>
      </c>
      <c r="E29" s="25">
        <v>53.4</v>
      </c>
      <c r="F29" s="25">
        <v>92.8</v>
      </c>
      <c r="G29" s="25">
        <v>88.7</v>
      </c>
      <c r="H29" s="25">
        <v>99</v>
      </c>
      <c r="I29" s="26"/>
    </row>
    <row r="30" spans="1:9" s="15" customFormat="1" ht="11.25" customHeight="1" x14ac:dyDescent="0.2">
      <c r="A30" s="246" t="s">
        <v>248</v>
      </c>
      <c r="B30" s="16">
        <v>639263</v>
      </c>
      <c r="C30" s="17"/>
      <c r="D30" s="18">
        <v>75.400000000000006</v>
      </c>
      <c r="E30" s="18">
        <v>53.5</v>
      </c>
      <c r="F30" s="18">
        <v>92.9</v>
      </c>
      <c r="G30" s="18">
        <v>88.8</v>
      </c>
      <c r="H30" s="18">
        <v>99.1</v>
      </c>
      <c r="I30" s="16"/>
    </row>
    <row r="31" spans="1:9" s="2" customFormat="1" ht="11.25" customHeight="1" x14ac:dyDescent="0.2">
      <c r="A31" s="13" t="s">
        <v>18</v>
      </c>
      <c r="B31" s="16">
        <v>627093</v>
      </c>
      <c r="C31" s="17"/>
      <c r="D31" s="18">
        <v>79.599999999999994</v>
      </c>
      <c r="E31" s="18">
        <v>59</v>
      </c>
      <c r="F31" s="18">
        <v>93.6</v>
      </c>
      <c r="G31" s="18">
        <v>92.2</v>
      </c>
      <c r="H31" s="18">
        <v>99.3</v>
      </c>
      <c r="I31" s="16"/>
    </row>
    <row r="32" spans="1:9" s="2" customFormat="1" ht="11.25" customHeight="1" x14ac:dyDescent="0.2">
      <c r="A32" s="13" t="s">
        <v>56</v>
      </c>
      <c r="B32" s="16">
        <v>620617</v>
      </c>
      <c r="D32" s="92">
        <v>81.900000000000006</v>
      </c>
      <c r="E32" s="92">
        <v>59.4</v>
      </c>
      <c r="F32" s="92">
        <v>94.1</v>
      </c>
      <c r="G32" s="92">
        <v>92.5</v>
      </c>
      <c r="H32" s="92">
        <v>99.6</v>
      </c>
      <c r="I32" s="16"/>
    </row>
    <row r="33" spans="1:9" s="2" customFormat="1" ht="11.25" customHeight="1" x14ac:dyDescent="0.2">
      <c r="A33" s="13" t="s">
        <v>76</v>
      </c>
      <c r="B33" s="16">
        <v>632397</v>
      </c>
      <c r="C33" s="17"/>
      <c r="D33" s="92">
        <v>81.8</v>
      </c>
      <c r="E33" s="92">
        <v>59.2</v>
      </c>
      <c r="F33" s="92">
        <v>94.3</v>
      </c>
      <c r="G33" s="92">
        <v>90.5</v>
      </c>
      <c r="H33" s="92">
        <v>99.7</v>
      </c>
      <c r="I33" s="16"/>
    </row>
    <row r="34" spans="1:9" s="2" customFormat="1" ht="12.75" customHeight="1" x14ac:dyDescent="0.2">
      <c r="A34" s="91" t="s">
        <v>249</v>
      </c>
      <c r="B34" s="16">
        <v>618437</v>
      </c>
      <c r="C34" s="24"/>
      <c r="D34" s="92">
        <v>75.8</v>
      </c>
      <c r="E34" s="92">
        <v>56.8</v>
      </c>
      <c r="F34" s="92">
        <v>92.7</v>
      </c>
      <c r="G34" s="92">
        <v>86.9</v>
      </c>
      <c r="H34" s="92">
        <v>99.6</v>
      </c>
      <c r="I34" s="16"/>
    </row>
    <row r="35" spans="1:9" s="2" customFormat="1" ht="12" customHeight="1" x14ac:dyDescent="0.2">
      <c r="A35" s="214" t="s">
        <v>250</v>
      </c>
      <c r="B35" s="215">
        <v>618437</v>
      </c>
      <c r="C35" s="24"/>
      <c r="D35" s="297">
        <v>63.8</v>
      </c>
      <c r="E35" s="297">
        <v>53.4</v>
      </c>
      <c r="F35" s="297">
        <v>89.7</v>
      </c>
      <c r="G35" s="297">
        <v>85.2</v>
      </c>
      <c r="H35" s="297">
        <v>97.7</v>
      </c>
      <c r="I35" s="16"/>
    </row>
    <row r="36" spans="1:9" s="2" customFormat="1" ht="12" customHeight="1" x14ac:dyDescent="0.2">
      <c r="A36" s="214" t="s">
        <v>251</v>
      </c>
      <c r="B36" s="385">
        <v>611024</v>
      </c>
      <c r="C36" s="371"/>
      <c r="D36" s="387">
        <v>64.900000000000006</v>
      </c>
      <c r="E36" s="387">
        <v>53.8</v>
      </c>
      <c r="F36" s="387">
        <v>91</v>
      </c>
      <c r="G36" s="387">
        <v>85.7</v>
      </c>
      <c r="H36" s="387">
        <v>97.9</v>
      </c>
      <c r="I36" s="372"/>
    </row>
    <row r="37" spans="1:9" s="2" customFormat="1" ht="12" customHeight="1" x14ac:dyDescent="0.2">
      <c r="A37" s="365" t="s">
        <v>202</v>
      </c>
      <c r="B37" s="366">
        <v>600425</v>
      </c>
      <c r="C37" s="368"/>
      <c r="D37" s="367">
        <v>65.400000000000006</v>
      </c>
      <c r="E37" s="367">
        <v>53.5</v>
      </c>
      <c r="F37" s="367">
        <v>91.6</v>
      </c>
      <c r="G37" s="367">
        <v>85.9</v>
      </c>
      <c r="H37" s="367">
        <v>97.5</v>
      </c>
      <c r="I37" s="16"/>
    </row>
    <row r="38" spans="1:9" s="15" customFormat="1" ht="5.25" customHeight="1" x14ac:dyDescent="0.2">
      <c r="A38" s="4"/>
    </row>
    <row r="39" spans="1:9" s="15" customFormat="1" ht="12.75" customHeight="1" x14ac:dyDescent="0.2">
      <c r="A39" s="893" t="s">
        <v>147</v>
      </c>
      <c r="B39" s="893"/>
      <c r="C39" s="893"/>
      <c r="D39" s="893"/>
      <c r="E39" s="20"/>
      <c r="F39" s="20"/>
      <c r="G39" s="20"/>
      <c r="H39" s="20"/>
      <c r="I39" s="18"/>
    </row>
    <row r="40" spans="1:9" s="15" customFormat="1" ht="11.25" customHeight="1" x14ac:dyDescent="0.2">
      <c r="A40" s="13" t="s">
        <v>12</v>
      </c>
      <c r="B40" s="16">
        <v>584170</v>
      </c>
      <c r="C40" s="17"/>
      <c r="D40" s="18">
        <v>54.9</v>
      </c>
      <c r="E40" s="18">
        <v>42.5</v>
      </c>
      <c r="F40" s="18">
        <v>90.3</v>
      </c>
      <c r="G40" s="18">
        <v>88.5</v>
      </c>
      <c r="H40" s="18">
        <v>97.3</v>
      </c>
      <c r="I40" s="18"/>
    </row>
    <row r="41" spans="1:9" s="15" customFormat="1" ht="11.25" customHeight="1" x14ac:dyDescent="0.2">
      <c r="A41" s="13" t="s">
        <v>13</v>
      </c>
      <c r="B41" s="16">
        <v>594134</v>
      </c>
      <c r="C41" s="17"/>
      <c r="D41" s="18">
        <v>57.3</v>
      </c>
      <c r="E41" s="18">
        <v>44</v>
      </c>
      <c r="F41" s="18">
        <v>90.8</v>
      </c>
      <c r="G41" s="18">
        <v>88.8</v>
      </c>
      <c r="H41" s="18">
        <v>97.8</v>
      </c>
      <c r="I41" s="18"/>
    </row>
    <row r="42" spans="1:9" s="15" customFormat="1" ht="11.25" customHeight="1" x14ac:dyDescent="0.2">
      <c r="A42" s="13" t="s">
        <v>14</v>
      </c>
      <c r="B42" s="16">
        <v>600664</v>
      </c>
      <c r="C42" s="17"/>
      <c r="D42" s="18">
        <v>59.9</v>
      </c>
      <c r="E42" s="18">
        <v>45.8</v>
      </c>
      <c r="F42" s="18">
        <v>91.5</v>
      </c>
      <c r="G42" s="18">
        <v>89.6</v>
      </c>
      <c r="H42" s="18">
        <v>98.4</v>
      </c>
      <c r="I42" s="18"/>
    </row>
    <row r="43" spans="1:9" s="15" customFormat="1" ht="11.25" customHeight="1" x14ac:dyDescent="0.2">
      <c r="A43" s="13" t="s">
        <v>15</v>
      </c>
      <c r="B43" s="16">
        <v>598102</v>
      </c>
      <c r="C43" s="28"/>
      <c r="D43" s="18">
        <v>64.400000000000006</v>
      </c>
      <c r="E43" s="18">
        <v>48.2</v>
      </c>
      <c r="F43" s="18">
        <v>92.4</v>
      </c>
      <c r="G43" s="18">
        <v>90.9</v>
      </c>
      <c r="H43" s="18">
        <v>98.3</v>
      </c>
    </row>
    <row r="44" spans="1:9" s="15" customFormat="1" ht="11.25" customHeight="1" x14ac:dyDescent="0.2">
      <c r="A44" s="13" t="s">
        <v>16</v>
      </c>
      <c r="B44" s="16">
        <v>578841</v>
      </c>
      <c r="C44" s="17"/>
      <c r="D44" s="18">
        <v>69.8</v>
      </c>
      <c r="E44" s="18">
        <v>50.7</v>
      </c>
      <c r="F44" s="18">
        <v>93.5</v>
      </c>
      <c r="G44" s="18">
        <v>92</v>
      </c>
      <c r="H44" s="18">
        <v>98.7</v>
      </c>
    </row>
    <row r="45" spans="1:9" s="15" customFormat="1" ht="11.25" customHeight="1" x14ac:dyDescent="0.2">
      <c r="A45" s="22" t="s">
        <v>19</v>
      </c>
      <c r="B45" s="23">
        <v>578060</v>
      </c>
      <c r="C45" s="23"/>
      <c r="D45" s="29">
        <v>76.099999999999994</v>
      </c>
      <c r="E45" s="29">
        <v>55.1</v>
      </c>
      <c r="F45" s="29">
        <v>94.7</v>
      </c>
      <c r="G45" s="29">
        <v>93.3</v>
      </c>
      <c r="H45" s="29">
        <v>99</v>
      </c>
    </row>
    <row r="46" spans="1:9" s="15" customFormat="1" ht="11.25" customHeight="1" x14ac:dyDescent="0.2">
      <c r="A46" s="91" t="s">
        <v>248</v>
      </c>
      <c r="B46" s="16">
        <v>578060</v>
      </c>
      <c r="C46" s="17"/>
      <c r="D46" s="18">
        <v>76.099999999999994</v>
      </c>
      <c r="E46" s="18">
        <v>55.1</v>
      </c>
      <c r="F46" s="18">
        <v>94.7</v>
      </c>
      <c r="G46" s="18">
        <v>93.3</v>
      </c>
      <c r="H46" s="18">
        <v>99</v>
      </c>
    </row>
    <row r="47" spans="1:9" s="15" customFormat="1" ht="11.25" customHeight="1" x14ac:dyDescent="0.2">
      <c r="A47" s="13" t="s">
        <v>18</v>
      </c>
      <c r="B47" s="16">
        <v>566927</v>
      </c>
      <c r="C47" s="17"/>
      <c r="D47" s="18">
        <v>80.5</v>
      </c>
      <c r="E47" s="18">
        <v>58.2</v>
      </c>
      <c r="F47" s="18">
        <v>95.2</v>
      </c>
      <c r="G47" s="18">
        <v>93.9</v>
      </c>
      <c r="H47" s="18">
        <v>99.2</v>
      </c>
    </row>
    <row r="48" spans="1:9" s="15" customFormat="1" ht="11.25" customHeight="1" x14ac:dyDescent="0.2">
      <c r="A48" s="13" t="s">
        <v>56</v>
      </c>
      <c r="B48" s="16">
        <v>561308</v>
      </c>
      <c r="D48" s="92">
        <v>83</v>
      </c>
      <c r="E48" s="92">
        <v>58.8</v>
      </c>
      <c r="F48" s="92">
        <v>95.7</v>
      </c>
      <c r="G48" s="92">
        <v>94.2</v>
      </c>
      <c r="H48" s="92">
        <v>99.3</v>
      </c>
    </row>
    <row r="49" spans="1:12" s="15" customFormat="1" ht="11.25" customHeight="1" x14ac:dyDescent="0.2">
      <c r="A49" s="13" t="s">
        <v>76</v>
      </c>
      <c r="B49" s="16">
        <v>571325</v>
      </c>
      <c r="D49" s="92">
        <v>83</v>
      </c>
      <c r="E49" s="92">
        <v>60.6</v>
      </c>
      <c r="F49" s="92">
        <v>95.8</v>
      </c>
      <c r="G49" s="92">
        <v>94.2</v>
      </c>
      <c r="H49" s="92">
        <v>99.3</v>
      </c>
    </row>
    <row r="50" spans="1:12" s="15" customFormat="1" ht="12" customHeight="1" x14ac:dyDescent="0.2">
      <c r="A50" s="91" t="s">
        <v>249</v>
      </c>
      <c r="B50" s="16">
        <v>558432</v>
      </c>
      <c r="C50" s="24"/>
      <c r="D50" s="92">
        <v>78.2</v>
      </c>
      <c r="E50" s="92">
        <v>60.3</v>
      </c>
      <c r="F50" s="92">
        <v>95.8</v>
      </c>
      <c r="G50" s="92">
        <v>92.8</v>
      </c>
      <c r="H50" s="92">
        <v>99.3</v>
      </c>
    </row>
    <row r="51" spans="1:12" s="15" customFormat="1" ht="12" customHeight="1" x14ac:dyDescent="0.2">
      <c r="A51" s="214" t="s">
        <v>250</v>
      </c>
      <c r="B51" s="215">
        <v>558432</v>
      </c>
      <c r="C51" s="24"/>
      <c r="D51" s="297">
        <v>65.599999999999994</v>
      </c>
      <c r="E51" s="297">
        <v>56.6</v>
      </c>
      <c r="F51" s="297">
        <v>93.4</v>
      </c>
      <c r="G51" s="297">
        <v>91</v>
      </c>
      <c r="H51" s="297">
        <v>98.2</v>
      </c>
    </row>
    <row r="52" spans="1:12" s="15" customFormat="1" ht="12" customHeight="1" x14ac:dyDescent="0.2">
      <c r="A52" s="214" t="s">
        <v>251</v>
      </c>
      <c r="B52" s="385">
        <v>553446</v>
      </c>
      <c r="C52" s="371"/>
      <c r="D52" s="387">
        <v>66.2</v>
      </c>
      <c r="E52" s="387">
        <v>57.1</v>
      </c>
      <c r="F52" s="387">
        <v>94.2</v>
      </c>
      <c r="G52" s="387">
        <v>91.5</v>
      </c>
      <c r="H52" s="387">
        <v>98.1</v>
      </c>
      <c r="I52" s="372"/>
    </row>
    <row r="53" spans="1:12" s="15" customFormat="1" ht="12" customHeight="1" x14ac:dyDescent="0.2">
      <c r="A53" s="365" t="s">
        <v>202</v>
      </c>
      <c r="B53" s="366">
        <v>540689</v>
      </c>
      <c r="C53" s="368"/>
      <c r="D53" s="367">
        <v>66.900000000000006</v>
      </c>
      <c r="E53" s="367">
        <v>57.4</v>
      </c>
      <c r="F53" s="367">
        <v>95</v>
      </c>
      <c r="G53" s="367">
        <v>92.6</v>
      </c>
      <c r="H53" s="367">
        <v>98</v>
      </c>
    </row>
    <row r="54" spans="1:12" s="2" customFormat="1" ht="5.25" customHeight="1" x14ac:dyDescent="0.2">
      <c r="A54" s="30"/>
      <c r="B54" s="31"/>
      <c r="C54" s="32"/>
      <c r="D54" s="33"/>
      <c r="E54" s="33"/>
      <c r="F54" s="33"/>
      <c r="G54" s="33"/>
      <c r="H54" s="33"/>
    </row>
    <row r="55" spans="1:12" s="2" customFormat="1" ht="11.25" customHeight="1" x14ac:dyDescent="0.2">
      <c r="A55" s="176"/>
      <c r="B55" s="177"/>
      <c r="C55" s="178"/>
      <c r="D55" s="179"/>
      <c r="E55" s="179"/>
      <c r="F55" s="179"/>
      <c r="G55" s="179"/>
      <c r="H55" s="261" t="s">
        <v>131</v>
      </c>
    </row>
    <row r="56" spans="1:12" s="2" customFormat="1" ht="13.9" customHeight="1" x14ac:dyDescent="0.2">
      <c r="A56" s="894" t="s">
        <v>119</v>
      </c>
      <c r="B56" s="894"/>
      <c r="C56" s="894"/>
      <c r="D56" s="894"/>
      <c r="E56" s="325"/>
      <c r="F56" s="325"/>
      <c r="G56" s="325"/>
      <c r="H56" s="325"/>
    </row>
    <row r="57" spans="1:12" s="2" customFormat="1" ht="13.15" customHeight="1" x14ac:dyDescent="0.2">
      <c r="A57" s="895" t="s">
        <v>548</v>
      </c>
      <c r="B57" s="895"/>
      <c r="C57" s="895"/>
      <c r="D57" s="895"/>
      <c r="E57" s="325"/>
      <c r="F57" s="325"/>
      <c r="G57" s="325"/>
      <c r="H57" s="325"/>
    </row>
    <row r="58" spans="1:12" s="2" customFormat="1" ht="13.15" customHeight="1" x14ac:dyDescent="0.2">
      <c r="A58" s="896" t="s">
        <v>238</v>
      </c>
      <c r="B58" s="896"/>
      <c r="C58" s="896"/>
      <c r="D58" s="896"/>
      <c r="E58" s="896"/>
      <c r="F58" s="896"/>
      <c r="G58" s="896"/>
      <c r="H58" s="896"/>
    </row>
    <row r="59" spans="1:12" s="2" customFormat="1" ht="33.75" customHeight="1" x14ac:dyDescent="0.2">
      <c r="A59" s="900" t="s">
        <v>706</v>
      </c>
      <c r="B59" s="900"/>
      <c r="C59" s="900"/>
      <c r="D59" s="900"/>
      <c r="E59" s="900"/>
      <c r="F59" s="900"/>
      <c r="G59" s="900"/>
      <c r="H59" s="900"/>
    </row>
    <row r="60" spans="1:12" ht="25.5" customHeight="1" x14ac:dyDescent="0.2">
      <c r="A60" s="896" t="s">
        <v>243</v>
      </c>
      <c r="B60" s="896"/>
      <c r="C60" s="896"/>
      <c r="D60" s="896"/>
      <c r="E60" s="896"/>
      <c r="F60" s="896"/>
      <c r="G60" s="896"/>
      <c r="H60" s="896"/>
      <c r="J60" s="245"/>
      <c r="K60" s="245"/>
      <c r="L60" s="245"/>
    </row>
    <row r="61" spans="1:12" s="250" customFormat="1" ht="12.4" customHeight="1" x14ac:dyDescent="0.2">
      <c r="A61" s="894" t="s">
        <v>244</v>
      </c>
      <c r="B61" s="894"/>
      <c r="C61" s="894"/>
      <c r="D61" s="894"/>
      <c r="E61" s="326"/>
      <c r="F61" s="326"/>
      <c r="G61" s="326"/>
      <c r="H61" s="326"/>
    </row>
    <row r="62" spans="1:12" s="15" customFormat="1" ht="13.15" customHeight="1" x14ac:dyDescent="0.2">
      <c r="A62" s="894" t="s">
        <v>252</v>
      </c>
      <c r="B62" s="894"/>
      <c r="C62" s="894"/>
      <c r="D62" s="894"/>
      <c r="E62" s="894"/>
      <c r="F62" s="894"/>
      <c r="G62" s="325"/>
      <c r="H62" s="325"/>
    </row>
    <row r="63" spans="1:12" ht="54.75" customHeight="1" x14ac:dyDescent="0.2">
      <c r="A63" s="897" t="s">
        <v>732</v>
      </c>
      <c r="B63" s="897"/>
      <c r="C63" s="897"/>
      <c r="D63" s="897"/>
      <c r="E63" s="897"/>
      <c r="F63" s="897"/>
      <c r="G63" s="897"/>
      <c r="H63" s="897"/>
    </row>
    <row r="64" spans="1:12" x14ac:dyDescent="0.2">
      <c r="A64" s="896" t="s">
        <v>482</v>
      </c>
      <c r="B64" s="896"/>
      <c r="C64" s="896"/>
      <c r="D64" s="896"/>
      <c r="E64" s="896"/>
      <c r="F64" s="896"/>
      <c r="G64" s="896"/>
      <c r="H64" s="896"/>
    </row>
    <row r="65" spans="1:9" ht="48.75" customHeight="1" x14ac:dyDescent="0.2">
      <c r="A65" s="896" t="s">
        <v>253</v>
      </c>
      <c r="B65" s="896"/>
      <c r="C65" s="896"/>
      <c r="D65" s="896"/>
      <c r="E65" s="896"/>
      <c r="F65" s="896"/>
      <c r="G65" s="896"/>
      <c r="H65" s="896"/>
    </row>
    <row r="66" spans="1:9" ht="22.5" customHeight="1" x14ac:dyDescent="0.2">
      <c r="A66" s="896" t="s">
        <v>254</v>
      </c>
      <c r="B66" s="896"/>
      <c r="C66" s="896"/>
      <c r="D66" s="896"/>
      <c r="E66" s="896"/>
      <c r="F66" s="896"/>
      <c r="G66" s="896"/>
      <c r="H66" s="896"/>
    </row>
    <row r="67" spans="1:9" ht="43.5" customHeight="1" x14ac:dyDescent="0.2">
      <c r="A67" s="898" t="s">
        <v>733</v>
      </c>
      <c r="B67" s="898"/>
      <c r="C67" s="898"/>
      <c r="D67" s="898"/>
      <c r="E67" s="898"/>
      <c r="F67" s="898"/>
      <c r="G67" s="898"/>
      <c r="H67" s="898"/>
      <c r="I67" s="282"/>
    </row>
    <row r="68" spans="1:9" ht="47.25" customHeight="1" x14ac:dyDescent="0.2"/>
    <row r="72" spans="1:9" x14ac:dyDescent="0.2">
      <c r="A72" s="197"/>
    </row>
    <row r="84" spans="1:1" x14ac:dyDescent="0.2">
      <c r="A84" s="1" t="s">
        <v>60</v>
      </c>
    </row>
  </sheetData>
  <sheetProtection sheet="1" objects="1" scenarios="1"/>
  <mergeCells count="17">
    <mergeCell ref="A56:D56"/>
    <mergeCell ref="A1:H1"/>
    <mergeCell ref="B5:B6"/>
    <mergeCell ref="D5:H5"/>
    <mergeCell ref="A23:B23"/>
    <mergeCell ref="A39:D39"/>
    <mergeCell ref="A65:H65"/>
    <mergeCell ref="A64:H64"/>
    <mergeCell ref="A67:H67"/>
    <mergeCell ref="A57:D57"/>
    <mergeCell ref="A58:H58"/>
    <mergeCell ref="A61:D61"/>
    <mergeCell ref="A62:F62"/>
    <mergeCell ref="A60:H60"/>
    <mergeCell ref="A63:H63"/>
    <mergeCell ref="A59:H59"/>
    <mergeCell ref="A66:H66"/>
  </mergeCells>
  <phoneticPr fontId="37" type="noConversion"/>
  <pageMargins left="0.31496062992125984" right="0.27559055118110237" top="0.51181102362204722" bottom="0.51181102362204722" header="0.51181102362204722" footer="0.51181102362204722"/>
  <pageSetup paperSize="9" scale="83"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M30"/>
  <sheetViews>
    <sheetView zoomScaleNormal="100" workbookViewId="0">
      <selection sqref="A1:L1"/>
    </sheetView>
  </sheetViews>
  <sheetFormatPr defaultRowHeight="11.25" x14ac:dyDescent="0.2"/>
  <cols>
    <col min="1" max="1" width="48.5703125" style="661" customWidth="1"/>
    <col min="2" max="2" width="7" style="551" customWidth="1"/>
    <col min="3" max="4" width="9.5703125" style="651" customWidth="1"/>
    <col min="5" max="10" width="9.5703125" style="549" customWidth="1"/>
    <col min="11" max="11" width="6.5703125" style="549" customWidth="1"/>
    <col min="12" max="12" width="6.28515625" style="551" customWidth="1"/>
    <col min="13" max="256" width="9.140625" style="551"/>
    <col min="257" max="257" width="38.7109375" style="551" customWidth="1"/>
    <col min="258" max="258" width="10.42578125" style="551" customWidth="1"/>
    <col min="259" max="266" width="10.85546875" style="551" customWidth="1"/>
    <col min="267" max="267" width="9.85546875" style="551" customWidth="1"/>
    <col min="268" max="268" width="9" style="551" customWidth="1"/>
    <col min="269" max="512" width="9.140625" style="551"/>
    <col min="513" max="513" width="38.7109375" style="551" customWidth="1"/>
    <col min="514" max="514" width="10.42578125" style="551" customWidth="1"/>
    <col min="515" max="522" width="10.85546875" style="551" customWidth="1"/>
    <col min="523" max="523" width="9.85546875" style="551" customWidth="1"/>
    <col min="524" max="524" width="9" style="551" customWidth="1"/>
    <col min="525" max="768" width="9.140625" style="551"/>
    <col min="769" max="769" width="38.7109375" style="551" customWidth="1"/>
    <col min="770" max="770" width="10.42578125" style="551" customWidth="1"/>
    <col min="771" max="778" width="10.85546875" style="551" customWidth="1"/>
    <col min="779" max="779" width="9.85546875" style="551" customWidth="1"/>
    <col min="780" max="780" width="9" style="551" customWidth="1"/>
    <col min="781" max="1024" width="9.140625" style="551"/>
    <col min="1025" max="1025" width="38.7109375" style="551" customWidth="1"/>
    <col min="1026" max="1026" width="10.42578125" style="551" customWidth="1"/>
    <col min="1027" max="1034" width="10.85546875" style="551" customWidth="1"/>
    <col min="1035" max="1035" width="9.85546875" style="551" customWidth="1"/>
    <col min="1036" max="1036" width="9" style="551" customWidth="1"/>
    <col min="1037" max="1280" width="9.140625" style="551"/>
    <col min="1281" max="1281" width="38.7109375" style="551" customWidth="1"/>
    <col min="1282" max="1282" width="10.42578125" style="551" customWidth="1"/>
    <col min="1283" max="1290" width="10.85546875" style="551" customWidth="1"/>
    <col min="1291" max="1291" width="9.85546875" style="551" customWidth="1"/>
    <col min="1292" max="1292" width="9" style="551" customWidth="1"/>
    <col min="1293" max="1536" width="9.140625" style="551"/>
    <col min="1537" max="1537" width="38.7109375" style="551" customWidth="1"/>
    <col min="1538" max="1538" width="10.42578125" style="551" customWidth="1"/>
    <col min="1539" max="1546" width="10.85546875" style="551" customWidth="1"/>
    <col min="1547" max="1547" width="9.85546875" style="551" customWidth="1"/>
    <col min="1548" max="1548" width="9" style="551" customWidth="1"/>
    <col min="1549" max="1792" width="9.140625" style="551"/>
    <col min="1793" max="1793" width="38.7109375" style="551" customWidth="1"/>
    <col min="1794" max="1794" width="10.42578125" style="551" customWidth="1"/>
    <col min="1795" max="1802" width="10.85546875" style="551" customWidth="1"/>
    <col min="1803" max="1803" width="9.85546875" style="551" customWidth="1"/>
    <col min="1804" max="1804" width="9" style="551" customWidth="1"/>
    <col min="1805" max="2048" width="9.140625" style="551"/>
    <col min="2049" max="2049" width="38.7109375" style="551" customWidth="1"/>
    <col min="2050" max="2050" width="10.42578125" style="551" customWidth="1"/>
    <col min="2051" max="2058" width="10.85546875" style="551" customWidth="1"/>
    <col min="2059" max="2059" width="9.85546875" style="551" customWidth="1"/>
    <col min="2060" max="2060" width="9" style="551" customWidth="1"/>
    <col min="2061" max="2304" width="9.140625" style="551"/>
    <col min="2305" max="2305" width="38.7109375" style="551" customWidth="1"/>
    <col min="2306" max="2306" width="10.42578125" style="551" customWidth="1"/>
    <col min="2307" max="2314" width="10.85546875" style="551" customWidth="1"/>
    <col min="2315" max="2315" width="9.85546875" style="551" customWidth="1"/>
    <col min="2316" max="2316" width="9" style="551" customWidth="1"/>
    <col min="2317" max="2560" width="9.140625" style="551"/>
    <col min="2561" max="2561" width="38.7109375" style="551" customWidth="1"/>
    <col min="2562" max="2562" width="10.42578125" style="551" customWidth="1"/>
    <col min="2563" max="2570" width="10.85546875" style="551" customWidth="1"/>
    <col min="2571" max="2571" width="9.85546875" style="551" customWidth="1"/>
    <col min="2572" max="2572" width="9" style="551" customWidth="1"/>
    <col min="2573" max="2816" width="9.140625" style="551"/>
    <col min="2817" max="2817" width="38.7109375" style="551" customWidth="1"/>
    <col min="2818" max="2818" width="10.42578125" style="551" customWidth="1"/>
    <col min="2819" max="2826" width="10.85546875" style="551" customWidth="1"/>
    <col min="2827" max="2827" width="9.85546875" style="551" customWidth="1"/>
    <col min="2828" max="2828" width="9" style="551" customWidth="1"/>
    <col min="2829" max="3072" width="9.140625" style="551"/>
    <col min="3073" max="3073" width="38.7109375" style="551" customWidth="1"/>
    <col min="3074" max="3074" width="10.42578125" style="551" customWidth="1"/>
    <col min="3075" max="3082" width="10.85546875" style="551" customWidth="1"/>
    <col min="3083" max="3083" width="9.85546875" style="551" customWidth="1"/>
    <col min="3084" max="3084" width="9" style="551" customWidth="1"/>
    <col min="3085" max="3328" width="9.140625" style="551"/>
    <col min="3329" max="3329" width="38.7109375" style="551" customWidth="1"/>
    <col min="3330" max="3330" width="10.42578125" style="551" customWidth="1"/>
    <col min="3331" max="3338" width="10.85546875" style="551" customWidth="1"/>
    <col min="3339" max="3339" width="9.85546875" style="551" customWidth="1"/>
    <col min="3340" max="3340" width="9" style="551" customWidth="1"/>
    <col min="3341" max="3584" width="9.140625" style="551"/>
    <col min="3585" max="3585" width="38.7109375" style="551" customWidth="1"/>
    <col min="3586" max="3586" width="10.42578125" style="551" customWidth="1"/>
    <col min="3587" max="3594" width="10.85546875" style="551" customWidth="1"/>
    <col min="3595" max="3595" width="9.85546875" style="551" customWidth="1"/>
    <col min="3596" max="3596" width="9" style="551" customWidth="1"/>
    <col min="3597" max="3840" width="9.140625" style="551"/>
    <col min="3841" max="3841" width="38.7109375" style="551" customWidth="1"/>
    <col min="3842" max="3842" width="10.42578125" style="551" customWidth="1"/>
    <col min="3843" max="3850" width="10.85546875" style="551" customWidth="1"/>
    <col min="3851" max="3851" width="9.85546875" style="551" customWidth="1"/>
    <col min="3852" max="3852" width="9" style="551" customWidth="1"/>
    <col min="3853" max="4096" width="9.140625" style="551"/>
    <col min="4097" max="4097" width="38.7109375" style="551" customWidth="1"/>
    <col min="4098" max="4098" width="10.42578125" style="551" customWidth="1"/>
    <col min="4099" max="4106" width="10.85546875" style="551" customWidth="1"/>
    <col min="4107" max="4107" width="9.85546875" style="551" customWidth="1"/>
    <col min="4108" max="4108" width="9" style="551" customWidth="1"/>
    <col min="4109" max="4352" width="9.140625" style="551"/>
    <col min="4353" max="4353" width="38.7109375" style="551" customWidth="1"/>
    <col min="4354" max="4354" width="10.42578125" style="551" customWidth="1"/>
    <col min="4355" max="4362" width="10.85546875" style="551" customWidth="1"/>
    <col min="4363" max="4363" width="9.85546875" style="551" customWidth="1"/>
    <col min="4364" max="4364" width="9" style="551" customWidth="1"/>
    <col min="4365" max="4608" width="9.140625" style="551"/>
    <col min="4609" max="4609" width="38.7109375" style="551" customWidth="1"/>
    <col min="4610" max="4610" width="10.42578125" style="551" customWidth="1"/>
    <col min="4611" max="4618" width="10.85546875" style="551" customWidth="1"/>
    <col min="4619" max="4619" width="9.85546875" style="551" customWidth="1"/>
    <col min="4620" max="4620" width="9" style="551" customWidth="1"/>
    <col min="4621" max="4864" width="9.140625" style="551"/>
    <col min="4865" max="4865" width="38.7109375" style="551" customWidth="1"/>
    <col min="4866" max="4866" width="10.42578125" style="551" customWidth="1"/>
    <col min="4867" max="4874" width="10.85546875" style="551" customWidth="1"/>
    <col min="4875" max="4875" width="9.85546875" style="551" customWidth="1"/>
    <col min="4876" max="4876" width="9" style="551" customWidth="1"/>
    <col min="4877" max="5120" width="9.140625" style="551"/>
    <col min="5121" max="5121" width="38.7109375" style="551" customWidth="1"/>
    <col min="5122" max="5122" width="10.42578125" style="551" customWidth="1"/>
    <col min="5123" max="5130" width="10.85546875" style="551" customWidth="1"/>
    <col min="5131" max="5131" width="9.85546875" style="551" customWidth="1"/>
    <col min="5132" max="5132" width="9" style="551" customWidth="1"/>
    <col min="5133" max="5376" width="9.140625" style="551"/>
    <col min="5377" max="5377" width="38.7109375" style="551" customWidth="1"/>
    <col min="5378" max="5378" width="10.42578125" style="551" customWidth="1"/>
    <col min="5379" max="5386" width="10.85546875" style="551" customWidth="1"/>
    <col min="5387" max="5387" width="9.85546875" style="551" customWidth="1"/>
    <col min="5388" max="5388" width="9" style="551" customWidth="1"/>
    <col min="5389" max="5632" width="9.140625" style="551"/>
    <col min="5633" max="5633" width="38.7109375" style="551" customWidth="1"/>
    <col min="5634" max="5634" width="10.42578125" style="551" customWidth="1"/>
    <col min="5635" max="5642" width="10.85546875" style="551" customWidth="1"/>
    <col min="5643" max="5643" width="9.85546875" style="551" customWidth="1"/>
    <col min="5644" max="5644" width="9" style="551" customWidth="1"/>
    <col min="5645" max="5888" width="9.140625" style="551"/>
    <col min="5889" max="5889" width="38.7109375" style="551" customWidth="1"/>
    <col min="5890" max="5890" width="10.42578125" style="551" customWidth="1"/>
    <col min="5891" max="5898" width="10.85546875" style="551" customWidth="1"/>
    <col min="5899" max="5899" width="9.85546875" style="551" customWidth="1"/>
    <col min="5900" max="5900" width="9" style="551" customWidth="1"/>
    <col min="5901" max="6144" width="9.140625" style="551"/>
    <col min="6145" max="6145" width="38.7109375" style="551" customWidth="1"/>
    <col min="6146" max="6146" width="10.42578125" style="551" customWidth="1"/>
    <col min="6147" max="6154" width="10.85546875" style="551" customWidth="1"/>
    <col min="6155" max="6155" width="9.85546875" style="551" customWidth="1"/>
    <col min="6156" max="6156" width="9" style="551" customWidth="1"/>
    <col min="6157" max="6400" width="9.140625" style="551"/>
    <col min="6401" max="6401" width="38.7109375" style="551" customWidth="1"/>
    <col min="6402" max="6402" width="10.42578125" style="551" customWidth="1"/>
    <col min="6403" max="6410" width="10.85546875" style="551" customWidth="1"/>
    <col min="6411" max="6411" width="9.85546875" style="551" customWidth="1"/>
    <col min="6412" max="6412" width="9" style="551" customWidth="1"/>
    <col min="6413" max="6656" width="9.140625" style="551"/>
    <col min="6657" max="6657" width="38.7109375" style="551" customWidth="1"/>
    <col min="6658" max="6658" width="10.42578125" style="551" customWidth="1"/>
    <col min="6659" max="6666" width="10.85546875" style="551" customWidth="1"/>
    <col min="6667" max="6667" width="9.85546875" style="551" customWidth="1"/>
    <col min="6668" max="6668" width="9" style="551" customWidth="1"/>
    <col min="6669" max="6912" width="9.140625" style="551"/>
    <col min="6913" max="6913" width="38.7109375" style="551" customWidth="1"/>
    <col min="6914" max="6914" width="10.42578125" style="551" customWidth="1"/>
    <col min="6915" max="6922" width="10.85546875" style="551" customWidth="1"/>
    <col min="6923" max="6923" width="9.85546875" style="551" customWidth="1"/>
    <col min="6924" max="6924" width="9" style="551" customWidth="1"/>
    <col min="6925" max="7168" width="9.140625" style="551"/>
    <col min="7169" max="7169" width="38.7109375" style="551" customWidth="1"/>
    <col min="7170" max="7170" width="10.42578125" style="551" customWidth="1"/>
    <col min="7171" max="7178" width="10.85546875" style="551" customWidth="1"/>
    <col min="7179" max="7179" width="9.85546875" style="551" customWidth="1"/>
    <col min="7180" max="7180" width="9" style="551" customWidth="1"/>
    <col min="7181" max="7424" width="9.140625" style="551"/>
    <col min="7425" max="7425" width="38.7109375" style="551" customWidth="1"/>
    <col min="7426" max="7426" width="10.42578125" style="551" customWidth="1"/>
    <col min="7427" max="7434" width="10.85546875" style="551" customWidth="1"/>
    <col min="7435" max="7435" width="9.85546875" style="551" customWidth="1"/>
    <col min="7436" max="7436" width="9" style="551" customWidth="1"/>
    <col min="7437" max="7680" width="9.140625" style="551"/>
    <col min="7681" max="7681" width="38.7109375" style="551" customWidth="1"/>
    <col min="7682" max="7682" width="10.42578125" style="551" customWidth="1"/>
    <col min="7683" max="7690" width="10.85546875" style="551" customWidth="1"/>
    <col min="7691" max="7691" width="9.85546875" style="551" customWidth="1"/>
    <col min="7692" max="7692" width="9" style="551" customWidth="1"/>
    <col min="7693" max="7936" width="9.140625" style="551"/>
    <col min="7937" max="7937" width="38.7109375" style="551" customWidth="1"/>
    <col min="7938" max="7938" width="10.42578125" style="551" customWidth="1"/>
    <col min="7939" max="7946" width="10.85546875" style="551" customWidth="1"/>
    <col min="7947" max="7947" width="9.85546875" style="551" customWidth="1"/>
    <col min="7948" max="7948" width="9" style="551" customWidth="1"/>
    <col min="7949" max="8192" width="9.140625" style="551"/>
    <col min="8193" max="8193" width="38.7109375" style="551" customWidth="1"/>
    <col min="8194" max="8194" width="10.42578125" style="551" customWidth="1"/>
    <col min="8195" max="8202" width="10.85546875" style="551" customWidth="1"/>
    <col min="8203" max="8203" width="9.85546875" style="551" customWidth="1"/>
    <col min="8204" max="8204" width="9" style="551" customWidth="1"/>
    <col min="8205" max="8448" width="9.140625" style="551"/>
    <col min="8449" max="8449" width="38.7109375" style="551" customWidth="1"/>
    <col min="8450" max="8450" width="10.42578125" style="551" customWidth="1"/>
    <col min="8451" max="8458" width="10.85546875" style="551" customWidth="1"/>
    <col min="8459" max="8459" width="9.85546875" style="551" customWidth="1"/>
    <col min="8460" max="8460" width="9" style="551" customWidth="1"/>
    <col min="8461" max="8704" width="9.140625" style="551"/>
    <col min="8705" max="8705" width="38.7109375" style="551" customWidth="1"/>
    <col min="8706" max="8706" width="10.42578125" style="551" customWidth="1"/>
    <col min="8707" max="8714" width="10.85546875" style="551" customWidth="1"/>
    <col min="8715" max="8715" width="9.85546875" style="551" customWidth="1"/>
    <col min="8716" max="8716" width="9" style="551" customWidth="1"/>
    <col min="8717" max="8960" width="9.140625" style="551"/>
    <col min="8961" max="8961" width="38.7109375" style="551" customWidth="1"/>
    <col min="8962" max="8962" width="10.42578125" style="551" customWidth="1"/>
    <col min="8963" max="8970" width="10.85546875" style="551" customWidth="1"/>
    <col min="8971" max="8971" width="9.85546875" style="551" customWidth="1"/>
    <col min="8972" max="8972" width="9" style="551" customWidth="1"/>
    <col min="8973" max="9216" width="9.140625" style="551"/>
    <col min="9217" max="9217" width="38.7109375" style="551" customWidth="1"/>
    <col min="9218" max="9218" width="10.42578125" style="551" customWidth="1"/>
    <col min="9219" max="9226" width="10.85546875" style="551" customWidth="1"/>
    <col min="9227" max="9227" width="9.85546875" style="551" customWidth="1"/>
    <col min="9228" max="9228" width="9" style="551" customWidth="1"/>
    <col min="9229" max="9472" width="9.140625" style="551"/>
    <col min="9473" max="9473" width="38.7109375" style="551" customWidth="1"/>
    <col min="9474" max="9474" width="10.42578125" style="551" customWidth="1"/>
    <col min="9475" max="9482" width="10.85546875" style="551" customWidth="1"/>
    <col min="9483" max="9483" width="9.85546875" style="551" customWidth="1"/>
    <col min="9484" max="9484" width="9" style="551" customWidth="1"/>
    <col min="9485" max="9728" width="9.140625" style="551"/>
    <col min="9729" max="9729" width="38.7109375" style="551" customWidth="1"/>
    <col min="9730" max="9730" width="10.42578125" style="551" customWidth="1"/>
    <col min="9731" max="9738" width="10.85546875" style="551" customWidth="1"/>
    <col min="9739" max="9739" width="9.85546875" style="551" customWidth="1"/>
    <col min="9740" max="9740" width="9" style="551" customWidth="1"/>
    <col min="9741" max="9984" width="9.140625" style="551"/>
    <col min="9985" max="9985" width="38.7109375" style="551" customWidth="1"/>
    <col min="9986" max="9986" width="10.42578125" style="551" customWidth="1"/>
    <col min="9987" max="9994" width="10.85546875" style="551" customWidth="1"/>
    <col min="9995" max="9995" width="9.85546875" style="551" customWidth="1"/>
    <col min="9996" max="9996" width="9" style="551" customWidth="1"/>
    <col min="9997" max="10240" width="9.140625" style="551"/>
    <col min="10241" max="10241" width="38.7109375" style="551" customWidth="1"/>
    <col min="10242" max="10242" width="10.42578125" style="551" customWidth="1"/>
    <col min="10243" max="10250" width="10.85546875" style="551" customWidth="1"/>
    <col min="10251" max="10251" width="9.85546875" style="551" customWidth="1"/>
    <col min="10252" max="10252" width="9" style="551" customWidth="1"/>
    <col min="10253" max="10496" width="9.140625" style="551"/>
    <col min="10497" max="10497" width="38.7109375" style="551" customWidth="1"/>
    <col min="10498" max="10498" width="10.42578125" style="551" customWidth="1"/>
    <col min="10499" max="10506" width="10.85546875" style="551" customWidth="1"/>
    <col min="10507" max="10507" width="9.85546875" style="551" customWidth="1"/>
    <col min="10508" max="10508" width="9" style="551" customWidth="1"/>
    <col min="10509" max="10752" width="9.140625" style="551"/>
    <col min="10753" max="10753" width="38.7109375" style="551" customWidth="1"/>
    <col min="10754" max="10754" width="10.42578125" style="551" customWidth="1"/>
    <col min="10755" max="10762" width="10.85546875" style="551" customWidth="1"/>
    <col min="10763" max="10763" width="9.85546875" style="551" customWidth="1"/>
    <col min="10764" max="10764" width="9" style="551" customWidth="1"/>
    <col min="10765" max="11008" width="9.140625" style="551"/>
    <col min="11009" max="11009" width="38.7109375" style="551" customWidth="1"/>
    <col min="11010" max="11010" width="10.42578125" style="551" customWidth="1"/>
    <col min="11011" max="11018" width="10.85546875" style="551" customWidth="1"/>
    <col min="11019" max="11019" width="9.85546875" style="551" customWidth="1"/>
    <col min="11020" max="11020" width="9" style="551" customWidth="1"/>
    <col min="11021" max="11264" width="9.140625" style="551"/>
    <col min="11265" max="11265" width="38.7109375" style="551" customWidth="1"/>
    <col min="11266" max="11266" width="10.42578125" style="551" customWidth="1"/>
    <col min="11267" max="11274" width="10.85546875" style="551" customWidth="1"/>
    <col min="11275" max="11275" width="9.85546875" style="551" customWidth="1"/>
    <col min="11276" max="11276" width="9" style="551" customWidth="1"/>
    <col min="11277" max="11520" width="9.140625" style="551"/>
    <col min="11521" max="11521" width="38.7109375" style="551" customWidth="1"/>
    <col min="11522" max="11522" width="10.42578125" style="551" customWidth="1"/>
    <col min="11523" max="11530" width="10.85546875" style="551" customWidth="1"/>
    <col min="11531" max="11531" width="9.85546875" style="551" customWidth="1"/>
    <col min="11532" max="11532" width="9" style="551" customWidth="1"/>
    <col min="11533" max="11776" width="9.140625" style="551"/>
    <col min="11777" max="11777" width="38.7109375" style="551" customWidth="1"/>
    <col min="11778" max="11778" width="10.42578125" style="551" customWidth="1"/>
    <col min="11779" max="11786" width="10.85546875" style="551" customWidth="1"/>
    <col min="11787" max="11787" width="9.85546875" style="551" customWidth="1"/>
    <col min="11788" max="11788" width="9" style="551" customWidth="1"/>
    <col min="11789" max="12032" width="9.140625" style="551"/>
    <col min="12033" max="12033" width="38.7109375" style="551" customWidth="1"/>
    <col min="12034" max="12034" width="10.42578125" style="551" customWidth="1"/>
    <col min="12035" max="12042" width="10.85546875" style="551" customWidth="1"/>
    <col min="12043" max="12043" width="9.85546875" style="551" customWidth="1"/>
    <col min="12044" max="12044" width="9" style="551" customWidth="1"/>
    <col min="12045" max="12288" width="9.140625" style="551"/>
    <col min="12289" max="12289" width="38.7109375" style="551" customWidth="1"/>
    <col min="12290" max="12290" width="10.42578125" style="551" customWidth="1"/>
    <col min="12291" max="12298" width="10.85546875" style="551" customWidth="1"/>
    <col min="12299" max="12299" width="9.85546875" style="551" customWidth="1"/>
    <col min="12300" max="12300" width="9" style="551" customWidth="1"/>
    <col min="12301" max="12544" width="9.140625" style="551"/>
    <col min="12545" max="12545" width="38.7109375" style="551" customWidth="1"/>
    <col min="12546" max="12546" width="10.42578125" style="551" customWidth="1"/>
    <col min="12547" max="12554" width="10.85546875" style="551" customWidth="1"/>
    <col min="12555" max="12555" width="9.85546875" style="551" customWidth="1"/>
    <col min="12556" max="12556" width="9" style="551" customWidth="1"/>
    <col min="12557" max="12800" width="9.140625" style="551"/>
    <col min="12801" max="12801" width="38.7109375" style="551" customWidth="1"/>
    <col min="12802" max="12802" width="10.42578125" style="551" customWidth="1"/>
    <col min="12803" max="12810" width="10.85546875" style="551" customWidth="1"/>
    <col min="12811" max="12811" width="9.85546875" style="551" customWidth="1"/>
    <col min="12812" max="12812" width="9" style="551" customWidth="1"/>
    <col min="12813" max="13056" width="9.140625" style="551"/>
    <col min="13057" max="13057" width="38.7109375" style="551" customWidth="1"/>
    <col min="13058" max="13058" width="10.42578125" style="551" customWidth="1"/>
    <col min="13059" max="13066" width="10.85546875" style="551" customWidth="1"/>
    <col min="13067" max="13067" width="9.85546875" style="551" customWidth="1"/>
    <col min="13068" max="13068" width="9" style="551" customWidth="1"/>
    <col min="13069" max="13312" width="9.140625" style="551"/>
    <col min="13313" max="13313" width="38.7109375" style="551" customWidth="1"/>
    <col min="13314" max="13314" width="10.42578125" style="551" customWidth="1"/>
    <col min="13315" max="13322" width="10.85546875" style="551" customWidth="1"/>
    <col min="13323" max="13323" width="9.85546875" style="551" customWidth="1"/>
    <col min="13324" max="13324" width="9" style="551" customWidth="1"/>
    <col min="13325" max="13568" width="9.140625" style="551"/>
    <col min="13569" max="13569" width="38.7109375" style="551" customWidth="1"/>
    <col min="13570" max="13570" width="10.42578125" style="551" customWidth="1"/>
    <col min="13571" max="13578" width="10.85546875" style="551" customWidth="1"/>
    <col min="13579" max="13579" width="9.85546875" style="551" customWidth="1"/>
    <col min="13580" max="13580" width="9" style="551" customWidth="1"/>
    <col min="13581" max="13824" width="9.140625" style="551"/>
    <col min="13825" max="13825" width="38.7109375" style="551" customWidth="1"/>
    <col min="13826" max="13826" width="10.42578125" style="551" customWidth="1"/>
    <col min="13827" max="13834" width="10.85546875" style="551" customWidth="1"/>
    <col min="13835" max="13835" width="9.85546875" style="551" customWidth="1"/>
    <col min="13836" max="13836" width="9" style="551" customWidth="1"/>
    <col min="13837" max="14080" width="9.140625" style="551"/>
    <col min="14081" max="14081" width="38.7109375" style="551" customWidth="1"/>
    <col min="14082" max="14082" width="10.42578125" style="551" customWidth="1"/>
    <col min="14083" max="14090" width="10.85546875" style="551" customWidth="1"/>
    <col min="14091" max="14091" width="9.85546875" style="551" customWidth="1"/>
    <col min="14092" max="14092" width="9" style="551" customWidth="1"/>
    <col min="14093" max="14336" width="9.140625" style="551"/>
    <col min="14337" max="14337" width="38.7109375" style="551" customWidth="1"/>
    <col min="14338" max="14338" width="10.42578125" style="551" customWidth="1"/>
    <col min="14339" max="14346" width="10.85546875" style="551" customWidth="1"/>
    <col min="14347" max="14347" width="9.85546875" style="551" customWidth="1"/>
    <col min="14348" max="14348" width="9" style="551" customWidth="1"/>
    <col min="14349" max="14592" width="9.140625" style="551"/>
    <col min="14593" max="14593" width="38.7109375" style="551" customWidth="1"/>
    <col min="14594" max="14594" width="10.42578125" style="551" customWidth="1"/>
    <col min="14595" max="14602" width="10.85546875" style="551" customWidth="1"/>
    <col min="14603" max="14603" width="9.85546875" style="551" customWidth="1"/>
    <col min="14604" max="14604" width="9" style="551" customWidth="1"/>
    <col min="14605" max="14848" width="9.140625" style="551"/>
    <col min="14849" max="14849" width="38.7109375" style="551" customWidth="1"/>
    <col min="14850" max="14850" width="10.42578125" style="551" customWidth="1"/>
    <col min="14851" max="14858" width="10.85546875" style="551" customWidth="1"/>
    <col min="14859" max="14859" width="9.85546875" style="551" customWidth="1"/>
    <col min="14860" max="14860" width="9" style="551" customWidth="1"/>
    <col min="14861" max="15104" width="9.140625" style="551"/>
    <col min="15105" max="15105" width="38.7109375" style="551" customWidth="1"/>
    <col min="15106" max="15106" width="10.42578125" style="551" customWidth="1"/>
    <col min="15107" max="15114" width="10.85546875" style="551" customWidth="1"/>
    <col min="15115" max="15115" width="9.85546875" style="551" customWidth="1"/>
    <col min="15116" max="15116" width="9" style="551" customWidth="1"/>
    <col min="15117" max="15360" width="9.140625" style="551"/>
    <col min="15361" max="15361" width="38.7109375" style="551" customWidth="1"/>
    <col min="15362" max="15362" width="10.42578125" style="551" customWidth="1"/>
    <col min="15363" max="15370" width="10.85546875" style="551" customWidth="1"/>
    <col min="15371" max="15371" width="9.85546875" style="551" customWidth="1"/>
    <col min="15372" max="15372" width="9" style="551" customWidth="1"/>
    <col min="15373" max="15616" width="9.140625" style="551"/>
    <col min="15617" max="15617" width="38.7109375" style="551" customWidth="1"/>
    <col min="15618" max="15618" width="10.42578125" style="551" customWidth="1"/>
    <col min="15619" max="15626" width="10.85546875" style="551" customWidth="1"/>
    <col min="15627" max="15627" width="9.85546875" style="551" customWidth="1"/>
    <col min="15628" max="15628" width="9" style="551" customWidth="1"/>
    <col min="15629" max="15872" width="9.140625" style="551"/>
    <col min="15873" max="15873" width="38.7109375" style="551" customWidth="1"/>
    <col min="15874" max="15874" width="10.42578125" style="551" customWidth="1"/>
    <col min="15875" max="15882" width="10.85546875" style="551" customWidth="1"/>
    <col min="15883" max="15883" width="9.85546875" style="551" customWidth="1"/>
    <col min="15884" max="15884" width="9" style="551" customWidth="1"/>
    <col min="15885" max="16128" width="9.140625" style="551"/>
    <col min="16129" max="16129" width="38.7109375" style="551" customWidth="1"/>
    <col min="16130" max="16130" width="10.42578125" style="551" customWidth="1"/>
    <col min="16131" max="16138" width="10.85546875" style="551" customWidth="1"/>
    <col min="16139" max="16139" width="9.85546875" style="551" customWidth="1"/>
    <col min="16140" max="16140" width="9" style="551" customWidth="1"/>
    <col min="16141" max="16384" width="9.140625" style="551"/>
  </cols>
  <sheetData>
    <row r="1" spans="1:12" ht="13.5" x14ac:dyDescent="0.2">
      <c r="A1" s="981" t="s">
        <v>517</v>
      </c>
      <c r="B1" s="981"/>
      <c r="C1" s="981"/>
      <c r="D1" s="981"/>
      <c r="E1" s="981"/>
      <c r="F1" s="981"/>
      <c r="G1" s="981"/>
      <c r="H1" s="981"/>
      <c r="I1" s="981"/>
      <c r="J1" s="981"/>
      <c r="K1" s="981"/>
      <c r="L1" s="981"/>
    </row>
    <row r="2" spans="1:12" ht="12" x14ac:dyDescent="0.2">
      <c r="A2" s="982" t="s">
        <v>554</v>
      </c>
      <c r="B2" s="982"/>
      <c r="E2" s="652"/>
    </row>
    <row r="3" spans="1:12" ht="12" x14ac:dyDescent="0.2">
      <c r="A3" s="653" t="s">
        <v>0</v>
      </c>
      <c r="B3" s="654"/>
      <c r="E3" s="652"/>
    </row>
    <row r="4" spans="1:12" ht="12.75" x14ac:dyDescent="0.2">
      <c r="A4" s="825"/>
      <c r="B4" s="655"/>
      <c r="C4" s="553"/>
      <c r="D4" s="553"/>
      <c r="E4" s="554"/>
      <c r="F4" s="554"/>
      <c r="G4" s="554"/>
      <c r="H4" s="554"/>
      <c r="I4" s="554"/>
      <c r="J4" s="554"/>
      <c r="K4" s="554"/>
      <c r="L4" s="555"/>
    </row>
    <row r="5" spans="1:12" x14ac:dyDescent="0.2">
      <c r="A5" s="656"/>
      <c r="B5" s="657" t="s">
        <v>518</v>
      </c>
      <c r="C5" s="658"/>
      <c r="D5" s="658"/>
      <c r="E5" s="658"/>
      <c r="F5" s="658"/>
      <c r="G5" s="658"/>
      <c r="H5" s="658"/>
      <c r="I5" s="658"/>
      <c r="J5" s="658"/>
      <c r="K5" s="658"/>
      <c r="L5" s="659"/>
    </row>
    <row r="6" spans="1:12" ht="37.5" customHeight="1" x14ac:dyDescent="0.2">
      <c r="A6" s="660"/>
      <c r="B6" s="648" t="s">
        <v>519</v>
      </c>
      <c r="C6" s="649" t="s">
        <v>520</v>
      </c>
      <c r="D6" s="649" t="s">
        <v>521</v>
      </c>
      <c r="E6" s="649" t="s">
        <v>522</v>
      </c>
      <c r="F6" s="649" t="s">
        <v>523</v>
      </c>
      <c r="G6" s="649" t="s">
        <v>524</v>
      </c>
      <c r="H6" s="649" t="s">
        <v>525</v>
      </c>
      <c r="I6" s="649" t="s">
        <v>526</v>
      </c>
      <c r="J6" s="649" t="s">
        <v>527</v>
      </c>
      <c r="K6" s="649" t="s">
        <v>528</v>
      </c>
      <c r="L6" s="649" t="s">
        <v>25</v>
      </c>
    </row>
    <row r="7" spans="1:12" x14ac:dyDescent="0.2">
      <c r="B7" s="662"/>
      <c r="C7" s="663"/>
      <c r="D7" s="663"/>
      <c r="E7" s="664"/>
      <c r="F7" s="664"/>
      <c r="G7" s="664"/>
      <c r="H7" s="663"/>
      <c r="I7" s="663"/>
      <c r="J7" s="663"/>
      <c r="K7" s="663"/>
    </row>
    <row r="8" spans="1:12" x14ac:dyDescent="0.2">
      <c r="A8" s="665" t="s">
        <v>516</v>
      </c>
      <c r="B8" s="666">
        <v>612</v>
      </c>
      <c r="C8" s="666">
        <v>821</v>
      </c>
      <c r="D8" s="666">
        <v>658</v>
      </c>
      <c r="E8" s="666">
        <v>451</v>
      </c>
      <c r="F8" s="666">
        <v>230</v>
      </c>
      <c r="G8" s="666">
        <v>87</v>
      </c>
      <c r="H8" s="666">
        <v>63</v>
      </c>
      <c r="I8" s="666">
        <v>43</v>
      </c>
      <c r="J8" s="666">
        <v>42</v>
      </c>
      <c r="K8" s="666">
        <v>34</v>
      </c>
      <c r="L8" s="666">
        <v>3041</v>
      </c>
    </row>
    <row r="9" spans="1:12" x14ac:dyDescent="0.2">
      <c r="A9" s="665"/>
      <c r="B9" s="667"/>
      <c r="C9" s="667"/>
      <c r="D9" s="667"/>
      <c r="E9" s="667"/>
      <c r="F9" s="667"/>
      <c r="G9" s="667"/>
      <c r="H9" s="667"/>
      <c r="I9" s="667"/>
      <c r="J9" s="667"/>
      <c r="K9" s="667"/>
      <c r="L9" s="667"/>
    </row>
    <row r="10" spans="1:12" x14ac:dyDescent="0.2">
      <c r="A10" s="668" t="s">
        <v>529</v>
      </c>
      <c r="B10" s="666">
        <v>192</v>
      </c>
      <c r="C10" s="666">
        <v>331</v>
      </c>
      <c r="D10" s="666">
        <v>263</v>
      </c>
      <c r="E10" s="666">
        <v>164</v>
      </c>
      <c r="F10" s="666">
        <v>81</v>
      </c>
      <c r="G10" s="666">
        <v>24</v>
      </c>
      <c r="H10" s="666">
        <v>13</v>
      </c>
      <c r="I10" s="666">
        <v>4</v>
      </c>
      <c r="J10" s="666">
        <v>5</v>
      </c>
      <c r="K10" s="666">
        <v>5</v>
      </c>
      <c r="L10" s="666">
        <v>1082</v>
      </c>
    </row>
    <row r="11" spans="1:12" x14ac:dyDescent="0.2">
      <c r="A11" s="668"/>
      <c r="B11" s="667"/>
      <c r="C11" s="667"/>
      <c r="D11" s="667"/>
      <c r="E11" s="667"/>
      <c r="F11" s="667"/>
      <c r="G11" s="667"/>
      <c r="H11" s="667"/>
      <c r="I11" s="667"/>
      <c r="J11" s="667"/>
      <c r="K11" s="667"/>
      <c r="L11" s="667"/>
    </row>
    <row r="12" spans="1:12" x14ac:dyDescent="0.2">
      <c r="A12" s="668" t="s">
        <v>707</v>
      </c>
      <c r="B12" s="666">
        <v>406</v>
      </c>
      <c r="C12" s="666">
        <v>490</v>
      </c>
      <c r="D12" s="666">
        <v>394</v>
      </c>
      <c r="E12" s="666">
        <v>287</v>
      </c>
      <c r="F12" s="666">
        <v>148</v>
      </c>
      <c r="G12" s="666">
        <v>63</v>
      </c>
      <c r="H12" s="666">
        <v>49</v>
      </c>
      <c r="I12" s="666">
        <v>39</v>
      </c>
      <c r="J12" s="666">
        <v>37</v>
      </c>
      <c r="K12" s="666">
        <v>29</v>
      </c>
      <c r="L12" s="666">
        <v>1942</v>
      </c>
    </row>
    <row r="13" spans="1:12" x14ac:dyDescent="0.2">
      <c r="A13" s="669" t="s">
        <v>708</v>
      </c>
      <c r="B13" s="670">
        <v>234</v>
      </c>
      <c r="C13" s="670">
        <v>183</v>
      </c>
      <c r="D13" s="670">
        <v>77</v>
      </c>
      <c r="E13" s="670">
        <v>42</v>
      </c>
      <c r="F13" s="670">
        <v>11</v>
      </c>
      <c r="G13" s="670">
        <v>4</v>
      </c>
      <c r="H13" s="670">
        <v>3</v>
      </c>
      <c r="I13" s="670">
        <v>1</v>
      </c>
      <c r="J13" s="670">
        <v>0</v>
      </c>
      <c r="K13" s="670">
        <v>0</v>
      </c>
      <c r="L13" s="670">
        <v>555</v>
      </c>
    </row>
    <row r="14" spans="1:12" x14ac:dyDescent="0.2">
      <c r="A14" s="669" t="s">
        <v>709</v>
      </c>
      <c r="B14" s="670">
        <v>123</v>
      </c>
      <c r="C14" s="670">
        <v>297</v>
      </c>
      <c r="D14" s="670">
        <v>311</v>
      </c>
      <c r="E14" s="670">
        <v>242</v>
      </c>
      <c r="F14" s="670">
        <v>132</v>
      </c>
      <c r="G14" s="670">
        <v>58</v>
      </c>
      <c r="H14" s="670">
        <v>46</v>
      </c>
      <c r="I14" s="670">
        <v>37</v>
      </c>
      <c r="J14" s="670">
        <v>37</v>
      </c>
      <c r="K14" s="670">
        <v>29</v>
      </c>
      <c r="L14" s="670">
        <v>1312</v>
      </c>
    </row>
    <row r="15" spans="1:12" x14ac:dyDescent="0.2">
      <c r="A15" s="669" t="s">
        <v>530</v>
      </c>
      <c r="B15" s="670">
        <v>6</v>
      </c>
      <c r="C15" s="670">
        <v>8</v>
      </c>
      <c r="D15" s="670">
        <v>4</v>
      </c>
      <c r="E15" s="670">
        <v>3</v>
      </c>
      <c r="F15" s="670">
        <v>5</v>
      </c>
      <c r="G15" s="670">
        <v>1</v>
      </c>
      <c r="H15" s="670">
        <v>0</v>
      </c>
      <c r="I15" s="670">
        <v>1</v>
      </c>
      <c r="J15" s="670">
        <v>0</v>
      </c>
      <c r="K15" s="670">
        <v>0</v>
      </c>
      <c r="L15" s="670">
        <v>28</v>
      </c>
    </row>
    <row r="16" spans="1:12" x14ac:dyDescent="0.2">
      <c r="A16" s="669" t="s">
        <v>531</v>
      </c>
      <c r="B16" s="670">
        <v>23</v>
      </c>
      <c r="C16" s="670">
        <v>2</v>
      </c>
      <c r="D16" s="670">
        <v>0</v>
      </c>
      <c r="E16" s="670">
        <v>0</v>
      </c>
      <c r="F16" s="670">
        <v>0</v>
      </c>
      <c r="G16" s="670">
        <v>0</v>
      </c>
      <c r="H16" s="670">
        <v>0</v>
      </c>
      <c r="I16" s="670">
        <v>0</v>
      </c>
      <c r="J16" s="670">
        <v>0</v>
      </c>
      <c r="K16" s="670">
        <v>0</v>
      </c>
      <c r="L16" s="670">
        <v>25</v>
      </c>
    </row>
    <row r="17" spans="1:13" x14ac:dyDescent="0.2">
      <c r="A17" s="669" t="s">
        <v>532</v>
      </c>
      <c r="B17" s="670">
        <v>20</v>
      </c>
      <c r="C17" s="670">
        <v>0</v>
      </c>
      <c r="D17" s="670">
        <v>2</v>
      </c>
      <c r="E17" s="670">
        <v>0</v>
      </c>
      <c r="F17" s="670">
        <v>0</v>
      </c>
      <c r="G17" s="670">
        <v>0</v>
      </c>
      <c r="H17" s="670">
        <v>0</v>
      </c>
      <c r="I17" s="670">
        <v>0</v>
      </c>
      <c r="J17" s="670">
        <v>0</v>
      </c>
      <c r="K17" s="670">
        <v>0</v>
      </c>
      <c r="L17" s="670">
        <v>22</v>
      </c>
    </row>
    <row r="18" spans="1:13" x14ac:dyDescent="0.2">
      <c r="A18" s="669"/>
      <c r="B18" s="666"/>
      <c r="C18" s="666"/>
      <c r="D18" s="666"/>
      <c r="E18" s="666"/>
      <c r="F18" s="666"/>
      <c r="G18" s="666"/>
      <c r="H18" s="666"/>
      <c r="I18" s="666"/>
      <c r="J18" s="666"/>
      <c r="K18" s="666"/>
      <c r="L18" s="666"/>
    </row>
    <row r="19" spans="1:13" x14ac:dyDescent="0.2">
      <c r="A19" s="668" t="s">
        <v>533</v>
      </c>
      <c r="B19" s="666">
        <v>14</v>
      </c>
      <c r="C19" s="666">
        <v>0</v>
      </c>
      <c r="D19" s="666">
        <v>0</v>
      </c>
      <c r="E19" s="666">
        <v>0</v>
      </c>
      <c r="F19" s="666">
        <v>0</v>
      </c>
      <c r="G19" s="666">
        <v>0</v>
      </c>
      <c r="H19" s="666">
        <v>0</v>
      </c>
      <c r="I19" s="666">
        <v>0</v>
      </c>
      <c r="J19" s="666">
        <v>0</v>
      </c>
      <c r="K19" s="666">
        <v>0</v>
      </c>
      <c r="L19" s="666">
        <v>14</v>
      </c>
    </row>
    <row r="20" spans="1:13" x14ac:dyDescent="0.2">
      <c r="A20" s="669"/>
      <c r="B20" s="666"/>
      <c r="C20" s="666"/>
      <c r="D20" s="666"/>
      <c r="E20" s="666"/>
      <c r="F20" s="666"/>
      <c r="G20" s="666"/>
      <c r="H20" s="666"/>
      <c r="I20" s="666"/>
      <c r="J20" s="666"/>
      <c r="K20" s="666"/>
      <c r="L20" s="666"/>
    </row>
    <row r="21" spans="1:13" x14ac:dyDescent="0.2">
      <c r="A21" s="665" t="s">
        <v>552</v>
      </c>
      <c r="B21" s="666">
        <v>459</v>
      </c>
      <c r="C21" s="666">
        <v>43</v>
      </c>
      <c r="D21" s="666">
        <v>54</v>
      </c>
      <c r="E21" s="666">
        <v>39</v>
      </c>
      <c r="F21" s="666">
        <v>43</v>
      </c>
      <c r="G21" s="666">
        <v>28</v>
      </c>
      <c r="H21" s="666">
        <v>24</v>
      </c>
      <c r="I21" s="666">
        <v>21</v>
      </c>
      <c r="J21" s="666">
        <v>13</v>
      </c>
      <c r="K21" s="666">
        <v>4</v>
      </c>
      <c r="L21" s="666">
        <v>728</v>
      </c>
    </row>
    <row r="22" spans="1:13" x14ac:dyDescent="0.2">
      <c r="A22" s="516"/>
      <c r="B22" s="671"/>
      <c r="C22" s="672"/>
      <c r="D22" s="672"/>
      <c r="E22" s="672"/>
      <c r="F22" s="672"/>
      <c r="G22" s="672"/>
      <c r="H22" s="672"/>
      <c r="I22" s="672"/>
      <c r="J22" s="672"/>
      <c r="K22" s="672"/>
      <c r="L22" s="673"/>
    </row>
    <row r="23" spans="1:13" s="677" customFormat="1" x14ac:dyDescent="0.2">
      <c r="A23" s="674"/>
      <c r="B23" s="675"/>
      <c r="C23" s="676"/>
      <c r="D23" s="676"/>
      <c r="E23" s="676"/>
      <c r="F23" s="676"/>
      <c r="G23" s="676"/>
      <c r="H23" s="676"/>
      <c r="I23" s="676"/>
      <c r="J23" s="676"/>
      <c r="K23" s="676"/>
      <c r="L23" s="529" t="s">
        <v>555</v>
      </c>
    </row>
    <row r="24" spans="1:13" s="677" customFormat="1" x14ac:dyDescent="0.2">
      <c r="A24" s="674"/>
      <c r="B24" s="675"/>
      <c r="C24" s="676"/>
      <c r="D24" s="676"/>
      <c r="E24" s="676"/>
      <c r="F24" s="676"/>
      <c r="G24" s="676"/>
      <c r="H24" s="676"/>
      <c r="I24" s="676"/>
      <c r="J24" s="676"/>
      <c r="K24" s="676"/>
      <c r="L24" s="529"/>
    </row>
    <row r="25" spans="1:13" ht="15" customHeight="1" x14ac:dyDescent="0.2">
      <c r="A25" s="922" t="s">
        <v>576</v>
      </c>
      <c r="B25" s="922"/>
      <c r="C25" s="922"/>
      <c r="D25" s="922"/>
      <c r="E25" s="922"/>
      <c r="F25" s="922"/>
      <c r="G25" s="922"/>
      <c r="H25" s="922"/>
      <c r="I25" s="922"/>
      <c r="J25" s="922"/>
      <c r="K25" s="922"/>
      <c r="L25" s="922"/>
    </row>
    <row r="26" spans="1:13" ht="28.5" customHeight="1" x14ac:dyDescent="0.2">
      <c r="A26" s="922" t="s">
        <v>734</v>
      </c>
      <c r="B26" s="922"/>
      <c r="C26" s="922"/>
      <c r="D26" s="922"/>
      <c r="E26" s="922"/>
      <c r="F26" s="922"/>
      <c r="G26" s="922"/>
      <c r="H26" s="922"/>
      <c r="I26" s="922"/>
      <c r="J26" s="922"/>
      <c r="K26" s="922"/>
      <c r="L26" s="922"/>
      <c r="M26" s="678"/>
    </row>
    <row r="27" spans="1:13" ht="14.25" customHeight="1" x14ac:dyDescent="0.2">
      <c r="A27" s="983" t="s">
        <v>535</v>
      </c>
      <c r="B27" s="983"/>
      <c r="C27" s="983"/>
      <c r="D27" s="983"/>
      <c r="E27" s="983"/>
      <c r="F27" s="983"/>
      <c r="G27" s="983"/>
      <c r="H27" s="983"/>
      <c r="I27" s="983"/>
      <c r="J27" s="983"/>
      <c r="K27" s="983"/>
      <c r="L27" s="983"/>
      <c r="M27" s="679"/>
    </row>
    <row r="28" spans="1:13" ht="15" customHeight="1" x14ac:dyDescent="0.2">
      <c r="A28" s="895" t="s">
        <v>577</v>
      </c>
      <c r="B28" s="895"/>
      <c r="C28" s="895"/>
      <c r="D28" s="895"/>
      <c r="E28" s="895"/>
      <c r="F28" s="895"/>
      <c r="G28" s="895"/>
      <c r="H28" s="895"/>
      <c r="I28" s="646"/>
      <c r="J28" s="646"/>
      <c r="K28" s="646"/>
      <c r="L28" s="646"/>
      <c r="M28" s="665"/>
    </row>
    <row r="29" spans="1:13" ht="22.9" customHeight="1" x14ac:dyDescent="0.2">
      <c r="A29" s="980" t="s">
        <v>571</v>
      </c>
      <c r="B29" s="980"/>
      <c r="C29" s="980"/>
      <c r="D29" s="980"/>
      <c r="E29" s="980"/>
      <c r="F29" s="980"/>
      <c r="G29" s="980"/>
      <c r="H29" s="980"/>
      <c r="I29" s="980"/>
      <c r="J29" s="980"/>
      <c r="K29" s="980"/>
      <c r="L29" s="980"/>
    </row>
    <row r="30" spans="1:13" x14ac:dyDescent="0.2">
      <c r="A30" s="680" t="s">
        <v>536</v>
      </c>
      <c r="B30" s="681"/>
      <c r="C30" s="682"/>
      <c r="D30" s="682"/>
      <c r="E30" s="683"/>
      <c r="F30" s="683"/>
      <c r="G30" s="683"/>
      <c r="H30" s="683"/>
      <c r="I30" s="683"/>
      <c r="J30" s="683"/>
      <c r="K30" s="683"/>
      <c r="L30" s="681"/>
    </row>
  </sheetData>
  <sheetProtection sheet="1" objects="1" scenarios="1"/>
  <mergeCells count="7">
    <mergeCell ref="A29:L29"/>
    <mergeCell ref="A28:H28"/>
    <mergeCell ref="A1:L1"/>
    <mergeCell ref="A2:B2"/>
    <mergeCell ref="A25:L25"/>
    <mergeCell ref="A26:L26"/>
    <mergeCell ref="A27:L27"/>
  </mergeCells>
  <pageMargins left="0.70866141732283472" right="0.70866141732283472" top="0.74803149606299213" bottom="0.74803149606299213" header="0.31496062992125984" footer="0.31496062992125984"/>
  <pageSetup paperSize="9" scale="9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A26"/>
  <sheetViews>
    <sheetView showGridLines="0" workbookViewId="0">
      <selection sqref="A1:L1"/>
    </sheetView>
  </sheetViews>
  <sheetFormatPr defaultRowHeight="11.25" x14ac:dyDescent="0.2"/>
  <cols>
    <col min="1" max="1" width="32.7109375" style="661" customWidth="1"/>
    <col min="2" max="2" width="7.42578125" style="551" customWidth="1"/>
    <col min="3" max="4" width="9.5703125" style="651" customWidth="1"/>
    <col min="5" max="10" width="9.5703125" style="549" customWidth="1"/>
    <col min="11" max="11" width="9.85546875" style="549" customWidth="1"/>
    <col min="12" max="12" width="9" style="551" customWidth="1"/>
    <col min="13" max="256" width="9" style="551"/>
    <col min="257" max="257" width="38.7109375" style="551" customWidth="1"/>
    <col min="258" max="258" width="10.42578125" style="551" customWidth="1"/>
    <col min="259" max="266" width="10.85546875" style="551" customWidth="1"/>
    <col min="267" max="267" width="9.85546875" style="551" customWidth="1"/>
    <col min="268" max="268" width="9" style="551" customWidth="1"/>
    <col min="269" max="512" width="9" style="551"/>
    <col min="513" max="513" width="38.7109375" style="551" customWidth="1"/>
    <col min="514" max="514" width="10.42578125" style="551" customWidth="1"/>
    <col min="515" max="522" width="10.85546875" style="551" customWidth="1"/>
    <col min="523" max="523" width="9.85546875" style="551" customWidth="1"/>
    <col min="524" max="524" width="9" style="551" customWidth="1"/>
    <col min="525" max="768" width="9" style="551"/>
    <col min="769" max="769" width="38.7109375" style="551" customWidth="1"/>
    <col min="770" max="770" width="10.42578125" style="551" customWidth="1"/>
    <col min="771" max="778" width="10.85546875" style="551" customWidth="1"/>
    <col min="779" max="779" width="9.85546875" style="551" customWidth="1"/>
    <col min="780" max="780" width="9" style="551" customWidth="1"/>
    <col min="781" max="1024" width="9" style="551"/>
    <col min="1025" max="1025" width="38.7109375" style="551" customWidth="1"/>
    <col min="1026" max="1026" width="10.42578125" style="551" customWidth="1"/>
    <col min="1027" max="1034" width="10.85546875" style="551" customWidth="1"/>
    <col min="1035" max="1035" width="9.85546875" style="551" customWidth="1"/>
    <col min="1036" max="1036" width="9" style="551" customWidth="1"/>
    <col min="1037" max="1280" width="9" style="551"/>
    <col min="1281" max="1281" width="38.7109375" style="551" customWidth="1"/>
    <col min="1282" max="1282" width="10.42578125" style="551" customWidth="1"/>
    <col min="1283" max="1290" width="10.85546875" style="551" customWidth="1"/>
    <col min="1291" max="1291" width="9.85546875" style="551" customWidth="1"/>
    <col min="1292" max="1292" width="9" style="551" customWidth="1"/>
    <col min="1293" max="1536" width="9" style="551"/>
    <col min="1537" max="1537" width="38.7109375" style="551" customWidth="1"/>
    <col min="1538" max="1538" width="10.42578125" style="551" customWidth="1"/>
    <col min="1539" max="1546" width="10.85546875" style="551" customWidth="1"/>
    <col min="1547" max="1547" width="9.85546875" style="551" customWidth="1"/>
    <col min="1548" max="1548" width="9" style="551" customWidth="1"/>
    <col min="1549" max="1792" width="9" style="551"/>
    <col min="1793" max="1793" width="38.7109375" style="551" customWidth="1"/>
    <col min="1794" max="1794" width="10.42578125" style="551" customWidth="1"/>
    <col min="1795" max="1802" width="10.85546875" style="551" customWidth="1"/>
    <col min="1803" max="1803" width="9.85546875" style="551" customWidth="1"/>
    <col min="1804" max="1804" width="9" style="551" customWidth="1"/>
    <col min="1805" max="2048" width="9" style="551"/>
    <col min="2049" max="2049" width="38.7109375" style="551" customWidth="1"/>
    <col min="2050" max="2050" width="10.42578125" style="551" customWidth="1"/>
    <col min="2051" max="2058" width="10.85546875" style="551" customWidth="1"/>
    <col min="2059" max="2059" width="9.85546875" style="551" customWidth="1"/>
    <col min="2060" max="2060" width="9" style="551" customWidth="1"/>
    <col min="2061" max="2304" width="9" style="551"/>
    <col min="2305" max="2305" width="38.7109375" style="551" customWidth="1"/>
    <col min="2306" max="2306" width="10.42578125" style="551" customWidth="1"/>
    <col min="2307" max="2314" width="10.85546875" style="551" customWidth="1"/>
    <col min="2315" max="2315" width="9.85546875" style="551" customWidth="1"/>
    <col min="2316" max="2316" width="9" style="551" customWidth="1"/>
    <col min="2317" max="2560" width="9" style="551"/>
    <col min="2561" max="2561" width="38.7109375" style="551" customWidth="1"/>
    <col min="2562" max="2562" width="10.42578125" style="551" customWidth="1"/>
    <col min="2563" max="2570" width="10.85546875" style="551" customWidth="1"/>
    <col min="2571" max="2571" width="9.85546875" style="551" customWidth="1"/>
    <col min="2572" max="2572" width="9" style="551" customWidth="1"/>
    <col min="2573" max="2816" width="9" style="551"/>
    <col min="2817" max="2817" width="38.7109375" style="551" customWidth="1"/>
    <col min="2818" max="2818" width="10.42578125" style="551" customWidth="1"/>
    <col min="2819" max="2826" width="10.85546875" style="551" customWidth="1"/>
    <col min="2827" max="2827" width="9.85546875" style="551" customWidth="1"/>
    <col min="2828" max="2828" width="9" style="551" customWidth="1"/>
    <col min="2829" max="3072" width="9" style="551"/>
    <col min="3073" max="3073" width="38.7109375" style="551" customWidth="1"/>
    <col min="3074" max="3074" width="10.42578125" style="551" customWidth="1"/>
    <col min="3075" max="3082" width="10.85546875" style="551" customWidth="1"/>
    <col min="3083" max="3083" width="9.85546875" style="551" customWidth="1"/>
    <col min="3084" max="3084" width="9" style="551" customWidth="1"/>
    <col min="3085" max="3328" width="9" style="551"/>
    <col min="3329" max="3329" width="38.7109375" style="551" customWidth="1"/>
    <col min="3330" max="3330" width="10.42578125" style="551" customWidth="1"/>
    <col min="3331" max="3338" width="10.85546875" style="551" customWidth="1"/>
    <col min="3339" max="3339" width="9.85546875" style="551" customWidth="1"/>
    <col min="3340" max="3340" width="9" style="551" customWidth="1"/>
    <col min="3341" max="3584" width="9" style="551"/>
    <col min="3585" max="3585" width="38.7109375" style="551" customWidth="1"/>
    <col min="3586" max="3586" width="10.42578125" style="551" customWidth="1"/>
    <col min="3587" max="3594" width="10.85546875" style="551" customWidth="1"/>
    <col min="3595" max="3595" width="9.85546875" style="551" customWidth="1"/>
    <col min="3596" max="3596" width="9" style="551" customWidth="1"/>
    <col min="3597" max="3840" width="9" style="551"/>
    <col min="3841" max="3841" width="38.7109375" style="551" customWidth="1"/>
    <col min="3842" max="3842" width="10.42578125" style="551" customWidth="1"/>
    <col min="3843" max="3850" width="10.85546875" style="551" customWidth="1"/>
    <col min="3851" max="3851" width="9.85546875" style="551" customWidth="1"/>
    <col min="3852" max="3852" width="9" style="551" customWidth="1"/>
    <col min="3853" max="4096" width="9" style="551"/>
    <col min="4097" max="4097" width="38.7109375" style="551" customWidth="1"/>
    <col min="4098" max="4098" width="10.42578125" style="551" customWidth="1"/>
    <col min="4099" max="4106" width="10.85546875" style="551" customWidth="1"/>
    <col min="4107" max="4107" width="9.85546875" style="551" customWidth="1"/>
    <col min="4108" max="4108" width="9" style="551" customWidth="1"/>
    <col min="4109" max="4352" width="9" style="551"/>
    <col min="4353" max="4353" width="38.7109375" style="551" customWidth="1"/>
    <col min="4354" max="4354" width="10.42578125" style="551" customWidth="1"/>
    <col min="4355" max="4362" width="10.85546875" style="551" customWidth="1"/>
    <col min="4363" max="4363" width="9.85546875" style="551" customWidth="1"/>
    <col min="4364" max="4364" width="9" style="551" customWidth="1"/>
    <col min="4365" max="4608" width="9" style="551"/>
    <col min="4609" max="4609" width="38.7109375" style="551" customWidth="1"/>
    <col min="4610" max="4610" width="10.42578125" style="551" customWidth="1"/>
    <col min="4611" max="4618" width="10.85546875" style="551" customWidth="1"/>
    <col min="4619" max="4619" width="9.85546875" style="551" customWidth="1"/>
    <col min="4620" max="4620" width="9" style="551" customWidth="1"/>
    <col min="4621" max="4864" width="9" style="551"/>
    <col min="4865" max="4865" width="38.7109375" style="551" customWidth="1"/>
    <col min="4866" max="4866" width="10.42578125" style="551" customWidth="1"/>
    <col min="4867" max="4874" width="10.85546875" style="551" customWidth="1"/>
    <col min="4875" max="4875" width="9.85546875" style="551" customWidth="1"/>
    <col min="4876" max="4876" width="9" style="551" customWidth="1"/>
    <col min="4877" max="5120" width="9" style="551"/>
    <col min="5121" max="5121" width="38.7109375" style="551" customWidth="1"/>
    <col min="5122" max="5122" width="10.42578125" style="551" customWidth="1"/>
    <col min="5123" max="5130" width="10.85546875" style="551" customWidth="1"/>
    <col min="5131" max="5131" width="9.85546875" style="551" customWidth="1"/>
    <col min="5132" max="5132" width="9" style="551" customWidth="1"/>
    <col min="5133" max="5376" width="9" style="551"/>
    <col min="5377" max="5377" width="38.7109375" style="551" customWidth="1"/>
    <col min="5378" max="5378" width="10.42578125" style="551" customWidth="1"/>
    <col min="5379" max="5386" width="10.85546875" style="551" customWidth="1"/>
    <col min="5387" max="5387" width="9.85546875" style="551" customWidth="1"/>
    <col min="5388" max="5388" width="9" style="551" customWidth="1"/>
    <col min="5389" max="5632" width="9" style="551"/>
    <col min="5633" max="5633" width="38.7109375" style="551" customWidth="1"/>
    <col min="5634" max="5634" width="10.42578125" style="551" customWidth="1"/>
    <col min="5635" max="5642" width="10.85546875" style="551" customWidth="1"/>
    <col min="5643" max="5643" width="9.85546875" style="551" customWidth="1"/>
    <col min="5644" max="5644" width="9" style="551" customWidth="1"/>
    <col min="5645" max="5888" width="9" style="551"/>
    <col min="5889" max="5889" width="38.7109375" style="551" customWidth="1"/>
    <col min="5890" max="5890" width="10.42578125" style="551" customWidth="1"/>
    <col min="5891" max="5898" width="10.85546875" style="551" customWidth="1"/>
    <col min="5899" max="5899" width="9.85546875" style="551" customWidth="1"/>
    <col min="5900" max="5900" width="9" style="551" customWidth="1"/>
    <col min="5901" max="6144" width="9" style="551"/>
    <col min="6145" max="6145" width="38.7109375" style="551" customWidth="1"/>
    <col min="6146" max="6146" width="10.42578125" style="551" customWidth="1"/>
    <col min="6147" max="6154" width="10.85546875" style="551" customWidth="1"/>
    <col min="6155" max="6155" width="9.85546875" style="551" customWidth="1"/>
    <col min="6156" max="6156" width="9" style="551" customWidth="1"/>
    <col min="6157" max="6400" width="9" style="551"/>
    <col min="6401" max="6401" width="38.7109375" style="551" customWidth="1"/>
    <col min="6402" max="6402" width="10.42578125" style="551" customWidth="1"/>
    <col min="6403" max="6410" width="10.85546875" style="551" customWidth="1"/>
    <col min="6411" max="6411" width="9.85546875" style="551" customWidth="1"/>
    <col min="6412" max="6412" width="9" style="551" customWidth="1"/>
    <col min="6413" max="6656" width="9" style="551"/>
    <col min="6657" max="6657" width="38.7109375" style="551" customWidth="1"/>
    <col min="6658" max="6658" width="10.42578125" style="551" customWidth="1"/>
    <col min="6659" max="6666" width="10.85546875" style="551" customWidth="1"/>
    <col min="6667" max="6667" width="9.85546875" style="551" customWidth="1"/>
    <col min="6668" max="6668" width="9" style="551" customWidth="1"/>
    <col min="6669" max="6912" width="9" style="551"/>
    <col min="6913" max="6913" width="38.7109375" style="551" customWidth="1"/>
    <col min="6914" max="6914" width="10.42578125" style="551" customWidth="1"/>
    <col min="6915" max="6922" width="10.85546875" style="551" customWidth="1"/>
    <col min="6923" max="6923" width="9.85546875" style="551" customWidth="1"/>
    <col min="6924" max="6924" width="9" style="551" customWidth="1"/>
    <col min="6925" max="7168" width="9" style="551"/>
    <col min="7169" max="7169" width="38.7109375" style="551" customWidth="1"/>
    <col min="7170" max="7170" width="10.42578125" style="551" customWidth="1"/>
    <col min="7171" max="7178" width="10.85546875" style="551" customWidth="1"/>
    <col min="7179" max="7179" width="9.85546875" style="551" customWidth="1"/>
    <col min="7180" max="7180" width="9" style="551" customWidth="1"/>
    <col min="7181" max="7424" width="9" style="551"/>
    <col min="7425" max="7425" width="38.7109375" style="551" customWidth="1"/>
    <col min="7426" max="7426" width="10.42578125" style="551" customWidth="1"/>
    <col min="7427" max="7434" width="10.85546875" style="551" customWidth="1"/>
    <col min="7435" max="7435" width="9.85546875" style="551" customWidth="1"/>
    <col min="7436" max="7436" width="9" style="551" customWidth="1"/>
    <col min="7437" max="7680" width="9" style="551"/>
    <col min="7681" max="7681" width="38.7109375" style="551" customWidth="1"/>
    <col min="7682" max="7682" width="10.42578125" style="551" customWidth="1"/>
    <col min="7683" max="7690" width="10.85546875" style="551" customWidth="1"/>
    <col min="7691" max="7691" width="9.85546875" style="551" customWidth="1"/>
    <col min="7692" max="7692" width="9" style="551" customWidth="1"/>
    <col min="7693" max="7936" width="9" style="551"/>
    <col min="7937" max="7937" width="38.7109375" style="551" customWidth="1"/>
    <col min="7938" max="7938" width="10.42578125" style="551" customWidth="1"/>
    <col min="7939" max="7946" width="10.85546875" style="551" customWidth="1"/>
    <col min="7947" max="7947" width="9.85546875" style="551" customWidth="1"/>
    <col min="7948" max="7948" width="9" style="551" customWidth="1"/>
    <col min="7949" max="8192" width="9" style="551"/>
    <col min="8193" max="8193" width="38.7109375" style="551" customWidth="1"/>
    <col min="8194" max="8194" width="10.42578125" style="551" customWidth="1"/>
    <col min="8195" max="8202" width="10.85546875" style="551" customWidth="1"/>
    <col min="8203" max="8203" width="9.85546875" style="551" customWidth="1"/>
    <col min="8204" max="8204" width="9" style="551" customWidth="1"/>
    <col min="8205" max="8448" width="9" style="551"/>
    <col min="8449" max="8449" width="38.7109375" style="551" customWidth="1"/>
    <col min="8450" max="8450" width="10.42578125" style="551" customWidth="1"/>
    <col min="8451" max="8458" width="10.85546875" style="551" customWidth="1"/>
    <col min="8459" max="8459" width="9.85546875" style="551" customWidth="1"/>
    <col min="8460" max="8460" width="9" style="551" customWidth="1"/>
    <col min="8461" max="8704" width="9" style="551"/>
    <col min="8705" max="8705" width="38.7109375" style="551" customWidth="1"/>
    <col min="8706" max="8706" width="10.42578125" style="551" customWidth="1"/>
    <col min="8707" max="8714" width="10.85546875" style="551" customWidth="1"/>
    <col min="8715" max="8715" width="9.85546875" style="551" customWidth="1"/>
    <col min="8716" max="8716" width="9" style="551" customWidth="1"/>
    <col min="8717" max="8960" width="9" style="551"/>
    <col min="8961" max="8961" width="38.7109375" style="551" customWidth="1"/>
    <col min="8962" max="8962" width="10.42578125" style="551" customWidth="1"/>
    <col min="8963" max="8970" width="10.85546875" style="551" customWidth="1"/>
    <col min="8971" max="8971" width="9.85546875" style="551" customWidth="1"/>
    <col min="8972" max="8972" width="9" style="551" customWidth="1"/>
    <col min="8973" max="9216" width="9" style="551"/>
    <col min="9217" max="9217" width="38.7109375" style="551" customWidth="1"/>
    <col min="9218" max="9218" width="10.42578125" style="551" customWidth="1"/>
    <col min="9219" max="9226" width="10.85546875" style="551" customWidth="1"/>
    <col min="9227" max="9227" width="9.85546875" style="551" customWidth="1"/>
    <col min="9228" max="9228" width="9" style="551" customWidth="1"/>
    <col min="9229" max="9472" width="9" style="551"/>
    <col min="9473" max="9473" width="38.7109375" style="551" customWidth="1"/>
    <col min="9474" max="9474" width="10.42578125" style="551" customWidth="1"/>
    <col min="9475" max="9482" width="10.85546875" style="551" customWidth="1"/>
    <col min="9483" max="9483" width="9.85546875" style="551" customWidth="1"/>
    <col min="9484" max="9484" width="9" style="551" customWidth="1"/>
    <col min="9485" max="9728" width="9" style="551"/>
    <col min="9729" max="9729" width="38.7109375" style="551" customWidth="1"/>
    <col min="9730" max="9730" width="10.42578125" style="551" customWidth="1"/>
    <col min="9731" max="9738" width="10.85546875" style="551" customWidth="1"/>
    <col min="9739" max="9739" width="9.85546875" style="551" customWidth="1"/>
    <col min="9740" max="9740" width="9" style="551" customWidth="1"/>
    <col min="9741" max="9984" width="9" style="551"/>
    <col min="9985" max="9985" width="38.7109375" style="551" customWidth="1"/>
    <col min="9986" max="9986" width="10.42578125" style="551" customWidth="1"/>
    <col min="9987" max="9994" width="10.85546875" style="551" customWidth="1"/>
    <col min="9995" max="9995" width="9.85546875" style="551" customWidth="1"/>
    <col min="9996" max="9996" width="9" style="551" customWidth="1"/>
    <col min="9997" max="10240" width="9" style="551"/>
    <col min="10241" max="10241" width="38.7109375" style="551" customWidth="1"/>
    <col min="10242" max="10242" width="10.42578125" style="551" customWidth="1"/>
    <col min="10243" max="10250" width="10.85546875" style="551" customWidth="1"/>
    <col min="10251" max="10251" width="9.85546875" style="551" customWidth="1"/>
    <col min="10252" max="10252" width="9" style="551" customWidth="1"/>
    <col min="10253" max="10496" width="9" style="551"/>
    <col min="10497" max="10497" width="38.7109375" style="551" customWidth="1"/>
    <col min="10498" max="10498" width="10.42578125" style="551" customWidth="1"/>
    <col min="10499" max="10506" width="10.85546875" style="551" customWidth="1"/>
    <col min="10507" max="10507" width="9.85546875" style="551" customWidth="1"/>
    <col min="10508" max="10508" width="9" style="551" customWidth="1"/>
    <col min="10509" max="10752" width="9" style="551"/>
    <col min="10753" max="10753" width="38.7109375" style="551" customWidth="1"/>
    <col min="10754" max="10754" width="10.42578125" style="551" customWidth="1"/>
    <col min="10755" max="10762" width="10.85546875" style="551" customWidth="1"/>
    <col min="10763" max="10763" width="9.85546875" style="551" customWidth="1"/>
    <col min="10764" max="10764" width="9" style="551" customWidth="1"/>
    <col min="10765" max="11008" width="9" style="551"/>
    <col min="11009" max="11009" width="38.7109375" style="551" customWidth="1"/>
    <col min="11010" max="11010" width="10.42578125" style="551" customWidth="1"/>
    <col min="11011" max="11018" width="10.85546875" style="551" customWidth="1"/>
    <col min="11019" max="11019" width="9.85546875" style="551" customWidth="1"/>
    <col min="11020" max="11020" width="9" style="551" customWidth="1"/>
    <col min="11021" max="11264" width="9" style="551"/>
    <col min="11265" max="11265" width="38.7109375" style="551" customWidth="1"/>
    <col min="11266" max="11266" width="10.42578125" style="551" customWidth="1"/>
    <col min="11267" max="11274" width="10.85546875" style="551" customWidth="1"/>
    <col min="11275" max="11275" width="9.85546875" style="551" customWidth="1"/>
    <col min="11276" max="11276" width="9" style="551" customWidth="1"/>
    <col min="11277" max="11520" width="9" style="551"/>
    <col min="11521" max="11521" width="38.7109375" style="551" customWidth="1"/>
    <col min="11522" max="11522" width="10.42578125" style="551" customWidth="1"/>
    <col min="11523" max="11530" width="10.85546875" style="551" customWidth="1"/>
    <col min="11531" max="11531" width="9.85546875" style="551" customWidth="1"/>
    <col min="11532" max="11532" width="9" style="551" customWidth="1"/>
    <col min="11533" max="11776" width="9" style="551"/>
    <col min="11777" max="11777" width="38.7109375" style="551" customWidth="1"/>
    <col min="11778" max="11778" width="10.42578125" style="551" customWidth="1"/>
    <col min="11779" max="11786" width="10.85546875" style="551" customWidth="1"/>
    <col min="11787" max="11787" width="9.85546875" style="551" customWidth="1"/>
    <col min="11788" max="11788" width="9" style="551" customWidth="1"/>
    <col min="11789" max="12032" width="9" style="551"/>
    <col min="12033" max="12033" width="38.7109375" style="551" customWidth="1"/>
    <col min="12034" max="12034" width="10.42578125" style="551" customWidth="1"/>
    <col min="12035" max="12042" width="10.85546875" style="551" customWidth="1"/>
    <col min="12043" max="12043" width="9.85546875" style="551" customWidth="1"/>
    <col min="12044" max="12044" width="9" style="551" customWidth="1"/>
    <col min="12045" max="12288" width="9" style="551"/>
    <col min="12289" max="12289" width="38.7109375" style="551" customWidth="1"/>
    <col min="12290" max="12290" width="10.42578125" style="551" customWidth="1"/>
    <col min="12291" max="12298" width="10.85546875" style="551" customWidth="1"/>
    <col min="12299" max="12299" width="9.85546875" style="551" customWidth="1"/>
    <col min="12300" max="12300" width="9" style="551" customWidth="1"/>
    <col min="12301" max="12544" width="9" style="551"/>
    <col min="12545" max="12545" width="38.7109375" style="551" customWidth="1"/>
    <col min="12546" max="12546" width="10.42578125" style="551" customWidth="1"/>
    <col min="12547" max="12554" width="10.85546875" style="551" customWidth="1"/>
    <col min="12555" max="12555" width="9.85546875" style="551" customWidth="1"/>
    <col min="12556" max="12556" width="9" style="551" customWidth="1"/>
    <col min="12557" max="12800" width="9" style="551"/>
    <col min="12801" max="12801" width="38.7109375" style="551" customWidth="1"/>
    <col min="12802" max="12802" width="10.42578125" style="551" customWidth="1"/>
    <col min="12803" max="12810" width="10.85546875" style="551" customWidth="1"/>
    <col min="12811" max="12811" width="9.85546875" style="551" customWidth="1"/>
    <col min="12812" max="12812" width="9" style="551" customWidth="1"/>
    <col min="12813" max="13056" width="9" style="551"/>
    <col min="13057" max="13057" width="38.7109375" style="551" customWidth="1"/>
    <col min="13058" max="13058" width="10.42578125" style="551" customWidth="1"/>
    <col min="13059" max="13066" width="10.85546875" style="551" customWidth="1"/>
    <col min="13067" max="13067" width="9.85546875" style="551" customWidth="1"/>
    <col min="13068" max="13068" width="9" style="551" customWidth="1"/>
    <col min="13069" max="13312" width="9" style="551"/>
    <col min="13313" max="13313" width="38.7109375" style="551" customWidth="1"/>
    <col min="13314" max="13314" width="10.42578125" style="551" customWidth="1"/>
    <col min="13315" max="13322" width="10.85546875" style="551" customWidth="1"/>
    <col min="13323" max="13323" width="9.85546875" style="551" customWidth="1"/>
    <col min="13324" max="13324" width="9" style="551" customWidth="1"/>
    <col min="13325" max="13568" width="9" style="551"/>
    <col min="13569" max="13569" width="38.7109375" style="551" customWidth="1"/>
    <col min="13570" max="13570" width="10.42578125" style="551" customWidth="1"/>
    <col min="13571" max="13578" width="10.85546875" style="551" customWidth="1"/>
    <col min="13579" max="13579" width="9.85546875" style="551" customWidth="1"/>
    <col min="13580" max="13580" width="9" style="551" customWidth="1"/>
    <col min="13581" max="13824" width="9" style="551"/>
    <col min="13825" max="13825" width="38.7109375" style="551" customWidth="1"/>
    <col min="13826" max="13826" width="10.42578125" style="551" customWidth="1"/>
    <col min="13827" max="13834" width="10.85546875" style="551" customWidth="1"/>
    <col min="13835" max="13835" width="9.85546875" style="551" customWidth="1"/>
    <col min="13836" max="13836" width="9" style="551" customWidth="1"/>
    <col min="13837" max="14080" width="9" style="551"/>
    <col min="14081" max="14081" width="38.7109375" style="551" customWidth="1"/>
    <col min="14082" max="14082" width="10.42578125" style="551" customWidth="1"/>
    <col min="14083" max="14090" width="10.85546875" style="551" customWidth="1"/>
    <col min="14091" max="14091" width="9.85546875" style="551" customWidth="1"/>
    <col min="14092" max="14092" width="9" style="551" customWidth="1"/>
    <col min="14093" max="14336" width="9" style="551"/>
    <col min="14337" max="14337" width="38.7109375" style="551" customWidth="1"/>
    <col min="14338" max="14338" width="10.42578125" style="551" customWidth="1"/>
    <col min="14339" max="14346" width="10.85546875" style="551" customWidth="1"/>
    <col min="14347" max="14347" width="9.85546875" style="551" customWidth="1"/>
    <col min="14348" max="14348" width="9" style="551" customWidth="1"/>
    <col min="14349" max="14592" width="9" style="551"/>
    <col min="14593" max="14593" width="38.7109375" style="551" customWidth="1"/>
    <col min="14594" max="14594" width="10.42578125" style="551" customWidth="1"/>
    <col min="14595" max="14602" width="10.85546875" style="551" customWidth="1"/>
    <col min="14603" max="14603" width="9.85546875" style="551" customWidth="1"/>
    <col min="14604" max="14604" width="9" style="551" customWidth="1"/>
    <col min="14605" max="14848" width="9" style="551"/>
    <col min="14849" max="14849" width="38.7109375" style="551" customWidth="1"/>
    <col min="14850" max="14850" width="10.42578125" style="551" customWidth="1"/>
    <col min="14851" max="14858" width="10.85546875" style="551" customWidth="1"/>
    <col min="14859" max="14859" width="9.85546875" style="551" customWidth="1"/>
    <col min="14860" max="14860" width="9" style="551" customWidth="1"/>
    <col min="14861" max="15104" width="9" style="551"/>
    <col min="15105" max="15105" width="38.7109375" style="551" customWidth="1"/>
    <col min="15106" max="15106" width="10.42578125" style="551" customWidth="1"/>
    <col min="15107" max="15114" width="10.85546875" style="551" customWidth="1"/>
    <col min="15115" max="15115" width="9.85546875" style="551" customWidth="1"/>
    <col min="15116" max="15116" width="9" style="551" customWidth="1"/>
    <col min="15117" max="15360" width="9" style="551"/>
    <col min="15361" max="15361" width="38.7109375" style="551" customWidth="1"/>
    <col min="15362" max="15362" width="10.42578125" style="551" customWidth="1"/>
    <col min="15363" max="15370" width="10.85546875" style="551" customWidth="1"/>
    <col min="15371" max="15371" width="9.85546875" style="551" customWidth="1"/>
    <col min="15372" max="15372" width="9" style="551" customWidth="1"/>
    <col min="15373" max="15616" width="9" style="551"/>
    <col min="15617" max="15617" width="38.7109375" style="551" customWidth="1"/>
    <col min="15618" max="15618" width="10.42578125" style="551" customWidth="1"/>
    <col min="15619" max="15626" width="10.85546875" style="551" customWidth="1"/>
    <col min="15627" max="15627" width="9.85546875" style="551" customWidth="1"/>
    <col min="15628" max="15628" width="9" style="551" customWidth="1"/>
    <col min="15629" max="15872" width="9" style="551"/>
    <col min="15873" max="15873" width="38.7109375" style="551" customWidth="1"/>
    <col min="15874" max="15874" width="10.42578125" style="551" customWidth="1"/>
    <col min="15875" max="15882" width="10.85546875" style="551" customWidth="1"/>
    <col min="15883" max="15883" width="9.85546875" style="551" customWidth="1"/>
    <col min="15884" max="15884" width="9" style="551" customWidth="1"/>
    <col min="15885" max="16128" width="9" style="551"/>
    <col min="16129" max="16129" width="38.7109375" style="551" customWidth="1"/>
    <col min="16130" max="16130" width="10.42578125" style="551" customWidth="1"/>
    <col min="16131" max="16138" width="10.85546875" style="551" customWidth="1"/>
    <col min="16139" max="16139" width="9.85546875" style="551" customWidth="1"/>
    <col min="16140" max="16140" width="9" style="551" customWidth="1"/>
    <col min="16141" max="16384" width="9" style="551"/>
  </cols>
  <sheetData>
    <row r="1" spans="1:27" ht="13.5" x14ac:dyDescent="0.2">
      <c r="A1" s="981" t="s">
        <v>612</v>
      </c>
      <c r="B1" s="981"/>
      <c r="C1" s="981"/>
      <c r="D1" s="981"/>
      <c r="E1" s="981"/>
      <c r="F1" s="981"/>
      <c r="G1" s="981"/>
      <c r="H1" s="981"/>
      <c r="I1" s="981"/>
      <c r="J1" s="981"/>
      <c r="K1" s="981"/>
      <c r="L1" s="981"/>
    </row>
    <row r="2" spans="1:27" ht="12" x14ac:dyDescent="0.2">
      <c r="A2" s="982" t="s">
        <v>554</v>
      </c>
      <c r="B2" s="982"/>
      <c r="E2" s="652"/>
    </row>
    <row r="3" spans="1:27" ht="12" x14ac:dyDescent="0.2">
      <c r="A3" s="653" t="s">
        <v>0</v>
      </c>
      <c r="B3" s="654"/>
      <c r="E3" s="652"/>
    </row>
    <row r="4" spans="1:27" ht="12.75" x14ac:dyDescent="0.2">
      <c r="A4" s="825"/>
      <c r="B4" s="655"/>
      <c r="C4" s="553"/>
      <c r="D4" s="553"/>
      <c r="E4" s="554"/>
      <c r="F4" s="554"/>
      <c r="G4" s="554"/>
      <c r="H4" s="554"/>
      <c r="I4" s="554"/>
      <c r="J4" s="554"/>
      <c r="K4" s="717"/>
      <c r="L4" s="718"/>
      <c r="N4" s="703"/>
    </row>
    <row r="5" spans="1:27" ht="11.25" customHeight="1" x14ac:dyDescent="0.2">
      <c r="A5" s="656"/>
      <c r="B5" s="657" t="s">
        <v>518</v>
      </c>
      <c r="C5" s="658"/>
      <c r="D5" s="658"/>
      <c r="E5" s="658"/>
      <c r="F5" s="658"/>
      <c r="G5" s="658"/>
      <c r="H5" s="658"/>
      <c r="I5" s="658"/>
      <c r="J5" s="658"/>
      <c r="K5" s="658"/>
      <c r="L5" s="659"/>
    </row>
    <row r="6" spans="1:27" ht="33.75" x14ac:dyDescent="0.2">
      <c r="A6" s="660"/>
      <c r="B6" s="714" t="s">
        <v>519</v>
      </c>
      <c r="C6" s="715" t="s">
        <v>520</v>
      </c>
      <c r="D6" s="715" t="s">
        <v>521</v>
      </c>
      <c r="E6" s="715" t="s">
        <v>522</v>
      </c>
      <c r="F6" s="715" t="s">
        <v>523</v>
      </c>
      <c r="G6" s="715" t="s">
        <v>524</v>
      </c>
      <c r="H6" s="715" t="s">
        <v>525</v>
      </c>
      <c r="I6" s="715" t="s">
        <v>526</v>
      </c>
      <c r="J6" s="715" t="s">
        <v>527</v>
      </c>
      <c r="K6" s="715" t="s">
        <v>528</v>
      </c>
      <c r="L6" s="715" t="s">
        <v>25</v>
      </c>
      <c r="N6" s="704"/>
      <c r="O6" s="705"/>
      <c r="P6" s="705"/>
      <c r="Q6" s="705"/>
      <c r="R6" s="705"/>
      <c r="S6" s="705"/>
      <c r="T6" s="705"/>
      <c r="U6" s="705"/>
      <c r="V6" s="705"/>
      <c r="W6" s="705"/>
      <c r="X6" s="705"/>
    </row>
    <row r="7" spans="1:27" x14ac:dyDescent="0.2">
      <c r="B7" s="662"/>
      <c r="C7" s="663"/>
      <c r="D7" s="663"/>
      <c r="E7" s="664"/>
      <c r="F7" s="664"/>
      <c r="G7" s="664"/>
      <c r="H7" s="663"/>
      <c r="I7" s="663"/>
      <c r="J7" s="663"/>
      <c r="K7" s="663"/>
    </row>
    <row r="8" spans="1:27" x14ac:dyDescent="0.2">
      <c r="A8" s="684" t="s">
        <v>617</v>
      </c>
      <c r="B8" s="666">
        <v>0</v>
      </c>
      <c r="C8" s="666">
        <v>0</v>
      </c>
      <c r="D8" s="666">
        <v>2</v>
      </c>
      <c r="E8" s="666">
        <v>2</v>
      </c>
      <c r="F8" s="666">
        <v>11</v>
      </c>
      <c r="G8" s="666">
        <v>7</v>
      </c>
      <c r="H8" s="666">
        <v>31</v>
      </c>
      <c r="I8" s="666">
        <v>35</v>
      </c>
      <c r="J8" s="666">
        <v>41</v>
      </c>
      <c r="K8" s="666">
        <v>34</v>
      </c>
      <c r="L8" s="666">
        <v>163</v>
      </c>
    </row>
    <row r="9" spans="1:27" x14ac:dyDescent="0.2">
      <c r="A9" s="665"/>
      <c r="B9" s="667"/>
      <c r="C9" s="667"/>
      <c r="D9" s="667"/>
      <c r="E9" s="667"/>
      <c r="F9" s="667"/>
      <c r="G9" s="667"/>
      <c r="H9" s="667"/>
      <c r="I9" s="667"/>
      <c r="J9" s="667"/>
      <c r="K9" s="667"/>
      <c r="L9" s="667"/>
    </row>
    <row r="10" spans="1:27" ht="11.85" customHeight="1" x14ac:dyDescent="0.2">
      <c r="A10" s="665" t="s">
        <v>618</v>
      </c>
      <c r="B10" s="666">
        <v>97</v>
      </c>
      <c r="C10" s="666">
        <v>66</v>
      </c>
      <c r="D10" s="666">
        <v>28</v>
      </c>
      <c r="E10" s="666">
        <v>9</v>
      </c>
      <c r="F10" s="666">
        <v>7</v>
      </c>
      <c r="G10" s="666">
        <v>0</v>
      </c>
      <c r="H10" s="666">
        <v>2</v>
      </c>
      <c r="I10" s="666">
        <v>0</v>
      </c>
      <c r="J10" s="666">
        <v>0</v>
      </c>
      <c r="K10" s="666">
        <v>0</v>
      </c>
      <c r="L10" s="666">
        <v>209</v>
      </c>
    </row>
    <row r="11" spans="1:27" x14ac:dyDescent="0.2">
      <c r="A11" s="665"/>
      <c r="B11" s="667"/>
      <c r="C11" s="667"/>
      <c r="D11" s="667"/>
      <c r="E11" s="667"/>
      <c r="F11" s="667"/>
      <c r="G11" s="667"/>
      <c r="H11" s="667"/>
      <c r="I11" s="667"/>
      <c r="J11" s="667"/>
      <c r="K11" s="667"/>
      <c r="L11" s="667"/>
    </row>
    <row r="12" spans="1:27" ht="11.85" customHeight="1" x14ac:dyDescent="0.2">
      <c r="A12" s="665" t="s">
        <v>619</v>
      </c>
      <c r="B12" s="666">
        <v>501</v>
      </c>
      <c r="C12" s="666">
        <v>755</v>
      </c>
      <c r="D12" s="666">
        <v>628</v>
      </c>
      <c r="E12" s="666">
        <v>440</v>
      </c>
      <c r="F12" s="666">
        <v>212</v>
      </c>
      <c r="G12" s="666">
        <v>80</v>
      </c>
      <c r="H12" s="666">
        <v>30</v>
      </c>
      <c r="I12" s="666">
        <v>8</v>
      </c>
      <c r="J12" s="666">
        <v>1</v>
      </c>
      <c r="K12" s="666">
        <v>0</v>
      </c>
      <c r="L12" s="666">
        <v>2655</v>
      </c>
    </row>
    <row r="13" spans="1:27" x14ac:dyDescent="0.2">
      <c r="A13" s="668"/>
      <c r="B13" s="666"/>
      <c r="C13" s="666"/>
      <c r="D13" s="666"/>
      <c r="E13" s="666"/>
      <c r="F13" s="666"/>
      <c r="G13" s="666"/>
      <c r="H13" s="666"/>
      <c r="I13" s="666"/>
      <c r="J13" s="666"/>
      <c r="K13" s="666"/>
      <c r="L13" s="666"/>
    </row>
    <row r="14" spans="1:27" ht="11.85" customHeight="1" x14ac:dyDescent="0.2">
      <c r="A14" s="665" t="s">
        <v>620</v>
      </c>
      <c r="B14" s="666">
        <v>612</v>
      </c>
      <c r="C14" s="666">
        <v>821</v>
      </c>
      <c r="D14" s="666">
        <v>658</v>
      </c>
      <c r="E14" s="666">
        <v>451</v>
      </c>
      <c r="F14" s="666">
        <v>230</v>
      </c>
      <c r="G14" s="666">
        <v>87</v>
      </c>
      <c r="H14" s="666">
        <v>63</v>
      </c>
      <c r="I14" s="666">
        <v>43</v>
      </c>
      <c r="J14" s="666">
        <v>42</v>
      </c>
      <c r="K14" s="666">
        <v>34</v>
      </c>
      <c r="L14" s="666">
        <v>3041</v>
      </c>
      <c r="N14" s="651"/>
      <c r="O14" s="651"/>
      <c r="P14" s="651"/>
      <c r="Q14" s="651"/>
      <c r="R14" s="651"/>
      <c r="S14" s="651"/>
      <c r="T14" s="651"/>
      <c r="U14" s="651"/>
      <c r="V14" s="651"/>
      <c r="W14" s="651"/>
      <c r="X14" s="651"/>
      <c r="Y14" s="651"/>
      <c r="Z14" s="651"/>
      <c r="AA14" s="651"/>
    </row>
    <row r="15" spans="1:27" x14ac:dyDescent="0.2">
      <c r="A15" s="516"/>
      <c r="B15" s="671"/>
      <c r="C15" s="672"/>
      <c r="D15" s="672"/>
      <c r="E15" s="672"/>
      <c r="F15" s="672"/>
      <c r="G15" s="672"/>
      <c r="H15" s="672"/>
      <c r="I15" s="672"/>
      <c r="J15" s="672"/>
      <c r="K15" s="672"/>
      <c r="L15" s="673"/>
    </row>
    <row r="16" spans="1:27" s="677" customFormat="1" x14ac:dyDescent="0.2">
      <c r="A16" s="674"/>
      <c r="B16" s="675"/>
      <c r="C16" s="676"/>
      <c r="D16" s="676"/>
      <c r="E16" s="676"/>
      <c r="F16" s="676"/>
      <c r="G16" s="676"/>
      <c r="H16" s="676"/>
      <c r="I16" s="676"/>
      <c r="J16" s="676"/>
      <c r="K16" s="676"/>
      <c r="L16" s="529" t="s">
        <v>555</v>
      </c>
    </row>
    <row r="17" spans="1:12" s="677" customFormat="1" x14ac:dyDescent="0.2">
      <c r="A17" s="674"/>
      <c r="B17" s="675"/>
      <c r="C17" s="676"/>
      <c r="D17" s="676"/>
      <c r="E17" s="676"/>
      <c r="F17" s="676"/>
      <c r="G17" s="676"/>
      <c r="H17" s="676"/>
      <c r="I17" s="676"/>
      <c r="J17" s="676"/>
      <c r="K17" s="676"/>
      <c r="L17" s="529"/>
    </row>
    <row r="18" spans="1:12" ht="15" customHeight="1" x14ac:dyDescent="0.2">
      <c r="A18" s="922" t="s">
        <v>576</v>
      </c>
      <c r="B18" s="922"/>
      <c r="C18" s="922"/>
      <c r="D18" s="922"/>
      <c r="E18" s="922"/>
      <c r="F18" s="922"/>
      <c r="G18" s="922"/>
      <c r="H18" s="922"/>
      <c r="I18" s="922"/>
      <c r="J18" s="922"/>
      <c r="K18" s="922"/>
      <c r="L18" s="922"/>
    </row>
    <row r="19" spans="1:12" ht="20.25" customHeight="1" x14ac:dyDescent="0.2">
      <c r="A19" s="922" t="s">
        <v>609</v>
      </c>
      <c r="B19" s="922"/>
      <c r="C19" s="922"/>
      <c r="D19" s="922"/>
      <c r="E19" s="922"/>
      <c r="F19" s="922"/>
      <c r="G19" s="922"/>
      <c r="H19" s="922"/>
      <c r="I19" s="922"/>
      <c r="J19" s="922"/>
      <c r="K19" s="922"/>
      <c r="L19" s="922"/>
    </row>
    <row r="20" spans="1:12" ht="15" customHeight="1" x14ac:dyDescent="0.2">
      <c r="A20" s="900" t="s">
        <v>537</v>
      </c>
      <c r="B20" s="985"/>
      <c r="C20" s="985"/>
      <c r="D20" s="985"/>
      <c r="E20" s="985"/>
      <c r="F20" s="985"/>
      <c r="G20" s="985"/>
      <c r="H20" s="985"/>
      <c r="I20" s="985"/>
      <c r="J20" s="985"/>
      <c r="K20" s="985"/>
      <c r="L20" s="985"/>
    </row>
    <row r="21" spans="1:12" ht="20.25" customHeight="1" x14ac:dyDescent="0.2">
      <c r="A21" s="900" t="s">
        <v>614</v>
      </c>
      <c r="B21" s="985"/>
      <c r="C21" s="985"/>
      <c r="D21" s="985"/>
      <c r="E21" s="985"/>
      <c r="F21" s="985"/>
      <c r="G21" s="985"/>
      <c r="H21" s="985"/>
      <c r="I21" s="985"/>
      <c r="J21" s="985"/>
      <c r="K21" s="985"/>
      <c r="L21" s="985"/>
    </row>
    <row r="22" spans="1:12" ht="16.5" customHeight="1" x14ac:dyDescent="0.2">
      <c r="A22" s="900" t="s">
        <v>615</v>
      </c>
      <c r="B22" s="985"/>
      <c r="C22" s="985"/>
      <c r="D22" s="985"/>
      <c r="E22" s="985"/>
      <c r="F22" s="985"/>
      <c r="G22" s="985"/>
      <c r="H22" s="985"/>
      <c r="I22" s="985"/>
      <c r="J22" s="985"/>
      <c r="K22" s="985"/>
      <c r="L22" s="985"/>
    </row>
    <row r="23" spans="1:12" ht="30.75" customHeight="1" x14ac:dyDescent="0.2">
      <c r="A23" s="922" t="s">
        <v>735</v>
      </c>
      <c r="B23" s="922"/>
      <c r="C23" s="922"/>
      <c r="D23" s="922"/>
      <c r="E23" s="922"/>
      <c r="F23" s="922"/>
      <c r="G23" s="922"/>
      <c r="H23" s="922"/>
      <c r="I23" s="922"/>
      <c r="J23" s="922"/>
      <c r="K23" s="922"/>
      <c r="L23" s="922"/>
    </row>
    <row r="24" spans="1:12" ht="27.95" customHeight="1" x14ac:dyDescent="0.2">
      <c r="A24" s="922" t="s">
        <v>625</v>
      </c>
      <c r="B24" s="922"/>
      <c r="C24" s="922"/>
      <c r="D24" s="922"/>
      <c r="E24" s="922"/>
      <c r="F24" s="922"/>
      <c r="G24" s="922"/>
      <c r="H24" s="922"/>
      <c r="I24" s="922"/>
      <c r="J24" s="922"/>
      <c r="K24" s="922"/>
      <c r="L24" s="922"/>
    </row>
    <row r="25" spans="1:12" x14ac:dyDescent="0.2">
      <c r="A25" s="984"/>
      <c r="B25" s="984"/>
      <c r="C25" s="984"/>
      <c r="D25" s="984"/>
      <c r="E25" s="984"/>
      <c r="F25" s="984"/>
      <c r="G25" s="984"/>
      <c r="H25" s="984"/>
      <c r="I25" s="984"/>
      <c r="J25" s="984"/>
    </row>
    <row r="26" spans="1:12" x14ac:dyDescent="0.2">
      <c r="A26" s="968"/>
      <c r="B26" s="968"/>
      <c r="C26" s="968"/>
      <c r="D26" s="968"/>
      <c r="E26" s="968"/>
      <c r="F26" s="968"/>
      <c r="G26" s="968"/>
      <c r="H26" s="968"/>
      <c r="I26" s="968"/>
      <c r="J26" s="968"/>
      <c r="K26" s="968"/>
    </row>
  </sheetData>
  <sheetProtection sheet="1" objects="1" scenarios="1"/>
  <mergeCells count="11">
    <mergeCell ref="A23:L23"/>
    <mergeCell ref="A24:L24"/>
    <mergeCell ref="A25:J25"/>
    <mergeCell ref="A26:K26"/>
    <mergeCell ref="A1:L1"/>
    <mergeCell ref="A2:B2"/>
    <mergeCell ref="A18:L18"/>
    <mergeCell ref="A20:L20"/>
    <mergeCell ref="A21:L21"/>
    <mergeCell ref="A22:L22"/>
    <mergeCell ref="A19:L19"/>
  </mergeCells>
  <pageMargins left="0.70866141732283472" right="0.70866141732283472" top="0.74803149606299213" bottom="0.74803149606299213" header="0.31496062992125984" footer="0.31496062992125984"/>
  <pageSetup paperSize="9" scale="9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A26"/>
  <sheetViews>
    <sheetView workbookViewId="0">
      <selection sqref="A1:L1"/>
    </sheetView>
  </sheetViews>
  <sheetFormatPr defaultRowHeight="11.25" x14ac:dyDescent="0.2"/>
  <cols>
    <col min="1" max="1" width="28.140625" style="661" bestFit="1" customWidth="1"/>
    <col min="2" max="2" width="7.42578125" style="551" customWidth="1"/>
    <col min="3" max="4" width="9.5703125" style="651" customWidth="1"/>
    <col min="5" max="10" width="9.5703125" style="549" customWidth="1"/>
    <col min="11" max="11" width="9.85546875" style="549" customWidth="1"/>
    <col min="12" max="12" width="9" style="551" customWidth="1"/>
    <col min="13" max="256" width="9.140625" style="551"/>
    <col min="257" max="257" width="38.7109375" style="551" customWidth="1"/>
    <col min="258" max="258" width="10.42578125" style="551" customWidth="1"/>
    <col min="259" max="266" width="10.85546875" style="551" customWidth="1"/>
    <col min="267" max="267" width="9.85546875" style="551" customWidth="1"/>
    <col min="268" max="268" width="9" style="551" customWidth="1"/>
    <col min="269" max="512" width="9.140625" style="551"/>
    <col min="513" max="513" width="38.7109375" style="551" customWidth="1"/>
    <col min="514" max="514" width="10.42578125" style="551" customWidth="1"/>
    <col min="515" max="522" width="10.85546875" style="551" customWidth="1"/>
    <col min="523" max="523" width="9.85546875" style="551" customWidth="1"/>
    <col min="524" max="524" width="9" style="551" customWidth="1"/>
    <col min="525" max="768" width="9.140625" style="551"/>
    <col min="769" max="769" width="38.7109375" style="551" customWidth="1"/>
    <col min="770" max="770" width="10.42578125" style="551" customWidth="1"/>
    <col min="771" max="778" width="10.85546875" style="551" customWidth="1"/>
    <col min="779" max="779" width="9.85546875" style="551" customWidth="1"/>
    <col min="780" max="780" width="9" style="551" customWidth="1"/>
    <col min="781" max="1024" width="9.140625" style="551"/>
    <col min="1025" max="1025" width="38.7109375" style="551" customWidth="1"/>
    <col min="1026" max="1026" width="10.42578125" style="551" customWidth="1"/>
    <col min="1027" max="1034" width="10.85546875" style="551" customWidth="1"/>
    <col min="1035" max="1035" width="9.85546875" style="551" customWidth="1"/>
    <col min="1036" max="1036" width="9" style="551" customWidth="1"/>
    <col min="1037" max="1280" width="9.140625" style="551"/>
    <col min="1281" max="1281" width="38.7109375" style="551" customWidth="1"/>
    <col min="1282" max="1282" width="10.42578125" style="551" customWidth="1"/>
    <col min="1283" max="1290" width="10.85546875" style="551" customWidth="1"/>
    <col min="1291" max="1291" width="9.85546875" style="551" customWidth="1"/>
    <col min="1292" max="1292" width="9" style="551" customWidth="1"/>
    <col min="1293" max="1536" width="9.140625" style="551"/>
    <col min="1537" max="1537" width="38.7109375" style="551" customWidth="1"/>
    <col min="1538" max="1538" width="10.42578125" style="551" customWidth="1"/>
    <col min="1539" max="1546" width="10.85546875" style="551" customWidth="1"/>
    <col min="1547" max="1547" width="9.85546875" style="551" customWidth="1"/>
    <col min="1548" max="1548" width="9" style="551" customWidth="1"/>
    <col min="1549" max="1792" width="9.140625" style="551"/>
    <col min="1793" max="1793" width="38.7109375" style="551" customWidth="1"/>
    <col min="1794" max="1794" width="10.42578125" style="551" customWidth="1"/>
    <col min="1795" max="1802" width="10.85546875" style="551" customWidth="1"/>
    <col min="1803" max="1803" width="9.85546875" style="551" customWidth="1"/>
    <col min="1804" max="1804" width="9" style="551" customWidth="1"/>
    <col min="1805" max="2048" width="9.140625" style="551"/>
    <col min="2049" max="2049" width="38.7109375" style="551" customWidth="1"/>
    <col min="2050" max="2050" width="10.42578125" style="551" customWidth="1"/>
    <col min="2051" max="2058" width="10.85546875" style="551" customWidth="1"/>
    <col min="2059" max="2059" width="9.85546875" style="551" customWidth="1"/>
    <col min="2060" max="2060" width="9" style="551" customWidth="1"/>
    <col min="2061" max="2304" width="9.140625" style="551"/>
    <col min="2305" max="2305" width="38.7109375" style="551" customWidth="1"/>
    <col min="2306" max="2306" width="10.42578125" style="551" customWidth="1"/>
    <col min="2307" max="2314" width="10.85546875" style="551" customWidth="1"/>
    <col min="2315" max="2315" width="9.85546875" style="551" customWidth="1"/>
    <col min="2316" max="2316" width="9" style="551" customWidth="1"/>
    <col min="2317" max="2560" width="9.140625" style="551"/>
    <col min="2561" max="2561" width="38.7109375" style="551" customWidth="1"/>
    <col min="2562" max="2562" width="10.42578125" style="551" customWidth="1"/>
    <col min="2563" max="2570" width="10.85546875" style="551" customWidth="1"/>
    <col min="2571" max="2571" width="9.85546875" style="551" customWidth="1"/>
    <col min="2572" max="2572" width="9" style="551" customWidth="1"/>
    <col min="2573" max="2816" width="9.140625" style="551"/>
    <col min="2817" max="2817" width="38.7109375" style="551" customWidth="1"/>
    <col min="2818" max="2818" width="10.42578125" style="551" customWidth="1"/>
    <col min="2819" max="2826" width="10.85546875" style="551" customWidth="1"/>
    <col min="2827" max="2827" width="9.85546875" style="551" customWidth="1"/>
    <col min="2828" max="2828" width="9" style="551" customWidth="1"/>
    <col min="2829" max="3072" width="9.140625" style="551"/>
    <col min="3073" max="3073" width="38.7109375" style="551" customWidth="1"/>
    <col min="3074" max="3074" width="10.42578125" style="551" customWidth="1"/>
    <col min="3075" max="3082" width="10.85546875" style="551" customWidth="1"/>
    <col min="3083" max="3083" width="9.85546875" style="551" customWidth="1"/>
    <col min="3084" max="3084" width="9" style="551" customWidth="1"/>
    <col min="3085" max="3328" width="9.140625" style="551"/>
    <col min="3329" max="3329" width="38.7109375" style="551" customWidth="1"/>
    <col min="3330" max="3330" width="10.42578125" style="551" customWidth="1"/>
    <col min="3331" max="3338" width="10.85546875" style="551" customWidth="1"/>
    <col min="3339" max="3339" width="9.85546875" style="551" customWidth="1"/>
    <col min="3340" max="3340" width="9" style="551" customWidth="1"/>
    <col min="3341" max="3584" width="9.140625" style="551"/>
    <col min="3585" max="3585" width="38.7109375" style="551" customWidth="1"/>
    <col min="3586" max="3586" width="10.42578125" style="551" customWidth="1"/>
    <col min="3587" max="3594" width="10.85546875" style="551" customWidth="1"/>
    <col min="3595" max="3595" width="9.85546875" style="551" customWidth="1"/>
    <col min="3596" max="3596" width="9" style="551" customWidth="1"/>
    <col min="3597" max="3840" width="9.140625" style="551"/>
    <col min="3841" max="3841" width="38.7109375" style="551" customWidth="1"/>
    <col min="3842" max="3842" width="10.42578125" style="551" customWidth="1"/>
    <col min="3843" max="3850" width="10.85546875" style="551" customWidth="1"/>
    <col min="3851" max="3851" width="9.85546875" style="551" customWidth="1"/>
    <col min="3852" max="3852" width="9" style="551" customWidth="1"/>
    <col min="3853" max="4096" width="9.140625" style="551"/>
    <col min="4097" max="4097" width="38.7109375" style="551" customWidth="1"/>
    <col min="4098" max="4098" width="10.42578125" style="551" customWidth="1"/>
    <col min="4099" max="4106" width="10.85546875" style="551" customWidth="1"/>
    <col min="4107" max="4107" width="9.85546875" style="551" customWidth="1"/>
    <col min="4108" max="4108" width="9" style="551" customWidth="1"/>
    <col min="4109" max="4352" width="9.140625" style="551"/>
    <col min="4353" max="4353" width="38.7109375" style="551" customWidth="1"/>
    <col min="4354" max="4354" width="10.42578125" style="551" customWidth="1"/>
    <col min="4355" max="4362" width="10.85546875" style="551" customWidth="1"/>
    <col min="4363" max="4363" width="9.85546875" style="551" customWidth="1"/>
    <col min="4364" max="4364" width="9" style="551" customWidth="1"/>
    <col min="4365" max="4608" width="9.140625" style="551"/>
    <col min="4609" max="4609" width="38.7109375" style="551" customWidth="1"/>
    <col min="4610" max="4610" width="10.42578125" style="551" customWidth="1"/>
    <col min="4611" max="4618" width="10.85546875" style="551" customWidth="1"/>
    <col min="4619" max="4619" width="9.85546875" style="551" customWidth="1"/>
    <col min="4620" max="4620" width="9" style="551" customWidth="1"/>
    <col min="4621" max="4864" width="9.140625" style="551"/>
    <col min="4865" max="4865" width="38.7109375" style="551" customWidth="1"/>
    <col min="4866" max="4866" width="10.42578125" style="551" customWidth="1"/>
    <col min="4867" max="4874" width="10.85546875" style="551" customWidth="1"/>
    <col min="4875" max="4875" width="9.85546875" style="551" customWidth="1"/>
    <col min="4876" max="4876" width="9" style="551" customWidth="1"/>
    <col min="4877" max="5120" width="9.140625" style="551"/>
    <col min="5121" max="5121" width="38.7109375" style="551" customWidth="1"/>
    <col min="5122" max="5122" width="10.42578125" style="551" customWidth="1"/>
    <col min="5123" max="5130" width="10.85546875" style="551" customWidth="1"/>
    <col min="5131" max="5131" width="9.85546875" style="551" customWidth="1"/>
    <col min="5132" max="5132" width="9" style="551" customWidth="1"/>
    <col min="5133" max="5376" width="9.140625" style="551"/>
    <col min="5377" max="5377" width="38.7109375" style="551" customWidth="1"/>
    <col min="5378" max="5378" width="10.42578125" style="551" customWidth="1"/>
    <col min="5379" max="5386" width="10.85546875" style="551" customWidth="1"/>
    <col min="5387" max="5387" width="9.85546875" style="551" customWidth="1"/>
    <col min="5388" max="5388" width="9" style="551" customWidth="1"/>
    <col min="5389" max="5632" width="9.140625" style="551"/>
    <col min="5633" max="5633" width="38.7109375" style="551" customWidth="1"/>
    <col min="5634" max="5634" width="10.42578125" style="551" customWidth="1"/>
    <col min="5635" max="5642" width="10.85546875" style="551" customWidth="1"/>
    <col min="5643" max="5643" width="9.85546875" style="551" customWidth="1"/>
    <col min="5644" max="5644" width="9" style="551" customWidth="1"/>
    <col min="5645" max="5888" width="9.140625" style="551"/>
    <col min="5889" max="5889" width="38.7109375" style="551" customWidth="1"/>
    <col min="5890" max="5890" width="10.42578125" style="551" customWidth="1"/>
    <col min="5891" max="5898" width="10.85546875" style="551" customWidth="1"/>
    <col min="5899" max="5899" width="9.85546875" style="551" customWidth="1"/>
    <col min="5900" max="5900" width="9" style="551" customWidth="1"/>
    <col min="5901" max="6144" width="9.140625" style="551"/>
    <col min="6145" max="6145" width="38.7109375" style="551" customWidth="1"/>
    <col min="6146" max="6146" width="10.42578125" style="551" customWidth="1"/>
    <col min="6147" max="6154" width="10.85546875" style="551" customWidth="1"/>
    <col min="6155" max="6155" width="9.85546875" style="551" customWidth="1"/>
    <col min="6156" max="6156" width="9" style="551" customWidth="1"/>
    <col min="6157" max="6400" width="9.140625" style="551"/>
    <col min="6401" max="6401" width="38.7109375" style="551" customWidth="1"/>
    <col min="6402" max="6402" width="10.42578125" style="551" customWidth="1"/>
    <col min="6403" max="6410" width="10.85546875" style="551" customWidth="1"/>
    <col min="6411" max="6411" width="9.85546875" style="551" customWidth="1"/>
    <col min="6412" max="6412" width="9" style="551" customWidth="1"/>
    <col min="6413" max="6656" width="9.140625" style="551"/>
    <col min="6657" max="6657" width="38.7109375" style="551" customWidth="1"/>
    <col min="6658" max="6658" width="10.42578125" style="551" customWidth="1"/>
    <col min="6659" max="6666" width="10.85546875" style="551" customWidth="1"/>
    <col min="6667" max="6667" width="9.85546875" style="551" customWidth="1"/>
    <col min="6668" max="6668" width="9" style="551" customWidth="1"/>
    <col min="6669" max="6912" width="9.140625" style="551"/>
    <col min="6913" max="6913" width="38.7109375" style="551" customWidth="1"/>
    <col min="6914" max="6914" width="10.42578125" style="551" customWidth="1"/>
    <col min="6915" max="6922" width="10.85546875" style="551" customWidth="1"/>
    <col min="6923" max="6923" width="9.85546875" style="551" customWidth="1"/>
    <col min="6924" max="6924" width="9" style="551" customWidth="1"/>
    <col min="6925" max="7168" width="9.140625" style="551"/>
    <col min="7169" max="7169" width="38.7109375" style="551" customWidth="1"/>
    <col min="7170" max="7170" width="10.42578125" style="551" customWidth="1"/>
    <col min="7171" max="7178" width="10.85546875" style="551" customWidth="1"/>
    <col min="7179" max="7179" width="9.85546875" style="551" customWidth="1"/>
    <col min="7180" max="7180" width="9" style="551" customWidth="1"/>
    <col min="7181" max="7424" width="9.140625" style="551"/>
    <col min="7425" max="7425" width="38.7109375" style="551" customWidth="1"/>
    <col min="7426" max="7426" width="10.42578125" style="551" customWidth="1"/>
    <col min="7427" max="7434" width="10.85546875" style="551" customWidth="1"/>
    <col min="7435" max="7435" width="9.85546875" style="551" customWidth="1"/>
    <col min="7436" max="7436" width="9" style="551" customWidth="1"/>
    <col min="7437" max="7680" width="9.140625" style="551"/>
    <col min="7681" max="7681" width="38.7109375" style="551" customWidth="1"/>
    <col min="7682" max="7682" width="10.42578125" style="551" customWidth="1"/>
    <col min="7683" max="7690" width="10.85546875" style="551" customWidth="1"/>
    <col min="7691" max="7691" width="9.85546875" style="551" customWidth="1"/>
    <col min="7692" max="7692" width="9" style="551" customWidth="1"/>
    <col min="7693" max="7936" width="9.140625" style="551"/>
    <col min="7937" max="7937" width="38.7109375" style="551" customWidth="1"/>
    <col min="7938" max="7938" width="10.42578125" style="551" customWidth="1"/>
    <col min="7939" max="7946" width="10.85546875" style="551" customWidth="1"/>
    <col min="7947" max="7947" width="9.85546875" style="551" customWidth="1"/>
    <col min="7948" max="7948" width="9" style="551" customWidth="1"/>
    <col min="7949" max="8192" width="9.140625" style="551"/>
    <col min="8193" max="8193" width="38.7109375" style="551" customWidth="1"/>
    <col min="8194" max="8194" width="10.42578125" style="551" customWidth="1"/>
    <col min="8195" max="8202" width="10.85546875" style="551" customWidth="1"/>
    <col min="8203" max="8203" width="9.85546875" style="551" customWidth="1"/>
    <col min="8204" max="8204" width="9" style="551" customWidth="1"/>
    <col min="8205" max="8448" width="9.140625" style="551"/>
    <col min="8449" max="8449" width="38.7109375" style="551" customWidth="1"/>
    <col min="8450" max="8450" width="10.42578125" style="551" customWidth="1"/>
    <col min="8451" max="8458" width="10.85546875" style="551" customWidth="1"/>
    <col min="8459" max="8459" width="9.85546875" style="551" customWidth="1"/>
    <col min="8460" max="8460" width="9" style="551" customWidth="1"/>
    <col min="8461" max="8704" width="9.140625" style="551"/>
    <col min="8705" max="8705" width="38.7109375" style="551" customWidth="1"/>
    <col min="8706" max="8706" width="10.42578125" style="551" customWidth="1"/>
    <col min="8707" max="8714" width="10.85546875" style="551" customWidth="1"/>
    <col min="8715" max="8715" width="9.85546875" style="551" customWidth="1"/>
    <col min="8716" max="8716" width="9" style="551" customWidth="1"/>
    <col min="8717" max="8960" width="9.140625" style="551"/>
    <col min="8961" max="8961" width="38.7109375" style="551" customWidth="1"/>
    <col min="8962" max="8962" width="10.42578125" style="551" customWidth="1"/>
    <col min="8963" max="8970" width="10.85546875" style="551" customWidth="1"/>
    <col min="8971" max="8971" width="9.85546875" style="551" customWidth="1"/>
    <col min="8972" max="8972" width="9" style="551" customWidth="1"/>
    <col min="8973" max="9216" width="9.140625" style="551"/>
    <col min="9217" max="9217" width="38.7109375" style="551" customWidth="1"/>
    <col min="9218" max="9218" width="10.42578125" style="551" customWidth="1"/>
    <col min="9219" max="9226" width="10.85546875" style="551" customWidth="1"/>
    <col min="9227" max="9227" width="9.85546875" style="551" customWidth="1"/>
    <col min="9228" max="9228" width="9" style="551" customWidth="1"/>
    <col min="9229" max="9472" width="9.140625" style="551"/>
    <col min="9473" max="9473" width="38.7109375" style="551" customWidth="1"/>
    <col min="9474" max="9474" width="10.42578125" style="551" customWidth="1"/>
    <col min="9475" max="9482" width="10.85546875" style="551" customWidth="1"/>
    <col min="9483" max="9483" width="9.85546875" style="551" customWidth="1"/>
    <col min="9484" max="9484" width="9" style="551" customWidth="1"/>
    <col min="9485" max="9728" width="9.140625" style="551"/>
    <col min="9729" max="9729" width="38.7109375" style="551" customWidth="1"/>
    <col min="9730" max="9730" width="10.42578125" style="551" customWidth="1"/>
    <col min="9731" max="9738" width="10.85546875" style="551" customWidth="1"/>
    <col min="9739" max="9739" width="9.85546875" style="551" customWidth="1"/>
    <col min="9740" max="9740" width="9" style="551" customWidth="1"/>
    <col min="9741" max="9984" width="9.140625" style="551"/>
    <col min="9985" max="9985" width="38.7109375" style="551" customWidth="1"/>
    <col min="9986" max="9986" width="10.42578125" style="551" customWidth="1"/>
    <col min="9987" max="9994" width="10.85546875" style="551" customWidth="1"/>
    <col min="9995" max="9995" width="9.85546875" style="551" customWidth="1"/>
    <col min="9996" max="9996" width="9" style="551" customWidth="1"/>
    <col min="9997" max="10240" width="9.140625" style="551"/>
    <col min="10241" max="10241" width="38.7109375" style="551" customWidth="1"/>
    <col min="10242" max="10242" width="10.42578125" style="551" customWidth="1"/>
    <col min="10243" max="10250" width="10.85546875" style="551" customWidth="1"/>
    <col min="10251" max="10251" width="9.85546875" style="551" customWidth="1"/>
    <col min="10252" max="10252" width="9" style="551" customWidth="1"/>
    <col min="10253" max="10496" width="9.140625" style="551"/>
    <col min="10497" max="10497" width="38.7109375" style="551" customWidth="1"/>
    <col min="10498" max="10498" width="10.42578125" style="551" customWidth="1"/>
    <col min="10499" max="10506" width="10.85546875" style="551" customWidth="1"/>
    <col min="10507" max="10507" width="9.85546875" style="551" customWidth="1"/>
    <col min="10508" max="10508" width="9" style="551" customWidth="1"/>
    <col min="10509" max="10752" width="9.140625" style="551"/>
    <col min="10753" max="10753" width="38.7109375" style="551" customWidth="1"/>
    <col min="10754" max="10754" width="10.42578125" style="551" customWidth="1"/>
    <col min="10755" max="10762" width="10.85546875" style="551" customWidth="1"/>
    <col min="10763" max="10763" width="9.85546875" style="551" customWidth="1"/>
    <col min="10764" max="10764" width="9" style="551" customWidth="1"/>
    <col min="10765" max="11008" width="9.140625" style="551"/>
    <col min="11009" max="11009" width="38.7109375" style="551" customWidth="1"/>
    <col min="11010" max="11010" width="10.42578125" style="551" customWidth="1"/>
    <col min="11011" max="11018" width="10.85546875" style="551" customWidth="1"/>
    <col min="11019" max="11019" width="9.85546875" style="551" customWidth="1"/>
    <col min="11020" max="11020" width="9" style="551" customWidth="1"/>
    <col min="11021" max="11264" width="9.140625" style="551"/>
    <col min="11265" max="11265" width="38.7109375" style="551" customWidth="1"/>
    <col min="11266" max="11266" width="10.42578125" style="551" customWidth="1"/>
    <col min="11267" max="11274" width="10.85546875" style="551" customWidth="1"/>
    <col min="11275" max="11275" width="9.85546875" style="551" customWidth="1"/>
    <col min="11276" max="11276" width="9" style="551" customWidth="1"/>
    <col min="11277" max="11520" width="9.140625" style="551"/>
    <col min="11521" max="11521" width="38.7109375" style="551" customWidth="1"/>
    <col min="11522" max="11522" width="10.42578125" style="551" customWidth="1"/>
    <col min="11523" max="11530" width="10.85546875" style="551" customWidth="1"/>
    <col min="11531" max="11531" width="9.85546875" style="551" customWidth="1"/>
    <col min="11532" max="11532" width="9" style="551" customWidth="1"/>
    <col min="11533" max="11776" width="9.140625" style="551"/>
    <col min="11777" max="11777" width="38.7109375" style="551" customWidth="1"/>
    <col min="11778" max="11778" width="10.42578125" style="551" customWidth="1"/>
    <col min="11779" max="11786" width="10.85546875" style="551" customWidth="1"/>
    <col min="11787" max="11787" width="9.85546875" style="551" customWidth="1"/>
    <col min="11788" max="11788" width="9" style="551" customWidth="1"/>
    <col min="11789" max="12032" width="9.140625" style="551"/>
    <col min="12033" max="12033" width="38.7109375" style="551" customWidth="1"/>
    <col min="12034" max="12034" width="10.42578125" style="551" customWidth="1"/>
    <col min="12035" max="12042" width="10.85546875" style="551" customWidth="1"/>
    <col min="12043" max="12043" width="9.85546875" style="551" customWidth="1"/>
    <col min="12044" max="12044" width="9" style="551" customWidth="1"/>
    <col min="12045" max="12288" width="9.140625" style="551"/>
    <col min="12289" max="12289" width="38.7109375" style="551" customWidth="1"/>
    <col min="12290" max="12290" width="10.42578125" style="551" customWidth="1"/>
    <col min="12291" max="12298" width="10.85546875" style="551" customWidth="1"/>
    <col min="12299" max="12299" width="9.85546875" style="551" customWidth="1"/>
    <col min="12300" max="12300" width="9" style="551" customWidth="1"/>
    <col min="12301" max="12544" width="9.140625" style="551"/>
    <col min="12545" max="12545" width="38.7109375" style="551" customWidth="1"/>
    <col min="12546" max="12546" width="10.42578125" style="551" customWidth="1"/>
    <col min="12547" max="12554" width="10.85546875" style="551" customWidth="1"/>
    <col min="12555" max="12555" width="9.85546875" style="551" customWidth="1"/>
    <col min="12556" max="12556" width="9" style="551" customWidth="1"/>
    <col min="12557" max="12800" width="9.140625" style="551"/>
    <col min="12801" max="12801" width="38.7109375" style="551" customWidth="1"/>
    <col min="12802" max="12802" width="10.42578125" style="551" customWidth="1"/>
    <col min="12803" max="12810" width="10.85546875" style="551" customWidth="1"/>
    <col min="12811" max="12811" width="9.85546875" style="551" customWidth="1"/>
    <col min="12812" max="12812" width="9" style="551" customWidth="1"/>
    <col min="12813" max="13056" width="9.140625" style="551"/>
    <col min="13057" max="13057" width="38.7109375" style="551" customWidth="1"/>
    <col min="13058" max="13058" width="10.42578125" style="551" customWidth="1"/>
    <col min="13059" max="13066" width="10.85546875" style="551" customWidth="1"/>
    <col min="13067" max="13067" width="9.85546875" style="551" customWidth="1"/>
    <col min="13068" max="13068" width="9" style="551" customWidth="1"/>
    <col min="13069" max="13312" width="9.140625" style="551"/>
    <col min="13313" max="13313" width="38.7109375" style="551" customWidth="1"/>
    <col min="13314" max="13314" width="10.42578125" style="551" customWidth="1"/>
    <col min="13315" max="13322" width="10.85546875" style="551" customWidth="1"/>
    <col min="13323" max="13323" width="9.85546875" style="551" customWidth="1"/>
    <col min="13324" max="13324" width="9" style="551" customWidth="1"/>
    <col min="13325" max="13568" width="9.140625" style="551"/>
    <col min="13569" max="13569" width="38.7109375" style="551" customWidth="1"/>
    <col min="13570" max="13570" width="10.42578125" style="551" customWidth="1"/>
    <col min="13571" max="13578" width="10.85546875" style="551" customWidth="1"/>
    <col min="13579" max="13579" width="9.85546875" style="551" customWidth="1"/>
    <col min="13580" max="13580" width="9" style="551" customWidth="1"/>
    <col min="13581" max="13824" width="9.140625" style="551"/>
    <col min="13825" max="13825" width="38.7109375" style="551" customWidth="1"/>
    <col min="13826" max="13826" width="10.42578125" style="551" customWidth="1"/>
    <col min="13827" max="13834" width="10.85546875" style="551" customWidth="1"/>
    <col min="13835" max="13835" width="9.85546875" style="551" customWidth="1"/>
    <col min="13836" max="13836" width="9" style="551" customWidth="1"/>
    <col min="13837" max="14080" width="9.140625" style="551"/>
    <col min="14081" max="14081" width="38.7109375" style="551" customWidth="1"/>
    <col min="14082" max="14082" width="10.42578125" style="551" customWidth="1"/>
    <col min="14083" max="14090" width="10.85546875" style="551" customWidth="1"/>
    <col min="14091" max="14091" width="9.85546875" style="551" customWidth="1"/>
    <col min="14092" max="14092" width="9" style="551" customWidth="1"/>
    <col min="14093" max="14336" width="9.140625" style="551"/>
    <col min="14337" max="14337" width="38.7109375" style="551" customWidth="1"/>
    <col min="14338" max="14338" width="10.42578125" style="551" customWidth="1"/>
    <col min="14339" max="14346" width="10.85546875" style="551" customWidth="1"/>
    <col min="14347" max="14347" width="9.85546875" style="551" customWidth="1"/>
    <col min="14348" max="14348" width="9" style="551" customWidth="1"/>
    <col min="14349" max="14592" width="9.140625" style="551"/>
    <col min="14593" max="14593" width="38.7109375" style="551" customWidth="1"/>
    <col min="14594" max="14594" width="10.42578125" style="551" customWidth="1"/>
    <col min="14595" max="14602" width="10.85546875" style="551" customWidth="1"/>
    <col min="14603" max="14603" width="9.85546875" style="551" customWidth="1"/>
    <col min="14604" max="14604" width="9" style="551" customWidth="1"/>
    <col min="14605" max="14848" width="9.140625" style="551"/>
    <col min="14849" max="14849" width="38.7109375" style="551" customWidth="1"/>
    <col min="14850" max="14850" width="10.42578125" style="551" customWidth="1"/>
    <col min="14851" max="14858" width="10.85546875" style="551" customWidth="1"/>
    <col min="14859" max="14859" width="9.85546875" style="551" customWidth="1"/>
    <col min="14860" max="14860" width="9" style="551" customWidth="1"/>
    <col min="14861" max="15104" width="9.140625" style="551"/>
    <col min="15105" max="15105" width="38.7109375" style="551" customWidth="1"/>
    <col min="15106" max="15106" width="10.42578125" style="551" customWidth="1"/>
    <col min="15107" max="15114" width="10.85546875" style="551" customWidth="1"/>
    <col min="15115" max="15115" width="9.85546875" style="551" customWidth="1"/>
    <col min="15116" max="15116" width="9" style="551" customWidth="1"/>
    <col min="15117" max="15360" width="9.140625" style="551"/>
    <col min="15361" max="15361" width="38.7109375" style="551" customWidth="1"/>
    <col min="15362" max="15362" width="10.42578125" style="551" customWidth="1"/>
    <col min="15363" max="15370" width="10.85546875" style="551" customWidth="1"/>
    <col min="15371" max="15371" width="9.85546875" style="551" customWidth="1"/>
    <col min="15372" max="15372" width="9" style="551" customWidth="1"/>
    <col min="15373" max="15616" width="9.140625" style="551"/>
    <col min="15617" max="15617" width="38.7109375" style="551" customWidth="1"/>
    <col min="15618" max="15618" width="10.42578125" style="551" customWidth="1"/>
    <col min="15619" max="15626" width="10.85546875" style="551" customWidth="1"/>
    <col min="15627" max="15627" width="9.85546875" style="551" customWidth="1"/>
    <col min="15628" max="15628" width="9" style="551" customWidth="1"/>
    <col min="15629" max="15872" width="9.140625" style="551"/>
    <col min="15873" max="15873" width="38.7109375" style="551" customWidth="1"/>
    <col min="15874" max="15874" width="10.42578125" style="551" customWidth="1"/>
    <col min="15875" max="15882" width="10.85546875" style="551" customWidth="1"/>
    <col min="15883" max="15883" width="9.85546875" style="551" customWidth="1"/>
    <col min="15884" max="15884" width="9" style="551" customWidth="1"/>
    <col min="15885" max="16128" width="9.140625" style="551"/>
    <col min="16129" max="16129" width="38.7109375" style="551" customWidth="1"/>
    <col min="16130" max="16130" width="10.42578125" style="551" customWidth="1"/>
    <col min="16131" max="16138" width="10.85546875" style="551" customWidth="1"/>
    <col min="16139" max="16139" width="9.85546875" style="551" customWidth="1"/>
    <col min="16140" max="16140" width="9" style="551" customWidth="1"/>
    <col min="16141" max="16384" width="9.140625" style="551"/>
  </cols>
  <sheetData>
    <row r="1" spans="1:27" ht="13.5" x14ac:dyDescent="0.2">
      <c r="A1" s="981" t="s">
        <v>621</v>
      </c>
      <c r="B1" s="981"/>
      <c r="C1" s="981"/>
      <c r="D1" s="981"/>
      <c r="E1" s="981"/>
      <c r="F1" s="981"/>
      <c r="G1" s="981"/>
      <c r="H1" s="981"/>
      <c r="I1" s="981"/>
      <c r="J1" s="981"/>
      <c r="K1" s="981"/>
      <c r="L1" s="981"/>
    </row>
    <row r="2" spans="1:27" ht="12" x14ac:dyDescent="0.2">
      <c r="A2" s="982" t="s">
        <v>554</v>
      </c>
      <c r="B2" s="982"/>
      <c r="E2" s="652"/>
    </row>
    <row r="3" spans="1:27" ht="12" x14ac:dyDescent="0.2">
      <c r="A3" s="653" t="s">
        <v>0</v>
      </c>
      <c r="B3" s="654"/>
      <c r="E3" s="652"/>
    </row>
    <row r="4" spans="1:27" ht="12.75" x14ac:dyDescent="0.2">
      <c r="A4" s="825"/>
      <c r="B4" s="655"/>
      <c r="C4" s="553"/>
      <c r="D4" s="553"/>
      <c r="E4" s="554"/>
      <c r="F4" s="554"/>
      <c r="G4" s="554"/>
      <c r="H4" s="554"/>
      <c r="I4" s="554"/>
      <c r="J4" s="554"/>
      <c r="K4" s="554"/>
      <c r="L4" s="555"/>
      <c r="N4" s="703"/>
    </row>
    <row r="5" spans="1:27" ht="11.25" customHeight="1" x14ac:dyDescent="0.2">
      <c r="A5" s="656"/>
      <c r="B5" s="657" t="s">
        <v>518</v>
      </c>
      <c r="C5" s="658"/>
      <c r="D5" s="658"/>
      <c r="E5" s="658"/>
      <c r="F5" s="658"/>
      <c r="G5" s="658"/>
      <c r="H5" s="658"/>
      <c r="I5" s="658"/>
      <c r="J5" s="658"/>
      <c r="K5" s="658"/>
      <c r="L5" s="659"/>
    </row>
    <row r="6" spans="1:27" ht="33.75" x14ac:dyDescent="0.2">
      <c r="A6" s="660"/>
      <c r="B6" s="648" t="s">
        <v>519</v>
      </c>
      <c r="C6" s="649" t="s">
        <v>520</v>
      </c>
      <c r="D6" s="649" t="s">
        <v>521</v>
      </c>
      <c r="E6" s="649" t="s">
        <v>522</v>
      </c>
      <c r="F6" s="649" t="s">
        <v>523</v>
      </c>
      <c r="G6" s="649" t="s">
        <v>524</v>
      </c>
      <c r="H6" s="649" t="s">
        <v>525</v>
      </c>
      <c r="I6" s="649" t="s">
        <v>526</v>
      </c>
      <c r="J6" s="649" t="s">
        <v>527</v>
      </c>
      <c r="K6" s="649" t="s">
        <v>528</v>
      </c>
      <c r="L6" s="649" t="s">
        <v>25</v>
      </c>
      <c r="N6" s="704"/>
      <c r="O6" s="705"/>
      <c r="P6" s="705"/>
      <c r="Q6" s="705"/>
      <c r="R6" s="705"/>
      <c r="S6" s="705"/>
      <c r="T6" s="705"/>
      <c r="U6" s="705"/>
      <c r="V6" s="705"/>
      <c r="W6" s="705"/>
      <c r="X6" s="705"/>
    </row>
    <row r="7" spans="1:27" x14ac:dyDescent="0.2">
      <c r="B7" s="662"/>
      <c r="C7" s="663"/>
      <c r="D7" s="663"/>
      <c r="E7" s="664"/>
      <c r="F7" s="664"/>
      <c r="G7" s="664"/>
      <c r="H7" s="663"/>
      <c r="I7" s="663"/>
      <c r="J7" s="663"/>
      <c r="K7" s="663"/>
    </row>
    <row r="8" spans="1:27" x14ac:dyDescent="0.2">
      <c r="A8" s="684" t="s">
        <v>710</v>
      </c>
      <c r="B8" s="666">
        <v>554</v>
      </c>
      <c r="C8" s="666">
        <v>779</v>
      </c>
      <c r="D8" s="666">
        <v>638</v>
      </c>
      <c r="E8" s="666">
        <v>443</v>
      </c>
      <c r="F8" s="666">
        <v>215</v>
      </c>
      <c r="G8" s="666">
        <v>78</v>
      </c>
      <c r="H8" s="666">
        <v>32</v>
      </c>
      <c r="I8" s="666">
        <v>8</v>
      </c>
      <c r="J8" s="666">
        <v>1</v>
      </c>
      <c r="K8" s="666">
        <v>0</v>
      </c>
      <c r="L8" s="666">
        <v>2748</v>
      </c>
    </row>
    <row r="9" spans="1:27" x14ac:dyDescent="0.2">
      <c r="A9" s="665"/>
      <c r="B9" s="667"/>
      <c r="C9" s="667"/>
      <c r="D9" s="667"/>
      <c r="E9" s="667"/>
      <c r="F9" s="667"/>
      <c r="G9" s="667"/>
      <c r="H9" s="667"/>
      <c r="I9" s="667"/>
      <c r="J9" s="667"/>
      <c r="K9" s="667"/>
      <c r="L9" s="667"/>
    </row>
    <row r="10" spans="1:27" x14ac:dyDescent="0.2">
      <c r="A10" s="665" t="s">
        <v>711</v>
      </c>
      <c r="B10" s="666">
        <v>0</v>
      </c>
      <c r="C10" s="666">
        <v>0</v>
      </c>
      <c r="D10" s="666">
        <v>2</v>
      </c>
      <c r="E10" s="666">
        <v>2</v>
      </c>
      <c r="F10" s="666">
        <v>11</v>
      </c>
      <c r="G10" s="666">
        <v>7</v>
      </c>
      <c r="H10" s="666">
        <v>31</v>
      </c>
      <c r="I10" s="666">
        <v>35</v>
      </c>
      <c r="J10" s="666">
        <v>41</v>
      </c>
      <c r="K10" s="666">
        <v>34</v>
      </c>
      <c r="L10" s="666">
        <v>163</v>
      </c>
    </row>
    <row r="11" spans="1:27" x14ac:dyDescent="0.2">
      <c r="A11" s="665"/>
      <c r="B11" s="667"/>
      <c r="C11" s="667"/>
      <c r="D11" s="667"/>
      <c r="E11" s="667"/>
      <c r="F11" s="667"/>
      <c r="G11" s="667"/>
      <c r="H11" s="667"/>
      <c r="I11" s="667"/>
      <c r="J11" s="667"/>
      <c r="K11" s="667"/>
      <c r="L11" s="667"/>
    </row>
    <row r="12" spans="1:27" x14ac:dyDescent="0.2">
      <c r="A12" s="665" t="s">
        <v>712</v>
      </c>
      <c r="B12" s="666">
        <v>44</v>
      </c>
      <c r="C12" s="666">
        <v>42</v>
      </c>
      <c r="D12" s="666">
        <v>18</v>
      </c>
      <c r="E12" s="666">
        <v>6</v>
      </c>
      <c r="F12" s="666">
        <v>4</v>
      </c>
      <c r="G12" s="666">
        <v>2</v>
      </c>
      <c r="H12" s="666">
        <v>0</v>
      </c>
      <c r="I12" s="666">
        <v>0</v>
      </c>
      <c r="J12" s="666">
        <v>0</v>
      </c>
      <c r="K12" s="666">
        <v>0</v>
      </c>
      <c r="L12" s="666">
        <v>116</v>
      </c>
    </row>
    <row r="13" spans="1:27" x14ac:dyDescent="0.2">
      <c r="A13" s="668"/>
      <c r="B13" s="666"/>
      <c r="C13" s="666"/>
      <c r="D13" s="666"/>
      <c r="E13" s="666"/>
      <c r="F13" s="666"/>
      <c r="G13" s="666"/>
      <c r="H13" s="666"/>
      <c r="I13" s="666"/>
      <c r="J13" s="666"/>
      <c r="K13" s="666"/>
      <c r="L13" s="666"/>
    </row>
    <row r="14" spans="1:27" x14ac:dyDescent="0.2">
      <c r="A14" s="665" t="s">
        <v>620</v>
      </c>
      <c r="B14" s="666">
        <v>612</v>
      </c>
      <c r="C14" s="666">
        <v>821</v>
      </c>
      <c r="D14" s="666">
        <v>658</v>
      </c>
      <c r="E14" s="666">
        <v>451</v>
      </c>
      <c r="F14" s="666">
        <v>230</v>
      </c>
      <c r="G14" s="666">
        <v>87</v>
      </c>
      <c r="H14" s="666">
        <v>63</v>
      </c>
      <c r="I14" s="666">
        <v>43</v>
      </c>
      <c r="J14" s="666">
        <v>42</v>
      </c>
      <c r="K14" s="666">
        <v>34</v>
      </c>
      <c r="L14" s="666">
        <v>3041</v>
      </c>
      <c r="N14" s="651"/>
      <c r="O14" s="651"/>
      <c r="P14" s="651"/>
      <c r="Q14" s="651"/>
      <c r="R14" s="651"/>
      <c r="S14" s="651"/>
      <c r="T14" s="651"/>
      <c r="U14" s="651"/>
      <c r="V14" s="651"/>
      <c r="W14" s="651"/>
      <c r="X14" s="651"/>
      <c r="Y14" s="651"/>
      <c r="Z14" s="651"/>
      <c r="AA14" s="651"/>
    </row>
    <row r="15" spans="1:27" x14ac:dyDescent="0.2">
      <c r="A15" s="516"/>
      <c r="B15" s="671"/>
      <c r="C15" s="672"/>
      <c r="D15" s="672"/>
      <c r="E15" s="672"/>
      <c r="F15" s="672"/>
      <c r="G15" s="672"/>
      <c r="H15" s="672"/>
      <c r="I15" s="672"/>
      <c r="J15" s="672"/>
      <c r="K15" s="672"/>
      <c r="L15" s="673"/>
    </row>
    <row r="16" spans="1:27" s="677" customFormat="1" x14ac:dyDescent="0.2">
      <c r="A16" s="674"/>
      <c r="B16" s="675"/>
      <c r="C16" s="676"/>
      <c r="D16" s="676"/>
      <c r="E16" s="676"/>
      <c r="F16" s="676"/>
      <c r="G16" s="676"/>
      <c r="H16" s="676"/>
      <c r="I16" s="676"/>
      <c r="J16" s="676"/>
      <c r="K16" s="676"/>
      <c r="L16" s="529" t="s">
        <v>534</v>
      </c>
    </row>
    <row r="17" spans="1:12" s="677" customFormat="1" x14ac:dyDescent="0.2">
      <c r="A17" s="674"/>
      <c r="B17" s="675"/>
      <c r="C17" s="676"/>
      <c r="D17" s="676"/>
      <c r="E17" s="676"/>
      <c r="F17" s="676"/>
      <c r="G17" s="676"/>
      <c r="H17" s="676"/>
      <c r="I17" s="676"/>
      <c r="J17" s="676"/>
      <c r="K17" s="676"/>
      <c r="L17" s="529"/>
    </row>
    <row r="18" spans="1:12" ht="15" customHeight="1" x14ac:dyDescent="0.2">
      <c r="A18" s="922" t="s">
        <v>576</v>
      </c>
      <c r="B18" s="922"/>
      <c r="C18" s="922"/>
      <c r="D18" s="922"/>
      <c r="E18" s="922"/>
      <c r="F18" s="922"/>
      <c r="G18" s="922"/>
      <c r="H18" s="922"/>
      <c r="I18" s="922"/>
      <c r="J18" s="922"/>
      <c r="K18" s="922"/>
      <c r="L18" s="922"/>
    </row>
    <row r="19" spans="1:12" ht="20.25" customHeight="1" x14ac:dyDescent="0.2">
      <c r="A19" s="922" t="s">
        <v>465</v>
      </c>
      <c r="B19" s="922"/>
      <c r="C19" s="922"/>
      <c r="D19" s="922"/>
      <c r="E19" s="922"/>
      <c r="F19" s="922"/>
      <c r="G19" s="922"/>
      <c r="H19" s="922"/>
      <c r="I19" s="922"/>
      <c r="J19" s="922"/>
      <c r="K19" s="922"/>
      <c r="L19" s="922"/>
    </row>
    <row r="20" spans="1:12" ht="15" customHeight="1" x14ac:dyDescent="0.2">
      <c r="A20" s="922" t="s">
        <v>622</v>
      </c>
      <c r="B20" s="986"/>
      <c r="C20" s="986"/>
      <c r="D20" s="986"/>
      <c r="E20" s="986"/>
      <c r="F20" s="986"/>
      <c r="G20" s="986"/>
      <c r="H20" s="986"/>
      <c r="I20" s="986"/>
      <c r="J20" s="986"/>
      <c r="K20" s="986"/>
      <c r="L20" s="986"/>
    </row>
    <row r="21" spans="1:12" ht="15" customHeight="1" x14ac:dyDescent="0.2">
      <c r="A21" s="922" t="s">
        <v>623</v>
      </c>
      <c r="B21" s="986"/>
      <c r="C21" s="986"/>
      <c r="D21" s="986"/>
      <c r="E21" s="986"/>
      <c r="F21" s="986"/>
      <c r="G21" s="986"/>
      <c r="H21" s="986"/>
      <c r="I21" s="986"/>
      <c r="J21" s="986"/>
      <c r="K21" s="986"/>
      <c r="L21" s="986"/>
    </row>
    <row r="22" spans="1:12" ht="26.25" customHeight="1" x14ac:dyDescent="0.2">
      <c r="A22" s="922" t="s">
        <v>624</v>
      </c>
      <c r="B22" s="986"/>
      <c r="C22" s="986"/>
      <c r="D22" s="986"/>
      <c r="E22" s="986"/>
      <c r="F22" s="986"/>
      <c r="G22" s="986"/>
      <c r="H22" s="986"/>
      <c r="I22" s="986"/>
      <c r="J22" s="986"/>
      <c r="K22" s="986"/>
      <c r="L22" s="986"/>
    </row>
    <row r="23" spans="1:12" ht="32.25" customHeight="1" x14ac:dyDescent="0.2">
      <c r="A23" s="922" t="s">
        <v>735</v>
      </c>
      <c r="B23" s="922"/>
      <c r="C23" s="922"/>
      <c r="D23" s="922"/>
      <c r="E23" s="922"/>
      <c r="F23" s="922"/>
      <c r="G23" s="922"/>
      <c r="H23" s="922"/>
      <c r="I23" s="922"/>
      <c r="J23" s="922"/>
      <c r="K23" s="922"/>
      <c r="L23" s="922"/>
    </row>
    <row r="24" spans="1:12" ht="34.5" customHeight="1" x14ac:dyDescent="0.2">
      <c r="A24" s="922" t="s">
        <v>616</v>
      </c>
      <c r="B24" s="922"/>
      <c r="C24" s="922"/>
      <c r="D24" s="922"/>
      <c r="E24" s="922"/>
      <c r="F24" s="922"/>
      <c r="G24" s="922"/>
      <c r="H24" s="922"/>
      <c r="I24" s="922"/>
      <c r="J24" s="922"/>
      <c r="K24" s="922"/>
      <c r="L24" s="922"/>
    </row>
    <row r="25" spans="1:12" x14ac:dyDescent="0.2">
      <c r="A25" s="984"/>
      <c r="B25" s="984"/>
      <c r="C25" s="984"/>
      <c r="D25" s="984"/>
      <c r="E25" s="984"/>
      <c r="F25" s="984"/>
      <c r="G25" s="984"/>
      <c r="H25" s="984"/>
      <c r="I25" s="984"/>
      <c r="J25" s="984"/>
    </row>
    <row r="26" spans="1:12" x14ac:dyDescent="0.2">
      <c r="A26" s="968"/>
      <c r="B26" s="968"/>
      <c r="C26" s="968"/>
      <c r="D26" s="968"/>
      <c r="E26" s="968"/>
      <c r="F26" s="968"/>
      <c r="G26" s="968"/>
      <c r="H26" s="968"/>
      <c r="I26" s="968"/>
      <c r="J26" s="968"/>
      <c r="K26" s="968"/>
    </row>
  </sheetData>
  <sheetProtection sheet="1" objects="1" scenarios="1"/>
  <mergeCells count="11">
    <mergeCell ref="A23:L23"/>
    <mergeCell ref="A24:L24"/>
    <mergeCell ref="A25:J25"/>
    <mergeCell ref="A26:K26"/>
    <mergeCell ref="A1:L1"/>
    <mergeCell ref="A2:B2"/>
    <mergeCell ref="A18:L18"/>
    <mergeCell ref="A20:L20"/>
    <mergeCell ref="A21:L21"/>
    <mergeCell ref="A22:L22"/>
    <mergeCell ref="A19:L19"/>
  </mergeCells>
  <pageMargins left="0.70866141732283472" right="0.70866141732283472"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U26"/>
  <sheetViews>
    <sheetView workbookViewId="0">
      <selection sqref="A1:L1"/>
    </sheetView>
  </sheetViews>
  <sheetFormatPr defaultRowHeight="11.25" x14ac:dyDescent="0.2"/>
  <cols>
    <col min="1" max="1" width="32.7109375" style="661" customWidth="1"/>
    <col min="2" max="2" width="7.42578125" style="551" customWidth="1"/>
    <col min="3" max="4" width="9.5703125" style="651" customWidth="1"/>
    <col min="5" max="10" width="9.5703125" style="549" customWidth="1"/>
    <col min="11" max="11" width="9.85546875" style="549" customWidth="1"/>
    <col min="12" max="12" width="9" style="551" customWidth="1"/>
    <col min="13" max="245" width="9" style="551"/>
    <col min="246" max="246" width="38.7109375" style="551" customWidth="1"/>
    <col min="247" max="247" width="10.42578125" style="551" customWidth="1"/>
    <col min="248" max="255" width="10.85546875" style="551" customWidth="1"/>
    <col min="256" max="256" width="9.85546875" style="551" customWidth="1"/>
    <col min="257" max="257" width="9" style="551" customWidth="1"/>
    <col min="258" max="501" width="9" style="551"/>
    <col min="502" max="502" width="38.7109375" style="551" customWidth="1"/>
    <col min="503" max="503" width="10.42578125" style="551" customWidth="1"/>
    <col min="504" max="511" width="10.85546875" style="551" customWidth="1"/>
    <col min="512" max="512" width="9.85546875" style="551" customWidth="1"/>
    <col min="513" max="513" width="9" style="551" customWidth="1"/>
    <col min="514" max="757" width="9" style="551"/>
    <col min="758" max="758" width="38.7109375" style="551" customWidth="1"/>
    <col min="759" max="759" width="10.42578125" style="551" customWidth="1"/>
    <col min="760" max="767" width="10.85546875" style="551" customWidth="1"/>
    <col min="768" max="768" width="9.85546875" style="551" customWidth="1"/>
    <col min="769" max="769" width="9" style="551" customWidth="1"/>
    <col min="770" max="1013" width="9" style="551"/>
    <col min="1014" max="1014" width="38.7109375" style="551" customWidth="1"/>
    <col min="1015" max="1015" width="10.42578125" style="551" customWidth="1"/>
    <col min="1016" max="1023" width="10.85546875" style="551" customWidth="1"/>
    <col min="1024" max="1024" width="9.85546875" style="551" customWidth="1"/>
    <col min="1025" max="1025" width="9" style="551" customWidth="1"/>
    <col min="1026" max="1269" width="9" style="551"/>
    <col min="1270" max="1270" width="38.7109375" style="551" customWidth="1"/>
    <col min="1271" max="1271" width="10.42578125" style="551" customWidth="1"/>
    <col min="1272" max="1279" width="10.85546875" style="551" customWidth="1"/>
    <col min="1280" max="1280" width="9.85546875" style="551" customWidth="1"/>
    <col min="1281" max="1281" width="9" style="551" customWidth="1"/>
    <col min="1282" max="1525" width="9" style="551"/>
    <col min="1526" max="1526" width="38.7109375" style="551" customWidth="1"/>
    <col min="1527" max="1527" width="10.42578125" style="551" customWidth="1"/>
    <col min="1528" max="1535" width="10.85546875" style="551" customWidth="1"/>
    <col min="1536" max="1536" width="9.85546875" style="551" customWidth="1"/>
    <col min="1537" max="1537" width="9" style="551" customWidth="1"/>
    <col min="1538" max="1781" width="9" style="551"/>
    <col min="1782" max="1782" width="38.7109375" style="551" customWidth="1"/>
    <col min="1783" max="1783" width="10.42578125" style="551" customWidth="1"/>
    <col min="1784" max="1791" width="10.85546875" style="551" customWidth="1"/>
    <col min="1792" max="1792" width="9.85546875" style="551" customWidth="1"/>
    <col min="1793" max="1793" width="9" style="551" customWidth="1"/>
    <col min="1794" max="2037" width="9" style="551"/>
    <col min="2038" max="2038" width="38.7109375" style="551" customWidth="1"/>
    <col min="2039" max="2039" width="10.42578125" style="551" customWidth="1"/>
    <col min="2040" max="2047" width="10.85546875" style="551" customWidth="1"/>
    <col min="2048" max="2048" width="9.85546875" style="551" customWidth="1"/>
    <col min="2049" max="2049" width="9" style="551" customWidth="1"/>
    <col min="2050" max="2293" width="9" style="551"/>
    <col min="2294" max="2294" width="38.7109375" style="551" customWidth="1"/>
    <col min="2295" max="2295" width="10.42578125" style="551" customWidth="1"/>
    <col min="2296" max="2303" width="10.85546875" style="551" customWidth="1"/>
    <col min="2304" max="2304" width="9.85546875" style="551" customWidth="1"/>
    <col min="2305" max="2305" width="9" style="551" customWidth="1"/>
    <col min="2306" max="2549" width="9" style="551"/>
    <col min="2550" max="2550" width="38.7109375" style="551" customWidth="1"/>
    <col min="2551" max="2551" width="10.42578125" style="551" customWidth="1"/>
    <col min="2552" max="2559" width="10.85546875" style="551" customWidth="1"/>
    <col min="2560" max="2560" width="9.85546875" style="551" customWidth="1"/>
    <col min="2561" max="2561" width="9" style="551" customWidth="1"/>
    <col min="2562" max="2805" width="9" style="551"/>
    <col min="2806" max="2806" width="38.7109375" style="551" customWidth="1"/>
    <col min="2807" max="2807" width="10.42578125" style="551" customWidth="1"/>
    <col min="2808" max="2815" width="10.85546875" style="551" customWidth="1"/>
    <col min="2816" max="2816" width="9.85546875" style="551" customWidth="1"/>
    <col min="2817" max="2817" width="9" style="551" customWidth="1"/>
    <col min="2818" max="3061" width="9" style="551"/>
    <col min="3062" max="3062" width="38.7109375" style="551" customWidth="1"/>
    <col min="3063" max="3063" width="10.42578125" style="551" customWidth="1"/>
    <col min="3064" max="3071" width="10.85546875" style="551" customWidth="1"/>
    <col min="3072" max="3072" width="9.85546875" style="551" customWidth="1"/>
    <col min="3073" max="3073" width="9" style="551" customWidth="1"/>
    <col min="3074" max="3317" width="9" style="551"/>
    <col min="3318" max="3318" width="38.7109375" style="551" customWidth="1"/>
    <col min="3319" max="3319" width="10.42578125" style="551" customWidth="1"/>
    <col min="3320" max="3327" width="10.85546875" style="551" customWidth="1"/>
    <col min="3328" max="3328" width="9.85546875" style="551" customWidth="1"/>
    <col min="3329" max="3329" width="9" style="551" customWidth="1"/>
    <col min="3330" max="3573" width="9" style="551"/>
    <col min="3574" max="3574" width="38.7109375" style="551" customWidth="1"/>
    <col min="3575" max="3575" width="10.42578125" style="551" customWidth="1"/>
    <col min="3576" max="3583" width="10.85546875" style="551" customWidth="1"/>
    <col min="3584" max="3584" width="9.85546875" style="551" customWidth="1"/>
    <col min="3585" max="3585" width="9" style="551" customWidth="1"/>
    <col min="3586" max="3829" width="9" style="551"/>
    <col min="3830" max="3830" width="38.7109375" style="551" customWidth="1"/>
    <col min="3831" max="3831" width="10.42578125" style="551" customWidth="1"/>
    <col min="3832" max="3839" width="10.85546875" style="551" customWidth="1"/>
    <col min="3840" max="3840" width="9.85546875" style="551" customWidth="1"/>
    <col min="3841" max="3841" width="9" style="551" customWidth="1"/>
    <col min="3842" max="4085" width="9" style="551"/>
    <col min="4086" max="4086" width="38.7109375" style="551" customWidth="1"/>
    <col min="4087" max="4087" width="10.42578125" style="551" customWidth="1"/>
    <col min="4088" max="4095" width="10.85546875" style="551" customWidth="1"/>
    <col min="4096" max="4096" width="9.85546875" style="551" customWidth="1"/>
    <col min="4097" max="4097" width="9" style="551" customWidth="1"/>
    <col min="4098" max="4341" width="9" style="551"/>
    <col min="4342" max="4342" width="38.7109375" style="551" customWidth="1"/>
    <col min="4343" max="4343" width="10.42578125" style="551" customWidth="1"/>
    <col min="4344" max="4351" width="10.85546875" style="551" customWidth="1"/>
    <col min="4352" max="4352" width="9.85546875" style="551" customWidth="1"/>
    <col min="4353" max="4353" width="9" style="551" customWidth="1"/>
    <col min="4354" max="4597" width="9" style="551"/>
    <col min="4598" max="4598" width="38.7109375" style="551" customWidth="1"/>
    <col min="4599" max="4599" width="10.42578125" style="551" customWidth="1"/>
    <col min="4600" max="4607" width="10.85546875" style="551" customWidth="1"/>
    <col min="4608" max="4608" width="9.85546875" style="551" customWidth="1"/>
    <col min="4609" max="4609" width="9" style="551" customWidth="1"/>
    <col min="4610" max="4853" width="9" style="551"/>
    <col min="4854" max="4854" width="38.7109375" style="551" customWidth="1"/>
    <col min="4855" max="4855" width="10.42578125" style="551" customWidth="1"/>
    <col min="4856" max="4863" width="10.85546875" style="551" customWidth="1"/>
    <col min="4864" max="4864" width="9.85546875" style="551" customWidth="1"/>
    <col min="4865" max="4865" width="9" style="551" customWidth="1"/>
    <col min="4866" max="5109" width="9" style="551"/>
    <col min="5110" max="5110" width="38.7109375" style="551" customWidth="1"/>
    <col min="5111" max="5111" width="10.42578125" style="551" customWidth="1"/>
    <col min="5112" max="5119" width="10.85546875" style="551" customWidth="1"/>
    <col min="5120" max="5120" width="9.85546875" style="551" customWidth="1"/>
    <col min="5121" max="5121" width="9" style="551" customWidth="1"/>
    <col min="5122" max="5365" width="9" style="551"/>
    <col min="5366" max="5366" width="38.7109375" style="551" customWidth="1"/>
    <col min="5367" max="5367" width="10.42578125" style="551" customWidth="1"/>
    <col min="5368" max="5375" width="10.85546875" style="551" customWidth="1"/>
    <col min="5376" max="5376" width="9.85546875" style="551" customWidth="1"/>
    <col min="5377" max="5377" width="9" style="551" customWidth="1"/>
    <col min="5378" max="5621" width="9" style="551"/>
    <col min="5622" max="5622" width="38.7109375" style="551" customWidth="1"/>
    <col min="5623" max="5623" width="10.42578125" style="551" customWidth="1"/>
    <col min="5624" max="5631" width="10.85546875" style="551" customWidth="1"/>
    <col min="5632" max="5632" width="9.85546875" style="551" customWidth="1"/>
    <col min="5633" max="5633" width="9" style="551" customWidth="1"/>
    <col min="5634" max="5877" width="9" style="551"/>
    <col min="5878" max="5878" width="38.7109375" style="551" customWidth="1"/>
    <col min="5879" max="5879" width="10.42578125" style="551" customWidth="1"/>
    <col min="5880" max="5887" width="10.85546875" style="551" customWidth="1"/>
    <col min="5888" max="5888" width="9.85546875" style="551" customWidth="1"/>
    <col min="5889" max="5889" width="9" style="551" customWidth="1"/>
    <col min="5890" max="6133" width="9" style="551"/>
    <col min="6134" max="6134" width="38.7109375" style="551" customWidth="1"/>
    <col min="6135" max="6135" width="10.42578125" style="551" customWidth="1"/>
    <col min="6136" max="6143" width="10.85546875" style="551" customWidth="1"/>
    <col min="6144" max="6144" width="9.85546875" style="551" customWidth="1"/>
    <col min="6145" max="6145" width="9" style="551" customWidth="1"/>
    <col min="6146" max="6389" width="9" style="551"/>
    <col min="6390" max="6390" width="38.7109375" style="551" customWidth="1"/>
    <col min="6391" max="6391" width="10.42578125" style="551" customWidth="1"/>
    <col min="6392" max="6399" width="10.85546875" style="551" customWidth="1"/>
    <col min="6400" max="6400" width="9.85546875" style="551" customWidth="1"/>
    <col min="6401" max="6401" width="9" style="551" customWidth="1"/>
    <col min="6402" max="6645" width="9" style="551"/>
    <col min="6646" max="6646" width="38.7109375" style="551" customWidth="1"/>
    <col min="6647" max="6647" width="10.42578125" style="551" customWidth="1"/>
    <col min="6648" max="6655" width="10.85546875" style="551" customWidth="1"/>
    <col min="6656" max="6656" width="9.85546875" style="551" customWidth="1"/>
    <col min="6657" max="6657" width="9" style="551" customWidth="1"/>
    <col min="6658" max="6901" width="9" style="551"/>
    <col min="6902" max="6902" width="38.7109375" style="551" customWidth="1"/>
    <col min="6903" max="6903" width="10.42578125" style="551" customWidth="1"/>
    <col min="6904" max="6911" width="10.85546875" style="551" customWidth="1"/>
    <col min="6912" max="6912" width="9.85546875" style="551" customWidth="1"/>
    <col min="6913" max="6913" width="9" style="551" customWidth="1"/>
    <col min="6914" max="7157" width="9" style="551"/>
    <col min="7158" max="7158" width="38.7109375" style="551" customWidth="1"/>
    <col min="7159" max="7159" width="10.42578125" style="551" customWidth="1"/>
    <col min="7160" max="7167" width="10.85546875" style="551" customWidth="1"/>
    <col min="7168" max="7168" width="9.85546875" style="551" customWidth="1"/>
    <col min="7169" max="7169" width="9" style="551" customWidth="1"/>
    <col min="7170" max="7413" width="9" style="551"/>
    <col min="7414" max="7414" width="38.7109375" style="551" customWidth="1"/>
    <col min="7415" max="7415" width="10.42578125" style="551" customWidth="1"/>
    <col min="7416" max="7423" width="10.85546875" style="551" customWidth="1"/>
    <col min="7424" max="7424" width="9.85546875" style="551" customWidth="1"/>
    <col min="7425" max="7425" width="9" style="551" customWidth="1"/>
    <col min="7426" max="7669" width="9" style="551"/>
    <col min="7670" max="7670" width="38.7109375" style="551" customWidth="1"/>
    <col min="7671" max="7671" width="10.42578125" style="551" customWidth="1"/>
    <col min="7672" max="7679" width="10.85546875" style="551" customWidth="1"/>
    <col min="7680" max="7680" width="9.85546875" style="551" customWidth="1"/>
    <col min="7681" max="7681" width="9" style="551" customWidth="1"/>
    <col min="7682" max="7925" width="9" style="551"/>
    <col min="7926" max="7926" width="38.7109375" style="551" customWidth="1"/>
    <col min="7927" max="7927" width="10.42578125" style="551" customWidth="1"/>
    <col min="7928" max="7935" width="10.85546875" style="551" customWidth="1"/>
    <col min="7936" max="7936" width="9.85546875" style="551" customWidth="1"/>
    <col min="7937" max="7937" width="9" style="551" customWidth="1"/>
    <col min="7938" max="8181" width="9" style="551"/>
    <col min="8182" max="8182" width="38.7109375" style="551" customWidth="1"/>
    <col min="8183" max="8183" width="10.42578125" style="551" customWidth="1"/>
    <col min="8184" max="8191" width="10.85546875" style="551" customWidth="1"/>
    <col min="8192" max="8192" width="9.85546875" style="551" customWidth="1"/>
    <col min="8193" max="8193" width="9" style="551" customWidth="1"/>
    <col min="8194" max="8437" width="9" style="551"/>
    <col min="8438" max="8438" width="38.7109375" style="551" customWidth="1"/>
    <col min="8439" max="8439" width="10.42578125" style="551" customWidth="1"/>
    <col min="8440" max="8447" width="10.85546875" style="551" customWidth="1"/>
    <col min="8448" max="8448" width="9.85546875" style="551" customWidth="1"/>
    <col min="8449" max="8449" width="9" style="551" customWidth="1"/>
    <col min="8450" max="8693" width="9" style="551"/>
    <col min="8694" max="8694" width="38.7109375" style="551" customWidth="1"/>
    <col min="8695" max="8695" width="10.42578125" style="551" customWidth="1"/>
    <col min="8696" max="8703" width="10.85546875" style="551" customWidth="1"/>
    <col min="8704" max="8704" width="9.85546875" style="551" customWidth="1"/>
    <col min="8705" max="8705" width="9" style="551" customWidth="1"/>
    <col min="8706" max="8949" width="9" style="551"/>
    <col min="8950" max="8950" width="38.7109375" style="551" customWidth="1"/>
    <col min="8951" max="8951" width="10.42578125" style="551" customWidth="1"/>
    <col min="8952" max="8959" width="10.85546875" style="551" customWidth="1"/>
    <col min="8960" max="8960" width="9.85546875" style="551" customWidth="1"/>
    <col min="8961" max="8961" width="9" style="551" customWidth="1"/>
    <col min="8962" max="9205" width="9" style="551"/>
    <col min="9206" max="9206" width="38.7109375" style="551" customWidth="1"/>
    <col min="9207" max="9207" width="10.42578125" style="551" customWidth="1"/>
    <col min="9208" max="9215" width="10.85546875" style="551" customWidth="1"/>
    <col min="9216" max="9216" width="9.85546875" style="551" customWidth="1"/>
    <col min="9217" max="9217" width="9" style="551" customWidth="1"/>
    <col min="9218" max="9461" width="9" style="551"/>
    <col min="9462" max="9462" width="38.7109375" style="551" customWidth="1"/>
    <col min="9463" max="9463" width="10.42578125" style="551" customWidth="1"/>
    <col min="9464" max="9471" width="10.85546875" style="551" customWidth="1"/>
    <col min="9472" max="9472" width="9.85546875" style="551" customWidth="1"/>
    <col min="9473" max="9473" width="9" style="551" customWidth="1"/>
    <col min="9474" max="9717" width="9" style="551"/>
    <col min="9718" max="9718" width="38.7109375" style="551" customWidth="1"/>
    <col min="9719" max="9719" width="10.42578125" style="551" customWidth="1"/>
    <col min="9720" max="9727" width="10.85546875" style="551" customWidth="1"/>
    <col min="9728" max="9728" width="9.85546875" style="551" customWidth="1"/>
    <col min="9729" max="9729" width="9" style="551" customWidth="1"/>
    <col min="9730" max="9973" width="9" style="551"/>
    <col min="9974" max="9974" width="38.7109375" style="551" customWidth="1"/>
    <col min="9975" max="9975" width="10.42578125" style="551" customWidth="1"/>
    <col min="9976" max="9983" width="10.85546875" style="551" customWidth="1"/>
    <col min="9984" max="9984" width="9.85546875" style="551" customWidth="1"/>
    <col min="9985" max="9985" width="9" style="551" customWidth="1"/>
    <col min="9986" max="10229" width="9" style="551"/>
    <col min="10230" max="10230" width="38.7109375" style="551" customWidth="1"/>
    <col min="10231" max="10231" width="10.42578125" style="551" customWidth="1"/>
    <col min="10232" max="10239" width="10.85546875" style="551" customWidth="1"/>
    <col min="10240" max="10240" width="9.85546875" style="551" customWidth="1"/>
    <col min="10241" max="10241" width="9" style="551" customWidth="1"/>
    <col min="10242" max="10485" width="9" style="551"/>
    <col min="10486" max="10486" width="38.7109375" style="551" customWidth="1"/>
    <col min="10487" max="10487" width="10.42578125" style="551" customWidth="1"/>
    <col min="10488" max="10495" width="10.85546875" style="551" customWidth="1"/>
    <col min="10496" max="10496" width="9.85546875" style="551" customWidth="1"/>
    <col min="10497" max="10497" width="9" style="551" customWidth="1"/>
    <col min="10498" max="10741" width="9" style="551"/>
    <col min="10742" max="10742" width="38.7109375" style="551" customWidth="1"/>
    <col min="10743" max="10743" width="10.42578125" style="551" customWidth="1"/>
    <col min="10744" max="10751" width="10.85546875" style="551" customWidth="1"/>
    <col min="10752" max="10752" width="9.85546875" style="551" customWidth="1"/>
    <col min="10753" max="10753" width="9" style="551" customWidth="1"/>
    <col min="10754" max="10997" width="9" style="551"/>
    <col min="10998" max="10998" width="38.7109375" style="551" customWidth="1"/>
    <col min="10999" max="10999" width="10.42578125" style="551" customWidth="1"/>
    <col min="11000" max="11007" width="10.85546875" style="551" customWidth="1"/>
    <col min="11008" max="11008" width="9.85546875" style="551" customWidth="1"/>
    <col min="11009" max="11009" width="9" style="551" customWidth="1"/>
    <col min="11010" max="11253" width="9" style="551"/>
    <col min="11254" max="11254" width="38.7109375" style="551" customWidth="1"/>
    <col min="11255" max="11255" width="10.42578125" style="551" customWidth="1"/>
    <col min="11256" max="11263" width="10.85546875" style="551" customWidth="1"/>
    <col min="11264" max="11264" width="9.85546875" style="551" customWidth="1"/>
    <col min="11265" max="11265" width="9" style="551" customWidth="1"/>
    <col min="11266" max="11509" width="9" style="551"/>
    <col min="11510" max="11510" width="38.7109375" style="551" customWidth="1"/>
    <col min="11511" max="11511" width="10.42578125" style="551" customWidth="1"/>
    <col min="11512" max="11519" width="10.85546875" style="551" customWidth="1"/>
    <col min="11520" max="11520" width="9.85546875" style="551" customWidth="1"/>
    <col min="11521" max="11521" width="9" style="551" customWidth="1"/>
    <col min="11522" max="11765" width="9" style="551"/>
    <col min="11766" max="11766" width="38.7109375" style="551" customWidth="1"/>
    <col min="11767" max="11767" width="10.42578125" style="551" customWidth="1"/>
    <col min="11768" max="11775" width="10.85546875" style="551" customWidth="1"/>
    <col min="11776" max="11776" width="9.85546875" style="551" customWidth="1"/>
    <col min="11777" max="11777" width="9" style="551" customWidth="1"/>
    <col min="11778" max="12021" width="9" style="551"/>
    <col min="12022" max="12022" width="38.7109375" style="551" customWidth="1"/>
    <col min="12023" max="12023" width="10.42578125" style="551" customWidth="1"/>
    <col min="12024" max="12031" width="10.85546875" style="551" customWidth="1"/>
    <col min="12032" max="12032" width="9.85546875" style="551" customWidth="1"/>
    <col min="12033" max="12033" width="9" style="551" customWidth="1"/>
    <col min="12034" max="12277" width="9" style="551"/>
    <col min="12278" max="12278" width="38.7109375" style="551" customWidth="1"/>
    <col min="12279" max="12279" width="10.42578125" style="551" customWidth="1"/>
    <col min="12280" max="12287" width="10.85546875" style="551" customWidth="1"/>
    <col min="12288" max="12288" width="9.85546875" style="551" customWidth="1"/>
    <col min="12289" max="12289" width="9" style="551" customWidth="1"/>
    <col min="12290" max="12533" width="9" style="551"/>
    <col min="12534" max="12534" width="38.7109375" style="551" customWidth="1"/>
    <col min="12535" max="12535" width="10.42578125" style="551" customWidth="1"/>
    <col min="12536" max="12543" width="10.85546875" style="551" customWidth="1"/>
    <col min="12544" max="12544" width="9.85546875" style="551" customWidth="1"/>
    <col min="12545" max="12545" width="9" style="551" customWidth="1"/>
    <col min="12546" max="12789" width="9" style="551"/>
    <col min="12790" max="12790" width="38.7109375" style="551" customWidth="1"/>
    <col min="12791" max="12791" width="10.42578125" style="551" customWidth="1"/>
    <col min="12792" max="12799" width="10.85546875" style="551" customWidth="1"/>
    <col min="12800" max="12800" width="9.85546875" style="551" customWidth="1"/>
    <col min="12801" max="12801" width="9" style="551" customWidth="1"/>
    <col min="12802" max="13045" width="9" style="551"/>
    <col min="13046" max="13046" width="38.7109375" style="551" customWidth="1"/>
    <col min="13047" max="13047" width="10.42578125" style="551" customWidth="1"/>
    <col min="13048" max="13055" width="10.85546875" style="551" customWidth="1"/>
    <col min="13056" max="13056" width="9.85546875" style="551" customWidth="1"/>
    <col min="13057" max="13057" width="9" style="551" customWidth="1"/>
    <col min="13058" max="13301" width="9" style="551"/>
    <col min="13302" max="13302" width="38.7109375" style="551" customWidth="1"/>
    <col min="13303" max="13303" width="10.42578125" style="551" customWidth="1"/>
    <col min="13304" max="13311" width="10.85546875" style="551" customWidth="1"/>
    <col min="13312" max="13312" width="9.85546875" style="551" customWidth="1"/>
    <col min="13313" max="13313" width="9" style="551" customWidth="1"/>
    <col min="13314" max="13557" width="9" style="551"/>
    <col min="13558" max="13558" width="38.7109375" style="551" customWidth="1"/>
    <col min="13559" max="13559" width="10.42578125" style="551" customWidth="1"/>
    <col min="13560" max="13567" width="10.85546875" style="551" customWidth="1"/>
    <col min="13568" max="13568" width="9.85546875" style="551" customWidth="1"/>
    <col min="13569" max="13569" width="9" style="551" customWidth="1"/>
    <col min="13570" max="13813" width="9" style="551"/>
    <col min="13814" max="13814" width="38.7109375" style="551" customWidth="1"/>
    <col min="13815" max="13815" width="10.42578125" style="551" customWidth="1"/>
    <col min="13816" max="13823" width="10.85546875" style="551" customWidth="1"/>
    <col min="13824" max="13824" width="9.85546875" style="551" customWidth="1"/>
    <col min="13825" max="13825" width="9" style="551" customWidth="1"/>
    <col min="13826" max="14069" width="9" style="551"/>
    <col min="14070" max="14070" width="38.7109375" style="551" customWidth="1"/>
    <col min="14071" max="14071" width="10.42578125" style="551" customWidth="1"/>
    <col min="14072" max="14079" width="10.85546875" style="551" customWidth="1"/>
    <col min="14080" max="14080" width="9.85546875" style="551" customWidth="1"/>
    <col min="14081" max="14081" width="9" style="551" customWidth="1"/>
    <col min="14082" max="14325" width="9" style="551"/>
    <col min="14326" max="14326" width="38.7109375" style="551" customWidth="1"/>
    <col min="14327" max="14327" width="10.42578125" style="551" customWidth="1"/>
    <col min="14328" max="14335" width="10.85546875" style="551" customWidth="1"/>
    <col min="14336" max="14336" width="9.85546875" style="551" customWidth="1"/>
    <col min="14337" max="14337" width="9" style="551" customWidth="1"/>
    <col min="14338" max="14581" width="9" style="551"/>
    <col min="14582" max="14582" width="38.7109375" style="551" customWidth="1"/>
    <col min="14583" max="14583" width="10.42578125" style="551" customWidth="1"/>
    <col min="14584" max="14591" width="10.85546875" style="551" customWidth="1"/>
    <col min="14592" max="14592" width="9.85546875" style="551" customWidth="1"/>
    <col min="14593" max="14593" width="9" style="551" customWidth="1"/>
    <col min="14594" max="14837" width="9" style="551"/>
    <col min="14838" max="14838" width="38.7109375" style="551" customWidth="1"/>
    <col min="14839" max="14839" width="10.42578125" style="551" customWidth="1"/>
    <col min="14840" max="14847" width="10.85546875" style="551" customWidth="1"/>
    <col min="14848" max="14848" width="9.85546875" style="551" customWidth="1"/>
    <col min="14849" max="14849" width="9" style="551" customWidth="1"/>
    <col min="14850" max="15093" width="9" style="551"/>
    <col min="15094" max="15094" width="38.7109375" style="551" customWidth="1"/>
    <col min="15095" max="15095" width="10.42578125" style="551" customWidth="1"/>
    <col min="15096" max="15103" width="10.85546875" style="551" customWidth="1"/>
    <col min="15104" max="15104" width="9.85546875" style="551" customWidth="1"/>
    <col min="15105" max="15105" width="9" style="551" customWidth="1"/>
    <col min="15106" max="15349" width="9" style="551"/>
    <col min="15350" max="15350" width="38.7109375" style="551" customWidth="1"/>
    <col min="15351" max="15351" width="10.42578125" style="551" customWidth="1"/>
    <col min="15352" max="15359" width="10.85546875" style="551" customWidth="1"/>
    <col min="15360" max="15360" width="9.85546875" style="551" customWidth="1"/>
    <col min="15361" max="15361" width="9" style="551" customWidth="1"/>
    <col min="15362" max="15605" width="9" style="551"/>
    <col min="15606" max="15606" width="38.7109375" style="551" customWidth="1"/>
    <col min="15607" max="15607" width="10.42578125" style="551" customWidth="1"/>
    <col min="15608" max="15615" width="10.85546875" style="551" customWidth="1"/>
    <col min="15616" max="15616" width="9.85546875" style="551" customWidth="1"/>
    <col min="15617" max="15617" width="9" style="551" customWidth="1"/>
    <col min="15618" max="15861" width="9" style="551"/>
    <col min="15862" max="15862" width="38.7109375" style="551" customWidth="1"/>
    <col min="15863" max="15863" width="10.42578125" style="551" customWidth="1"/>
    <col min="15864" max="15871" width="10.85546875" style="551" customWidth="1"/>
    <col min="15872" max="15872" width="9.85546875" style="551" customWidth="1"/>
    <col min="15873" max="15873" width="9" style="551" customWidth="1"/>
    <col min="15874" max="16117" width="9" style="551"/>
    <col min="16118" max="16118" width="38.7109375" style="551" customWidth="1"/>
    <col min="16119" max="16119" width="10.42578125" style="551" customWidth="1"/>
    <col min="16120" max="16127" width="10.85546875" style="551" customWidth="1"/>
    <col min="16128" max="16128" width="9.85546875" style="551" customWidth="1"/>
    <col min="16129" max="16129" width="9" style="551" customWidth="1"/>
    <col min="16130" max="16373" width="9" style="551"/>
    <col min="16374" max="16384" width="9" style="551" customWidth="1"/>
  </cols>
  <sheetData>
    <row r="1" spans="1:16" ht="13.5" x14ac:dyDescent="0.2">
      <c r="A1" s="981" t="s">
        <v>565</v>
      </c>
      <c r="B1" s="981"/>
      <c r="C1" s="981"/>
      <c r="D1" s="981"/>
      <c r="E1" s="981"/>
      <c r="F1" s="981"/>
      <c r="G1" s="981"/>
      <c r="H1" s="981"/>
      <c r="I1" s="981"/>
      <c r="J1" s="981"/>
      <c r="K1" s="981"/>
      <c r="L1" s="981"/>
    </row>
    <row r="2" spans="1:16" ht="12" x14ac:dyDescent="0.2">
      <c r="A2" s="982" t="s">
        <v>554</v>
      </c>
      <c r="B2" s="982"/>
      <c r="E2" s="652"/>
    </row>
    <row r="3" spans="1:16" ht="12" x14ac:dyDescent="0.2">
      <c r="A3" s="653" t="s">
        <v>0</v>
      </c>
      <c r="B3" s="654"/>
      <c r="E3" s="652"/>
    </row>
    <row r="4" spans="1:16" ht="12.75" x14ac:dyDescent="0.2">
      <c r="A4" s="825"/>
      <c r="B4" s="655"/>
      <c r="C4" s="553"/>
      <c r="D4" s="553"/>
      <c r="E4" s="554"/>
      <c r="F4" s="554"/>
      <c r="G4" s="554"/>
      <c r="H4" s="554"/>
      <c r="I4" s="554"/>
      <c r="J4" s="554"/>
      <c r="K4" s="554"/>
      <c r="L4" s="555"/>
    </row>
    <row r="5" spans="1:16" ht="11.25" customHeight="1" x14ac:dyDescent="0.2">
      <c r="A5" s="656"/>
      <c r="B5" s="657" t="s">
        <v>518</v>
      </c>
      <c r="C5" s="658"/>
      <c r="D5" s="658"/>
      <c r="E5" s="658"/>
      <c r="F5" s="658"/>
      <c r="G5" s="658"/>
      <c r="H5" s="658"/>
      <c r="I5" s="658"/>
      <c r="J5" s="658"/>
      <c r="K5" s="658"/>
      <c r="L5" s="659"/>
    </row>
    <row r="6" spans="1:16" ht="33.75" x14ac:dyDescent="0.2">
      <c r="A6" s="660" t="s">
        <v>564</v>
      </c>
      <c r="B6" s="714" t="s">
        <v>519</v>
      </c>
      <c r="C6" s="715" t="s">
        <v>520</v>
      </c>
      <c r="D6" s="715" t="s">
        <v>521</v>
      </c>
      <c r="E6" s="715" t="s">
        <v>522</v>
      </c>
      <c r="F6" s="715" t="s">
        <v>523</v>
      </c>
      <c r="G6" s="715" t="s">
        <v>524</v>
      </c>
      <c r="H6" s="715" t="s">
        <v>525</v>
      </c>
      <c r="I6" s="715" t="s">
        <v>526</v>
      </c>
      <c r="J6" s="715" t="s">
        <v>527</v>
      </c>
      <c r="K6" s="715" t="s">
        <v>528</v>
      </c>
      <c r="L6" s="715" t="s">
        <v>25</v>
      </c>
    </row>
    <row r="7" spans="1:16" x14ac:dyDescent="0.2">
      <c r="B7" s="662"/>
      <c r="C7" s="663"/>
      <c r="D7" s="663"/>
      <c r="E7" s="664"/>
      <c r="F7" s="664"/>
      <c r="G7" s="664"/>
      <c r="H7" s="663"/>
      <c r="I7" s="663"/>
      <c r="J7" s="663"/>
      <c r="K7" s="663"/>
    </row>
    <row r="8" spans="1:16" ht="11.45" customHeight="1" x14ac:dyDescent="0.2">
      <c r="A8" s="541" t="s">
        <v>422</v>
      </c>
      <c r="B8" s="666">
        <v>528</v>
      </c>
      <c r="C8" s="666">
        <v>676</v>
      </c>
      <c r="D8" s="666">
        <v>528</v>
      </c>
      <c r="E8" s="666">
        <v>355</v>
      </c>
      <c r="F8" s="666">
        <v>170</v>
      </c>
      <c r="G8" s="666">
        <v>55</v>
      </c>
      <c r="H8" s="666">
        <v>44</v>
      </c>
      <c r="I8" s="666">
        <v>34</v>
      </c>
      <c r="J8" s="666">
        <v>37</v>
      </c>
      <c r="K8" s="666">
        <v>28</v>
      </c>
      <c r="L8" s="666">
        <v>2455</v>
      </c>
    </row>
    <row r="9" spans="1:16" ht="11.45" customHeight="1" x14ac:dyDescent="0.2">
      <c r="A9" s="541" t="s">
        <v>423</v>
      </c>
      <c r="B9" s="666">
        <v>29</v>
      </c>
      <c r="C9" s="666">
        <v>45</v>
      </c>
      <c r="D9" s="666">
        <v>40</v>
      </c>
      <c r="E9" s="666">
        <v>30</v>
      </c>
      <c r="F9" s="666">
        <v>16</v>
      </c>
      <c r="G9" s="666">
        <v>7</v>
      </c>
      <c r="H9" s="666">
        <v>4</v>
      </c>
      <c r="I9" s="666">
        <v>0</v>
      </c>
      <c r="J9" s="666">
        <v>2</v>
      </c>
      <c r="K9" s="666">
        <v>2</v>
      </c>
      <c r="L9" s="666">
        <v>175</v>
      </c>
    </row>
    <row r="10" spans="1:16" ht="11.45" customHeight="1" x14ac:dyDescent="0.2">
      <c r="A10" s="541" t="s">
        <v>424</v>
      </c>
      <c r="B10" s="666">
        <v>23</v>
      </c>
      <c r="C10" s="666">
        <v>81</v>
      </c>
      <c r="D10" s="666">
        <v>77</v>
      </c>
      <c r="E10" s="666">
        <v>52</v>
      </c>
      <c r="F10" s="666">
        <v>40</v>
      </c>
      <c r="G10" s="666">
        <v>21</v>
      </c>
      <c r="H10" s="666">
        <v>8</v>
      </c>
      <c r="I10" s="666">
        <v>5</v>
      </c>
      <c r="J10" s="666">
        <v>0</v>
      </c>
      <c r="K10" s="666">
        <v>1</v>
      </c>
      <c r="L10" s="666">
        <v>308</v>
      </c>
    </row>
    <row r="11" spans="1:16" ht="11.45" customHeight="1" x14ac:dyDescent="0.2">
      <c r="A11" s="541" t="s">
        <v>567</v>
      </c>
      <c r="B11" s="666">
        <v>17</v>
      </c>
      <c r="C11" s="666">
        <v>17</v>
      </c>
      <c r="D11" s="666">
        <v>11</v>
      </c>
      <c r="E11" s="666">
        <v>10</v>
      </c>
      <c r="F11" s="666">
        <v>2</v>
      </c>
      <c r="G11" s="666">
        <v>1</v>
      </c>
      <c r="H11" s="666">
        <v>3</v>
      </c>
      <c r="I11" s="666">
        <v>2</v>
      </c>
      <c r="J11" s="666">
        <v>3</v>
      </c>
      <c r="K11" s="666">
        <v>3</v>
      </c>
      <c r="L11" s="666">
        <v>69</v>
      </c>
    </row>
    <row r="12" spans="1:16" ht="11.45" customHeight="1" x14ac:dyDescent="0.2">
      <c r="A12" s="541" t="s">
        <v>425</v>
      </c>
      <c r="B12" s="666">
        <v>1</v>
      </c>
      <c r="C12" s="666">
        <v>0</v>
      </c>
      <c r="D12" s="666">
        <v>1</v>
      </c>
      <c r="E12" s="666">
        <v>4</v>
      </c>
      <c r="F12" s="666">
        <v>1</v>
      </c>
      <c r="G12" s="666">
        <v>2</v>
      </c>
      <c r="H12" s="666">
        <v>2</v>
      </c>
      <c r="I12" s="666">
        <v>0</v>
      </c>
      <c r="J12" s="666">
        <v>0</v>
      </c>
      <c r="K12" s="666">
        <v>0</v>
      </c>
      <c r="L12" s="666">
        <v>11</v>
      </c>
    </row>
    <row r="13" spans="1:16" ht="11.45" customHeight="1" x14ac:dyDescent="0.2">
      <c r="A13" s="541" t="s">
        <v>426</v>
      </c>
      <c r="B13" s="666">
        <v>0</v>
      </c>
      <c r="C13" s="666">
        <v>2</v>
      </c>
      <c r="D13" s="666">
        <v>1</v>
      </c>
      <c r="E13" s="666">
        <v>0</v>
      </c>
      <c r="F13" s="666">
        <v>0</v>
      </c>
      <c r="G13" s="666">
        <v>1</v>
      </c>
      <c r="H13" s="666">
        <v>2</v>
      </c>
      <c r="I13" s="666">
        <v>2</v>
      </c>
      <c r="J13" s="666">
        <v>0</v>
      </c>
      <c r="K13" s="666">
        <v>0</v>
      </c>
      <c r="L13" s="666">
        <v>8</v>
      </c>
    </row>
    <row r="14" spans="1:16" ht="11.45" customHeight="1" x14ac:dyDescent="0.2">
      <c r="A14" s="586" t="s">
        <v>568</v>
      </c>
      <c r="B14" s="666">
        <v>0</v>
      </c>
      <c r="C14" s="666">
        <v>0</v>
      </c>
      <c r="D14" s="666">
        <v>0</v>
      </c>
      <c r="E14" s="666">
        <v>0</v>
      </c>
      <c r="F14" s="666">
        <v>1</v>
      </c>
      <c r="G14" s="666">
        <v>0</v>
      </c>
      <c r="H14" s="666">
        <v>0</v>
      </c>
      <c r="I14" s="666">
        <v>0</v>
      </c>
      <c r="J14" s="666">
        <v>0</v>
      </c>
      <c r="K14" s="666">
        <v>0</v>
      </c>
      <c r="L14" s="666">
        <v>1</v>
      </c>
    </row>
    <row r="15" spans="1:16" ht="11.45" customHeight="1" x14ac:dyDescent="0.2">
      <c r="A15" s="541"/>
      <c r="B15" s="666"/>
      <c r="C15" s="666"/>
      <c r="D15" s="666"/>
      <c r="E15" s="666"/>
      <c r="F15" s="666"/>
      <c r="G15" s="666"/>
      <c r="H15" s="666"/>
      <c r="I15" s="666"/>
      <c r="J15" s="666"/>
      <c r="K15" s="666"/>
      <c r="L15" s="666"/>
    </row>
    <row r="16" spans="1:16" ht="11.45" customHeight="1" x14ac:dyDescent="0.2">
      <c r="A16" s="665" t="s">
        <v>569</v>
      </c>
      <c r="B16" s="666">
        <v>612</v>
      </c>
      <c r="C16" s="666">
        <v>821</v>
      </c>
      <c r="D16" s="666">
        <v>658</v>
      </c>
      <c r="E16" s="666">
        <v>451</v>
      </c>
      <c r="F16" s="666">
        <v>230</v>
      </c>
      <c r="G16" s="666">
        <v>87</v>
      </c>
      <c r="H16" s="666">
        <v>63</v>
      </c>
      <c r="I16" s="666">
        <v>43</v>
      </c>
      <c r="J16" s="666">
        <v>42</v>
      </c>
      <c r="K16" s="666">
        <v>34</v>
      </c>
      <c r="L16" s="666">
        <v>3041</v>
      </c>
      <c r="N16" s="651"/>
      <c r="O16" s="651"/>
      <c r="P16" s="651"/>
    </row>
    <row r="17" spans="1:21" x14ac:dyDescent="0.2">
      <c r="A17" s="516"/>
      <c r="B17" s="671"/>
      <c r="C17" s="672"/>
      <c r="D17" s="672"/>
      <c r="E17" s="672"/>
      <c r="F17" s="672"/>
      <c r="G17" s="672"/>
      <c r="H17" s="672"/>
      <c r="I17" s="672"/>
      <c r="J17" s="672"/>
      <c r="K17" s="672"/>
      <c r="L17" s="673"/>
    </row>
    <row r="18" spans="1:21" s="677" customFormat="1" x14ac:dyDescent="0.2">
      <c r="A18" s="674"/>
      <c r="B18" s="675"/>
      <c r="C18" s="676"/>
      <c r="D18" s="676"/>
      <c r="E18" s="676"/>
      <c r="F18" s="676"/>
      <c r="G18" s="676"/>
      <c r="H18" s="676"/>
      <c r="I18" s="676"/>
      <c r="J18" s="676"/>
      <c r="K18" s="676"/>
      <c r="L18" s="529" t="s">
        <v>555</v>
      </c>
    </row>
    <row r="19" spans="1:21" s="677" customFormat="1" x14ac:dyDescent="0.2">
      <c r="A19" s="674"/>
      <c r="B19" s="675"/>
      <c r="C19" s="676"/>
      <c r="D19" s="676"/>
      <c r="E19" s="676"/>
      <c r="F19" s="676"/>
      <c r="G19" s="676"/>
      <c r="H19" s="676"/>
      <c r="I19" s="676"/>
      <c r="J19" s="676"/>
      <c r="K19" s="676"/>
      <c r="L19" s="529"/>
    </row>
    <row r="20" spans="1:21" ht="15" customHeight="1" x14ac:dyDescent="0.2">
      <c r="A20" s="922" t="s">
        <v>576</v>
      </c>
      <c r="B20" s="922"/>
      <c r="C20" s="922"/>
      <c r="D20" s="922"/>
      <c r="E20" s="922"/>
      <c r="F20" s="922"/>
      <c r="G20" s="922"/>
      <c r="H20" s="922"/>
      <c r="I20" s="922"/>
      <c r="J20" s="922"/>
      <c r="K20" s="922"/>
      <c r="L20" s="922"/>
    </row>
    <row r="21" spans="1:21" ht="19.5" customHeight="1" x14ac:dyDescent="0.2">
      <c r="A21" s="925" t="s">
        <v>510</v>
      </c>
      <c r="B21" s="925"/>
      <c r="C21" s="925"/>
      <c r="D21" s="925"/>
      <c r="E21" s="925"/>
      <c r="F21" s="925"/>
      <c r="G21" s="925"/>
      <c r="H21" s="925"/>
      <c r="I21" s="925"/>
      <c r="J21" s="925"/>
      <c r="K21" s="925"/>
      <c r="L21" s="925"/>
      <c r="M21" s="716"/>
      <c r="N21" s="716"/>
      <c r="O21" s="716"/>
      <c r="P21" s="716"/>
      <c r="Q21" s="716"/>
      <c r="R21" s="716"/>
      <c r="S21" s="716"/>
      <c r="T21" s="716"/>
      <c r="U21" s="716"/>
    </row>
    <row r="22" spans="1:21" ht="15" customHeight="1" x14ac:dyDescent="0.2">
      <c r="A22" s="922" t="s">
        <v>566</v>
      </c>
      <c r="B22" s="986"/>
      <c r="C22" s="986"/>
      <c r="D22" s="986"/>
      <c r="E22" s="986"/>
      <c r="F22" s="986"/>
      <c r="G22" s="986"/>
      <c r="H22" s="986"/>
      <c r="I22" s="986"/>
      <c r="J22" s="986"/>
      <c r="K22" s="986"/>
      <c r="L22" s="986"/>
    </row>
    <row r="23" spans="1:21" ht="28.5" customHeight="1" x14ac:dyDescent="0.2">
      <c r="A23" s="922" t="s">
        <v>736</v>
      </c>
      <c r="B23" s="922"/>
      <c r="C23" s="922"/>
      <c r="D23" s="922"/>
      <c r="E23" s="922"/>
      <c r="F23" s="922"/>
      <c r="G23" s="922"/>
      <c r="H23" s="922"/>
      <c r="I23" s="922"/>
      <c r="J23" s="922"/>
      <c r="K23" s="922"/>
      <c r="L23" s="922"/>
    </row>
    <row r="24" spans="1:21" ht="36.75" customHeight="1" x14ac:dyDescent="0.2">
      <c r="A24" s="922" t="s">
        <v>570</v>
      </c>
      <c r="B24" s="922"/>
      <c r="C24" s="922"/>
      <c r="D24" s="922"/>
      <c r="E24" s="922"/>
      <c r="F24" s="922"/>
      <c r="G24" s="922"/>
      <c r="H24" s="922"/>
      <c r="I24" s="922"/>
      <c r="J24" s="922"/>
      <c r="K24" s="922"/>
      <c r="L24" s="922"/>
    </row>
    <row r="25" spans="1:21" x14ac:dyDescent="0.2">
      <c r="A25" s="984"/>
      <c r="B25" s="984"/>
      <c r="C25" s="984"/>
      <c r="D25" s="984"/>
      <c r="E25" s="984"/>
      <c r="F25" s="984"/>
      <c r="G25" s="984"/>
      <c r="H25" s="984"/>
      <c r="I25" s="984"/>
      <c r="J25" s="984"/>
    </row>
    <row r="26" spans="1:21" x14ac:dyDescent="0.2">
      <c r="A26" s="968"/>
      <c r="B26" s="968"/>
      <c r="C26" s="968"/>
      <c r="D26" s="968"/>
      <c r="E26" s="968"/>
      <c r="F26" s="968"/>
      <c r="G26" s="968"/>
      <c r="H26" s="968"/>
      <c r="I26" s="968"/>
      <c r="J26" s="968"/>
      <c r="K26" s="968"/>
    </row>
  </sheetData>
  <sheetProtection sheet="1" objects="1" scenarios="1"/>
  <mergeCells count="9">
    <mergeCell ref="A24:L24"/>
    <mergeCell ref="A25:J25"/>
    <mergeCell ref="A26:K26"/>
    <mergeCell ref="A21:L21"/>
    <mergeCell ref="A1:L1"/>
    <mergeCell ref="A2:B2"/>
    <mergeCell ref="A20:L20"/>
    <mergeCell ref="A22:L22"/>
    <mergeCell ref="A23:L23"/>
  </mergeCells>
  <pageMargins left="0.70866141732283472" right="0.70866141732283472" top="0.74803149606299213" bottom="0.74803149606299213" header="0.31496062992125984" footer="0.31496062992125984"/>
  <pageSetup paperSize="9" scale="97"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E6"/>
  <sheetViews>
    <sheetView zoomScaleNormal="100" workbookViewId="0">
      <selection activeCell="L25" sqref="L25"/>
    </sheetView>
  </sheetViews>
  <sheetFormatPr defaultColWidth="9.140625" defaultRowHeight="14.25" x14ac:dyDescent="0.2"/>
  <cols>
    <col min="1" max="1" width="18.7109375" style="650" customWidth="1"/>
    <col min="2" max="5" width="30.7109375" style="650" customWidth="1"/>
    <col min="6" max="16384" width="9.140625" style="650"/>
  </cols>
  <sheetData>
    <row r="1" spans="1:5" s="763" customFormat="1" ht="19.5" customHeight="1" x14ac:dyDescent="0.25">
      <c r="A1" s="762" t="s">
        <v>713</v>
      </c>
    </row>
    <row r="2" spans="1:5" ht="29.25" customHeight="1" x14ac:dyDescent="0.2">
      <c r="A2" s="685" t="s">
        <v>82</v>
      </c>
      <c r="D2" s="650" t="s">
        <v>575</v>
      </c>
    </row>
    <row r="3" spans="1:5" x14ac:dyDescent="0.2">
      <c r="A3" s="650" t="s">
        <v>538</v>
      </c>
      <c r="B3" s="685" t="s">
        <v>539</v>
      </c>
      <c r="C3" s="685" t="s">
        <v>540</v>
      </c>
      <c r="D3" s="685" t="s">
        <v>539</v>
      </c>
      <c r="E3" s="685" t="s">
        <v>540</v>
      </c>
    </row>
    <row r="4" spans="1:5" x14ac:dyDescent="0.2">
      <c r="A4" s="650" t="s">
        <v>541</v>
      </c>
      <c r="B4" s="686">
        <v>282</v>
      </c>
      <c r="C4" s="686">
        <v>1</v>
      </c>
      <c r="D4" s="722">
        <v>9.3000000000000007</v>
      </c>
      <c r="E4" s="722">
        <v>0</v>
      </c>
    </row>
    <row r="5" spans="1:5" x14ac:dyDescent="0.2">
      <c r="A5" s="650" t="s">
        <v>542</v>
      </c>
      <c r="B5" s="686">
        <v>604</v>
      </c>
      <c r="C5" s="686">
        <v>2149</v>
      </c>
      <c r="D5" s="722">
        <v>19.899999999999999</v>
      </c>
      <c r="E5" s="722">
        <v>70.8</v>
      </c>
    </row>
    <row r="6" spans="1:5" x14ac:dyDescent="0.2">
      <c r="B6" s="650" t="s">
        <v>25</v>
      </c>
      <c r="C6" s="650">
        <v>3036</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S41"/>
  <sheetViews>
    <sheetView showGridLines="0" workbookViewId="0">
      <selection sqref="A1:D1"/>
    </sheetView>
  </sheetViews>
  <sheetFormatPr defaultColWidth="9.140625" defaultRowHeight="12.75" x14ac:dyDescent="0.2"/>
  <cols>
    <col min="1" max="1" width="32.140625" style="303" customWidth="1"/>
    <col min="2" max="3" width="19.5703125" style="303" customWidth="1"/>
    <col min="4" max="4" width="1.7109375" style="303" customWidth="1"/>
    <col min="5" max="18" width="9.140625" style="303"/>
    <col min="19" max="19" width="0" style="303" hidden="1" customWidth="1"/>
    <col min="20" max="16384" width="9.140625" style="303"/>
  </cols>
  <sheetData>
    <row r="1" spans="1:19" ht="13.5" x14ac:dyDescent="0.2">
      <c r="A1" s="981" t="s">
        <v>638</v>
      </c>
      <c r="B1" s="989"/>
      <c r="C1" s="989"/>
      <c r="D1" s="989"/>
      <c r="E1" s="544"/>
      <c r="F1" s="544"/>
      <c r="G1" s="544"/>
      <c r="H1" s="544"/>
      <c r="I1" s="544"/>
    </row>
    <row r="2" spans="1:19" x14ac:dyDescent="0.2">
      <c r="A2" s="982" t="s">
        <v>554</v>
      </c>
      <c r="B2" s="982"/>
      <c r="C2" s="687"/>
      <c r="D2" s="687"/>
      <c r="E2" s="687"/>
      <c r="F2" s="687"/>
      <c r="G2" s="687"/>
      <c r="H2" s="687"/>
      <c r="I2" s="687"/>
    </row>
    <row r="3" spans="1:19" x14ac:dyDescent="0.2">
      <c r="A3" s="653" t="s">
        <v>0</v>
      </c>
      <c r="B3" s="687"/>
      <c r="C3" s="687"/>
      <c r="D3" s="687"/>
      <c r="E3" s="687"/>
      <c r="F3" s="687"/>
      <c r="G3" s="687"/>
      <c r="H3" s="687"/>
      <c r="I3" s="687"/>
    </row>
    <row r="4" spans="1:19" ht="13.5" customHeight="1" x14ac:dyDescent="0.2">
      <c r="A4" s="825"/>
      <c r="B4" s="651"/>
      <c r="C4" s="651"/>
      <c r="D4" s="651"/>
      <c r="E4" s="651"/>
      <c r="F4" s="651"/>
      <c r="G4" s="651"/>
      <c r="H4" s="651"/>
      <c r="I4" s="651"/>
    </row>
    <row r="5" spans="1:19" ht="30" customHeight="1" x14ac:dyDescent="0.2">
      <c r="A5" s="990" t="s">
        <v>584</v>
      </c>
      <c r="B5" s="988"/>
      <c r="C5" s="988"/>
      <c r="D5" s="988"/>
      <c r="E5" s="688"/>
      <c r="F5" s="688"/>
      <c r="G5" s="688"/>
      <c r="H5" s="688"/>
      <c r="I5" s="688"/>
      <c r="S5" s="721" t="s">
        <v>82</v>
      </c>
    </row>
    <row r="6" spans="1:19" x14ac:dyDescent="0.2">
      <c r="A6" s="720"/>
      <c r="B6" s="993" t="s">
        <v>86</v>
      </c>
      <c r="C6" s="994"/>
      <c r="D6" s="719"/>
      <c r="E6" s="720"/>
      <c r="F6" s="720"/>
      <c r="G6" s="720"/>
      <c r="H6" s="720"/>
      <c r="I6" s="720"/>
      <c r="S6" s="721" t="s">
        <v>575</v>
      </c>
    </row>
    <row r="7" spans="1:19" x14ac:dyDescent="0.2">
      <c r="A7" s="720"/>
      <c r="B7" s="906" t="s">
        <v>575</v>
      </c>
      <c r="C7" s="907"/>
      <c r="D7" s="719"/>
      <c r="E7" s="720"/>
      <c r="F7" s="720"/>
      <c r="G7" s="720"/>
      <c r="H7" s="720"/>
      <c r="I7" s="720"/>
    </row>
    <row r="8" spans="1:19" x14ac:dyDescent="0.2">
      <c r="A8" s="505"/>
      <c r="B8" s="553"/>
      <c r="C8" s="553"/>
      <c r="D8" s="553"/>
      <c r="E8" s="553"/>
      <c r="F8" s="553"/>
      <c r="G8" s="553"/>
      <c r="H8" s="553"/>
      <c r="I8" s="553"/>
    </row>
    <row r="9" spans="1:19" ht="26.25" customHeight="1" x14ac:dyDescent="0.2">
      <c r="A9" s="656"/>
      <c r="B9" s="991" t="s">
        <v>553</v>
      </c>
      <c r="C9" s="992"/>
      <c r="D9" s="689"/>
      <c r="E9" s="661"/>
      <c r="F9" s="690"/>
      <c r="G9" s="661"/>
      <c r="H9" s="661"/>
      <c r="I9" s="661"/>
    </row>
    <row r="10" spans="1:19" ht="26.25" customHeight="1" x14ac:dyDescent="0.2">
      <c r="A10" s="691" t="s">
        <v>557</v>
      </c>
      <c r="B10" s="692" t="s">
        <v>543</v>
      </c>
      <c r="C10" s="692" t="s">
        <v>544</v>
      </c>
      <c r="D10" s="692"/>
      <c r="E10" s="551"/>
      <c r="F10" s="551"/>
      <c r="G10" s="551"/>
      <c r="H10" s="551"/>
      <c r="I10" s="551"/>
    </row>
    <row r="11" spans="1:19" ht="11.25" customHeight="1" x14ac:dyDescent="0.2">
      <c r="A11" s="687"/>
      <c r="B11" s="884"/>
      <c r="C11" s="884"/>
      <c r="D11" s="663"/>
      <c r="E11" s="551"/>
      <c r="F11" s="551"/>
      <c r="G11" s="551"/>
      <c r="H11" s="551"/>
      <c r="I11" s="551"/>
    </row>
    <row r="12" spans="1:19" ht="11.25" customHeight="1" x14ac:dyDescent="0.2">
      <c r="A12" s="693" t="s">
        <v>545</v>
      </c>
      <c r="B12" s="885">
        <f>IF($B$7=$S$5,Table7data!B4,Table7data!D4)</f>
        <v>9.3000000000000007</v>
      </c>
      <c r="C12" s="886">
        <f>IF($B$7=$S$5,Table7data!C4,Table7data!E4)</f>
        <v>0</v>
      </c>
      <c r="D12" s="667"/>
      <c r="E12" s="551"/>
      <c r="F12" s="551"/>
      <c r="G12" s="551"/>
      <c r="H12" s="551"/>
      <c r="I12" s="551"/>
    </row>
    <row r="13" spans="1:19" ht="11.25" customHeight="1" x14ac:dyDescent="0.2">
      <c r="A13" s="694" t="s">
        <v>546</v>
      </c>
      <c r="B13" s="886">
        <f>IF($B$7=$S$5,Table7data!B5,Table7data!D5)</f>
        <v>19.899999999999999</v>
      </c>
      <c r="C13" s="886">
        <f>IF($B$7=$S$5,Table7data!C5,Table7data!E5)</f>
        <v>70.8</v>
      </c>
      <c r="D13" s="667"/>
      <c r="E13" s="551"/>
      <c r="F13" s="551"/>
      <c r="G13" s="551"/>
      <c r="H13" s="551"/>
      <c r="I13" s="551"/>
    </row>
    <row r="14" spans="1:19" ht="11.25" customHeight="1" x14ac:dyDescent="0.2">
      <c r="A14" s="694"/>
      <c r="B14" s="887"/>
      <c r="C14" s="887"/>
      <c r="D14" s="667"/>
      <c r="E14" s="551"/>
      <c r="F14" s="551"/>
      <c r="G14" s="551"/>
      <c r="H14" s="551"/>
      <c r="I14" s="551"/>
    </row>
    <row r="15" spans="1:19" ht="16.5" customHeight="1" x14ac:dyDescent="0.2">
      <c r="A15" s="702"/>
      <c r="B15" s="888" t="s">
        <v>556</v>
      </c>
      <c r="C15" s="889">
        <f>Table7data!C6</f>
        <v>3036</v>
      </c>
      <c r="D15" s="701"/>
      <c r="E15" s="551"/>
      <c r="F15" s="551"/>
      <c r="G15" s="551"/>
      <c r="H15" s="551"/>
      <c r="I15" s="551"/>
    </row>
    <row r="16" spans="1:19" ht="13.5" customHeight="1" x14ac:dyDescent="0.2">
      <c r="A16" s="674"/>
      <c r="B16" s="676"/>
      <c r="C16" s="529" t="s">
        <v>555</v>
      </c>
      <c r="D16" s="676"/>
      <c r="E16" s="677"/>
      <c r="F16" s="677"/>
      <c r="G16" s="677"/>
      <c r="H16" s="677"/>
      <c r="I16" s="677"/>
    </row>
    <row r="17" spans="1:13" ht="9.9499999999999993" customHeight="1" x14ac:dyDescent="0.2">
      <c r="A17" s="674"/>
      <c r="B17" s="676"/>
      <c r="C17" s="529"/>
      <c r="D17" s="676"/>
      <c r="E17" s="677"/>
      <c r="F17" s="677"/>
      <c r="G17" s="677"/>
      <c r="H17" s="677"/>
      <c r="I17" s="677"/>
    </row>
    <row r="18" spans="1:13" x14ac:dyDescent="0.2">
      <c r="A18" s="723"/>
      <c r="B18" s="695" t="s">
        <v>547</v>
      </c>
      <c r="C18" s="696"/>
      <c r="D18" s="696"/>
      <c r="E18" s="696"/>
      <c r="F18" s="696"/>
      <c r="G18" s="696"/>
      <c r="H18" s="696"/>
      <c r="I18" s="677"/>
    </row>
    <row r="19" spans="1:13" x14ac:dyDescent="0.2">
      <c r="A19" s="674"/>
      <c r="B19" s="676"/>
      <c r="C19" s="676"/>
      <c r="D19" s="676"/>
      <c r="E19" s="676"/>
      <c r="F19" s="676"/>
      <c r="G19" s="676"/>
      <c r="H19" s="676"/>
      <c r="I19" s="529"/>
    </row>
    <row r="20" spans="1:13" ht="68.25" customHeight="1" x14ac:dyDescent="0.2">
      <c r="A20" s="922" t="s">
        <v>585</v>
      </c>
      <c r="B20" s="988"/>
      <c r="C20" s="988"/>
      <c r="D20" s="988"/>
      <c r="E20" s="647"/>
      <c r="F20" s="647"/>
      <c r="G20" s="647"/>
      <c r="H20" s="647"/>
      <c r="I20" s="647"/>
      <c r="J20" s="647"/>
      <c r="K20" s="647"/>
      <c r="L20" s="647"/>
      <c r="M20" s="647"/>
    </row>
    <row r="21" spans="1:13" ht="53.25" customHeight="1" x14ac:dyDescent="0.2">
      <c r="A21" s="922" t="s">
        <v>737</v>
      </c>
      <c r="B21" s="987"/>
      <c r="C21" s="987"/>
      <c r="D21" s="987"/>
      <c r="E21" s="922"/>
      <c r="F21" s="988"/>
      <c r="G21" s="988"/>
      <c r="H21" s="988"/>
      <c r="I21" s="647"/>
      <c r="J21" s="681"/>
      <c r="K21" s="681"/>
      <c r="L21" s="681"/>
      <c r="M21" s="681"/>
    </row>
    <row r="22" spans="1:13" x14ac:dyDescent="0.2">
      <c r="A22" s="551"/>
      <c r="B22" s="665"/>
      <c r="C22" s="665"/>
      <c r="D22" s="665"/>
      <c r="E22" s="665"/>
      <c r="F22" s="665"/>
      <c r="G22" s="665"/>
      <c r="H22" s="665"/>
      <c r="I22" s="665"/>
      <c r="J22" s="687"/>
      <c r="K22" s="687"/>
      <c r="L22" s="687"/>
      <c r="M22" s="687"/>
    </row>
    <row r="23" spans="1:13" x14ac:dyDescent="0.2">
      <c r="A23" s="687"/>
      <c r="B23" s="652"/>
      <c r="C23" s="652"/>
      <c r="D23" s="652"/>
      <c r="E23" s="652"/>
      <c r="F23" s="652"/>
      <c r="G23" s="652"/>
      <c r="H23" s="652"/>
      <c r="I23" s="652"/>
      <c r="J23" s="687"/>
      <c r="K23" s="687"/>
      <c r="L23" s="687"/>
      <c r="M23" s="687"/>
    </row>
    <row r="26" spans="1:13" ht="14.25" x14ac:dyDescent="0.2">
      <c r="A26" s="687"/>
      <c r="B26" s="697"/>
      <c r="C26" s="697"/>
      <c r="D26" s="687"/>
      <c r="E26" s="697"/>
      <c r="F26" s="687"/>
      <c r="G26" s="687"/>
      <c r="H26" s="697"/>
      <c r="I26" s="687"/>
      <c r="J26" s="697"/>
      <c r="K26" s="687"/>
      <c r="L26" s="687"/>
      <c r="M26" s="687"/>
    </row>
    <row r="27" spans="1:13" x14ac:dyDescent="0.2">
      <c r="A27" s="551"/>
      <c r="B27" s="652"/>
      <c r="C27" s="652"/>
      <c r="D27" s="652"/>
      <c r="E27" s="652"/>
      <c r="F27" s="652"/>
      <c r="G27" s="652"/>
      <c r="H27" s="652"/>
      <c r="I27" s="652"/>
      <c r="J27" s="687"/>
      <c r="K27" s="687"/>
      <c r="L27" s="687"/>
      <c r="M27" s="687"/>
    </row>
    <row r="28" spans="1:13" x14ac:dyDescent="0.2">
      <c r="A28" s="551"/>
      <c r="B28" s="687"/>
      <c r="C28" s="687"/>
      <c r="D28" s="687"/>
      <c r="E28" s="687"/>
      <c r="F28" s="687"/>
      <c r="G28" s="687"/>
      <c r="H28" s="687"/>
      <c r="I28" s="687"/>
      <c r="J28" s="687"/>
      <c r="K28" s="687"/>
      <c r="L28" s="687"/>
      <c r="M28" s="687"/>
    </row>
    <row r="29" spans="1:13" x14ac:dyDescent="0.2">
      <c r="A29" s="551"/>
      <c r="B29" s="652"/>
      <c r="C29" s="652"/>
      <c r="D29" s="652"/>
      <c r="E29" s="652"/>
      <c r="F29" s="652"/>
      <c r="G29" s="652"/>
      <c r="H29" s="652"/>
      <c r="I29" s="652"/>
      <c r="J29" s="687"/>
      <c r="K29" s="687"/>
      <c r="L29" s="687"/>
      <c r="M29" s="687"/>
    </row>
    <row r="30" spans="1:13" x14ac:dyDescent="0.2">
      <c r="A30" s="551"/>
      <c r="B30" s="687"/>
      <c r="C30" s="687"/>
      <c r="D30" s="687"/>
      <c r="E30" s="687"/>
      <c r="F30" s="687"/>
      <c r="G30" s="687"/>
      <c r="H30" s="687"/>
      <c r="I30" s="687"/>
      <c r="J30" s="687"/>
      <c r="K30" s="687"/>
      <c r="L30" s="687"/>
      <c r="M30" s="687"/>
    </row>
    <row r="31" spans="1:13" x14ac:dyDescent="0.2">
      <c r="A31" s="551"/>
      <c r="B31" s="687"/>
      <c r="C31" s="687"/>
      <c r="D31" s="687"/>
      <c r="E31" s="687"/>
      <c r="F31" s="687"/>
      <c r="G31" s="687"/>
      <c r="H31" s="687"/>
      <c r="I31" s="687"/>
      <c r="J31" s="687"/>
      <c r="K31" s="687"/>
      <c r="L31" s="687"/>
      <c r="M31" s="687"/>
    </row>
    <row r="32" spans="1:13" x14ac:dyDescent="0.2">
      <c r="A32" s="551"/>
      <c r="B32" s="687"/>
      <c r="C32" s="687"/>
      <c r="D32" s="687"/>
      <c r="E32" s="687"/>
      <c r="F32" s="687"/>
      <c r="G32" s="687"/>
      <c r="H32" s="687"/>
      <c r="I32" s="687"/>
      <c r="J32" s="687"/>
      <c r="K32" s="687"/>
      <c r="L32" s="687"/>
      <c r="M32" s="687"/>
    </row>
    <row r="33" spans="1:13" x14ac:dyDescent="0.2">
      <c r="A33" s="551"/>
      <c r="B33" s="687"/>
      <c r="C33" s="687"/>
      <c r="D33" s="687"/>
      <c r="E33" s="687"/>
      <c r="F33" s="687"/>
      <c r="G33" s="687"/>
      <c r="H33" s="687"/>
      <c r="I33" s="687"/>
      <c r="J33" s="687"/>
      <c r="K33" s="687"/>
      <c r="L33" s="687"/>
      <c r="M33" s="687"/>
    </row>
    <row r="34" spans="1:13" x14ac:dyDescent="0.2">
      <c r="A34" s="551"/>
      <c r="B34" s="551"/>
      <c r="C34" s="551"/>
      <c r="D34" s="551"/>
      <c r="E34" s="551"/>
      <c r="F34" s="551"/>
      <c r="G34" s="551"/>
      <c r="H34" s="551"/>
      <c r="I34" s="551"/>
      <c r="J34" s="687"/>
      <c r="K34" s="687"/>
      <c r="L34" s="687"/>
      <c r="M34" s="687"/>
    </row>
    <row r="35" spans="1:13" x14ac:dyDescent="0.2">
      <c r="A35" s="551"/>
      <c r="B35" s="551"/>
      <c r="C35" s="551"/>
      <c r="D35" s="551"/>
      <c r="E35" s="551"/>
      <c r="F35" s="551"/>
      <c r="G35" s="551"/>
      <c r="H35" s="551"/>
      <c r="I35" s="551"/>
    </row>
    <row r="36" spans="1:13" x14ac:dyDescent="0.2">
      <c r="A36" s="551"/>
      <c r="B36" s="551"/>
      <c r="C36" s="551"/>
      <c r="D36" s="551"/>
      <c r="E36" s="551"/>
      <c r="F36" s="551"/>
      <c r="G36" s="551"/>
      <c r="H36" s="551"/>
      <c r="I36" s="551"/>
    </row>
    <row r="37" spans="1:13" x14ac:dyDescent="0.2">
      <c r="A37" s="551"/>
      <c r="B37" s="551"/>
      <c r="C37" s="551"/>
      <c r="D37" s="551"/>
      <c r="E37" s="551"/>
      <c r="F37" s="551"/>
      <c r="G37" s="551"/>
      <c r="H37" s="551"/>
      <c r="I37" s="551"/>
    </row>
    <row r="38" spans="1:13" x14ac:dyDescent="0.2">
      <c r="A38" s="551"/>
      <c r="B38" s="551"/>
      <c r="C38" s="551"/>
      <c r="D38" s="551"/>
      <c r="E38" s="551"/>
      <c r="F38" s="551"/>
      <c r="G38" s="551"/>
      <c r="H38" s="551"/>
      <c r="I38" s="551"/>
    </row>
    <row r="39" spans="1:13" x14ac:dyDescent="0.2">
      <c r="A39" s="551"/>
      <c r="B39" s="551"/>
      <c r="C39" s="551"/>
      <c r="D39" s="551"/>
      <c r="E39" s="551"/>
      <c r="F39" s="551"/>
      <c r="G39" s="551"/>
      <c r="H39" s="551"/>
      <c r="I39" s="551"/>
    </row>
    <row r="40" spans="1:13" x14ac:dyDescent="0.2">
      <c r="A40" s="551"/>
      <c r="B40" s="551"/>
      <c r="C40" s="551"/>
      <c r="D40" s="551"/>
      <c r="E40" s="551"/>
      <c r="F40" s="551"/>
      <c r="G40" s="551"/>
      <c r="H40" s="551"/>
      <c r="I40" s="551"/>
    </row>
    <row r="41" spans="1:13" x14ac:dyDescent="0.2">
      <c r="A41" s="551"/>
      <c r="B41" s="551"/>
      <c r="C41" s="551"/>
      <c r="D41" s="551"/>
      <c r="E41" s="551"/>
      <c r="F41" s="551"/>
      <c r="G41" s="551"/>
      <c r="H41" s="551"/>
      <c r="I41" s="551"/>
    </row>
  </sheetData>
  <sheetProtection sheet="1" objects="1" scenarios="1"/>
  <mergeCells count="9">
    <mergeCell ref="A21:D21"/>
    <mergeCell ref="E21:H21"/>
    <mergeCell ref="A1:D1"/>
    <mergeCell ref="A2:B2"/>
    <mergeCell ref="A5:D5"/>
    <mergeCell ref="B9:C9"/>
    <mergeCell ref="A20:D20"/>
    <mergeCell ref="B6:C6"/>
    <mergeCell ref="B7:C7"/>
  </mergeCells>
  <dataValidations count="1">
    <dataValidation type="list" allowBlank="1" showInputMessage="1" showErrorMessage="1" sqref="B7:C7">
      <formula1>$S$5:$S$6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71"/>
  <sheetViews>
    <sheetView topLeftCell="A40" zoomScale="70" zoomScaleNormal="70" workbookViewId="0">
      <pane xSplit="5" topLeftCell="F1" activePane="topRight" state="frozen"/>
      <selection pane="topRight" activeCell="F71" sqref="F71"/>
    </sheetView>
  </sheetViews>
  <sheetFormatPr defaultRowHeight="12.75" x14ac:dyDescent="0.2"/>
  <cols>
    <col min="1" max="1" width="16.28515625" bestFit="1" customWidth="1"/>
    <col min="2" max="2" width="26" customWidth="1"/>
    <col min="6" max="6" width="14.28515625" customWidth="1"/>
    <col min="7" max="7" width="9" customWidth="1"/>
    <col min="8" max="8" width="30.85546875" customWidth="1"/>
  </cols>
  <sheetData>
    <row r="1" spans="1:10" s="763" customFormat="1" ht="19.5" customHeight="1" x14ac:dyDescent="0.25">
      <c r="A1" s="762" t="s">
        <v>713</v>
      </c>
    </row>
    <row r="2" spans="1:10" s="213" customFormat="1" ht="13.5" thickBot="1" x14ac:dyDescent="0.25">
      <c r="A2" s="471"/>
      <c r="G2" s="229" t="s">
        <v>60</v>
      </c>
      <c r="H2" s="345"/>
      <c r="I2" s="346"/>
      <c r="J2" s="346"/>
    </row>
    <row r="3" spans="1:10" s="229" customFormat="1" x14ac:dyDescent="0.2">
      <c r="A3" s="774" t="s">
        <v>438</v>
      </c>
      <c r="B3" s="775" t="s">
        <v>309</v>
      </c>
      <c r="C3" s="775" t="s">
        <v>307</v>
      </c>
      <c r="D3" s="775" t="s">
        <v>308</v>
      </c>
      <c r="E3" s="776" t="s">
        <v>306</v>
      </c>
      <c r="F3" s="804"/>
      <c r="H3" s="774" t="s">
        <v>171</v>
      </c>
      <c r="I3" s="775" t="s">
        <v>175</v>
      </c>
      <c r="J3" s="776" t="s">
        <v>176</v>
      </c>
    </row>
    <row r="4" spans="1:10" s="229" customFormat="1" x14ac:dyDescent="0.2">
      <c r="A4" s="777">
        <v>20</v>
      </c>
      <c r="B4" s="235" t="s">
        <v>310</v>
      </c>
      <c r="C4" s="235">
        <v>44022</v>
      </c>
      <c r="D4" s="235">
        <v>41058</v>
      </c>
      <c r="E4" s="778">
        <v>85080</v>
      </c>
      <c r="F4" s="290"/>
      <c r="H4" s="777" t="s">
        <v>170</v>
      </c>
      <c r="I4" s="235" t="s">
        <v>160</v>
      </c>
      <c r="J4" s="778">
        <v>268280</v>
      </c>
    </row>
    <row r="5" spans="1:10" s="229" customFormat="1" ht="25.5" customHeight="1" x14ac:dyDescent="0.2">
      <c r="A5" s="777">
        <v>21</v>
      </c>
      <c r="B5" s="235" t="s">
        <v>311</v>
      </c>
      <c r="C5" s="235">
        <v>47166</v>
      </c>
      <c r="D5" s="235">
        <v>47180</v>
      </c>
      <c r="E5" s="778">
        <v>94346</v>
      </c>
      <c r="F5" s="290"/>
      <c r="H5" s="777" t="s">
        <v>170</v>
      </c>
      <c r="I5" s="235" t="s">
        <v>38</v>
      </c>
      <c r="J5" s="778">
        <v>262300</v>
      </c>
    </row>
    <row r="6" spans="1:10" s="229" customFormat="1" ht="25.5" customHeight="1" x14ac:dyDescent="0.2">
      <c r="A6" s="777">
        <v>22</v>
      </c>
      <c r="B6" s="235" t="s">
        <v>312</v>
      </c>
      <c r="C6" s="235">
        <v>21409</v>
      </c>
      <c r="D6" s="235">
        <v>21884</v>
      </c>
      <c r="E6" s="778">
        <v>43293</v>
      </c>
      <c r="F6" s="290"/>
      <c r="H6" s="777" t="s">
        <v>170</v>
      </c>
      <c r="I6" s="235" t="s">
        <v>170</v>
      </c>
      <c r="J6" s="778">
        <v>530580</v>
      </c>
    </row>
    <row r="7" spans="1:10" s="229" customFormat="1" x14ac:dyDescent="0.2">
      <c r="A7" s="777">
        <v>23</v>
      </c>
      <c r="B7" s="235" t="s">
        <v>313</v>
      </c>
      <c r="C7" s="235">
        <v>3267</v>
      </c>
      <c r="D7" s="235">
        <v>3322</v>
      </c>
      <c r="E7" s="778">
        <v>6589</v>
      </c>
      <c r="F7" s="290"/>
      <c r="H7" s="777" t="s">
        <v>172</v>
      </c>
      <c r="I7" s="235" t="s">
        <v>160</v>
      </c>
      <c r="J7" s="778">
        <v>247627</v>
      </c>
    </row>
    <row r="8" spans="1:10" s="229" customFormat="1" x14ac:dyDescent="0.2">
      <c r="A8" s="777">
        <v>24</v>
      </c>
      <c r="B8" s="235" t="s">
        <v>314</v>
      </c>
      <c r="C8" s="235">
        <v>24324</v>
      </c>
      <c r="D8" s="235">
        <v>23149</v>
      </c>
      <c r="E8" s="778">
        <v>47473</v>
      </c>
      <c r="F8" s="290"/>
      <c r="H8" s="777" t="s">
        <v>172</v>
      </c>
      <c r="I8" s="235" t="s">
        <v>38</v>
      </c>
      <c r="J8" s="778">
        <v>241184</v>
      </c>
    </row>
    <row r="9" spans="1:10" s="229" customFormat="1" x14ac:dyDescent="0.2">
      <c r="A9" s="777">
        <v>25</v>
      </c>
      <c r="B9" s="235" t="s">
        <v>315</v>
      </c>
      <c r="C9" s="235">
        <v>237</v>
      </c>
      <c r="D9" s="235">
        <v>305</v>
      </c>
      <c r="E9" s="778">
        <v>542</v>
      </c>
      <c r="F9" s="290"/>
      <c r="H9" s="777" t="s">
        <v>172</v>
      </c>
      <c r="I9" s="235" t="s">
        <v>170</v>
      </c>
      <c r="J9" s="778">
        <v>488811</v>
      </c>
    </row>
    <row r="10" spans="1:10" s="229" customFormat="1" x14ac:dyDescent="0.2">
      <c r="A10" s="777">
        <v>26</v>
      </c>
      <c r="B10" s="235" t="s">
        <v>316</v>
      </c>
      <c r="C10" s="235">
        <v>5011</v>
      </c>
      <c r="D10" s="235">
        <v>1897</v>
      </c>
      <c r="E10" s="778">
        <v>6908</v>
      </c>
      <c r="F10" s="290"/>
      <c r="H10" s="777" t="s">
        <v>173</v>
      </c>
      <c r="I10" s="235" t="s">
        <v>160</v>
      </c>
      <c r="J10" s="778">
        <v>11235</v>
      </c>
    </row>
    <row r="11" spans="1:10" s="229" customFormat="1" x14ac:dyDescent="0.2">
      <c r="A11" s="777">
        <v>27</v>
      </c>
      <c r="B11" s="235" t="s">
        <v>317</v>
      </c>
      <c r="C11" s="235">
        <v>774</v>
      </c>
      <c r="D11" s="235">
        <v>282</v>
      </c>
      <c r="E11" s="778">
        <v>1056</v>
      </c>
      <c r="F11" s="290"/>
      <c r="H11" s="777" t="s">
        <v>173</v>
      </c>
      <c r="I11" s="235" t="s">
        <v>38</v>
      </c>
      <c r="J11" s="778">
        <v>11277</v>
      </c>
    </row>
    <row r="12" spans="1:10" s="229" customFormat="1" x14ac:dyDescent="0.2">
      <c r="A12" s="777">
        <v>28</v>
      </c>
      <c r="B12" s="235" t="s">
        <v>318</v>
      </c>
      <c r="C12" s="235">
        <v>335</v>
      </c>
      <c r="D12" s="235">
        <v>131</v>
      </c>
      <c r="E12" s="778">
        <v>466</v>
      </c>
      <c r="F12" s="290"/>
      <c r="H12" s="777" t="s">
        <v>173</v>
      </c>
      <c r="I12" s="235" t="s">
        <v>170</v>
      </c>
      <c r="J12" s="778">
        <v>22512</v>
      </c>
    </row>
    <row r="13" spans="1:10" s="229" customFormat="1" ht="38.25" customHeight="1" x14ac:dyDescent="0.2">
      <c r="A13" s="777">
        <v>30</v>
      </c>
      <c r="B13" s="235" t="s">
        <v>319</v>
      </c>
      <c r="C13" s="235">
        <v>24010</v>
      </c>
      <c r="D13" s="235">
        <v>23340</v>
      </c>
      <c r="E13" s="778">
        <v>47350</v>
      </c>
      <c r="F13" s="290"/>
      <c r="H13" s="777" t="s">
        <v>174</v>
      </c>
      <c r="I13" s="235" t="s">
        <v>160</v>
      </c>
      <c r="J13" s="778">
        <v>8963</v>
      </c>
    </row>
    <row r="14" spans="1:10" s="229" customFormat="1" ht="25.5" customHeight="1" x14ac:dyDescent="0.2">
      <c r="A14" s="777">
        <v>31</v>
      </c>
      <c r="B14" s="235" t="s">
        <v>320</v>
      </c>
      <c r="C14" s="235">
        <v>455</v>
      </c>
      <c r="D14" s="235">
        <v>430</v>
      </c>
      <c r="E14" s="778">
        <v>885</v>
      </c>
      <c r="F14" s="290"/>
      <c r="H14" s="777" t="s">
        <v>174</v>
      </c>
      <c r="I14" s="235" t="s">
        <v>38</v>
      </c>
      <c r="J14" s="778">
        <v>9409</v>
      </c>
    </row>
    <row r="15" spans="1:10" s="229" customFormat="1" x14ac:dyDescent="0.2">
      <c r="A15" s="777">
        <v>32</v>
      </c>
      <c r="B15" s="235" t="s">
        <v>321</v>
      </c>
      <c r="C15" s="235">
        <v>56</v>
      </c>
      <c r="D15" s="235">
        <v>72</v>
      </c>
      <c r="E15" s="778">
        <v>128</v>
      </c>
      <c r="F15" s="290"/>
      <c r="H15" s="779" t="s">
        <v>174</v>
      </c>
      <c r="I15" s="235" t="s">
        <v>170</v>
      </c>
      <c r="J15" s="778">
        <v>18372</v>
      </c>
    </row>
    <row r="16" spans="1:10" s="229" customFormat="1" x14ac:dyDescent="0.2">
      <c r="A16" s="777">
        <v>33</v>
      </c>
      <c r="B16" s="235" t="s">
        <v>322</v>
      </c>
      <c r="C16" s="235">
        <v>6</v>
      </c>
      <c r="D16" s="235">
        <v>11</v>
      </c>
      <c r="E16" s="778">
        <v>17</v>
      </c>
      <c r="F16" s="290"/>
      <c r="H16" s="779" t="s">
        <v>437</v>
      </c>
      <c r="I16" s="235" t="s">
        <v>160</v>
      </c>
      <c r="J16" s="778">
        <v>455</v>
      </c>
    </row>
    <row r="17" spans="1:10" s="229" customFormat="1" ht="29.25" customHeight="1" x14ac:dyDescent="0.2">
      <c r="A17" s="777">
        <v>34</v>
      </c>
      <c r="B17" s="235" t="s">
        <v>323</v>
      </c>
      <c r="C17" s="235">
        <v>3515</v>
      </c>
      <c r="D17" s="235">
        <v>1922</v>
      </c>
      <c r="E17" s="778">
        <v>5437</v>
      </c>
      <c r="F17" s="290"/>
      <c r="H17" s="779" t="s">
        <v>437</v>
      </c>
      <c r="I17" s="235" t="s">
        <v>38</v>
      </c>
      <c r="J17" s="778">
        <v>430</v>
      </c>
    </row>
    <row r="18" spans="1:10" s="229" customFormat="1" ht="13.5" thickBot="1" x14ac:dyDescent="0.25">
      <c r="A18" s="777">
        <v>48</v>
      </c>
      <c r="B18" s="235" t="s">
        <v>324</v>
      </c>
      <c r="C18" s="235">
        <v>1842</v>
      </c>
      <c r="D18" s="235">
        <v>600</v>
      </c>
      <c r="E18" s="778">
        <v>2442</v>
      </c>
      <c r="F18" s="290"/>
      <c r="H18" s="780" t="s">
        <v>437</v>
      </c>
      <c r="I18" s="781" t="s">
        <v>170</v>
      </c>
      <c r="J18" s="782">
        <v>885</v>
      </c>
    </row>
    <row r="19" spans="1:10" s="229" customFormat="1" ht="12.75" customHeight="1" x14ac:dyDescent="0.2">
      <c r="A19" s="777">
        <v>50</v>
      </c>
      <c r="B19" s="235" t="s">
        <v>325</v>
      </c>
      <c r="C19" s="235">
        <v>182</v>
      </c>
      <c r="D19" s="235">
        <v>60</v>
      </c>
      <c r="E19" s="778">
        <v>242</v>
      </c>
      <c r="F19" s="290"/>
      <c r="H19" s="293"/>
      <c r="I19" s="235"/>
      <c r="J19" s="235"/>
    </row>
    <row r="20" spans="1:10" s="229" customFormat="1" x14ac:dyDescent="0.2">
      <c r="A20" s="777">
        <v>51</v>
      </c>
      <c r="B20" s="235" t="s">
        <v>326</v>
      </c>
      <c r="C20" s="235">
        <v>124239</v>
      </c>
      <c r="D20" s="235">
        <v>123312</v>
      </c>
      <c r="E20" s="778">
        <v>247551</v>
      </c>
      <c r="F20" s="290"/>
      <c r="H20" s="293"/>
      <c r="I20" s="235"/>
      <c r="J20" s="235"/>
    </row>
    <row r="21" spans="1:10" s="229" customFormat="1" x14ac:dyDescent="0.2">
      <c r="A21" s="777">
        <v>52</v>
      </c>
      <c r="B21" s="235" t="s">
        <v>327</v>
      </c>
      <c r="C21" s="235">
        <v>1077</v>
      </c>
      <c r="D21" s="235">
        <v>761</v>
      </c>
      <c r="E21" s="778">
        <v>1838</v>
      </c>
      <c r="F21" s="290"/>
      <c r="H21" s="293"/>
      <c r="I21" s="235"/>
      <c r="J21" s="235"/>
    </row>
    <row r="22" spans="1:10" s="229" customFormat="1" ht="13.5" thickBot="1" x14ac:dyDescent="0.25">
      <c r="A22" s="777">
        <v>53</v>
      </c>
      <c r="B22" s="235" t="s">
        <v>328</v>
      </c>
      <c r="C22" s="235">
        <v>13</v>
      </c>
      <c r="D22" s="235">
        <v>3</v>
      </c>
      <c r="E22" s="778">
        <v>16</v>
      </c>
      <c r="F22" s="290"/>
      <c r="I22" s="235"/>
      <c r="J22" s="235"/>
    </row>
    <row r="23" spans="1:10" s="229" customFormat="1" x14ac:dyDescent="0.2">
      <c r="A23" s="777">
        <v>55</v>
      </c>
      <c r="B23" s="235" t="s">
        <v>329</v>
      </c>
      <c r="C23" s="235">
        <v>1346</v>
      </c>
      <c r="D23" s="235">
        <v>541</v>
      </c>
      <c r="E23" s="778">
        <v>1887</v>
      </c>
      <c r="F23" s="290"/>
      <c r="H23" s="774" t="s">
        <v>561</v>
      </c>
      <c r="I23" s="775" t="s">
        <v>175</v>
      </c>
      <c r="J23" s="776" t="s">
        <v>176</v>
      </c>
    </row>
    <row r="24" spans="1:10" s="229" customFormat="1" x14ac:dyDescent="0.2">
      <c r="A24" s="777">
        <v>56</v>
      </c>
      <c r="B24" s="235" t="s">
        <v>330</v>
      </c>
      <c r="C24" s="235">
        <v>486</v>
      </c>
      <c r="D24" s="235">
        <v>248</v>
      </c>
      <c r="E24" s="778">
        <v>734</v>
      </c>
      <c r="F24" s="290"/>
      <c r="H24" s="777" t="s">
        <v>170</v>
      </c>
      <c r="I24" s="235" t="s">
        <v>160</v>
      </c>
      <c r="J24" s="778">
        <v>268280</v>
      </c>
    </row>
    <row r="25" spans="1:10" s="229" customFormat="1" x14ac:dyDescent="0.2">
      <c r="A25" s="777">
        <v>57</v>
      </c>
      <c r="B25" s="235" t="s">
        <v>331</v>
      </c>
      <c r="C25" s="235">
        <v>1429</v>
      </c>
      <c r="D25" s="235">
        <v>435</v>
      </c>
      <c r="E25" s="778">
        <v>1864</v>
      </c>
      <c r="F25" s="290"/>
      <c r="H25" s="777" t="s">
        <v>170</v>
      </c>
      <c r="I25" s="235" t="s">
        <v>38</v>
      </c>
      <c r="J25" s="778">
        <v>262300</v>
      </c>
    </row>
    <row r="26" spans="1:10" s="229" customFormat="1" x14ac:dyDescent="0.2">
      <c r="A26" s="777">
        <v>58</v>
      </c>
      <c r="B26" s="235" t="s">
        <v>332</v>
      </c>
      <c r="C26" s="235">
        <v>655</v>
      </c>
      <c r="D26" s="235">
        <v>464</v>
      </c>
      <c r="E26" s="778">
        <v>1119</v>
      </c>
      <c r="F26" s="290"/>
      <c r="H26" s="777" t="s">
        <v>170</v>
      </c>
      <c r="I26" s="235" t="s">
        <v>170</v>
      </c>
      <c r="J26" s="778">
        <v>530580</v>
      </c>
    </row>
    <row r="27" spans="1:10" s="229" customFormat="1" x14ac:dyDescent="0.2">
      <c r="A27" s="777">
        <v>61</v>
      </c>
      <c r="B27" s="235" t="s">
        <v>333</v>
      </c>
      <c r="C27" s="235">
        <v>568</v>
      </c>
      <c r="D27" s="235">
        <v>293</v>
      </c>
      <c r="E27" s="778">
        <v>861</v>
      </c>
      <c r="F27" s="290"/>
      <c r="H27" s="777" t="s">
        <v>562</v>
      </c>
      <c r="I27" s="235" t="s">
        <v>160</v>
      </c>
      <c r="J27" s="778">
        <v>11235</v>
      </c>
    </row>
    <row r="28" spans="1:10" s="229" customFormat="1" x14ac:dyDescent="0.2">
      <c r="A28" s="777">
        <v>62</v>
      </c>
      <c r="B28" s="235" t="s">
        <v>334</v>
      </c>
      <c r="C28" s="235">
        <v>246</v>
      </c>
      <c r="D28" s="235">
        <v>143</v>
      </c>
      <c r="E28" s="778">
        <v>389</v>
      </c>
      <c r="F28" s="290"/>
      <c r="H28" s="777" t="s">
        <v>562</v>
      </c>
      <c r="I28" s="235" t="s">
        <v>38</v>
      </c>
      <c r="J28" s="778">
        <v>11277</v>
      </c>
    </row>
    <row r="29" spans="1:10" s="229" customFormat="1" ht="13.5" thickBot="1" x14ac:dyDescent="0.25">
      <c r="A29" s="806">
        <v>97</v>
      </c>
      <c r="B29" s="781" t="s">
        <v>335</v>
      </c>
      <c r="C29" s="781">
        <v>1284</v>
      </c>
      <c r="D29" s="781">
        <v>628</v>
      </c>
      <c r="E29" s="782">
        <v>1912</v>
      </c>
      <c r="F29" s="290"/>
      <c r="H29" s="777" t="s">
        <v>562</v>
      </c>
      <c r="I29" s="235" t="s">
        <v>170</v>
      </c>
      <c r="J29" s="778">
        <v>22512</v>
      </c>
    </row>
    <row r="30" spans="1:10" s="229" customFormat="1" x14ac:dyDescent="0.2">
      <c r="F30" s="290"/>
      <c r="H30" s="777" t="s">
        <v>563</v>
      </c>
      <c r="I30" s="235" t="s">
        <v>160</v>
      </c>
      <c r="J30" s="778">
        <v>17529</v>
      </c>
    </row>
    <row r="31" spans="1:10" s="229" customFormat="1" x14ac:dyDescent="0.2">
      <c r="H31" s="777" t="s">
        <v>563</v>
      </c>
      <c r="I31" s="235" t="s">
        <v>38</v>
      </c>
      <c r="J31" s="778">
        <v>17129</v>
      </c>
    </row>
    <row r="32" spans="1:10" s="229" customFormat="1" x14ac:dyDescent="0.2">
      <c r="B32" s="227"/>
      <c r="H32" s="777" t="s">
        <v>563</v>
      </c>
      <c r="I32" s="235" t="s">
        <v>170</v>
      </c>
      <c r="J32" s="778">
        <v>34658</v>
      </c>
    </row>
    <row r="33" spans="2:10" s="229" customFormat="1" x14ac:dyDescent="0.2">
      <c r="B33" s="227"/>
      <c r="H33" s="777" t="s">
        <v>558</v>
      </c>
      <c r="I33" s="235" t="s">
        <v>160</v>
      </c>
      <c r="J33" s="778">
        <v>239061</v>
      </c>
    </row>
    <row r="34" spans="2:10" s="229" customFormat="1" x14ac:dyDescent="0.2">
      <c r="B34" s="227"/>
      <c r="H34" s="777" t="s">
        <v>558</v>
      </c>
      <c r="I34" s="235" t="s">
        <v>38</v>
      </c>
      <c r="J34" s="778">
        <v>233464</v>
      </c>
    </row>
    <row r="35" spans="2:10" s="229" customFormat="1" x14ac:dyDescent="0.2">
      <c r="B35" s="227"/>
      <c r="H35" s="779" t="s">
        <v>558</v>
      </c>
      <c r="I35" s="235" t="s">
        <v>170</v>
      </c>
      <c r="J35" s="778">
        <v>472525</v>
      </c>
    </row>
    <row r="36" spans="2:10" s="229" customFormat="1" x14ac:dyDescent="0.2">
      <c r="B36" s="227"/>
      <c r="H36" s="779" t="s">
        <v>437</v>
      </c>
      <c r="I36" s="235" t="s">
        <v>160</v>
      </c>
      <c r="J36" s="778">
        <v>455</v>
      </c>
    </row>
    <row r="37" spans="2:10" s="229" customFormat="1" x14ac:dyDescent="0.2">
      <c r="H37" s="779" t="s">
        <v>437</v>
      </c>
      <c r="I37" s="235" t="s">
        <v>38</v>
      </c>
      <c r="J37" s="778">
        <v>430</v>
      </c>
    </row>
    <row r="38" spans="2:10" s="229" customFormat="1" ht="13.5" thickBot="1" x14ac:dyDescent="0.25">
      <c r="H38" s="780" t="s">
        <v>437</v>
      </c>
      <c r="I38" s="781" t="s">
        <v>170</v>
      </c>
      <c r="J38" s="782">
        <v>885</v>
      </c>
    </row>
    <row r="39" spans="2:10" s="229" customFormat="1" x14ac:dyDescent="0.2"/>
    <row r="40" spans="2:10" s="229" customFormat="1" ht="13.5" thickBot="1" x14ac:dyDescent="0.25"/>
    <row r="41" spans="2:10" s="229" customFormat="1" x14ac:dyDescent="0.2">
      <c r="B41" s="805"/>
      <c r="C41" s="783" t="s">
        <v>23</v>
      </c>
      <c r="D41" s="783" t="s">
        <v>24</v>
      </c>
      <c r="E41" s="784" t="s">
        <v>25</v>
      </c>
      <c r="H41" s="805" t="s">
        <v>177</v>
      </c>
      <c r="I41" s="783" t="s">
        <v>152</v>
      </c>
      <c r="J41" s="784" t="s">
        <v>153</v>
      </c>
    </row>
    <row r="42" spans="2:10" s="229" customFormat="1" ht="14.25" x14ac:dyDescent="0.2">
      <c r="B42" s="785" t="s">
        <v>140</v>
      </c>
      <c r="C42" s="786">
        <v>268280</v>
      </c>
      <c r="D42" s="786">
        <v>262300</v>
      </c>
      <c r="E42" s="787">
        <v>530580</v>
      </c>
      <c r="F42" s="788"/>
      <c r="H42" s="789" t="s">
        <v>109</v>
      </c>
      <c r="I42" s="235">
        <v>268280</v>
      </c>
      <c r="J42" s="778">
        <v>262300</v>
      </c>
    </row>
    <row r="43" spans="2:10" s="229" customFormat="1" x14ac:dyDescent="0.2">
      <c r="B43" s="785"/>
      <c r="C43" s="235" t="s">
        <v>130</v>
      </c>
      <c r="D43" s="235" t="s">
        <v>130</v>
      </c>
      <c r="E43" s="778" t="s">
        <v>130</v>
      </c>
      <c r="H43" s="790"/>
      <c r="I43" s="235">
        <v>0</v>
      </c>
      <c r="J43" s="778">
        <v>0</v>
      </c>
    </row>
    <row r="44" spans="2:10" s="229" customFormat="1" ht="27" x14ac:dyDescent="0.2">
      <c r="B44" s="292" t="s">
        <v>141</v>
      </c>
      <c r="C44" s="235">
        <v>96166</v>
      </c>
      <c r="D44" s="235">
        <v>95535</v>
      </c>
      <c r="E44" s="778">
        <v>191701</v>
      </c>
      <c r="H44" s="790" t="s">
        <v>110</v>
      </c>
      <c r="I44" s="235">
        <v>96166</v>
      </c>
      <c r="J44" s="778">
        <v>95535</v>
      </c>
    </row>
    <row r="45" spans="2:10" s="229" customFormat="1" x14ac:dyDescent="0.2">
      <c r="B45" s="292"/>
      <c r="C45" s="235" t="s">
        <v>130</v>
      </c>
      <c r="D45" s="235" t="s">
        <v>130</v>
      </c>
      <c r="E45" s="778" t="s">
        <v>130</v>
      </c>
      <c r="H45" s="791"/>
      <c r="I45" s="235">
        <v>0</v>
      </c>
      <c r="J45" s="778">
        <v>0</v>
      </c>
    </row>
    <row r="46" spans="2:10" s="229" customFormat="1" ht="14.25" x14ac:dyDescent="0.2">
      <c r="B46" s="792" t="s">
        <v>142</v>
      </c>
      <c r="C46" s="235">
        <v>171422</v>
      </c>
      <c r="D46" s="235">
        <v>166030</v>
      </c>
      <c r="E46" s="778">
        <v>337452</v>
      </c>
      <c r="H46" s="791" t="s">
        <v>111</v>
      </c>
      <c r="I46" s="235">
        <v>171422</v>
      </c>
      <c r="J46" s="778">
        <v>166030</v>
      </c>
    </row>
    <row r="47" spans="2:10" s="229" customFormat="1" ht="14.25" x14ac:dyDescent="0.2">
      <c r="B47" s="793" t="s">
        <v>143</v>
      </c>
      <c r="C47" s="235">
        <v>44022</v>
      </c>
      <c r="D47" s="235">
        <v>41058</v>
      </c>
      <c r="E47" s="778">
        <v>85080</v>
      </c>
      <c r="H47" s="791" t="s">
        <v>112</v>
      </c>
      <c r="I47" s="235">
        <v>44022</v>
      </c>
      <c r="J47" s="778">
        <v>41058</v>
      </c>
    </row>
    <row r="48" spans="2:10" s="229" customFormat="1" ht="14.25" x14ac:dyDescent="0.2">
      <c r="B48" s="793" t="s">
        <v>144</v>
      </c>
      <c r="C48" s="235">
        <v>124239</v>
      </c>
      <c r="D48" s="235">
        <v>123312</v>
      </c>
      <c r="E48" s="778">
        <v>247551</v>
      </c>
      <c r="H48" s="791" t="s">
        <v>113</v>
      </c>
      <c r="I48" s="235">
        <v>124239</v>
      </c>
      <c r="J48" s="778">
        <v>123312</v>
      </c>
    </row>
    <row r="49" spans="2:10" s="229" customFormat="1" ht="14.25" x14ac:dyDescent="0.2">
      <c r="B49" s="794" t="s">
        <v>136</v>
      </c>
      <c r="C49" s="235">
        <v>1077</v>
      </c>
      <c r="D49" s="235">
        <v>761</v>
      </c>
      <c r="E49" s="778">
        <v>1838</v>
      </c>
      <c r="H49" s="791" t="s">
        <v>114</v>
      </c>
      <c r="I49" s="235">
        <v>1077</v>
      </c>
      <c r="J49" s="778">
        <v>761</v>
      </c>
    </row>
    <row r="50" spans="2:10" s="229" customFormat="1" ht="27" x14ac:dyDescent="0.2">
      <c r="B50" s="794" t="s">
        <v>145</v>
      </c>
      <c r="C50" s="235">
        <v>1429</v>
      </c>
      <c r="D50" s="235">
        <v>435</v>
      </c>
      <c r="E50" s="778">
        <v>1864</v>
      </c>
      <c r="H50" s="791" t="s">
        <v>156</v>
      </c>
      <c r="I50" s="235">
        <v>1429</v>
      </c>
      <c r="J50" s="778">
        <v>435</v>
      </c>
    </row>
    <row r="51" spans="2:10" s="229" customFormat="1" ht="14.25" x14ac:dyDescent="0.2">
      <c r="B51" s="794" t="s">
        <v>146</v>
      </c>
      <c r="C51" s="235">
        <v>655</v>
      </c>
      <c r="D51" s="235">
        <v>464</v>
      </c>
      <c r="E51" s="778">
        <v>1119</v>
      </c>
      <c r="H51" s="795" t="s">
        <v>157</v>
      </c>
      <c r="I51" s="235">
        <v>655</v>
      </c>
      <c r="J51" s="778">
        <v>464</v>
      </c>
    </row>
    <row r="52" spans="2:10" s="229" customFormat="1" x14ac:dyDescent="0.2">
      <c r="B52" s="794"/>
      <c r="C52" s="235" t="s">
        <v>130</v>
      </c>
      <c r="D52" s="235" t="s">
        <v>130</v>
      </c>
      <c r="E52" s="778" t="s">
        <v>130</v>
      </c>
      <c r="H52" s="789"/>
      <c r="I52" s="235">
        <v>0</v>
      </c>
      <c r="J52" s="778">
        <v>0</v>
      </c>
    </row>
    <row r="53" spans="2:10" s="229" customFormat="1" ht="39.75" x14ac:dyDescent="0.2">
      <c r="B53" s="292" t="s">
        <v>155</v>
      </c>
      <c r="C53" s="235">
        <v>455</v>
      </c>
      <c r="D53" s="235">
        <v>430</v>
      </c>
      <c r="E53" s="778">
        <v>885</v>
      </c>
      <c r="H53" s="796" t="s">
        <v>158</v>
      </c>
      <c r="I53" s="235">
        <v>455</v>
      </c>
      <c r="J53" s="778">
        <v>430</v>
      </c>
    </row>
    <row r="54" spans="2:10" s="229" customFormat="1" x14ac:dyDescent="0.2">
      <c r="B54" s="794"/>
      <c r="C54" s="235" t="s">
        <v>130</v>
      </c>
      <c r="D54" s="235" t="s">
        <v>130</v>
      </c>
      <c r="E54" s="778" t="s">
        <v>130</v>
      </c>
      <c r="H54" s="789"/>
      <c r="I54" s="235">
        <v>0</v>
      </c>
      <c r="J54" s="778">
        <v>0</v>
      </c>
    </row>
    <row r="55" spans="2:10" s="229" customFormat="1" ht="14.25" x14ac:dyDescent="0.2">
      <c r="B55" s="785" t="s">
        <v>137</v>
      </c>
      <c r="C55" s="235">
        <v>7326</v>
      </c>
      <c r="D55" s="235">
        <v>2783</v>
      </c>
      <c r="E55" s="778">
        <v>10109</v>
      </c>
      <c r="H55" s="795" t="s">
        <v>154</v>
      </c>
      <c r="I55" s="235">
        <v>7326</v>
      </c>
      <c r="J55" s="778">
        <v>2783</v>
      </c>
    </row>
    <row r="56" spans="2:10" s="229" customFormat="1" x14ac:dyDescent="0.2">
      <c r="B56" s="785"/>
      <c r="C56" s="235" t="s">
        <v>130</v>
      </c>
      <c r="D56" s="235" t="s">
        <v>130</v>
      </c>
      <c r="E56" s="778" t="s">
        <v>130</v>
      </c>
      <c r="H56" s="795"/>
      <c r="I56" s="235">
        <v>0</v>
      </c>
      <c r="J56" s="778">
        <v>0</v>
      </c>
    </row>
    <row r="57" spans="2:10" s="229" customFormat="1" ht="14.25" x14ac:dyDescent="0.2">
      <c r="B57" s="797" t="s">
        <v>138</v>
      </c>
      <c r="C57" s="235">
        <v>275606</v>
      </c>
      <c r="D57" s="235">
        <v>265083</v>
      </c>
      <c r="E57" s="778">
        <v>540689</v>
      </c>
      <c r="H57" s="795" t="s">
        <v>115</v>
      </c>
      <c r="I57" s="235">
        <v>275606</v>
      </c>
      <c r="J57" s="778">
        <v>265083</v>
      </c>
    </row>
    <row r="58" spans="2:10" s="229" customFormat="1" x14ac:dyDescent="0.2">
      <c r="B58" s="797"/>
      <c r="C58" s="235" t="s">
        <v>130</v>
      </c>
      <c r="D58" s="235" t="s">
        <v>130</v>
      </c>
      <c r="E58" s="778" t="s">
        <v>130</v>
      </c>
      <c r="H58" s="789"/>
      <c r="I58" s="235">
        <v>0</v>
      </c>
      <c r="J58" s="778">
        <v>0</v>
      </c>
    </row>
    <row r="59" spans="2:10" s="229" customFormat="1" ht="63.75" x14ac:dyDescent="0.2">
      <c r="B59" s="798" t="s">
        <v>80</v>
      </c>
      <c r="C59" s="235">
        <v>6161</v>
      </c>
      <c r="D59" s="235">
        <v>3317</v>
      </c>
      <c r="E59" s="778">
        <v>9478</v>
      </c>
      <c r="H59" s="799" t="s">
        <v>116</v>
      </c>
      <c r="I59" s="235">
        <v>6161</v>
      </c>
      <c r="J59" s="778">
        <v>3317</v>
      </c>
    </row>
    <row r="60" spans="2:10" s="229" customFormat="1" x14ac:dyDescent="0.2">
      <c r="B60" s="798"/>
      <c r="C60" s="235" t="s">
        <v>130</v>
      </c>
      <c r="D60" s="235" t="s">
        <v>130</v>
      </c>
      <c r="E60" s="778" t="s">
        <v>130</v>
      </c>
      <c r="H60" s="789"/>
      <c r="I60" s="235">
        <v>0</v>
      </c>
      <c r="J60" s="778">
        <v>0</v>
      </c>
    </row>
    <row r="61" spans="2:10" s="229" customFormat="1" ht="89.25" x14ac:dyDescent="0.2">
      <c r="B61" s="800" t="s">
        <v>79</v>
      </c>
      <c r="C61" s="235">
        <v>281767</v>
      </c>
      <c r="D61" s="235">
        <v>268400</v>
      </c>
      <c r="E61" s="778">
        <v>550167</v>
      </c>
      <c r="H61" s="801" t="s">
        <v>117</v>
      </c>
      <c r="I61" s="235">
        <v>281767</v>
      </c>
      <c r="J61" s="778">
        <v>268400</v>
      </c>
    </row>
    <row r="62" spans="2:10" s="229" customFormat="1" x14ac:dyDescent="0.2">
      <c r="B62" s="800"/>
      <c r="C62" s="235" t="s">
        <v>130</v>
      </c>
      <c r="D62" s="235" t="s">
        <v>130</v>
      </c>
      <c r="E62" s="778" t="s">
        <v>130</v>
      </c>
      <c r="H62" s="801"/>
      <c r="I62" s="235">
        <v>0</v>
      </c>
      <c r="J62" s="778">
        <v>0</v>
      </c>
    </row>
    <row r="63" spans="2:10" s="229" customFormat="1" x14ac:dyDescent="0.2">
      <c r="B63" s="785" t="s">
        <v>59</v>
      </c>
      <c r="C63" s="235">
        <v>335</v>
      </c>
      <c r="D63" s="235">
        <v>131</v>
      </c>
      <c r="E63" s="778">
        <v>466</v>
      </c>
      <c r="H63" s="801" t="s">
        <v>59</v>
      </c>
      <c r="I63" s="235">
        <v>335</v>
      </c>
      <c r="J63" s="778">
        <v>131</v>
      </c>
    </row>
    <row r="64" spans="2:10" s="229" customFormat="1" x14ac:dyDescent="0.2">
      <c r="B64" s="785" t="s">
        <v>45</v>
      </c>
      <c r="C64" s="235">
        <v>24010</v>
      </c>
      <c r="D64" s="235">
        <v>23340</v>
      </c>
      <c r="E64" s="778">
        <v>47350</v>
      </c>
      <c r="H64" s="802" t="s">
        <v>45</v>
      </c>
      <c r="I64" s="235">
        <v>24010</v>
      </c>
      <c r="J64" s="778">
        <v>23340</v>
      </c>
    </row>
    <row r="65" spans="2:10" s="229" customFormat="1" x14ac:dyDescent="0.2">
      <c r="B65" s="785" t="s">
        <v>46</v>
      </c>
      <c r="C65" s="235">
        <v>1842</v>
      </c>
      <c r="D65" s="235">
        <v>600</v>
      </c>
      <c r="E65" s="778">
        <v>2442</v>
      </c>
      <c r="H65" s="777" t="s">
        <v>46</v>
      </c>
      <c r="I65" s="235">
        <v>1842</v>
      </c>
      <c r="J65" s="778">
        <v>600</v>
      </c>
    </row>
    <row r="66" spans="2:10" s="229" customFormat="1" x14ac:dyDescent="0.2">
      <c r="B66" s="785"/>
      <c r="C66" s="235"/>
      <c r="D66" s="235"/>
      <c r="E66" s="778"/>
      <c r="H66" s="777"/>
      <c r="I66" s="235">
        <v>0</v>
      </c>
      <c r="J66" s="778">
        <v>0</v>
      </c>
    </row>
    <row r="67" spans="2:10" s="229" customFormat="1" ht="14.25" x14ac:dyDescent="0.2">
      <c r="B67" s="797" t="s">
        <v>139</v>
      </c>
      <c r="C67" s="235">
        <v>26187</v>
      </c>
      <c r="D67" s="235">
        <v>24071</v>
      </c>
      <c r="E67" s="778">
        <v>50258</v>
      </c>
      <c r="H67" s="777" t="s">
        <v>159</v>
      </c>
      <c r="I67" s="235">
        <v>26187</v>
      </c>
      <c r="J67" s="778">
        <v>24071</v>
      </c>
    </row>
    <row r="68" spans="2:10" s="229" customFormat="1" x14ac:dyDescent="0.2">
      <c r="B68" s="797"/>
      <c r="C68" s="235"/>
      <c r="D68" s="235"/>
      <c r="E68" s="778"/>
      <c r="H68" s="777"/>
      <c r="I68" s="235">
        <v>0</v>
      </c>
      <c r="J68" s="778">
        <v>0</v>
      </c>
    </row>
    <row r="69" spans="2:10" s="229" customFormat="1" ht="14.25" customHeight="1" x14ac:dyDescent="0.2">
      <c r="B69" s="797" t="s">
        <v>57</v>
      </c>
      <c r="C69" s="235">
        <v>9503</v>
      </c>
      <c r="D69" s="235">
        <v>3514</v>
      </c>
      <c r="E69" s="778">
        <v>13017</v>
      </c>
      <c r="H69" s="777" t="s">
        <v>84</v>
      </c>
      <c r="I69" s="235">
        <v>9503</v>
      </c>
      <c r="J69" s="778">
        <v>3514</v>
      </c>
    </row>
    <row r="70" spans="2:10" s="229" customFormat="1" x14ac:dyDescent="0.2">
      <c r="B70" s="797"/>
      <c r="C70" s="235"/>
      <c r="D70" s="235"/>
      <c r="E70" s="778"/>
      <c r="H70" s="777"/>
      <c r="I70" s="235">
        <v>0</v>
      </c>
      <c r="J70" s="778">
        <v>0</v>
      </c>
    </row>
    <row r="71" spans="2:10" s="229" customFormat="1" ht="13.5" thickBot="1" x14ac:dyDescent="0.25">
      <c r="B71" s="803" t="s">
        <v>47</v>
      </c>
      <c r="C71" s="781">
        <v>307954</v>
      </c>
      <c r="D71" s="781">
        <v>292471</v>
      </c>
      <c r="E71" s="782">
        <v>600425</v>
      </c>
      <c r="H71" s="806" t="s">
        <v>47</v>
      </c>
      <c r="I71" s="781">
        <v>307954</v>
      </c>
      <c r="J71" s="782">
        <v>292471</v>
      </c>
    </row>
  </sheetData>
  <conditionalFormatting sqref="F4:F30">
    <cfRule type="cellIs" dxfId="619" priority="63" operator="equal">
      <formula>FALSE</formula>
    </cfRule>
    <cfRule type="cellIs" dxfId="618" priority="64" operator="equal">
      <formula>TRUE</formula>
    </cfRule>
  </conditionalFormatting>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D18"/>
  <sheetViews>
    <sheetView showGridLines="0" workbookViewId="0"/>
  </sheetViews>
  <sheetFormatPr defaultRowHeight="12.75" x14ac:dyDescent="0.2"/>
  <cols>
    <col min="1" max="1" width="42.7109375" customWidth="1"/>
    <col min="2" max="4" width="13.42578125" customWidth="1"/>
  </cols>
  <sheetData>
    <row r="1" spans="1:4" ht="15" x14ac:dyDescent="0.25">
      <c r="A1" s="543" t="s">
        <v>593</v>
      </c>
      <c r="B1" s="543"/>
      <c r="C1" s="727"/>
      <c r="D1" s="727"/>
    </row>
    <row r="2" spans="1:4" ht="15" x14ac:dyDescent="0.25">
      <c r="A2" s="1001" t="s">
        <v>554</v>
      </c>
      <c r="B2" s="1001"/>
      <c r="C2" s="727"/>
      <c r="D2" s="727"/>
    </row>
    <row r="3" spans="1:4" ht="15" x14ac:dyDescent="0.25">
      <c r="A3" s="1001" t="s">
        <v>594</v>
      </c>
      <c r="B3" s="1001"/>
      <c r="C3" s="727"/>
      <c r="D3" s="727"/>
    </row>
    <row r="4" spans="1:4" ht="15" x14ac:dyDescent="0.25">
      <c r="A4" s="825"/>
      <c r="B4" s="727"/>
      <c r="C4" s="727"/>
      <c r="D4" s="727"/>
    </row>
    <row r="5" spans="1:4" ht="33.4" customHeight="1" x14ac:dyDescent="0.2">
      <c r="A5" s="728"/>
      <c r="B5" s="729" t="s">
        <v>595</v>
      </c>
      <c r="C5" s="729" t="s">
        <v>596</v>
      </c>
      <c r="D5" s="729" t="s">
        <v>597</v>
      </c>
    </row>
    <row r="6" spans="1:4" ht="15" x14ac:dyDescent="0.25">
      <c r="A6" s="730"/>
      <c r="B6" s="727"/>
      <c r="C6" s="727"/>
      <c r="D6" s="727"/>
    </row>
    <row r="7" spans="1:4" x14ac:dyDescent="0.2">
      <c r="A7" s="731" t="s">
        <v>598</v>
      </c>
      <c r="B7" s="732">
        <v>2824</v>
      </c>
      <c r="C7" s="733">
        <v>319</v>
      </c>
      <c r="D7" s="733">
        <v>11.3</v>
      </c>
    </row>
    <row r="8" spans="1:4" ht="15" x14ac:dyDescent="0.25">
      <c r="A8" s="734"/>
      <c r="B8" s="734"/>
      <c r="C8" s="735"/>
      <c r="D8" s="735"/>
    </row>
    <row r="9" spans="1:4" ht="15" x14ac:dyDescent="0.25">
      <c r="A9" s="736"/>
      <c r="B9" s="736"/>
      <c r="C9" s="737"/>
      <c r="D9" s="738" t="s">
        <v>555</v>
      </c>
    </row>
    <row r="10" spans="1:4" ht="21" customHeight="1" x14ac:dyDescent="0.25">
      <c r="A10" s="997" t="s">
        <v>605</v>
      </c>
      <c r="B10" s="998"/>
      <c r="C10" s="998"/>
      <c r="D10" s="998"/>
    </row>
    <row r="11" spans="1:4" x14ac:dyDescent="0.2">
      <c r="A11" s="922" t="s">
        <v>739</v>
      </c>
      <c r="B11" s="922"/>
      <c r="C11" s="922"/>
      <c r="D11" s="922"/>
    </row>
    <row r="12" spans="1:4" ht="27.75" customHeight="1" x14ac:dyDescent="0.2">
      <c r="A12" s="995" t="s">
        <v>599</v>
      </c>
      <c r="B12" s="922"/>
      <c r="C12" s="922"/>
      <c r="D12" s="922"/>
    </row>
    <row r="13" spans="1:4" ht="40.5" customHeight="1" x14ac:dyDescent="0.2">
      <c r="A13" s="995" t="s">
        <v>600</v>
      </c>
      <c r="B13" s="996"/>
      <c r="C13" s="996"/>
      <c r="D13" s="996"/>
    </row>
    <row r="14" spans="1:4" ht="21" customHeight="1" x14ac:dyDescent="0.2">
      <c r="A14" s="995" t="s">
        <v>601</v>
      </c>
      <c r="B14" s="996"/>
      <c r="C14" s="996"/>
      <c r="D14" s="996"/>
    </row>
    <row r="15" spans="1:4" ht="34.5" customHeight="1" x14ac:dyDescent="0.2">
      <c r="A15" s="995" t="s">
        <v>604</v>
      </c>
      <c r="B15" s="996"/>
      <c r="C15" s="996"/>
      <c r="D15" s="996"/>
    </row>
    <row r="16" spans="1:4" s="472" customFormat="1" ht="15" x14ac:dyDescent="0.2">
      <c r="A16" s="740" t="s">
        <v>603</v>
      </c>
      <c r="B16" s="739"/>
      <c r="C16" s="739"/>
      <c r="D16" s="739"/>
    </row>
    <row r="17" spans="1:4" ht="72.75" customHeight="1" x14ac:dyDescent="0.25">
      <c r="A17" s="997" t="s">
        <v>602</v>
      </c>
      <c r="B17" s="998"/>
      <c r="C17" s="998"/>
      <c r="D17" s="998"/>
    </row>
    <row r="18" spans="1:4" ht="55.15" customHeight="1" x14ac:dyDescent="0.25">
      <c r="A18" s="999" t="s">
        <v>738</v>
      </c>
      <c r="B18" s="1000"/>
      <c r="C18" s="1000"/>
      <c r="D18" s="1000"/>
    </row>
  </sheetData>
  <sheetProtection sheet="1" objects="1" scenarios="1"/>
  <mergeCells count="10">
    <mergeCell ref="A14:D14"/>
    <mergeCell ref="A15:D15"/>
    <mergeCell ref="A17:D17"/>
    <mergeCell ref="A18:D18"/>
    <mergeCell ref="A2:B2"/>
    <mergeCell ref="A3:B3"/>
    <mergeCell ref="A10:D10"/>
    <mergeCell ref="A11:D11"/>
    <mergeCell ref="A12:D12"/>
    <mergeCell ref="A13:D13"/>
  </mergeCells>
  <hyperlinks>
    <hyperlink ref="A16"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55"/>
  <sheetViews>
    <sheetView showGridLines="0" zoomScaleNormal="100" workbookViewId="0">
      <selection sqref="A1:F1"/>
    </sheetView>
  </sheetViews>
  <sheetFormatPr defaultColWidth="9.140625" defaultRowHeight="12" x14ac:dyDescent="0.2"/>
  <cols>
    <col min="1" max="1" width="26.28515625" style="1" customWidth="1"/>
    <col min="2" max="2" width="10.7109375" style="1" customWidth="1"/>
    <col min="3" max="3" width="3.5703125" style="1" customWidth="1"/>
    <col min="4" max="6" width="15" style="1" customWidth="1"/>
    <col min="7" max="16384" width="9.140625" style="1"/>
  </cols>
  <sheetData>
    <row r="1" spans="1:10" ht="12.75" customHeight="1" x14ac:dyDescent="0.2">
      <c r="A1" s="890" t="s">
        <v>267</v>
      </c>
      <c r="B1" s="890"/>
      <c r="C1" s="890"/>
      <c r="D1" s="890"/>
      <c r="E1" s="890"/>
      <c r="F1" s="890"/>
    </row>
    <row r="2" spans="1:10" ht="12.75" customHeight="1" x14ac:dyDescent="0.2">
      <c r="A2" s="116" t="s">
        <v>578</v>
      </c>
      <c r="B2" s="116"/>
      <c r="C2" s="115"/>
      <c r="D2" s="115"/>
      <c r="E2" s="115"/>
      <c r="F2" s="115"/>
    </row>
    <row r="3" spans="1:10" ht="12.75" customHeight="1" x14ac:dyDescent="0.2">
      <c r="A3" s="112" t="s">
        <v>0</v>
      </c>
      <c r="B3" s="115"/>
      <c r="C3" s="115"/>
      <c r="D3" s="115"/>
      <c r="E3" s="115"/>
      <c r="F3" s="115"/>
    </row>
    <row r="4" spans="1:10" s="2" customFormat="1" ht="11.25" customHeight="1" x14ac:dyDescent="0.2">
      <c r="A4" s="825"/>
      <c r="B4" s="118"/>
      <c r="C4" s="118"/>
      <c r="D4" s="118"/>
      <c r="E4" s="118"/>
      <c r="F4" s="118"/>
    </row>
    <row r="5" spans="1:10" s="2" customFormat="1" ht="60.75" customHeight="1" x14ac:dyDescent="0.2">
      <c r="A5" s="145"/>
      <c r="B5" s="355" t="s">
        <v>132</v>
      </c>
      <c r="C5" s="355"/>
      <c r="D5" s="355" t="s">
        <v>209</v>
      </c>
      <c r="E5" s="382" t="s">
        <v>207</v>
      </c>
      <c r="F5" s="382" t="s">
        <v>208</v>
      </c>
    </row>
    <row r="6" spans="1:10" s="2" customFormat="1" ht="6.75" customHeight="1" x14ac:dyDescent="0.2">
      <c r="A6" s="4"/>
      <c r="B6" s="5"/>
      <c r="C6" s="5"/>
      <c r="D6" s="5"/>
      <c r="E6" s="5"/>
      <c r="F6" s="5"/>
    </row>
    <row r="7" spans="1:10" s="15" customFormat="1" ht="12.75" customHeight="1" x14ac:dyDescent="0.2">
      <c r="A7" s="891" t="s">
        <v>226</v>
      </c>
      <c r="B7" s="892"/>
      <c r="C7" s="17"/>
      <c r="D7" s="20"/>
      <c r="E7" s="20"/>
      <c r="F7" s="20"/>
      <c r="H7" s="2"/>
      <c r="I7" s="2"/>
      <c r="J7" s="2"/>
    </row>
    <row r="8" spans="1:10" s="15" customFormat="1" ht="11.25" customHeight="1" x14ac:dyDescent="0.2">
      <c r="A8" s="246" t="s">
        <v>17</v>
      </c>
      <c r="B8" s="286">
        <v>639263</v>
      </c>
      <c r="C8" s="386"/>
      <c r="D8" s="406">
        <v>54</v>
      </c>
      <c r="E8" s="406">
        <v>22</v>
      </c>
      <c r="F8" s="406">
        <v>15.6</v>
      </c>
      <c r="G8" s="16"/>
      <c r="H8" s="2"/>
      <c r="I8" s="2"/>
      <c r="J8" s="2"/>
    </row>
    <row r="9" spans="1:10" s="2" customFormat="1" ht="11.25" customHeight="1" x14ac:dyDescent="0.2">
      <c r="A9" s="91" t="s">
        <v>18</v>
      </c>
      <c r="B9" s="286">
        <v>627093</v>
      </c>
      <c r="C9" s="386"/>
      <c r="D9" s="406">
        <v>59.6</v>
      </c>
      <c r="E9" s="406">
        <v>23.8</v>
      </c>
      <c r="F9" s="406">
        <v>17.600000000000001</v>
      </c>
      <c r="G9" s="16"/>
    </row>
    <row r="10" spans="1:10" s="2" customFormat="1" ht="11.25" customHeight="1" x14ac:dyDescent="0.2">
      <c r="A10" s="91" t="s">
        <v>56</v>
      </c>
      <c r="B10" s="286">
        <v>620617</v>
      </c>
      <c r="C10" s="57"/>
      <c r="D10" s="358">
        <v>60</v>
      </c>
      <c r="E10" s="358">
        <v>25.2</v>
      </c>
      <c r="F10" s="358">
        <v>18.399999999999999</v>
      </c>
      <c r="G10" s="16"/>
    </row>
    <row r="11" spans="1:10" s="2" customFormat="1" ht="11.25" customHeight="1" x14ac:dyDescent="0.2">
      <c r="A11" s="91" t="s">
        <v>76</v>
      </c>
      <c r="B11" s="286">
        <v>632397</v>
      </c>
      <c r="C11" s="386"/>
      <c r="D11" s="358">
        <v>60</v>
      </c>
      <c r="E11" s="358">
        <v>34.9</v>
      </c>
      <c r="F11" s="358">
        <v>23</v>
      </c>
      <c r="G11" s="16"/>
    </row>
    <row r="12" spans="1:10" s="2" customFormat="1" ht="12.75" customHeight="1" x14ac:dyDescent="0.2">
      <c r="A12" s="407" t="s">
        <v>227</v>
      </c>
      <c r="B12" s="408">
        <v>618437</v>
      </c>
      <c r="C12" s="409"/>
      <c r="D12" s="410">
        <v>58</v>
      </c>
      <c r="E12" s="410">
        <v>36.4</v>
      </c>
      <c r="F12" s="410">
        <v>23.1</v>
      </c>
      <c r="G12" s="16"/>
    </row>
    <row r="13" spans="1:10" s="2" customFormat="1" ht="12" customHeight="1" x14ac:dyDescent="0.2">
      <c r="A13" s="214" t="s">
        <v>228</v>
      </c>
      <c r="B13" s="385">
        <v>618437</v>
      </c>
      <c r="C13" s="388"/>
      <c r="D13" s="387">
        <v>55.5</v>
      </c>
      <c r="E13" s="387">
        <v>36.299999999999997</v>
      </c>
      <c r="F13" s="387">
        <v>22.9</v>
      </c>
      <c r="G13" s="286"/>
    </row>
    <row r="14" spans="1:10" s="2" customFormat="1" ht="12" customHeight="1" x14ac:dyDescent="0.2">
      <c r="A14" s="91" t="s">
        <v>229</v>
      </c>
      <c r="B14" s="286">
        <v>611024</v>
      </c>
      <c r="C14" s="386"/>
      <c r="D14" s="358">
        <v>55.8</v>
      </c>
      <c r="E14" s="358">
        <v>36.200000000000003</v>
      </c>
      <c r="F14" s="358">
        <v>22.9</v>
      </c>
      <c r="G14" s="414"/>
    </row>
    <row r="15" spans="1:10" s="2" customFormat="1" ht="12" customHeight="1" x14ac:dyDescent="0.2">
      <c r="A15" s="411" t="s">
        <v>231</v>
      </c>
      <c r="B15" s="412">
        <v>600425</v>
      </c>
      <c r="C15" s="409"/>
      <c r="D15" s="413">
        <v>55.3</v>
      </c>
      <c r="E15" s="413">
        <v>36.799999999999997</v>
      </c>
      <c r="F15" s="413">
        <v>22.8</v>
      </c>
      <c r="G15" s="16"/>
    </row>
    <row r="16" spans="1:10" s="2" customFormat="1" ht="12" customHeight="1" x14ac:dyDescent="0.2">
      <c r="A16" s="265" t="s">
        <v>232</v>
      </c>
      <c r="B16" s="366">
        <v>600425</v>
      </c>
      <c r="C16" s="368"/>
      <c r="D16" s="367">
        <v>59.3</v>
      </c>
      <c r="E16" s="367">
        <v>36.799999999999997</v>
      </c>
      <c r="F16" s="367">
        <v>23.1</v>
      </c>
      <c r="G16" s="16"/>
    </row>
    <row r="17" spans="1:10" s="15" customFormat="1" ht="9.75" customHeight="1" x14ac:dyDescent="0.2">
      <c r="A17" s="4"/>
      <c r="H17" s="2"/>
      <c r="I17" s="2"/>
      <c r="J17" s="2"/>
    </row>
    <row r="18" spans="1:10" s="15" customFormat="1" ht="12.75" customHeight="1" x14ac:dyDescent="0.2">
      <c r="A18" s="893" t="s">
        <v>210</v>
      </c>
      <c r="B18" s="893"/>
      <c r="C18" s="893"/>
      <c r="D18" s="893"/>
      <c r="E18" s="20"/>
      <c r="F18" s="20"/>
      <c r="G18" s="18"/>
      <c r="H18" s="2"/>
      <c r="I18" s="2"/>
      <c r="J18" s="2"/>
    </row>
    <row r="19" spans="1:10" s="15" customFormat="1" ht="11.25" customHeight="1" x14ac:dyDescent="0.2">
      <c r="A19" s="91" t="s">
        <v>17</v>
      </c>
      <c r="B19" s="286">
        <v>578060</v>
      </c>
      <c r="C19" s="386"/>
      <c r="D19" s="406">
        <v>55.7</v>
      </c>
      <c r="E19" s="406">
        <v>21.8</v>
      </c>
      <c r="F19" s="406">
        <v>15.1</v>
      </c>
      <c r="H19" s="2"/>
      <c r="I19" s="2"/>
      <c r="J19" s="2"/>
    </row>
    <row r="20" spans="1:10" s="15" customFormat="1" ht="11.25" customHeight="1" x14ac:dyDescent="0.2">
      <c r="A20" s="91" t="s">
        <v>18</v>
      </c>
      <c r="B20" s="286">
        <v>566927</v>
      </c>
      <c r="C20" s="386"/>
      <c r="D20" s="406">
        <v>58.7</v>
      </c>
      <c r="E20" s="406">
        <v>21.6</v>
      </c>
      <c r="F20" s="406">
        <v>15.4</v>
      </c>
      <c r="H20" s="2"/>
      <c r="I20" s="2"/>
      <c r="J20" s="2"/>
    </row>
    <row r="21" spans="1:10" s="15" customFormat="1" ht="11.25" customHeight="1" x14ac:dyDescent="0.2">
      <c r="A21" s="91" t="s">
        <v>56</v>
      </c>
      <c r="B21" s="286">
        <v>561308</v>
      </c>
      <c r="D21" s="358">
        <v>59.3</v>
      </c>
      <c r="E21" s="358">
        <v>23.1</v>
      </c>
      <c r="F21" s="358">
        <v>16.2</v>
      </c>
      <c r="H21" s="2"/>
      <c r="I21" s="2"/>
      <c r="J21" s="2"/>
    </row>
    <row r="22" spans="1:10" s="15" customFormat="1" ht="11.25" customHeight="1" x14ac:dyDescent="0.2">
      <c r="A22" s="91" t="s">
        <v>76</v>
      </c>
      <c r="B22" s="286">
        <v>571325</v>
      </c>
      <c r="D22" s="358">
        <v>61.3</v>
      </c>
      <c r="E22" s="358">
        <v>35.5</v>
      </c>
      <c r="F22" s="358">
        <v>22.8</v>
      </c>
      <c r="H22" s="2"/>
      <c r="I22" s="2"/>
      <c r="J22" s="2"/>
    </row>
    <row r="23" spans="1:10" s="15" customFormat="1" ht="12" customHeight="1" x14ac:dyDescent="0.2">
      <c r="A23" s="407" t="s">
        <v>227</v>
      </c>
      <c r="B23" s="408">
        <v>558432</v>
      </c>
      <c r="C23" s="409"/>
      <c r="D23" s="410">
        <v>61.5</v>
      </c>
      <c r="E23" s="410">
        <v>38.799999999999997</v>
      </c>
      <c r="F23" s="410">
        <v>24.4</v>
      </c>
      <c r="H23" s="2"/>
      <c r="I23" s="2"/>
      <c r="J23" s="2"/>
    </row>
    <row r="24" spans="1:10" s="15" customFormat="1" ht="12" customHeight="1" x14ac:dyDescent="0.2">
      <c r="A24" s="214" t="s">
        <v>228</v>
      </c>
      <c r="B24" s="385">
        <v>558432</v>
      </c>
      <c r="C24" s="388"/>
      <c r="D24" s="387">
        <v>58.9</v>
      </c>
      <c r="E24" s="387">
        <v>38.700000000000003</v>
      </c>
      <c r="F24" s="387">
        <v>24.2</v>
      </c>
      <c r="H24" s="2"/>
      <c r="I24" s="2"/>
      <c r="J24" s="2"/>
    </row>
    <row r="25" spans="1:10" s="15" customFormat="1" ht="12" customHeight="1" x14ac:dyDescent="0.2">
      <c r="A25" s="91" t="s">
        <v>229</v>
      </c>
      <c r="B25" s="286">
        <v>553446</v>
      </c>
      <c r="C25" s="371"/>
      <c r="D25" s="358">
        <v>59.2</v>
      </c>
      <c r="E25" s="358">
        <v>38.700000000000003</v>
      </c>
      <c r="F25" s="358">
        <v>24.3</v>
      </c>
      <c r="G25" s="414"/>
      <c r="H25" s="2"/>
      <c r="I25" s="2"/>
      <c r="J25" s="2"/>
    </row>
    <row r="26" spans="1:10" s="15" customFormat="1" ht="12" customHeight="1" x14ac:dyDescent="0.2">
      <c r="A26" s="411" t="s">
        <v>231</v>
      </c>
      <c r="B26" s="412">
        <v>540689</v>
      </c>
      <c r="C26" s="409"/>
      <c r="D26" s="413">
        <v>59.3</v>
      </c>
      <c r="E26" s="413">
        <v>39.700000000000003</v>
      </c>
      <c r="F26" s="413">
        <v>24.4</v>
      </c>
      <c r="H26" s="2"/>
      <c r="I26" s="2"/>
      <c r="J26" s="2"/>
    </row>
    <row r="27" spans="1:10" s="15" customFormat="1" ht="12" customHeight="1" x14ac:dyDescent="0.2">
      <c r="A27" s="265" t="s">
        <v>232</v>
      </c>
      <c r="B27" s="366">
        <v>540689</v>
      </c>
      <c r="C27" s="368"/>
      <c r="D27" s="367">
        <v>63</v>
      </c>
      <c r="E27" s="367">
        <v>39.700000000000003</v>
      </c>
      <c r="F27" s="367">
        <v>24.7</v>
      </c>
      <c r="H27" s="2"/>
      <c r="I27" s="2"/>
      <c r="J27" s="2"/>
    </row>
    <row r="28" spans="1:10" s="2" customFormat="1" ht="11.25" customHeight="1" x14ac:dyDescent="0.2">
      <c r="A28" s="30"/>
      <c r="B28" s="31"/>
      <c r="C28" s="32"/>
      <c r="D28" s="33"/>
      <c r="E28" s="33"/>
      <c r="F28" s="33"/>
    </row>
    <row r="29" spans="1:10" s="2" customFormat="1" ht="11.25" customHeight="1" x14ac:dyDescent="0.2">
      <c r="A29" s="13"/>
      <c r="B29" s="16"/>
      <c r="C29" s="17"/>
      <c r="D29" s="18"/>
      <c r="E29" s="18"/>
      <c r="F29" s="261" t="s">
        <v>131</v>
      </c>
    </row>
    <row r="30" spans="1:10" s="2" customFormat="1" ht="12.75" customHeight="1" x14ac:dyDescent="0.2">
      <c r="A30" s="894" t="s">
        <v>119</v>
      </c>
      <c r="B30" s="894"/>
      <c r="C30" s="894"/>
      <c r="D30" s="894"/>
      <c r="E30" s="330"/>
      <c r="F30" s="330"/>
    </row>
    <row r="31" spans="1:10" s="2" customFormat="1" ht="12.75" customHeight="1" x14ac:dyDescent="0.2">
      <c r="A31" s="895" t="s">
        <v>548</v>
      </c>
      <c r="B31" s="895"/>
      <c r="C31" s="895"/>
      <c r="D31" s="895"/>
      <c r="E31" s="330"/>
      <c r="F31" s="330"/>
    </row>
    <row r="32" spans="1:10" ht="64.5" customHeight="1" x14ac:dyDescent="0.2">
      <c r="A32" s="897" t="s">
        <v>720</v>
      </c>
      <c r="B32" s="897"/>
      <c r="C32" s="897"/>
      <c r="D32" s="897"/>
      <c r="E32" s="897"/>
      <c r="F32" s="897"/>
    </row>
    <row r="33" spans="1:8" ht="24" customHeight="1" x14ac:dyDescent="0.2">
      <c r="A33" s="896" t="s">
        <v>480</v>
      </c>
      <c r="B33" s="896"/>
      <c r="C33" s="896"/>
      <c r="D33" s="896"/>
      <c r="E33" s="896"/>
      <c r="F33" s="896"/>
    </row>
    <row r="34" spans="1:8" ht="55.5" customHeight="1" x14ac:dyDescent="0.2">
      <c r="A34" s="896" t="s">
        <v>230</v>
      </c>
      <c r="B34" s="896"/>
      <c r="C34" s="896"/>
      <c r="D34" s="896"/>
      <c r="E34" s="896"/>
      <c r="F34" s="896"/>
    </row>
    <row r="35" spans="1:8" ht="31.5" customHeight="1" x14ac:dyDescent="0.2">
      <c r="A35" s="897" t="s">
        <v>721</v>
      </c>
      <c r="B35" s="897"/>
      <c r="C35" s="897"/>
      <c r="D35" s="897"/>
      <c r="E35" s="897"/>
      <c r="F35" s="897"/>
    </row>
    <row r="36" spans="1:8" ht="23.25" customHeight="1" x14ac:dyDescent="0.2">
      <c r="A36" s="896" t="s">
        <v>740</v>
      </c>
      <c r="B36" s="896"/>
      <c r="C36" s="896"/>
      <c r="D36" s="896"/>
      <c r="E36" s="896"/>
      <c r="F36" s="896"/>
    </row>
    <row r="37" spans="1:8" ht="57" customHeight="1" x14ac:dyDescent="0.2">
      <c r="A37" s="896" t="s">
        <v>481</v>
      </c>
      <c r="B37" s="896"/>
      <c r="C37" s="896"/>
      <c r="D37" s="896"/>
      <c r="E37" s="896"/>
      <c r="F37" s="896"/>
      <c r="G37" s="333"/>
      <c r="H37" s="333"/>
    </row>
    <row r="38" spans="1:8" ht="42" customHeight="1" x14ac:dyDescent="0.2">
      <c r="A38" s="898" t="s">
        <v>722</v>
      </c>
      <c r="B38" s="898"/>
      <c r="C38" s="898"/>
      <c r="D38" s="898"/>
      <c r="E38" s="898"/>
      <c r="F38" s="898"/>
      <c r="G38" s="282"/>
    </row>
    <row r="39" spans="1:8" ht="47.25" customHeight="1" x14ac:dyDescent="0.2"/>
    <row r="43" spans="1:8" x14ac:dyDescent="0.2">
      <c r="A43" s="197"/>
    </row>
    <row r="55" spans="1:1" x14ac:dyDescent="0.2">
      <c r="A55" s="1" t="s">
        <v>60</v>
      </c>
    </row>
  </sheetData>
  <sheetProtection sheet="1" objects="1" scenarios="1"/>
  <mergeCells count="12">
    <mergeCell ref="A37:F37"/>
    <mergeCell ref="A32:F32"/>
    <mergeCell ref="A33:F33"/>
    <mergeCell ref="A34:F34"/>
    <mergeCell ref="A38:F38"/>
    <mergeCell ref="A35:F35"/>
    <mergeCell ref="A36:F36"/>
    <mergeCell ref="A1:F1"/>
    <mergeCell ref="A7:B7"/>
    <mergeCell ref="A18:D18"/>
    <mergeCell ref="A30:D30"/>
    <mergeCell ref="A31:D31"/>
  </mergeCells>
  <pageMargins left="0.31496062992125984" right="0.27559055118110237" top="0.51181102362204722" bottom="0.51181102362204722"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V62"/>
  <sheetViews>
    <sheetView showGridLines="0" zoomScaleNormal="100" workbookViewId="0"/>
  </sheetViews>
  <sheetFormatPr defaultColWidth="9.140625" defaultRowHeight="12" x14ac:dyDescent="0.2"/>
  <cols>
    <col min="1" max="1" width="20" style="1" customWidth="1"/>
    <col min="2" max="5" width="7.85546875" style="1" customWidth="1"/>
    <col min="6" max="8" width="8.5703125" style="1" customWidth="1"/>
    <col min="9" max="9" width="2" style="1" customWidth="1"/>
    <col min="10" max="13" width="7.85546875" style="1" customWidth="1"/>
    <col min="14" max="16" width="8.5703125" style="1" customWidth="1"/>
    <col min="17" max="16384" width="9.140625" style="1"/>
  </cols>
  <sheetData>
    <row r="1" spans="1:22" ht="12.75" customHeight="1" x14ac:dyDescent="0.2">
      <c r="A1" s="147" t="s">
        <v>20</v>
      </c>
      <c r="B1" s="116"/>
      <c r="C1" s="116"/>
    </row>
    <row r="2" spans="1:22" ht="12.75" customHeight="1" x14ac:dyDescent="0.2">
      <c r="A2" s="116" t="s">
        <v>579</v>
      </c>
    </row>
    <row r="3" spans="1:22" ht="12.75" customHeight="1" x14ac:dyDescent="0.2">
      <c r="A3" s="112" t="s">
        <v>0</v>
      </c>
    </row>
    <row r="4" spans="1:22" s="2" customFormat="1" ht="11.25" customHeight="1" x14ac:dyDescent="0.2">
      <c r="A4" s="825"/>
      <c r="B4" s="118"/>
      <c r="C4" s="118"/>
      <c r="D4" s="118"/>
      <c r="E4" s="118"/>
      <c r="F4" s="118"/>
      <c r="G4" s="118"/>
      <c r="H4" s="118"/>
      <c r="I4" s="118"/>
      <c r="J4" s="118"/>
      <c r="K4" s="118"/>
      <c r="L4" s="118"/>
      <c r="M4" s="118"/>
      <c r="N4" s="118"/>
      <c r="O4" s="118"/>
      <c r="P4" s="118"/>
    </row>
    <row r="5" spans="1:22" s="2" customFormat="1" ht="14.25" customHeight="1" x14ac:dyDescent="0.2">
      <c r="A5" s="131"/>
      <c r="B5" s="899" t="s">
        <v>212</v>
      </c>
      <c r="C5" s="899"/>
      <c r="D5" s="899"/>
      <c r="E5" s="899"/>
      <c r="F5" s="899"/>
      <c r="G5" s="899"/>
      <c r="H5" s="392"/>
      <c r="I5" s="163"/>
      <c r="J5" s="899" t="s">
        <v>211</v>
      </c>
      <c r="K5" s="899"/>
      <c r="L5" s="899"/>
      <c r="M5" s="899"/>
      <c r="N5" s="899"/>
      <c r="O5" s="899"/>
      <c r="P5" s="382"/>
    </row>
    <row r="6" spans="1:22" s="2" customFormat="1" ht="14.25" customHeight="1" x14ac:dyDescent="0.2">
      <c r="A6" s="175"/>
      <c r="B6" s="164" t="s">
        <v>17</v>
      </c>
      <c r="C6" s="164" t="s">
        <v>21</v>
      </c>
      <c r="D6" s="164" t="s">
        <v>56</v>
      </c>
      <c r="E6" s="274" t="s">
        <v>76</v>
      </c>
      <c r="F6" s="285" t="s">
        <v>148</v>
      </c>
      <c r="G6" s="274" t="s">
        <v>129</v>
      </c>
      <c r="H6" s="285" t="s">
        <v>263</v>
      </c>
      <c r="I6" s="284"/>
      <c r="J6" s="249" t="s">
        <v>17</v>
      </c>
      <c r="K6" s="249" t="s">
        <v>21</v>
      </c>
      <c r="L6" s="263" t="s">
        <v>56</v>
      </c>
      <c r="M6" s="274" t="s">
        <v>76</v>
      </c>
      <c r="N6" s="285" t="s">
        <v>148</v>
      </c>
      <c r="O6" s="274" t="s">
        <v>129</v>
      </c>
      <c r="P6" s="285" t="s">
        <v>263</v>
      </c>
    </row>
    <row r="7" spans="1:22" s="2" customFormat="1" ht="11.25" customHeight="1" x14ac:dyDescent="0.2">
      <c r="A7" s="4"/>
      <c r="B7" s="5"/>
      <c r="C7" s="5"/>
      <c r="D7" s="5"/>
      <c r="E7" s="216"/>
      <c r="F7" s="5"/>
      <c r="G7" s="216"/>
      <c r="H7" s="288"/>
      <c r="I7" s="5"/>
      <c r="J7" s="5"/>
      <c r="K7" s="5"/>
      <c r="L7" s="5"/>
      <c r="M7" s="216"/>
      <c r="N7" s="5"/>
      <c r="O7" s="216"/>
      <c r="P7" s="288"/>
    </row>
    <row r="8" spans="1:22" s="2" customFormat="1" ht="11.25" customHeight="1" x14ac:dyDescent="0.2">
      <c r="A8" s="405" t="s">
        <v>22</v>
      </c>
      <c r="B8" s="5"/>
      <c r="C8" s="5"/>
      <c r="D8" s="5"/>
      <c r="E8" s="216"/>
      <c r="F8" s="5"/>
      <c r="G8" s="216"/>
      <c r="H8" s="288"/>
      <c r="I8" s="5"/>
      <c r="J8" s="5"/>
      <c r="K8" s="5"/>
      <c r="L8" s="5"/>
      <c r="M8" s="216"/>
      <c r="N8" s="5"/>
      <c r="O8" s="216"/>
      <c r="P8" s="288"/>
    </row>
    <row r="9" spans="1:22" s="2" customFormat="1" ht="11.25" customHeight="1" x14ac:dyDescent="0.2">
      <c r="A9" s="100" t="s">
        <v>23</v>
      </c>
      <c r="B9" s="16">
        <v>328005</v>
      </c>
      <c r="C9" s="16">
        <v>321415</v>
      </c>
      <c r="D9" s="16">
        <v>318599</v>
      </c>
      <c r="E9" s="221">
        <v>323885</v>
      </c>
      <c r="F9" s="286">
        <v>317223</v>
      </c>
      <c r="G9" s="221">
        <v>313304</v>
      </c>
      <c r="H9" s="393">
        <v>307954</v>
      </c>
      <c r="I9" s="4"/>
      <c r="J9" s="16">
        <v>294465</v>
      </c>
      <c r="K9" s="16">
        <v>288885</v>
      </c>
      <c r="L9" s="16">
        <v>286652</v>
      </c>
      <c r="M9" s="275">
        <v>291000</v>
      </c>
      <c r="N9" s="286">
        <v>284749</v>
      </c>
      <c r="O9" s="221">
        <v>282378</v>
      </c>
      <c r="P9" s="286">
        <v>275606</v>
      </c>
      <c r="Q9" s="4"/>
      <c r="V9" s="57"/>
    </row>
    <row r="10" spans="1:22" s="2" customFormat="1" ht="11.25" customHeight="1" x14ac:dyDescent="0.2">
      <c r="A10" s="100" t="s">
        <v>24</v>
      </c>
      <c r="B10" s="16">
        <v>311258</v>
      </c>
      <c r="C10" s="16">
        <v>305678</v>
      </c>
      <c r="D10" s="16">
        <v>302018</v>
      </c>
      <c r="E10" s="221">
        <v>308512</v>
      </c>
      <c r="F10" s="286">
        <v>301214</v>
      </c>
      <c r="G10" s="221">
        <v>297720</v>
      </c>
      <c r="H10" s="393">
        <v>292471</v>
      </c>
      <c r="I10" s="4"/>
      <c r="J10" s="16">
        <v>283595</v>
      </c>
      <c r="K10" s="16">
        <v>278042</v>
      </c>
      <c r="L10" s="16">
        <v>274656</v>
      </c>
      <c r="M10" s="275">
        <v>280325</v>
      </c>
      <c r="N10" s="286">
        <v>273683</v>
      </c>
      <c r="O10" s="221">
        <v>271068</v>
      </c>
      <c r="P10" s="286">
        <v>265083</v>
      </c>
      <c r="Q10" s="4"/>
    </row>
    <row r="11" spans="1:22" s="2" customFormat="1" ht="11.25" customHeight="1" x14ac:dyDescent="0.2">
      <c r="A11" s="85" t="s">
        <v>25</v>
      </c>
      <c r="B11" s="16">
        <v>639263</v>
      </c>
      <c r="C11" s="16">
        <v>627093</v>
      </c>
      <c r="D11" s="16">
        <v>620617</v>
      </c>
      <c r="E11" s="221">
        <v>632397</v>
      </c>
      <c r="F11" s="286">
        <v>618437</v>
      </c>
      <c r="G11" s="221">
        <v>611024</v>
      </c>
      <c r="H11" s="393">
        <v>600425</v>
      </c>
      <c r="I11" s="4"/>
      <c r="J11" s="16">
        <v>578060</v>
      </c>
      <c r="K11" s="16">
        <v>566927</v>
      </c>
      <c r="L11" s="16">
        <v>561308</v>
      </c>
      <c r="M11" s="275">
        <v>571325</v>
      </c>
      <c r="N11" s="286">
        <v>558432</v>
      </c>
      <c r="O11" s="221">
        <v>553446</v>
      </c>
      <c r="P11" s="286">
        <v>540689</v>
      </c>
      <c r="Q11" s="4"/>
    </row>
    <row r="12" spans="1:22" s="15" customFormat="1" ht="12.75" customHeight="1" x14ac:dyDescent="0.2">
      <c r="A12" s="57"/>
      <c r="B12" s="35"/>
      <c r="C12" s="2"/>
      <c r="D12" s="2"/>
      <c r="E12" s="217"/>
      <c r="F12" s="287"/>
      <c r="G12" s="488"/>
      <c r="H12" s="394"/>
      <c r="I12" s="4"/>
      <c r="J12" s="2"/>
      <c r="K12" s="4"/>
      <c r="L12" s="4"/>
      <c r="M12" s="276"/>
      <c r="N12" s="287"/>
      <c r="O12" s="488"/>
      <c r="P12" s="469"/>
    </row>
    <row r="13" spans="1:22" s="15" customFormat="1" ht="11.25" x14ac:dyDescent="0.2">
      <c r="A13" s="362" t="s">
        <v>26</v>
      </c>
      <c r="B13" s="238"/>
      <c r="C13" s="36"/>
      <c r="D13" s="36"/>
      <c r="E13" s="222"/>
      <c r="F13" s="154"/>
      <c r="G13" s="222"/>
      <c r="H13" s="395"/>
      <c r="I13" s="36"/>
      <c r="J13" s="2"/>
      <c r="K13" s="4"/>
      <c r="L13" s="4"/>
      <c r="M13" s="276"/>
      <c r="N13" s="154"/>
      <c r="O13" s="222"/>
      <c r="P13" s="470"/>
    </row>
    <row r="14" spans="1:22" s="15" customFormat="1" ht="11.25" customHeight="1" x14ac:dyDescent="0.2">
      <c r="A14" s="100" t="s">
        <v>23</v>
      </c>
      <c r="B14" s="37">
        <v>19.600000000000001</v>
      </c>
      <c r="C14" s="37">
        <v>21.4</v>
      </c>
      <c r="D14" s="37">
        <v>22.7</v>
      </c>
      <c r="E14" s="223">
        <v>30.6</v>
      </c>
      <c r="F14" s="358">
        <v>31.8</v>
      </c>
      <c r="G14" s="226">
        <v>31.6</v>
      </c>
      <c r="H14" s="457">
        <v>31.6</v>
      </c>
      <c r="J14" s="10">
        <v>19.8</v>
      </c>
      <c r="K14" s="37">
        <v>19.399999999999999</v>
      </c>
      <c r="L14" s="37">
        <v>20.7</v>
      </c>
      <c r="M14" s="277">
        <v>31.5</v>
      </c>
      <c r="N14" s="358">
        <v>34.4</v>
      </c>
      <c r="O14" s="226">
        <v>34.1</v>
      </c>
      <c r="P14" s="457">
        <v>34.4</v>
      </c>
      <c r="Q14" s="2"/>
    </row>
    <row r="15" spans="1:22" s="15" customFormat="1" ht="11.25" customHeight="1" x14ac:dyDescent="0.2">
      <c r="A15" s="100" t="s">
        <v>24</v>
      </c>
      <c r="B15" s="37">
        <v>24.5</v>
      </c>
      <c r="C15" s="37">
        <v>26.3</v>
      </c>
      <c r="D15" s="37">
        <v>27.8</v>
      </c>
      <c r="E15" s="223">
        <v>39.299999999999997</v>
      </c>
      <c r="F15" s="358">
        <v>41</v>
      </c>
      <c r="G15" s="226">
        <v>41</v>
      </c>
      <c r="H15" s="457">
        <v>42.3</v>
      </c>
      <c r="J15" s="10">
        <v>24</v>
      </c>
      <c r="K15" s="37">
        <v>23.9</v>
      </c>
      <c r="L15" s="37">
        <v>25.6</v>
      </c>
      <c r="M15" s="277">
        <v>39.6</v>
      </c>
      <c r="N15" s="358">
        <v>43.2</v>
      </c>
      <c r="O15" s="226">
        <v>43.4</v>
      </c>
      <c r="P15" s="457">
        <v>45.2</v>
      </c>
      <c r="Q15" s="2"/>
    </row>
    <row r="16" spans="1:22" s="2" customFormat="1" ht="11.25" x14ac:dyDescent="0.2">
      <c r="A16" s="85" t="s">
        <v>25</v>
      </c>
      <c r="B16" s="37">
        <v>22</v>
      </c>
      <c r="C16" s="37">
        <v>23.8</v>
      </c>
      <c r="D16" s="37">
        <v>25.2</v>
      </c>
      <c r="E16" s="223">
        <v>34.9</v>
      </c>
      <c r="F16" s="358">
        <v>36.299999999999997</v>
      </c>
      <c r="G16" s="226">
        <v>36.200000000000003</v>
      </c>
      <c r="H16" s="457">
        <v>36.799999999999997</v>
      </c>
      <c r="J16" s="10">
        <v>21.8</v>
      </c>
      <c r="K16" s="37">
        <v>21.6</v>
      </c>
      <c r="L16" s="37">
        <v>23.1</v>
      </c>
      <c r="M16" s="277">
        <v>35.5</v>
      </c>
      <c r="N16" s="358">
        <v>38.700000000000003</v>
      </c>
      <c r="O16" s="226">
        <v>38.700000000000003</v>
      </c>
      <c r="P16" s="457">
        <v>39.700000000000003</v>
      </c>
    </row>
    <row r="17" spans="1:17" s="2" customFormat="1" ht="11.25" x14ac:dyDescent="0.2">
      <c r="A17" s="85"/>
      <c r="B17" s="38"/>
      <c r="C17" s="38"/>
      <c r="D17" s="27"/>
      <c r="E17" s="224"/>
      <c r="F17" s="359"/>
      <c r="G17" s="218"/>
      <c r="H17" s="397"/>
      <c r="I17" s="40"/>
      <c r="J17" s="114"/>
      <c r="K17" s="38"/>
      <c r="L17" s="40"/>
      <c r="M17" s="226"/>
      <c r="N17" s="359"/>
      <c r="O17" s="218"/>
      <c r="P17" s="397"/>
    </row>
    <row r="18" spans="1:17" s="2" customFormat="1" ht="11.25" x14ac:dyDescent="0.2">
      <c r="A18" s="399" t="s">
        <v>122</v>
      </c>
      <c r="B18" s="239"/>
      <c r="C18" s="38"/>
      <c r="D18" s="38"/>
      <c r="E18" s="218"/>
      <c r="F18" s="402"/>
      <c r="G18" s="218"/>
      <c r="H18" s="397"/>
      <c r="I18" s="38"/>
      <c r="J18" s="114"/>
      <c r="K18" s="38"/>
      <c r="L18" s="38"/>
      <c r="M18" s="218"/>
      <c r="N18" s="402"/>
      <c r="O18" s="218"/>
      <c r="P18" s="397"/>
      <c r="Q18" s="466"/>
    </row>
    <row r="19" spans="1:17" s="2" customFormat="1" ht="11.25" x14ac:dyDescent="0.2">
      <c r="A19" s="100" t="s">
        <v>23</v>
      </c>
      <c r="B19" s="9">
        <v>12.8</v>
      </c>
      <c r="C19" s="37">
        <v>14.8</v>
      </c>
      <c r="D19" s="37">
        <v>15.5</v>
      </c>
      <c r="E19" s="223">
        <v>18.3</v>
      </c>
      <c r="F19" s="358">
        <v>18.2</v>
      </c>
      <c r="G19" s="226">
        <v>18.2</v>
      </c>
      <c r="H19" s="457">
        <v>18.100000000000001</v>
      </c>
      <c r="J19" s="10">
        <v>12.6</v>
      </c>
      <c r="K19" s="37">
        <v>12.7</v>
      </c>
      <c r="L19" s="37">
        <v>13.3</v>
      </c>
      <c r="M19" s="277">
        <v>18.3</v>
      </c>
      <c r="N19" s="358">
        <v>19.5</v>
      </c>
      <c r="O19" s="226">
        <v>19.5</v>
      </c>
      <c r="P19" s="457">
        <v>19.600000000000001</v>
      </c>
    </row>
    <row r="20" spans="1:17" s="2" customFormat="1" ht="11.25" x14ac:dyDescent="0.2">
      <c r="A20" s="100" t="s">
        <v>24</v>
      </c>
      <c r="B20" s="9">
        <v>18.5</v>
      </c>
      <c r="C20" s="37">
        <v>20.6</v>
      </c>
      <c r="D20" s="37">
        <v>21.4</v>
      </c>
      <c r="E20" s="223">
        <v>27.9</v>
      </c>
      <c r="F20" s="358">
        <v>27.8</v>
      </c>
      <c r="G20" s="226">
        <v>27.8</v>
      </c>
      <c r="H20" s="457">
        <v>28.3</v>
      </c>
      <c r="J20" s="10">
        <v>17.7</v>
      </c>
      <c r="K20" s="37">
        <v>18.2</v>
      </c>
      <c r="L20" s="37">
        <v>19.100000000000001</v>
      </c>
      <c r="M20" s="277">
        <v>27.5</v>
      </c>
      <c r="N20" s="358">
        <v>29.1</v>
      </c>
      <c r="O20" s="226">
        <v>29.3</v>
      </c>
      <c r="P20" s="457">
        <v>30</v>
      </c>
    </row>
    <row r="21" spans="1:17" s="15" customFormat="1" ht="12.75" customHeight="1" x14ac:dyDescent="0.2">
      <c r="A21" s="85" t="s">
        <v>25</v>
      </c>
      <c r="B21" s="9">
        <v>15.6</v>
      </c>
      <c r="C21" s="37">
        <v>17.600000000000001</v>
      </c>
      <c r="D21" s="37">
        <v>18.399999999999999</v>
      </c>
      <c r="E21" s="223">
        <v>23</v>
      </c>
      <c r="F21" s="358">
        <v>22.9</v>
      </c>
      <c r="G21" s="226">
        <v>22.9</v>
      </c>
      <c r="H21" s="457">
        <v>23.1</v>
      </c>
      <c r="J21" s="10">
        <v>15.1</v>
      </c>
      <c r="K21" s="37">
        <v>15.4</v>
      </c>
      <c r="L21" s="37">
        <v>16.2</v>
      </c>
      <c r="M21" s="277">
        <v>22.8</v>
      </c>
      <c r="N21" s="358">
        <v>24.2</v>
      </c>
      <c r="O21" s="226">
        <v>24.3</v>
      </c>
      <c r="P21" s="457">
        <v>24.7</v>
      </c>
      <c r="Q21" s="2"/>
    </row>
    <row r="22" spans="1:17" s="15" customFormat="1" ht="11.25" customHeight="1" x14ac:dyDescent="0.2">
      <c r="A22" s="39"/>
      <c r="B22" s="9"/>
      <c r="C22" s="9"/>
      <c r="D22" s="26"/>
      <c r="E22" s="219"/>
      <c r="F22" s="360"/>
      <c r="G22" s="226"/>
      <c r="H22" s="396"/>
      <c r="I22" s="18"/>
      <c r="J22" s="10"/>
      <c r="K22" s="26"/>
      <c r="L22" s="278"/>
      <c r="M22" s="279"/>
      <c r="N22" s="360"/>
      <c r="O22" s="226"/>
      <c r="P22" s="396"/>
    </row>
    <row r="23" spans="1:17" s="15" customFormat="1" ht="11.25" x14ac:dyDescent="0.2">
      <c r="A23" s="400" t="s">
        <v>26</v>
      </c>
      <c r="B23" s="9"/>
      <c r="C23" s="26"/>
      <c r="D23" s="26"/>
      <c r="E23" s="219"/>
      <c r="F23" s="360"/>
      <c r="G23" s="226"/>
      <c r="H23" s="396"/>
      <c r="I23" s="278"/>
      <c r="J23" s="10"/>
      <c r="K23" s="40"/>
      <c r="L23" s="40"/>
      <c r="M23" s="226"/>
      <c r="N23" s="360"/>
      <c r="O23" s="226"/>
      <c r="P23" s="396"/>
    </row>
    <row r="24" spans="1:17" s="15" customFormat="1" ht="11.25" customHeight="1" x14ac:dyDescent="0.2">
      <c r="A24" s="102" t="s">
        <v>27</v>
      </c>
      <c r="B24" s="9">
        <v>94.4</v>
      </c>
      <c r="C24" s="9">
        <v>95</v>
      </c>
      <c r="D24" s="37">
        <v>94.9</v>
      </c>
      <c r="E24" s="223">
        <v>93.1</v>
      </c>
      <c r="F24" s="358">
        <v>91.1</v>
      </c>
      <c r="G24" s="226">
        <v>91.2</v>
      </c>
      <c r="H24" s="457">
        <v>90.7</v>
      </c>
      <c r="J24" s="9">
        <v>95.9</v>
      </c>
      <c r="K24" s="9">
        <v>96.3</v>
      </c>
      <c r="L24" s="37">
        <v>96.4</v>
      </c>
      <c r="M24" s="277">
        <v>96.6</v>
      </c>
      <c r="N24" s="358">
        <v>96.1</v>
      </c>
      <c r="O24" s="226">
        <v>96.3</v>
      </c>
      <c r="P24" s="457">
        <v>96.5</v>
      </c>
      <c r="Q24" s="2"/>
    </row>
    <row r="25" spans="1:17" s="2" customFormat="1" ht="11.25" customHeight="1" x14ac:dyDescent="0.2">
      <c r="A25" s="102" t="s">
        <v>28</v>
      </c>
      <c r="B25" s="9">
        <v>93.1</v>
      </c>
      <c r="C25" s="9">
        <v>96.2</v>
      </c>
      <c r="D25" s="37">
        <v>96.7</v>
      </c>
      <c r="E25" s="223">
        <v>96.8</v>
      </c>
      <c r="F25" s="358">
        <v>93.5</v>
      </c>
      <c r="G25" s="226">
        <v>93.3</v>
      </c>
      <c r="H25" s="457">
        <v>92.5</v>
      </c>
      <c r="J25" s="9">
        <v>97</v>
      </c>
      <c r="K25" s="9">
        <v>97.3</v>
      </c>
      <c r="L25" s="37">
        <v>97.5</v>
      </c>
      <c r="M25" s="277">
        <v>97.6</v>
      </c>
      <c r="N25" s="358">
        <v>97.7</v>
      </c>
      <c r="O25" s="226">
        <v>97.4</v>
      </c>
      <c r="P25" s="457">
        <v>97.3</v>
      </c>
    </row>
    <row r="26" spans="1:17" s="15" customFormat="1" ht="11.25" customHeight="1" x14ac:dyDescent="0.2">
      <c r="A26" s="102" t="s">
        <v>134</v>
      </c>
      <c r="B26" s="9">
        <v>62.2</v>
      </c>
      <c r="C26" s="9">
        <v>61.9</v>
      </c>
      <c r="D26" s="37">
        <v>64.2</v>
      </c>
      <c r="E26" s="223">
        <v>65.599999999999994</v>
      </c>
      <c r="F26" s="358">
        <v>65.2</v>
      </c>
      <c r="G26" s="226">
        <v>70.2</v>
      </c>
      <c r="H26" s="457">
        <v>81.7</v>
      </c>
      <c r="J26" s="9">
        <v>63.2</v>
      </c>
      <c r="K26" s="9">
        <v>61.5</v>
      </c>
      <c r="L26" s="37">
        <v>64</v>
      </c>
      <c r="M26" s="277">
        <v>66.3</v>
      </c>
      <c r="N26" s="358">
        <v>68.7</v>
      </c>
      <c r="O26" s="226">
        <v>74.400000000000006</v>
      </c>
      <c r="P26" s="457">
        <v>86.8</v>
      </c>
      <c r="Q26" s="2"/>
    </row>
    <row r="27" spans="1:17" x14ac:dyDescent="0.2">
      <c r="A27" s="103" t="s">
        <v>29</v>
      </c>
      <c r="B27" s="9">
        <v>48.9</v>
      </c>
      <c r="C27" s="9">
        <v>48.9</v>
      </c>
      <c r="D27" s="37">
        <v>50.4</v>
      </c>
      <c r="E27" s="223">
        <v>60.4</v>
      </c>
      <c r="F27" s="358">
        <v>63.9</v>
      </c>
      <c r="G27" s="226">
        <v>64.7</v>
      </c>
      <c r="H27" s="457">
        <v>71.8</v>
      </c>
      <c r="J27" s="9">
        <v>47.7</v>
      </c>
      <c r="K27" s="9">
        <v>47.9</v>
      </c>
      <c r="L27" s="37">
        <v>49.3</v>
      </c>
      <c r="M27" s="277">
        <v>60.2</v>
      </c>
      <c r="N27" s="358">
        <v>64.599999999999994</v>
      </c>
      <c r="O27" s="226">
        <v>65.5</v>
      </c>
      <c r="P27" s="457">
        <v>73.7</v>
      </c>
      <c r="Q27" s="2"/>
    </row>
    <row r="28" spans="1:17" x14ac:dyDescent="0.2">
      <c r="A28" s="102" t="s">
        <v>30</v>
      </c>
      <c r="B28" s="9">
        <v>42.6</v>
      </c>
      <c r="C28" s="9">
        <v>40.9</v>
      </c>
      <c r="D28" s="37">
        <v>41.1</v>
      </c>
      <c r="E28" s="223">
        <v>48.7</v>
      </c>
      <c r="F28" s="358">
        <v>50.8</v>
      </c>
      <c r="G28" s="226">
        <v>50</v>
      </c>
      <c r="H28" s="457">
        <v>49.4</v>
      </c>
      <c r="J28" s="9">
        <v>40</v>
      </c>
      <c r="K28" s="9">
        <v>38.5</v>
      </c>
      <c r="L28" s="37">
        <v>38.9</v>
      </c>
      <c r="M28" s="277">
        <v>47.6</v>
      </c>
      <c r="N28" s="358">
        <v>50.5</v>
      </c>
      <c r="O28" s="226">
        <v>49.3</v>
      </c>
      <c r="P28" s="457">
        <v>49</v>
      </c>
      <c r="Q28" s="2"/>
    </row>
    <row r="29" spans="1:17" x14ac:dyDescent="0.2">
      <c r="B29" s="9"/>
      <c r="C29" s="44"/>
      <c r="D29" s="44"/>
      <c r="E29" s="224"/>
      <c r="F29" s="359"/>
      <c r="G29" s="489"/>
      <c r="H29" s="398"/>
      <c r="I29" s="280"/>
      <c r="J29" s="44"/>
      <c r="K29" s="44"/>
      <c r="L29" s="280"/>
      <c r="M29" s="226"/>
      <c r="N29" s="359"/>
      <c r="O29" s="489"/>
      <c r="P29" s="398"/>
    </row>
    <row r="30" spans="1:17" x14ac:dyDescent="0.2">
      <c r="A30" s="401" t="s">
        <v>213</v>
      </c>
      <c r="B30" s="9"/>
      <c r="C30" s="9"/>
      <c r="D30" s="9"/>
      <c r="E30" s="226"/>
      <c r="F30" s="361"/>
      <c r="G30" s="226"/>
      <c r="H30" s="396"/>
      <c r="I30" s="9"/>
      <c r="J30" s="9"/>
      <c r="K30" s="27"/>
      <c r="L30" s="40"/>
      <c r="M30" s="226"/>
      <c r="N30" s="361"/>
      <c r="O30" s="226"/>
      <c r="P30" s="396"/>
    </row>
    <row r="31" spans="1:17" x14ac:dyDescent="0.2">
      <c r="A31" s="102" t="s">
        <v>264</v>
      </c>
      <c r="B31" s="9">
        <v>66.2</v>
      </c>
      <c r="C31" s="9">
        <v>69.099999999999994</v>
      </c>
      <c r="D31" s="37">
        <v>66.900000000000006</v>
      </c>
      <c r="E31" s="223">
        <v>66.5</v>
      </c>
      <c r="F31" s="358">
        <v>65.5</v>
      </c>
      <c r="G31" s="226">
        <v>65.8</v>
      </c>
      <c r="H31" s="457">
        <v>70.400000000000006</v>
      </c>
      <c r="J31" s="9">
        <v>65.8</v>
      </c>
      <c r="K31" s="9">
        <v>68.7</v>
      </c>
      <c r="L31" s="37">
        <v>66.7</v>
      </c>
      <c r="M31" s="277">
        <v>68.3</v>
      </c>
      <c r="N31" s="358">
        <v>68.8</v>
      </c>
      <c r="O31" s="226">
        <v>69.099999999999994</v>
      </c>
      <c r="P31" s="457">
        <v>74.8</v>
      </c>
      <c r="Q31" s="2"/>
    </row>
    <row r="32" spans="1:17" x14ac:dyDescent="0.2">
      <c r="A32" s="102" t="s">
        <v>28</v>
      </c>
      <c r="B32" s="9">
        <v>60.6</v>
      </c>
      <c r="C32" s="9">
        <v>65.900000000000006</v>
      </c>
      <c r="D32" s="37">
        <v>69.8</v>
      </c>
      <c r="E32" s="223">
        <v>71.599999999999994</v>
      </c>
      <c r="F32" s="358">
        <v>65</v>
      </c>
      <c r="G32" s="226">
        <v>65.5</v>
      </c>
      <c r="H32" s="457">
        <v>65.3</v>
      </c>
      <c r="J32" s="9">
        <v>62.4</v>
      </c>
      <c r="K32" s="9">
        <v>65.2</v>
      </c>
      <c r="L32" s="37">
        <v>69.3</v>
      </c>
      <c r="M32" s="277">
        <v>71.3</v>
      </c>
      <c r="N32" s="358">
        <v>67.7</v>
      </c>
      <c r="O32" s="226">
        <v>68.3</v>
      </c>
      <c r="P32" s="457">
        <v>68.599999999999994</v>
      </c>
      <c r="Q32" s="2"/>
    </row>
    <row r="33" spans="1:18" x14ac:dyDescent="0.2">
      <c r="A33" s="102" t="s">
        <v>134</v>
      </c>
      <c r="B33" s="9">
        <v>73.7</v>
      </c>
      <c r="C33" s="9">
        <v>76.900000000000006</v>
      </c>
      <c r="D33" s="37">
        <v>76.900000000000006</v>
      </c>
      <c r="E33" s="223">
        <v>74.2</v>
      </c>
      <c r="F33" s="358">
        <v>73</v>
      </c>
      <c r="G33" s="226">
        <v>69.900000000000006</v>
      </c>
      <c r="H33" s="457">
        <v>64.900000000000006</v>
      </c>
      <c r="J33" s="9">
        <v>72.099999999999994</v>
      </c>
      <c r="K33" s="9">
        <v>75.2</v>
      </c>
      <c r="L33" s="37">
        <v>75.2</v>
      </c>
      <c r="M33" s="277">
        <v>72.5</v>
      </c>
      <c r="N33" s="358">
        <v>72.3</v>
      </c>
      <c r="O33" s="226">
        <v>69.099999999999994</v>
      </c>
      <c r="P33" s="457">
        <v>63.8</v>
      </c>
      <c r="Q33" s="2"/>
    </row>
    <row r="34" spans="1:18" x14ac:dyDescent="0.2">
      <c r="A34" s="103" t="s">
        <v>29</v>
      </c>
      <c r="B34" s="9">
        <v>69.8</v>
      </c>
      <c r="C34" s="9">
        <v>70.5</v>
      </c>
      <c r="D34" s="37">
        <v>70.7</v>
      </c>
      <c r="E34" s="223">
        <v>69.5</v>
      </c>
      <c r="F34" s="358">
        <v>68.599999999999994</v>
      </c>
      <c r="G34" s="226">
        <v>69.2</v>
      </c>
      <c r="H34" s="457">
        <v>65.900000000000006</v>
      </c>
      <c r="J34" s="9">
        <v>66.7</v>
      </c>
      <c r="K34" s="9">
        <v>67.7</v>
      </c>
      <c r="L34" s="37">
        <v>68</v>
      </c>
      <c r="M34" s="277">
        <v>67.099999999999994</v>
      </c>
      <c r="N34" s="358">
        <v>66.5</v>
      </c>
      <c r="O34" s="226">
        <v>67.2</v>
      </c>
      <c r="P34" s="457">
        <v>63.9</v>
      </c>
      <c r="Q34" s="2"/>
    </row>
    <row r="35" spans="1:18" x14ac:dyDescent="0.2">
      <c r="A35" s="102" t="s">
        <v>30</v>
      </c>
      <c r="B35" s="9">
        <v>72.599999999999994</v>
      </c>
      <c r="C35" s="9">
        <v>73.599999999999994</v>
      </c>
      <c r="D35" s="37">
        <v>73.599999999999994</v>
      </c>
      <c r="E35" s="223">
        <v>72</v>
      </c>
      <c r="F35" s="358">
        <v>71.099999999999994</v>
      </c>
      <c r="G35" s="226">
        <v>72.7</v>
      </c>
      <c r="H35" s="457">
        <v>72.2</v>
      </c>
      <c r="I35" s="9"/>
      <c r="J35" s="9">
        <v>69.3</v>
      </c>
      <c r="K35" s="9">
        <v>70.599999999999994</v>
      </c>
      <c r="L35" s="37">
        <v>70.7</v>
      </c>
      <c r="M35" s="277">
        <v>69.400000000000006</v>
      </c>
      <c r="N35" s="358">
        <v>68.900000000000006</v>
      </c>
      <c r="O35" s="226">
        <v>70.5</v>
      </c>
      <c r="P35" s="457">
        <v>70</v>
      </c>
      <c r="Q35" s="2"/>
    </row>
    <row r="36" spans="1:18" x14ac:dyDescent="0.2">
      <c r="A36" s="102"/>
      <c r="B36" s="9"/>
      <c r="C36" s="9"/>
      <c r="D36" s="37"/>
      <c r="E36" s="223"/>
      <c r="F36" s="358"/>
      <c r="G36" s="403"/>
      <c r="H36" s="457"/>
      <c r="I36" s="9"/>
      <c r="J36" s="9"/>
      <c r="K36" s="9"/>
      <c r="L36" s="37"/>
      <c r="M36" s="277"/>
      <c r="N36" s="358"/>
      <c r="O36" s="403"/>
      <c r="P36" s="468"/>
      <c r="Q36" s="2"/>
    </row>
    <row r="37" spans="1:18" x14ac:dyDescent="0.2">
      <c r="A37" s="475" t="s">
        <v>26</v>
      </c>
      <c r="B37" s="9"/>
      <c r="C37" s="9"/>
      <c r="D37" s="37"/>
      <c r="E37" s="223"/>
      <c r="F37" s="358"/>
      <c r="G37" s="403"/>
      <c r="H37" s="457"/>
      <c r="I37" s="9"/>
      <c r="J37" s="9"/>
      <c r="K37" s="9"/>
      <c r="L37" s="37"/>
      <c r="M37" s="277"/>
      <c r="N37" s="358"/>
      <c r="O37" s="403"/>
      <c r="P37" s="468"/>
      <c r="Q37" s="2"/>
    </row>
    <row r="38" spans="1:18" x14ac:dyDescent="0.2">
      <c r="A38" s="102" t="s">
        <v>281</v>
      </c>
      <c r="B38" s="225">
        <v>3.8</v>
      </c>
      <c r="C38" s="225">
        <v>3.5</v>
      </c>
      <c r="D38" s="225">
        <v>3.4</v>
      </c>
      <c r="E38" s="223">
        <v>3.3</v>
      </c>
      <c r="F38" s="358">
        <v>3.4</v>
      </c>
      <c r="G38" s="226">
        <v>3.6</v>
      </c>
      <c r="H38" s="474">
        <v>3.7</v>
      </c>
      <c r="I38" s="9"/>
      <c r="J38" s="225">
        <v>2.4</v>
      </c>
      <c r="K38" s="225">
        <v>2.2000000000000002</v>
      </c>
      <c r="L38" s="225">
        <v>2.1</v>
      </c>
      <c r="M38" s="223">
        <v>2</v>
      </c>
      <c r="N38" s="358">
        <v>1.9</v>
      </c>
      <c r="O38" s="226">
        <v>2.1</v>
      </c>
      <c r="P38" s="457">
        <v>2.2000000000000002</v>
      </c>
      <c r="Q38" s="2"/>
    </row>
    <row r="39" spans="1:18" x14ac:dyDescent="0.2">
      <c r="A39" s="102" t="s">
        <v>282</v>
      </c>
      <c r="B39" s="225">
        <v>2.1</v>
      </c>
      <c r="C39" s="225">
        <v>2</v>
      </c>
      <c r="D39" s="225">
        <v>2.1</v>
      </c>
      <c r="E39" s="223">
        <v>2</v>
      </c>
      <c r="F39" s="358">
        <v>3.2</v>
      </c>
      <c r="G39" s="226">
        <v>3.2</v>
      </c>
      <c r="H39" s="474">
        <v>3</v>
      </c>
      <c r="I39" s="9"/>
      <c r="J39" s="225">
        <v>1.6</v>
      </c>
      <c r="K39" s="225">
        <v>1.5</v>
      </c>
      <c r="L39" s="225">
        <v>1.4</v>
      </c>
      <c r="M39" s="223">
        <v>1.3</v>
      </c>
      <c r="N39" s="358">
        <v>1.4</v>
      </c>
      <c r="O39" s="226">
        <v>1.3</v>
      </c>
      <c r="P39" s="457">
        <v>1.1000000000000001</v>
      </c>
      <c r="Q39" s="2"/>
    </row>
    <row r="40" spans="1:18" x14ac:dyDescent="0.2">
      <c r="A40" s="102" t="s">
        <v>283</v>
      </c>
      <c r="B40" s="225">
        <v>18.3</v>
      </c>
      <c r="C40" s="225">
        <v>19.5</v>
      </c>
      <c r="D40" s="225">
        <v>18.7</v>
      </c>
      <c r="E40" s="223">
        <v>17</v>
      </c>
      <c r="F40" s="358">
        <v>16</v>
      </c>
      <c r="G40" s="226">
        <v>13.4</v>
      </c>
      <c r="H40" s="457">
        <v>6.9</v>
      </c>
      <c r="I40" s="9"/>
      <c r="J40" s="225">
        <v>18.899999999999999</v>
      </c>
      <c r="K40" s="225">
        <v>20.6</v>
      </c>
      <c r="L40" s="225">
        <v>19.8</v>
      </c>
      <c r="M40" s="223">
        <v>17.7</v>
      </c>
      <c r="N40" s="358">
        <v>15.1</v>
      </c>
      <c r="O40" s="226">
        <v>12.1</v>
      </c>
      <c r="P40" s="457">
        <v>4.8</v>
      </c>
      <c r="Q40" s="626"/>
      <c r="R40" s="626"/>
    </row>
    <row r="41" spans="1:18" x14ac:dyDescent="0.2">
      <c r="A41" s="102" t="s">
        <v>284</v>
      </c>
      <c r="B41" s="225">
        <v>25.2</v>
      </c>
      <c r="C41" s="225">
        <v>23.9</v>
      </c>
      <c r="D41" s="225">
        <v>23.2</v>
      </c>
      <c r="E41" s="223">
        <v>19.399999999999999</v>
      </c>
      <c r="F41" s="358">
        <v>18.5</v>
      </c>
      <c r="G41" s="226">
        <v>19</v>
      </c>
      <c r="H41" s="474">
        <v>15.1</v>
      </c>
      <c r="I41" s="9"/>
      <c r="J41" s="225">
        <v>25.9</v>
      </c>
      <c r="K41" s="225">
        <v>25.7</v>
      </c>
      <c r="L41" s="225">
        <v>24.9</v>
      </c>
      <c r="M41" s="223">
        <v>19.899999999999999</v>
      </c>
      <c r="N41" s="358">
        <v>18.8</v>
      </c>
      <c r="O41" s="226">
        <v>19.100000000000001</v>
      </c>
      <c r="P41" s="457">
        <v>14.8</v>
      </c>
      <c r="Q41" s="2"/>
    </row>
    <row r="42" spans="1:18" x14ac:dyDescent="0.2">
      <c r="A42" s="102" t="s">
        <v>285</v>
      </c>
      <c r="B42" s="225">
        <v>29.3</v>
      </c>
      <c r="C42" s="225">
        <v>27.8</v>
      </c>
      <c r="D42" s="225">
        <v>28.1</v>
      </c>
      <c r="E42" s="223">
        <v>24.1</v>
      </c>
      <c r="F42" s="358">
        <v>23.1</v>
      </c>
      <c r="G42" s="226">
        <v>25.4</v>
      </c>
      <c r="H42" s="474">
        <v>35</v>
      </c>
      <c r="I42" s="9"/>
      <c r="J42" s="225">
        <v>29.5</v>
      </c>
      <c r="K42" s="225">
        <v>28.4</v>
      </c>
      <c r="L42" s="225">
        <v>28.8</v>
      </c>
      <c r="M42" s="223">
        <v>23.7</v>
      </c>
      <c r="N42" s="358">
        <v>24</v>
      </c>
      <c r="O42" s="226">
        <v>26.7</v>
      </c>
      <c r="P42" s="457">
        <v>37.5</v>
      </c>
      <c r="Q42" s="2"/>
    </row>
    <row r="43" spans="1:18" ht="5.25" customHeight="1" x14ac:dyDescent="0.2">
      <c r="A43" s="41"/>
      <c r="B43" s="41"/>
      <c r="C43" s="42"/>
      <c r="D43" s="42"/>
      <c r="E43" s="220"/>
      <c r="F43" s="42"/>
      <c r="G43" s="220"/>
      <c r="H43" s="289"/>
      <c r="I43" s="42"/>
      <c r="J43" s="32"/>
      <c r="K43" s="33"/>
      <c r="L43" s="33"/>
      <c r="M43" s="281"/>
      <c r="N43" s="42"/>
      <c r="O43" s="404"/>
      <c r="P43" s="289"/>
    </row>
    <row r="44" spans="1:18" x14ac:dyDescent="0.2">
      <c r="A44" s="180"/>
      <c r="B44" s="180"/>
      <c r="C44" s="181"/>
      <c r="D44" s="181"/>
      <c r="E44" s="181"/>
      <c r="F44" s="181" t="s">
        <v>60</v>
      </c>
      <c r="G44" s="181"/>
      <c r="H44" s="181"/>
      <c r="I44" s="181"/>
      <c r="J44" s="178"/>
      <c r="K44" s="179"/>
      <c r="L44" s="179"/>
      <c r="M44" s="179"/>
      <c r="P44" s="261" t="s">
        <v>131</v>
      </c>
    </row>
    <row r="45" spans="1:18" x14ac:dyDescent="0.2">
      <c r="A45" s="894" t="s">
        <v>119</v>
      </c>
      <c r="B45" s="894"/>
      <c r="C45" s="894"/>
      <c r="D45" s="894"/>
      <c r="E45" s="894"/>
      <c r="F45" s="894"/>
      <c r="G45" s="894"/>
      <c r="H45" s="894"/>
      <c r="I45" s="894"/>
      <c r="J45" s="894"/>
      <c r="K45" s="894"/>
      <c r="L45" s="894"/>
      <c r="M45" s="894"/>
      <c r="N45" s="894"/>
      <c r="O45" s="894"/>
      <c r="P45" s="894"/>
    </row>
    <row r="46" spans="1:18" ht="26.25" customHeight="1" x14ac:dyDescent="0.2">
      <c r="A46" s="896" t="s">
        <v>436</v>
      </c>
      <c r="B46" s="896"/>
      <c r="C46" s="896"/>
      <c r="D46" s="896"/>
      <c r="E46" s="896"/>
      <c r="F46" s="896"/>
      <c r="G46" s="896"/>
      <c r="H46" s="896"/>
      <c r="I46" s="896"/>
      <c r="J46" s="896"/>
      <c r="K46" s="896"/>
      <c r="L46" s="896"/>
      <c r="M46" s="896"/>
      <c r="N46" s="896"/>
      <c r="O46" s="896"/>
      <c r="P46" s="896"/>
    </row>
    <row r="47" spans="1:18" ht="12" customHeight="1" x14ac:dyDescent="0.2">
      <c r="A47" s="894" t="s">
        <v>549</v>
      </c>
      <c r="B47" s="894"/>
      <c r="C47" s="894"/>
      <c r="D47" s="894"/>
      <c r="E47" s="894"/>
      <c r="F47" s="894"/>
      <c r="G47" s="894"/>
      <c r="H47" s="894"/>
      <c r="I47" s="894"/>
      <c r="J47" s="894"/>
      <c r="K47" s="894"/>
      <c r="L47" s="894"/>
      <c r="M47" s="894"/>
      <c r="N47" s="894"/>
      <c r="O47" s="894"/>
      <c r="P47" s="894"/>
    </row>
    <row r="48" spans="1:18" ht="25.5" customHeight="1" x14ac:dyDescent="0.2">
      <c r="A48" s="898" t="s">
        <v>741</v>
      </c>
      <c r="B48" s="898"/>
      <c r="C48" s="898"/>
      <c r="D48" s="898"/>
      <c r="E48" s="898"/>
      <c r="F48" s="898"/>
      <c r="G48" s="898"/>
      <c r="H48" s="898"/>
      <c r="I48" s="898"/>
      <c r="J48" s="898"/>
      <c r="K48" s="898"/>
      <c r="L48" s="898"/>
      <c r="M48" s="898"/>
      <c r="N48" s="898"/>
      <c r="O48" s="898"/>
      <c r="P48" s="898"/>
      <c r="Q48" s="43"/>
    </row>
    <row r="49" spans="1:17" ht="25.5" customHeight="1" x14ac:dyDescent="0.2">
      <c r="A49" s="898" t="s">
        <v>742</v>
      </c>
      <c r="B49" s="898"/>
      <c r="C49" s="898"/>
      <c r="D49" s="898"/>
      <c r="E49" s="898"/>
      <c r="F49" s="898"/>
      <c r="G49" s="898"/>
      <c r="H49" s="898"/>
      <c r="I49" s="898"/>
      <c r="J49" s="898"/>
      <c r="K49" s="898"/>
      <c r="L49" s="898"/>
      <c r="M49" s="898"/>
      <c r="N49" s="898"/>
      <c r="O49" s="898"/>
      <c r="P49" s="809"/>
      <c r="Q49" s="264"/>
    </row>
    <row r="50" spans="1:17" ht="39.75" customHeight="1" x14ac:dyDescent="0.2">
      <c r="A50" s="898" t="s">
        <v>150</v>
      </c>
      <c r="B50" s="898"/>
      <c r="C50" s="898"/>
      <c r="D50" s="898"/>
      <c r="E50" s="898"/>
      <c r="F50" s="898"/>
      <c r="G50" s="898"/>
      <c r="H50" s="898"/>
      <c r="I50" s="898"/>
      <c r="J50" s="898"/>
      <c r="K50" s="898"/>
      <c r="L50" s="898"/>
      <c r="M50" s="898"/>
      <c r="N50" s="898"/>
      <c r="O50" s="898"/>
      <c r="P50" s="898"/>
      <c r="Q50" s="264"/>
    </row>
    <row r="51" spans="1:17" ht="12" customHeight="1" x14ac:dyDescent="0.2">
      <c r="A51" s="901" t="s">
        <v>190</v>
      </c>
      <c r="B51" s="901"/>
      <c r="C51" s="901"/>
      <c r="D51" s="901"/>
      <c r="E51" s="901"/>
      <c r="F51" s="901"/>
      <c r="G51" s="901"/>
      <c r="H51" s="901"/>
      <c r="I51" s="901"/>
      <c r="J51" s="901"/>
      <c r="K51" s="901"/>
      <c r="L51" s="901"/>
      <c r="M51" s="901"/>
      <c r="N51" s="901"/>
      <c r="O51" s="901"/>
      <c r="P51" s="901"/>
    </row>
    <row r="52" spans="1:17" ht="24.75" customHeight="1" x14ac:dyDescent="0.2">
      <c r="A52" s="900" t="s">
        <v>135</v>
      </c>
      <c r="B52" s="900"/>
      <c r="C52" s="900"/>
      <c r="D52" s="900"/>
      <c r="E52" s="900"/>
      <c r="F52" s="900"/>
      <c r="G52" s="900"/>
      <c r="H52" s="900"/>
      <c r="I52" s="900"/>
      <c r="J52" s="900"/>
      <c r="K52" s="900"/>
      <c r="L52" s="900"/>
      <c r="M52" s="900"/>
      <c r="N52" s="900"/>
      <c r="O52" s="900"/>
      <c r="P52" s="900"/>
    </row>
    <row r="53" spans="1:17" ht="25.5" customHeight="1" x14ac:dyDescent="0.2">
      <c r="A53" s="1" t="s">
        <v>60</v>
      </c>
    </row>
    <row r="54" spans="1:17" x14ac:dyDescent="0.2">
      <c r="A54" s="894"/>
      <c r="B54" s="894"/>
      <c r="C54" s="894"/>
      <c r="D54" s="894"/>
      <c r="E54" s="330"/>
      <c r="F54" s="330"/>
    </row>
    <row r="55" spans="1:17" x14ac:dyDescent="0.2">
      <c r="A55" s="895"/>
      <c r="B55" s="895"/>
      <c r="C55" s="895"/>
      <c r="D55" s="895"/>
      <c r="E55" s="330"/>
      <c r="F55" s="330"/>
    </row>
    <row r="56" spans="1:17" ht="98.25" customHeight="1" x14ac:dyDescent="0.2">
      <c r="A56" s="897"/>
      <c r="B56" s="897"/>
      <c r="C56" s="897"/>
      <c r="D56" s="897"/>
      <c r="E56" s="897"/>
      <c r="F56" s="897"/>
    </row>
    <row r="57" spans="1:17" ht="105.75" customHeight="1" x14ac:dyDescent="0.2"/>
    <row r="58" spans="1:17" x14ac:dyDescent="0.2">
      <c r="J58" s="44"/>
    </row>
    <row r="59" spans="1:17" x14ac:dyDescent="0.2">
      <c r="J59" s="44"/>
    </row>
    <row r="60" spans="1:17" x14ac:dyDescent="0.2">
      <c r="J60" s="44"/>
    </row>
    <row r="61" spans="1:17" x14ac:dyDescent="0.2">
      <c r="J61" s="44"/>
    </row>
    <row r="62" spans="1:17" x14ac:dyDescent="0.2">
      <c r="J62" s="44"/>
    </row>
  </sheetData>
  <sheetProtection sheet="1" objects="1" scenarios="1"/>
  <mergeCells count="13">
    <mergeCell ref="A49:O49"/>
    <mergeCell ref="A55:D55"/>
    <mergeCell ref="A56:F56"/>
    <mergeCell ref="A54:D54"/>
    <mergeCell ref="B5:G5"/>
    <mergeCell ref="J5:O5"/>
    <mergeCell ref="A45:P45"/>
    <mergeCell ref="A52:P52"/>
    <mergeCell ref="A50:P50"/>
    <mergeCell ref="A48:P48"/>
    <mergeCell ref="A51:P51"/>
    <mergeCell ref="A46:P46"/>
    <mergeCell ref="A47:P47"/>
  </mergeCells>
  <phoneticPr fontId="37" type="noConversion"/>
  <pageMargins left="0.31496062992125984" right="0.27559055118110237" top="0.51181102362204722" bottom="0.51181102362204722" header="0.51181102362204722" footer="0.51181102362204722"/>
  <pageSetup paperSize="9" scale="7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Z37"/>
  <sheetViews>
    <sheetView showGridLines="0" workbookViewId="0"/>
  </sheetViews>
  <sheetFormatPr defaultRowHeight="12.75" x14ac:dyDescent="0.2"/>
  <cols>
    <col min="1" max="1" width="27.42578125" customWidth="1"/>
    <col min="2" max="5" width="7.85546875" customWidth="1"/>
    <col min="6" max="8" width="8.5703125" customWidth="1"/>
    <col min="9" max="9" width="1.28515625" customWidth="1"/>
    <col min="10" max="13" width="7.85546875" customWidth="1"/>
    <col min="14" max="16" width="8.5703125" customWidth="1"/>
    <col min="19" max="19" width="9.140625" customWidth="1"/>
  </cols>
  <sheetData>
    <row r="1" spans="1:23" x14ac:dyDescent="0.2">
      <c r="A1" s="147" t="s">
        <v>297</v>
      </c>
      <c r="B1" s="147"/>
      <c r="C1" s="472"/>
      <c r="D1" s="472"/>
      <c r="E1" s="472"/>
      <c r="F1" s="472"/>
      <c r="G1" s="472"/>
      <c r="H1" s="472"/>
      <c r="I1" s="472"/>
      <c r="J1" s="472"/>
      <c r="K1" s="472"/>
      <c r="L1" s="472"/>
      <c r="M1" s="472"/>
      <c r="N1" s="472"/>
      <c r="O1" s="472"/>
      <c r="P1" s="472"/>
      <c r="Q1" s="213"/>
    </row>
    <row r="2" spans="1:23" ht="13.5" x14ac:dyDescent="0.2">
      <c r="A2" s="116" t="s">
        <v>578</v>
      </c>
      <c r="B2" s="245"/>
      <c r="C2" s="245"/>
      <c r="D2" s="245"/>
      <c r="E2" s="245"/>
      <c r="F2" s="245"/>
      <c r="G2" s="245"/>
      <c r="H2" s="245"/>
      <c r="I2" s="245"/>
      <c r="J2" s="245"/>
      <c r="K2" s="245"/>
      <c r="L2" s="245"/>
      <c r="M2" s="245"/>
      <c r="N2" s="245"/>
      <c r="O2" s="245"/>
      <c r="P2" s="245"/>
      <c r="Q2" s="213"/>
    </row>
    <row r="3" spans="1:23" x14ac:dyDescent="0.2">
      <c r="A3" s="112" t="s">
        <v>0</v>
      </c>
      <c r="B3" s="245"/>
      <c r="C3" s="245"/>
      <c r="D3" s="245"/>
      <c r="E3" s="245"/>
      <c r="F3" s="245"/>
      <c r="G3" s="245"/>
      <c r="H3" s="245"/>
      <c r="I3" s="245"/>
      <c r="J3" s="245"/>
      <c r="K3" s="245"/>
      <c r="L3" s="245"/>
      <c r="M3" s="245"/>
      <c r="N3" s="245"/>
      <c r="O3" s="245"/>
      <c r="P3" s="245"/>
      <c r="Q3" s="213"/>
    </row>
    <row r="4" spans="1:23" x14ac:dyDescent="0.2">
      <c r="A4" s="825"/>
      <c r="B4" s="443"/>
      <c r="C4" s="443"/>
      <c r="D4" s="443"/>
      <c r="E4" s="443"/>
      <c r="F4" s="443"/>
      <c r="G4" s="443"/>
      <c r="H4" s="443"/>
      <c r="I4" s="443"/>
      <c r="J4" s="443"/>
      <c r="K4" s="443"/>
      <c r="L4" s="443"/>
      <c r="M4" s="443"/>
      <c r="N4" s="443"/>
      <c r="O4" s="443"/>
      <c r="P4" s="443"/>
      <c r="Q4" s="213"/>
    </row>
    <row r="5" spans="1:23" x14ac:dyDescent="0.2">
      <c r="A5" s="444"/>
      <c r="B5" s="902" t="s">
        <v>301</v>
      </c>
      <c r="C5" s="902"/>
      <c r="D5" s="902"/>
      <c r="E5" s="902"/>
      <c r="F5" s="902"/>
      <c r="G5" s="902"/>
      <c r="H5" s="445"/>
      <c r="I5" s="445"/>
      <c r="J5" s="902" t="s">
        <v>302</v>
      </c>
      <c r="K5" s="902"/>
      <c r="L5" s="902"/>
      <c r="M5" s="902"/>
      <c r="N5" s="902"/>
      <c r="O5" s="902"/>
      <c r="P5" s="446"/>
      <c r="Q5" s="213"/>
    </row>
    <row r="6" spans="1:23" x14ac:dyDescent="0.2">
      <c r="A6" s="447"/>
      <c r="B6" s="448" t="s">
        <v>17</v>
      </c>
      <c r="C6" s="448" t="s">
        <v>21</v>
      </c>
      <c r="D6" s="448" t="s">
        <v>56</v>
      </c>
      <c r="E6" s="449" t="s">
        <v>76</v>
      </c>
      <c r="F6" s="450" t="s">
        <v>303</v>
      </c>
      <c r="G6" s="641" t="s">
        <v>129</v>
      </c>
      <c r="H6" s="641" t="s">
        <v>202</v>
      </c>
      <c r="I6" s="448"/>
      <c r="J6" s="448" t="s">
        <v>17</v>
      </c>
      <c r="K6" s="448" t="s">
        <v>21</v>
      </c>
      <c r="L6" s="446" t="s">
        <v>56</v>
      </c>
      <c r="M6" s="449" t="s">
        <v>76</v>
      </c>
      <c r="N6" s="450" t="s">
        <v>303</v>
      </c>
      <c r="O6" s="641" t="s">
        <v>129</v>
      </c>
      <c r="P6" s="641" t="s">
        <v>202</v>
      </c>
      <c r="Q6" s="213"/>
    </row>
    <row r="7" spans="1:23" x14ac:dyDescent="0.2">
      <c r="A7" s="451"/>
      <c r="B7" s="452"/>
      <c r="C7" s="452"/>
      <c r="D7" s="452"/>
      <c r="E7" s="453"/>
      <c r="F7" s="452"/>
      <c r="G7" s="452"/>
      <c r="H7" s="452"/>
      <c r="I7" s="452"/>
      <c r="J7" s="452"/>
      <c r="K7" s="452"/>
      <c r="L7" s="452"/>
      <c r="M7" s="453"/>
      <c r="N7" s="452"/>
      <c r="O7" s="452"/>
      <c r="P7" s="452"/>
      <c r="Q7" s="213"/>
      <c r="R7" s="2"/>
      <c r="S7" s="2"/>
      <c r="T7" s="2"/>
      <c r="U7" s="2"/>
      <c r="V7" s="627"/>
      <c r="W7" s="627"/>
    </row>
    <row r="8" spans="1:23" x14ac:dyDescent="0.2">
      <c r="A8" s="401" t="s">
        <v>483</v>
      </c>
      <c r="B8" s="406"/>
      <c r="C8" s="454"/>
      <c r="D8" s="454"/>
      <c r="E8" s="455"/>
      <c r="F8" s="456"/>
      <c r="G8" s="645"/>
      <c r="H8" s="406"/>
      <c r="I8" s="458"/>
      <c r="J8" s="459"/>
      <c r="K8" s="460"/>
      <c r="L8" s="460"/>
      <c r="M8" s="223"/>
      <c r="N8" s="456"/>
      <c r="O8" s="645"/>
      <c r="P8" s="406"/>
      <c r="Q8" s="471"/>
      <c r="R8" s="2"/>
      <c r="S8" s="2"/>
      <c r="T8" s="2"/>
      <c r="U8" s="2"/>
      <c r="V8" s="627"/>
      <c r="W8" s="627"/>
    </row>
    <row r="9" spans="1:23" x14ac:dyDescent="0.2">
      <c r="A9" s="401" t="s">
        <v>290</v>
      </c>
      <c r="B9" s="406"/>
      <c r="C9" s="454"/>
      <c r="D9" s="454"/>
      <c r="E9" s="455"/>
      <c r="F9" s="456"/>
      <c r="G9" s="645"/>
      <c r="H9" s="406"/>
      <c r="I9" s="458"/>
      <c r="J9" s="459"/>
      <c r="K9" s="460"/>
      <c r="L9" s="460"/>
      <c r="M9" s="223"/>
      <c r="N9" s="456"/>
      <c r="O9" s="645"/>
      <c r="P9" s="406"/>
      <c r="Q9" s="213"/>
      <c r="R9" s="2"/>
      <c r="S9" s="2"/>
      <c r="T9" s="2"/>
      <c r="U9" s="2"/>
      <c r="V9" s="627"/>
      <c r="W9" s="627"/>
    </row>
    <row r="10" spans="1:23" x14ac:dyDescent="0.2">
      <c r="A10" s="103" t="s">
        <v>484</v>
      </c>
      <c r="B10" s="820">
        <v>62.2</v>
      </c>
      <c r="C10" s="820">
        <v>61.9</v>
      </c>
      <c r="D10" s="820">
        <v>64.2</v>
      </c>
      <c r="E10" s="814">
        <v>65.599999999999994</v>
      </c>
      <c r="F10" s="821">
        <v>65.2</v>
      </c>
      <c r="G10" s="820">
        <v>70.2</v>
      </c>
      <c r="H10" s="810">
        <v>81.7</v>
      </c>
      <c r="I10" s="637"/>
      <c r="J10" s="810">
        <v>63.2</v>
      </c>
      <c r="K10" s="810">
        <v>61.5</v>
      </c>
      <c r="L10" s="810">
        <v>64</v>
      </c>
      <c r="M10" s="811">
        <v>66.3</v>
      </c>
      <c r="N10" s="812">
        <v>68.7</v>
      </c>
      <c r="O10" s="810">
        <v>74.400000000000006</v>
      </c>
      <c r="P10" s="810">
        <v>86.8</v>
      </c>
      <c r="Q10" s="213"/>
      <c r="R10" s="57"/>
      <c r="S10" s="57"/>
      <c r="T10" s="57"/>
      <c r="U10" s="57"/>
      <c r="V10" s="627"/>
      <c r="W10" s="627"/>
    </row>
    <row r="11" spans="1:23" x14ac:dyDescent="0.2">
      <c r="A11" s="462" t="s">
        <v>485</v>
      </c>
      <c r="B11" s="813"/>
      <c r="C11" s="813"/>
      <c r="D11" s="813"/>
      <c r="E11" s="814"/>
      <c r="F11" s="821">
        <v>21.6</v>
      </c>
      <c r="G11" s="820">
        <v>21</v>
      </c>
      <c r="H11" s="810">
        <v>23.3</v>
      </c>
      <c r="I11" s="637"/>
      <c r="J11" s="813"/>
      <c r="K11" s="813"/>
      <c r="L11" s="813"/>
      <c r="M11" s="814"/>
      <c r="N11" s="812">
        <v>22.2</v>
      </c>
      <c r="O11" s="810">
        <v>21.7</v>
      </c>
      <c r="P11" s="810">
        <v>24</v>
      </c>
      <c r="Q11" s="213"/>
      <c r="R11" s="2"/>
      <c r="S11" s="2"/>
      <c r="T11" s="2"/>
      <c r="U11" s="2"/>
      <c r="V11" s="627"/>
      <c r="W11" s="627"/>
    </row>
    <row r="12" spans="1:23" x14ac:dyDescent="0.2">
      <c r="A12" s="462" t="s">
        <v>490</v>
      </c>
      <c r="B12" s="820">
        <v>17.3</v>
      </c>
      <c r="C12" s="820">
        <v>21.5</v>
      </c>
      <c r="D12" s="820">
        <v>24.6</v>
      </c>
      <c r="E12" s="814">
        <v>25.7</v>
      </c>
      <c r="F12" s="821">
        <v>21.6</v>
      </c>
      <c r="G12" s="820">
        <v>21</v>
      </c>
      <c r="H12" s="810">
        <v>23.2</v>
      </c>
      <c r="I12" s="637"/>
      <c r="J12" s="810">
        <v>16.5</v>
      </c>
      <c r="K12" s="810">
        <v>20.100000000000001</v>
      </c>
      <c r="L12" s="810">
        <v>23.2</v>
      </c>
      <c r="M12" s="811">
        <v>24.7</v>
      </c>
      <c r="N12" s="812">
        <v>22.2</v>
      </c>
      <c r="O12" s="810">
        <v>21.7</v>
      </c>
      <c r="P12" s="810">
        <v>23.9</v>
      </c>
      <c r="Q12" s="213"/>
      <c r="R12" s="2"/>
      <c r="S12" s="2"/>
      <c r="T12" s="2"/>
      <c r="U12" s="2"/>
      <c r="V12" s="627"/>
      <c r="W12" s="627"/>
    </row>
    <row r="13" spans="1:23" s="338" customFormat="1" x14ac:dyDescent="0.2">
      <c r="A13" s="462" t="s">
        <v>288</v>
      </c>
      <c r="B13" s="820">
        <v>44.8</v>
      </c>
      <c r="C13" s="820">
        <v>39.799999999999997</v>
      </c>
      <c r="D13" s="820">
        <v>39</v>
      </c>
      <c r="E13" s="814">
        <v>38.9</v>
      </c>
      <c r="F13" s="821">
        <v>43.3</v>
      </c>
      <c r="G13" s="820">
        <v>48.9</v>
      </c>
      <c r="H13" s="810">
        <v>57.7</v>
      </c>
      <c r="I13" s="637"/>
      <c r="J13" s="810">
        <v>46.8</v>
      </c>
      <c r="K13" s="810">
        <v>41.4</v>
      </c>
      <c r="L13" s="810">
        <v>40.700000000000003</v>
      </c>
      <c r="M13" s="811">
        <v>41.2</v>
      </c>
      <c r="N13" s="812">
        <v>46.2</v>
      </c>
      <c r="O13" s="810">
        <v>52.4</v>
      </c>
      <c r="P13" s="810">
        <v>62.3</v>
      </c>
      <c r="Q13" s="213"/>
      <c r="R13" s="15"/>
      <c r="S13" s="15"/>
      <c r="T13" s="15"/>
      <c r="U13" s="15"/>
      <c r="V13" s="627"/>
      <c r="W13" s="627"/>
    </row>
    <row r="14" spans="1:23" s="338" customFormat="1" x14ac:dyDescent="0.2">
      <c r="A14" s="462" t="s">
        <v>289</v>
      </c>
      <c r="B14" s="820">
        <v>0</v>
      </c>
      <c r="C14" s="820">
        <v>0.5</v>
      </c>
      <c r="D14" s="820">
        <v>0.5</v>
      </c>
      <c r="E14" s="814">
        <v>1</v>
      </c>
      <c r="F14" s="821">
        <v>0.3</v>
      </c>
      <c r="G14" s="820">
        <v>0.3</v>
      </c>
      <c r="H14" s="810">
        <v>0.8</v>
      </c>
      <c r="I14" s="637"/>
      <c r="J14" s="810">
        <v>0</v>
      </c>
      <c r="K14" s="810">
        <v>0</v>
      </c>
      <c r="L14" s="810">
        <v>0</v>
      </c>
      <c r="M14" s="811">
        <v>0.3</v>
      </c>
      <c r="N14" s="812">
        <v>0.3</v>
      </c>
      <c r="O14" s="810">
        <v>0.3</v>
      </c>
      <c r="P14" s="810">
        <v>0.5</v>
      </c>
      <c r="Q14" s="213"/>
      <c r="R14" s="15"/>
      <c r="S14" s="15"/>
      <c r="T14" s="15"/>
      <c r="U14" s="15"/>
      <c r="V14" s="627"/>
      <c r="W14" s="627"/>
    </row>
    <row r="15" spans="1:23" x14ac:dyDescent="0.2">
      <c r="A15" s="103" t="s">
        <v>286</v>
      </c>
      <c r="B15" s="820">
        <v>48.9</v>
      </c>
      <c r="C15" s="820">
        <v>48.9</v>
      </c>
      <c r="D15" s="820">
        <v>50.4</v>
      </c>
      <c r="E15" s="814">
        <v>60.4</v>
      </c>
      <c r="F15" s="821">
        <v>63.9</v>
      </c>
      <c r="G15" s="820">
        <v>64.7</v>
      </c>
      <c r="H15" s="810">
        <v>71.8</v>
      </c>
      <c r="I15" s="639"/>
      <c r="J15" s="810">
        <v>47.7</v>
      </c>
      <c r="K15" s="810">
        <v>47.9</v>
      </c>
      <c r="L15" s="810">
        <v>49.3</v>
      </c>
      <c r="M15" s="811">
        <v>60.2</v>
      </c>
      <c r="N15" s="812">
        <v>64.599999999999994</v>
      </c>
      <c r="O15" s="810">
        <v>65.5</v>
      </c>
      <c r="P15" s="810">
        <v>73.7</v>
      </c>
      <c r="Q15" s="213"/>
      <c r="R15" s="15"/>
      <c r="S15" s="15"/>
      <c r="T15" s="15"/>
      <c r="U15" s="15"/>
      <c r="V15" s="627"/>
      <c r="W15" s="627"/>
    </row>
    <row r="16" spans="1:23" x14ac:dyDescent="0.2">
      <c r="A16" s="462" t="s">
        <v>291</v>
      </c>
      <c r="B16" s="820">
        <v>8.6999999999999993</v>
      </c>
      <c r="C16" s="820">
        <v>8.8000000000000007</v>
      </c>
      <c r="D16" s="820">
        <v>9.5</v>
      </c>
      <c r="E16" s="814">
        <v>10</v>
      </c>
      <c r="F16" s="821">
        <v>9.8000000000000007</v>
      </c>
      <c r="G16" s="820">
        <v>9.6999999999999993</v>
      </c>
      <c r="H16" s="810">
        <v>10</v>
      </c>
      <c r="I16" s="639"/>
      <c r="J16" s="810">
        <v>7.8</v>
      </c>
      <c r="K16" s="810">
        <v>8.1</v>
      </c>
      <c r="L16" s="810">
        <v>8.6</v>
      </c>
      <c r="M16" s="811">
        <v>9.1999999999999993</v>
      </c>
      <c r="N16" s="812">
        <v>9.5</v>
      </c>
      <c r="O16" s="810">
        <v>9.4</v>
      </c>
      <c r="P16" s="810">
        <v>9.8000000000000007</v>
      </c>
      <c r="Q16" s="213"/>
      <c r="R16" s="15"/>
      <c r="S16" s="15"/>
      <c r="T16" s="15"/>
      <c r="U16" s="15"/>
      <c r="V16" s="627"/>
      <c r="W16" s="627"/>
    </row>
    <row r="17" spans="1:26" x14ac:dyDescent="0.2">
      <c r="A17" s="103" t="s">
        <v>287</v>
      </c>
      <c r="B17" s="820">
        <v>42.6</v>
      </c>
      <c r="C17" s="820">
        <v>40.9</v>
      </c>
      <c r="D17" s="820">
        <v>41.1</v>
      </c>
      <c r="E17" s="814">
        <v>48.7</v>
      </c>
      <c r="F17" s="821">
        <v>50.8</v>
      </c>
      <c r="G17" s="820">
        <v>50</v>
      </c>
      <c r="H17" s="810">
        <v>49.4</v>
      </c>
      <c r="I17" s="638"/>
      <c r="J17" s="810">
        <v>40</v>
      </c>
      <c r="K17" s="810">
        <v>38.5</v>
      </c>
      <c r="L17" s="810">
        <v>38.9</v>
      </c>
      <c r="M17" s="811">
        <v>47.6</v>
      </c>
      <c r="N17" s="812">
        <v>50.5</v>
      </c>
      <c r="O17" s="810">
        <v>49.3</v>
      </c>
      <c r="P17" s="810">
        <v>49</v>
      </c>
      <c r="Q17" s="213"/>
      <c r="R17" s="2"/>
      <c r="S17" s="2"/>
      <c r="T17" s="2"/>
      <c r="U17" s="2"/>
      <c r="V17" s="627"/>
      <c r="W17" s="627"/>
    </row>
    <row r="18" spans="1:26" x14ac:dyDescent="0.2">
      <c r="A18" s="462" t="s">
        <v>292</v>
      </c>
      <c r="B18" s="820">
        <v>6.5</v>
      </c>
      <c r="C18" s="820">
        <v>5.9</v>
      </c>
      <c r="D18" s="820">
        <v>5.8</v>
      </c>
      <c r="E18" s="814">
        <v>5.6</v>
      </c>
      <c r="F18" s="821">
        <v>5.6</v>
      </c>
      <c r="G18" s="820">
        <v>5.6</v>
      </c>
      <c r="H18" s="810">
        <v>5.5</v>
      </c>
      <c r="I18" s="639"/>
      <c r="J18" s="810">
        <v>4.7</v>
      </c>
      <c r="K18" s="810">
        <v>4.4000000000000004</v>
      </c>
      <c r="L18" s="810">
        <v>4.3</v>
      </c>
      <c r="M18" s="811">
        <v>4.4000000000000004</v>
      </c>
      <c r="N18" s="812">
        <v>4.5999999999999996</v>
      </c>
      <c r="O18" s="810">
        <v>4.5</v>
      </c>
      <c r="P18" s="810">
        <v>4.4000000000000004</v>
      </c>
      <c r="Q18" s="213"/>
      <c r="S18" s="629"/>
      <c r="T18" s="630"/>
      <c r="U18" s="627"/>
      <c r="V18" s="627"/>
      <c r="W18" s="627"/>
    </row>
    <row r="19" spans="1:26" x14ac:dyDescent="0.2">
      <c r="A19" s="245"/>
      <c r="B19" s="820"/>
      <c r="C19" s="822"/>
      <c r="D19" s="822"/>
      <c r="E19" s="814"/>
      <c r="F19" s="821"/>
      <c r="G19" s="823"/>
      <c r="H19" s="816"/>
      <c r="I19" s="640"/>
      <c r="J19" s="815"/>
      <c r="K19" s="815"/>
      <c r="L19" s="816"/>
      <c r="M19" s="811"/>
      <c r="N19" s="812"/>
      <c r="O19" s="816"/>
      <c r="P19" s="816"/>
      <c r="Q19" s="213"/>
      <c r="S19" s="631"/>
      <c r="T19" s="628"/>
      <c r="U19" s="627"/>
      <c r="V19" s="627"/>
      <c r="W19" s="627"/>
    </row>
    <row r="20" spans="1:26" x14ac:dyDescent="0.2">
      <c r="A20" s="401" t="s">
        <v>293</v>
      </c>
      <c r="B20" s="820"/>
      <c r="C20" s="820"/>
      <c r="D20" s="820"/>
      <c r="E20" s="814"/>
      <c r="F20" s="821"/>
      <c r="G20" s="820"/>
      <c r="H20" s="810"/>
      <c r="I20" s="638"/>
      <c r="J20" s="810"/>
      <c r="K20" s="817"/>
      <c r="L20" s="810"/>
      <c r="M20" s="811"/>
      <c r="N20" s="812"/>
      <c r="O20" s="810"/>
      <c r="P20" s="810"/>
      <c r="Q20" s="213"/>
      <c r="S20" s="401"/>
      <c r="T20" s="628"/>
      <c r="U20" s="627"/>
      <c r="V20" s="627"/>
      <c r="W20" s="627"/>
    </row>
    <row r="21" spans="1:26" x14ac:dyDescent="0.2">
      <c r="A21" s="103" t="s">
        <v>491</v>
      </c>
      <c r="B21" s="820">
        <v>46.6</v>
      </c>
      <c r="C21" s="820">
        <v>45.5</v>
      </c>
      <c r="D21" s="824">
        <v>44.4</v>
      </c>
      <c r="E21" s="814">
        <v>44.4</v>
      </c>
      <c r="F21" s="821">
        <v>47.5</v>
      </c>
      <c r="G21" s="820">
        <v>48.8</v>
      </c>
      <c r="H21" s="810">
        <v>47</v>
      </c>
      <c r="I21" s="639"/>
      <c r="J21" s="810">
        <v>47.2</v>
      </c>
      <c r="K21" s="810">
        <v>45.8</v>
      </c>
      <c r="L21" s="818">
        <v>44.7</v>
      </c>
      <c r="M21" s="819">
        <v>44.8</v>
      </c>
      <c r="N21" s="812">
        <v>48.3</v>
      </c>
      <c r="O21" s="810">
        <v>49.6</v>
      </c>
      <c r="P21" s="810">
        <v>48</v>
      </c>
      <c r="Q21" s="472"/>
      <c r="R21" s="344"/>
      <c r="S21" s="629"/>
      <c r="T21" s="291"/>
      <c r="U21" s="627"/>
      <c r="V21" s="627"/>
      <c r="W21" s="627"/>
      <c r="X21" s="344"/>
      <c r="Y21" s="473"/>
      <c r="Z21" s="344"/>
    </row>
    <row r="22" spans="1:26" ht="6" customHeight="1" x14ac:dyDescent="0.2">
      <c r="A22" s="461"/>
      <c r="B22" s="461"/>
      <c r="C22" s="461"/>
      <c r="D22" s="461"/>
      <c r="E22" s="461"/>
      <c r="F22" s="461"/>
      <c r="G22" s="461"/>
      <c r="H22" s="461"/>
      <c r="I22" s="461"/>
      <c r="J22" s="461"/>
      <c r="K22" s="461"/>
      <c r="L22" s="461"/>
      <c r="M22" s="461"/>
      <c r="N22" s="461"/>
      <c r="O22" s="461"/>
      <c r="P22" s="461"/>
      <c r="Q22" s="213"/>
      <c r="S22" s="627"/>
      <c r="T22" s="627"/>
      <c r="U22" s="627"/>
      <c r="V22" s="627"/>
      <c r="W22" s="627"/>
    </row>
    <row r="23" spans="1:26" x14ac:dyDescent="0.2">
      <c r="A23" s="213"/>
      <c r="B23" s="213"/>
      <c r="C23" s="213"/>
      <c r="D23" s="213"/>
      <c r="E23" s="213"/>
      <c r="F23" s="213"/>
      <c r="G23" s="213"/>
      <c r="H23" s="213"/>
      <c r="I23" s="213"/>
      <c r="J23" s="213"/>
      <c r="K23" s="213"/>
      <c r="L23" s="213"/>
      <c r="M23" s="213"/>
      <c r="N23" s="213"/>
      <c r="O23" s="213"/>
      <c r="P23" s="261" t="s">
        <v>131</v>
      </c>
      <c r="Q23" s="213"/>
      <c r="S23" s="627"/>
      <c r="T23" s="627"/>
      <c r="U23" s="627"/>
      <c r="V23" s="627"/>
      <c r="W23" s="627"/>
    </row>
    <row r="24" spans="1:26" x14ac:dyDescent="0.2">
      <c r="A24" s="213"/>
      <c r="B24" s="213"/>
      <c r="C24" s="213"/>
      <c r="D24" s="213"/>
      <c r="E24" s="213"/>
      <c r="F24" s="213"/>
      <c r="G24" s="213"/>
      <c r="H24" s="213"/>
      <c r="I24" s="213"/>
      <c r="J24" s="213"/>
      <c r="K24" s="213"/>
      <c r="L24" s="213"/>
      <c r="M24" s="213"/>
      <c r="N24" s="213"/>
      <c r="O24" s="213"/>
      <c r="P24" s="213"/>
      <c r="Q24" s="213"/>
      <c r="S24" s="627"/>
      <c r="T24" s="627"/>
      <c r="U24" s="627"/>
      <c r="V24" s="627"/>
      <c r="W24" s="627"/>
    </row>
    <row r="25" spans="1:26" x14ac:dyDescent="0.2">
      <c r="A25" s="894" t="s">
        <v>119</v>
      </c>
      <c r="B25" s="894"/>
      <c r="C25" s="894"/>
      <c r="D25" s="894"/>
      <c r="E25" s="894"/>
      <c r="F25" s="894"/>
      <c r="G25" s="894"/>
      <c r="H25" s="894"/>
      <c r="I25" s="894"/>
      <c r="J25" s="894"/>
      <c r="K25" s="894"/>
      <c r="L25" s="894"/>
      <c r="M25" s="894"/>
      <c r="N25" s="894"/>
      <c r="O25" s="894"/>
      <c r="P25" s="894"/>
      <c r="Q25" s="213"/>
    </row>
    <row r="26" spans="1:26" x14ac:dyDescent="0.2">
      <c r="A26" s="894" t="s">
        <v>548</v>
      </c>
      <c r="B26" s="894"/>
      <c r="C26" s="894"/>
      <c r="D26" s="894"/>
      <c r="E26" s="894"/>
      <c r="F26" s="894"/>
      <c r="G26" s="894"/>
      <c r="H26" s="894"/>
      <c r="I26" s="894"/>
      <c r="J26" s="894"/>
      <c r="K26" s="894"/>
      <c r="L26" s="894"/>
      <c r="M26" s="894"/>
      <c r="N26" s="894"/>
      <c r="O26" s="894"/>
      <c r="P26" s="894"/>
    </row>
    <row r="27" spans="1:26" ht="30" customHeight="1" x14ac:dyDescent="0.2">
      <c r="A27" s="898" t="s">
        <v>723</v>
      </c>
      <c r="B27" s="898"/>
      <c r="C27" s="898"/>
      <c r="D27" s="898"/>
      <c r="E27" s="898"/>
      <c r="F27" s="898"/>
      <c r="G27" s="898"/>
      <c r="H27" s="898"/>
      <c r="I27" s="898"/>
      <c r="J27" s="898"/>
      <c r="K27" s="898"/>
      <c r="L27" s="898"/>
      <c r="M27" s="898"/>
      <c r="N27" s="898"/>
      <c r="O27" s="898"/>
      <c r="P27" s="898"/>
    </row>
    <row r="28" spans="1:26" ht="27" customHeight="1" x14ac:dyDescent="0.2">
      <c r="A28" s="898" t="s">
        <v>724</v>
      </c>
      <c r="B28" s="898"/>
      <c r="C28" s="898"/>
      <c r="D28" s="898"/>
      <c r="E28" s="898"/>
      <c r="F28" s="898"/>
      <c r="G28" s="898"/>
      <c r="H28" s="898"/>
      <c r="I28" s="898"/>
      <c r="J28" s="898"/>
      <c r="K28" s="898"/>
      <c r="L28" s="898"/>
      <c r="M28" s="898"/>
      <c r="N28" s="898"/>
      <c r="O28" s="898"/>
      <c r="P28" s="898"/>
    </row>
    <row r="29" spans="1:26" ht="33" customHeight="1" x14ac:dyDescent="0.2">
      <c r="A29" s="898" t="s">
        <v>230</v>
      </c>
      <c r="B29" s="898"/>
      <c r="C29" s="898"/>
      <c r="D29" s="898"/>
      <c r="E29" s="898"/>
      <c r="F29" s="898"/>
      <c r="G29" s="898"/>
      <c r="H29" s="898"/>
      <c r="I29" s="898"/>
      <c r="J29" s="898"/>
      <c r="K29" s="898"/>
      <c r="L29" s="898"/>
      <c r="M29" s="898"/>
      <c r="N29" s="898"/>
      <c r="O29" s="898"/>
      <c r="P29" s="898"/>
    </row>
    <row r="30" spans="1:26" s="472" customFormat="1" ht="13.5" customHeight="1" x14ac:dyDescent="0.2">
      <c r="A30" s="903" t="s">
        <v>486</v>
      </c>
      <c r="B30" s="903"/>
      <c r="C30" s="903"/>
      <c r="D30" s="903"/>
      <c r="E30" s="903"/>
      <c r="F30" s="903"/>
      <c r="G30" s="903"/>
      <c r="H30" s="903"/>
      <c r="I30" s="903"/>
      <c r="J30" s="903"/>
      <c r="K30" s="903"/>
      <c r="L30" s="903"/>
      <c r="M30" s="903"/>
      <c r="N30" s="903"/>
      <c r="O30" s="903"/>
      <c r="P30" s="903"/>
    </row>
    <row r="31" spans="1:26" x14ac:dyDescent="0.2">
      <c r="A31" s="901" t="s">
        <v>190</v>
      </c>
      <c r="B31" s="901"/>
      <c r="C31" s="901"/>
      <c r="D31" s="901"/>
      <c r="E31" s="901"/>
      <c r="F31" s="901"/>
      <c r="G31" s="901"/>
      <c r="H31" s="901"/>
      <c r="I31" s="901"/>
      <c r="J31" s="901"/>
      <c r="K31" s="901"/>
      <c r="L31" s="901"/>
      <c r="M31" s="901"/>
      <c r="N31" s="901"/>
      <c r="O31" s="901"/>
      <c r="P31" s="901"/>
    </row>
    <row r="32" spans="1:26" ht="21" customHeight="1" x14ac:dyDescent="0.2">
      <c r="A32" s="900" t="s">
        <v>487</v>
      </c>
      <c r="B32" s="900"/>
      <c r="C32" s="900"/>
      <c r="D32" s="900"/>
      <c r="E32" s="900"/>
      <c r="F32" s="900"/>
      <c r="G32" s="900"/>
      <c r="H32" s="900"/>
      <c r="I32" s="900"/>
      <c r="J32" s="900"/>
      <c r="K32" s="900"/>
      <c r="L32" s="900"/>
      <c r="M32" s="900"/>
      <c r="N32" s="900"/>
      <c r="O32" s="900"/>
      <c r="P32" s="900"/>
    </row>
    <row r="33" spans="1:16" x14ac:dyDescent="0.2">
      <c r="A33" s="900" t="s">
        <v>488</v>
      </c>
      <c r="B33" s="900"/>
      <c r="C33" s="900"/>
      <c r="D33" s="900"/>
      <c r="E33" s="900"/>
      <c r="F33" s="900"/>
      <c r="G33" s="900"/>
      <c r="H33" s="900"/>
      <c r="I33" s="900"/>
      <c r="J33" s="900"/>
      <c r="K33" s="900"/>
      <c r="L33" s="900"/>
      <c r="M33" s="900"/>
      <c r="N33" s="900"/>
      <c r="O33" s="900"/>
      <c r="P33" s="900"/>
    </row>
    <row r="34" spans="1:16" x14ac:dyDescent="0.2">
      <c r="A34" s="900" t="s">
        <v>489</v>
      </c>
      <c r="B34" s="900"/>
      <c r="C34" s="900"/>
      <c r="D34" s="900"/>
      <c r="E34" s="900"/>
      <c r="F34" s="900"/>
      <c r="G34" s="900"/>
      <c r="H34" s="900"/>
      <c r="I34" s="900"/>
      <c r="J34" s="900"/>
      <c r="K34" s="900"/>
      <c r="L34" s="900"/>
      <c r="M34" s="900"/>
      <c r="N34" s="900"/>
      <c r="O34" s="900"/>
      <c r="P34" s="900"/>
    </row>
    <row r="36" spans="1:16" x14ac:dyDescent="0.2">
      <c r="A36" s="898"/>
      <c r="B36" s="898"/>
      <c r="C36" s="898"/>
      <c r="D36" s="898"/>
      <c r="E36" s="898"/>
      <c r="F36" s="898"/>
      <c r="G36" s="898"/>
      <c r="H36" s="898"/>
      <c r="I36" s="898"/>
      <c r="J36" s="898"/>
      <c r="K36" s="898"/>
      <c r="L36" s="898"/>
      <c r="M36" s="898"/>
      <c r="N36" s="898"/>
      <c r="O36" s="898"/>
      <c r="P36" s="898"/>
    </row>
    <row r="37" spans="1:16" x14ac:dyDescent="0.2">
      <c r="A37" s="898"/>
      <c r="B37" s="898"/>
      <c r="C37" s="898"/>
      <c r="D37" s="898"/>
      <c r="E37" s="898"/>
      <c r="F37" s="898"/>
      <c r="G37" s="898"/>
      <c r="H37" s="898"/>
      <c r="I37" s="898"/>
      <c r="J37" s="898"/>
      <c r="K37" s="898"/>
      <c r="L37" s="898"/>
      <c r="M37" s="898"/>
      <c r="N37" s="898"/>
      <c r="O37" s="898"/>
      <c r="P37" s="808"/>
    </row>
  </sheetData>
  <sheetProtection sheet="1" objects="1" scenarios="1"/>
  <mergeCells count="14">
    <mergeCell ref="A36:P36"/>
    <mergeCell ref="A37:O37"/>
    <mergeCell ref="A34:P34"/>
    <mergeCell ref="B5:G5"/>
    <mergeCell ref="J5:O5"/>
    <mergeCell ref="A25:P25"/>
    <mergeCell ref="A26:P26"/>
    <mergeCell ref="A33:P33"/>
    <mergeCell ref="A27:P27"/>
    <mergeCell ref="A28:P28"/>
    <mergeCell ref="A29:P29"/>
    <mergeCell ref="A31:P31"/>
    <mergeCell ref="A32:P32"/>
    <mergeCell ref="A30:P30"/>
  </mergeCells>
  <pageMargins left="0.7" right="0.7" top="0.75" bottom="0.75" header="0.3" footer="0.3"/>
  <pageSetup paperSize="9" scale="9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46"/>
  <sheetViews>
    <sheetView showGridLines="0" zoomScaleNormal="100" workbookViewId="0"/>
  </sheetViews>
  <sheetFormatPr defaultRowHeight="12.75" x14ac:dyDescent="0.2"/>
  <cols>
    <col min="1" max="1" width="34.7109375" customWidth="1"/>
    <col min="2" max="2" width="10.140625" customWidth="1"/>
    <col min="3" max="3" width="9.5703125" customWidth="1"/>
    <col min="4" max="4" width="2" customWidth="1"/>
    <col min="5" max="5" width="10.140625" customWidth="1"/>
    <col min="6" max="6" width="9.5703125" customWidth="1"/>
  </cols>
  <sheetData>
    <row r="1" spans="1:7" ht="13.5" x14ac:dyDescent="0.2">
      <c r="A1" s="147" t="s">
        <v>299</v>
      </c>
      <c r="C1" s="116"/>
      <c r="D1" s="116"/>
      <c r="F1" s="472"/>
      <c r="G1" s="472"/>
    </row>
    <row r="2" spans="1:7" ht="13.5" x14ac:dyDescent="0.2">
      <c r="A2" s="116" t="s">
        <v>580</v>
      </c>
      <c r="B2" s="1"/>
      <c r="C2" s="1"/>
      <c r="D2" s="1"/>
      <c r="E2" s="1"/>
      <c r="F2" s="1"/>
    </row>
    <row r="3" spans="1:7" x14ac:dyDescent="0.2">
      <c r="A3" s="112" t="s">
        <v>0</v>
      </c>
      <c r="B3" s="1"/>
      <c r="C3" s="1"/>
      <c r="D3" s="1"/>
      <c r="E3" s="1"/>
      <c r="F3" s="1"/>
    </row>
    <row r="4" spans="1:7" x14ac:dyDescent="0.2">
      <c r="A4" s="825"/>
      <c r="B4" s="118"/>
      <c r="C4" s="118"/>
      <c r="D4" s="118"/>
      <c r="E4" s="118"/>
      <c r="F4" s="118"/>
    </row>
    <row r="5" spans="1:7" ht="22.5" customHeight="1" x14ac:dyDescent="0.2">
      <c r="A5" s="131"/>
      <c r="B5" s="899" t="s">
        <v>269</v>
      </c>
      <c r="C5" s="899"/>
      <c r="D5" s="353"/>
      <c r="E5" s="899" t="s">
        <v>270</v>
      </c>
      <c r="F5" s="899"/>
    </row>
    <row r="6" spans="1:7" x14ac:dyDescent="0.2">
      <c r="A6" s="175"/>
      <c r="B6" s="355" t="s">
        <v>229</v>
      </c>
      <c r="C6" s="355" t="s">
        <v>202</v>
      </c>
      <c r="D6" s="354"/>
      <c r="E6" s="382" t="s">
        <v>229</v>
      </c>
      <c r="F6" s="355" t="s">
        <v>202</v>
      </c>
    </row>
    <row r="7" spans="1:7" x14ac:dyDescent="0.2">
      <c r="A7" s="4"/>
      <c r="B7" s="5"/>
      <c r="C7" s="5"/>
      <c r="D7" s="5"/>
      <c r="E7" s="5"/>
      <c r="F7" s="5"/>
    </row>
    <row r="8" spans="1:7" x14ac:dyDescent="0.2">
      <c r="A8" s="405" t="s">
        <v>22</v>
      </c>
      <c r="B8" s="5"/>
      <c r="C8" s="5"/>
      <c r="D8" s="5"/>
      <c r="E8" s="5"/>
      <c r="F8" s="5"/>
    </row>
    <row r="9" spans="1:7" x14ac:dyDescent="0.2">
      <c r="A9" s="100" t="s">
        <v>23</v>
      </c>
      <c r="B9" s="286">
        <v>313304</v>
      </c>
      <c r="C9" s="286">
        <v>307954</v>
      </c>
      <c r="D9" s="4"/>
      <c r="E9" s="286">
        <v>282378</v>
      </c>
      <c r="F9" s="286">
        <v>275606</v>
      </c>
    </row>
    <row r="10" spans="1:7" x14ac:dyDescent="0.2">
      <c r="A10" s="100" t="s">
        <v>24</v>
      </c>
      <c r="B10" s="286">
        <v>297720</v>
      </c>
      <c r="C10" s="286">
        <v>292471</v>
      </c>
      <c r="D10" s="4"/>
      <c r="E10" s="286">
        <v>271068</v>
      </c>
      <c r="F10" s="286">
        <v>265083</v>
      </c>
    </row>
    <row r="11" spans="1:7" x14ac:dyDescent="0.2">
      <c r="A11" s="85" t="s">
        <v>25</v>
      </c>
      <c r="B11" s="286">
        <v>611024</v>
      </c>
      <c r="C11" s="286">
        <v>600425</v>
      </c>
      <c r="D11" s="4"/>
      <c r="E11" s="286">
        <v>553446</v>
      </c>
      <c r="F11" s="286">
        <v>540689</v>
      </c>
    </row>
    <row r="12" spans="1:7" x14ac:dyDescent="0.2">
      <c r="A12" s="57"/>
      <c r="B12" s="58"/>
      <c r="C12" s="287"/>
      <c r="D12" s="4"/>
      <c r="E12" s="58"/>
      <c r="F12" s="287"/>
    </row>
    <row r="13" spans="1:7" x14ac:dyDescent="0.2">
      <c r="A13" s="362" t="s">
        <v>277</v>
      </c>
      <c r="B13" s="154"/>
      <c r="C13" s="154"/>
      <c r="D13" s="36"/>
      <c r="E13" s="154"/>
      <c r="F13" s="154"/>
    </row>
    <row r="14" spans="1:7" x14ac:dyDescent="0.2">
      <c r="A14" s="100" t="s">
        <v>23</v>
      </c>
      <c r="B14" s="580">
        <v>45</v>
      </c>
      <c r="C14" s="406">
        <v>46</v>
      </c>
      <c r="D14" s="425"/>
      <c r="E14" s="580">
        <v>46.3</v>
      </c>
      <c r="F14" s="406">
        <v>47.7</v>
      </c>
    </row>
    <row r="15" spans="1:7" x14ac:dyDescent="0.2">
      <c r="A15" s="100" t="s">
        <v>24</v>
      </c>
      <c r="B15" s="580">
        <v>49.9</v>
      </c>
      <c r="C15" s="406">
        <v>51.1</v>
      </c>
      <c r="D15" s="425"/>
      <c r="E15" s="580">
        <v>50.7</v>
      </c>
      <c r="F15" s="406">
        <v>52.3</v>
      </c>
    </row>
    <row r="16" spans="1:7" x14ac:dyDescent="0.2">
      <c r="A16" s="85" t="s">
        <v>25</v>
      </c>
      <c r="B16" s="433">
        <v>47.4</v>
      </c>
      <c r="C16" s="406">
        <v>48.5</v>
      </c>
      <c r="E16" s="584">
        <v>48.4</v>
      </c>
      <c r="F16" s="406">
        <v>49.9</v>
      </c>
    </row>
    <row r="17" spans="1:11" x14ac:dyDescent="0.2">
      <c r="A17" s="85"/>
      <c r="B17" s="581"/>
      <c r="C17" s="426"/>
      <c r="D17" s="427"/>
      <c r="E17" s="585"/>
      <c r="F17" s="426"/>
    </row>
    <row r="18" spans="1:11" x14ac:dyDescent="0.2">
      <c r="A18" s="363" t="s">
        <v>203</v>
      </c>
      <c r="B18" s="433"/>
      <c r="C18" s="62"/>
      <c r="D18" s="428"/>
      <c r="E18" s="585"/>
      <c r="F18" s="62"/>
    </row>
    <row r="19" spans="1:11" x14ac:dyDescent="0.2">
      <c r="A19" s="102" t="s">
        <v>27</v>
      </c>
      <c r="B19" s="582">
        <v>10.1</v>
      </c>
      <c r="C19" s="406">
        <v>10.1</v>
      </c>
      <c r="D19" s="425"/>
      <c r="E19" s="584">
        <v>10.4</v>
      </c>
      <c r="F19" s="406">
        <v>10.5</v>
      </c>
      <c r="G19" s="344"/>
      <c r="H19" s="344"/>
      <c r="I19" s="344"/>
      <c r="J19" s="344"/>
      <c r="K19" s="344"/>
    </row>
    <row r="20" spans="1:11" x14ac:dyDescent="0.2">
      <c r="A20" s="102" t="s">
        <v>28</v>
      </c>
      <c r="B20" s="582">
        <v>9.4</v>
      </c>
      <c r="C20" s="406">
        <v>9.3000000000000007</v>
      </c>
      <c r="D20" s="298"/>
      <c r="E20" s="584">
        <v>9.6999999999999993</v>
      </c>
      <c r="F20" s="406">
        <v>9.8000000000000007</v>
      </c>
      <c r="G20" s="465"/>
    </row>
    <row r="21" spans="1:11" x14ac:dyDescent="0.2">
      <c r="A21" s="102" t="s">
        <v>271</v>
      </c>
      <c r="B21" s="582">
        <v>12.6</v>
      </c>
      <c r="C21" s="406">
        <v>13.6</v>
      </c>
      <c r="D21" s="425"/>
      <c r="E21" s="584">
        <v>12.6</v>
      </c>
      <c r="F21" s="406">
        <v>13.8</v>
      </c>
      <c r="G21" s="465"/>
    </row>
    <row r="22" spans="1:11" x14ac:dyDescent="0.2">
      <c r="A22" s="102" t="s">
        <v>272</v>
      </c>
      <c r="B22" s="582">
        <v>15.3</v>
      </c>
      <c r="C22" s="406">
        <v>15.4</v>
      </c>
      <c r="D22" s="136"/>
      <c r="E22" s="584">
        <v>15.6</v>
      </c>
      <c r="F22" s="406">
        <v>15.8</v>
      </c>
      <c r="G22" s="465"/>
    </row>
    <row r="23" spans="1:11" x14ac:dyDescent="0.2">
      <c r="A23" s="1"/>
      <c r="B23" s="583"/>
      <c r="C23" s="429"/>
      <c r="D23" s="430"/>
      <c r="E23" s="585"/>
      <c r="F23" s="429"/>
    </row>
    <row r="24" spans="1:11" x14ac:dyDescent="0.2">
      <c r="A24" s="364" t="s">
        <v>265</v>
      </c>
      <c r="B24" s="582"/>
      <c r="C24" s="427"/>
      <c r="D24" s="427"/>
      <c r="E24" s="585"/>
      <c r="F24" s="427"/>
    </row>
    <row r="25" spans="1:11" s="338" customFormat="1" x14ac:dyDescent="0.2">
      <c r="A25" s="102" t="s">
        <v>266</v>
      </c>
      <c r="B25" s="582">
        <v>12.9</v>
      </c>
      <c r="C25" s="406">
        <v>12.7</v>
      </c>
      <c r="D25" s="136"/>
      <c r="E25" s="584">
        <v>13.1</v>
      </c>
      <c r="F25" s="406">
        <v>12.9</v>
      </c>
      <c r="G25" s="465"/>
    </row>
    <row r="26" spans="1:11" s="338" customFormat="1" x14ac:dyDescent="0.2">
      <c r="A26" s="102" t="s">
        <v>273</v>
      </c>
      <c r="B26" s="582">
        <v>2.4</v>
      </c>
      <c r="C26" s="406">
        <v>2.8</v>
      </c>
      <c r="D26" s="427"/>
      <c r="E26" s="584">
        <v>2.6</v>
      </c>
      <c r="F26" s="406">
        <v>2.9</v>
      </c>
      <c r="G26" s="465"/>
    </row>
    <row r="27" spans="1:11" s="338" customFormat="1" x14ac:dyDescent="0.2">
      <c r="A27" s="102"/>
      <c r="B27" s="582"/>
      <c r="C27" s="406"/>
      <c r="D27" s="427"/>
      <c r="E27" s="584"/>
      <c r="F27" s="406"/>
    </row>
    <row r="28" spans="1:11" s="338" customFormat="1" x14ac:dyDescent="0.2">
      <c r="A28" s="363" t="s">
        <v>294</v>
      </c>
      <c r="B28" s="582"/>
      <c r="C28" s="406"/>
      <c r="D28" s="427"/>
      <c r="E28" s="584"/>
      <c r="F28" s="406"/>
    </row>
    <row r="29" spans="1:11" s="338" customFormat="1" x14ac:dyDescent="0.2">
      <c r="A29" s="102" t="s">
        <v>271</v>
      </c>
      <c r="B29" s="582">
        <v>2.2999999999999998</v>
      </c>
      <c r="C29" s="406">
        <v>2.6</v>
      </c>
      <c r="D29" s="427"/>
      <c r="E29" s="582">
        <v>2.4</v>
      </c>
      <c r="F29" s="406">
        <v>2.7</v>
      </c>
    </row>
    <row r="30" spans="1:11" s="338" customFormat="1" x14ac:dyDescent="0.2">
      <c r="A30" s="102" t="s">
        <v>272</v>
      </c>
      <c r="B30" s="582">
        <v>2.7</v>
      </c>
      <c r="C30" s="406">
        <v>2.8</v>
      </c>
      <c r="D30" s="427"/>
      <c r="E30" s="582">
        <v>2.8</v>
      </c>
      <c r="F30" s="406">
        <v>2.8</v>
      </c>
    </row>
    <row r="31" spans="1:11" ht="6.75" customHeight="1" x14ac:dyDescent="0.2">
      <c r="A31" s="41"/>
      <c r="B31" s="42"/>
      <c r="C31" s="42"/>
      <c r="D31" s="42"/>
      <c r="E31" s="42"/>
      <c r="F31" s="42"/>
    </row>
    <row r="32" spans="1:11" x14ac:dyDescent="0.2">
      <c r="A32" s="180"/>
      <c r="B32" s="181" t="s">
        <v>60</v>
      </c>
      <c r="C32" s="181"/>
      <c r="D32" s="181"/>
      <c r="E32" s="1"/>
      <c r="F32" s="261" t="s">
        <v>131</v>
      </c>
    </row>
    <row r="33" spans="1:16" s="338" customFormat="1" ht="24" customHeight="1" x14ac:dyDescent="0.2">
      <c r="A33" s="896" t="s">
        <v>279</v>
      </c>
      <c r="B33" s="896"/>
      <c r="C33" s="896"/>
      <c r="D33" s="896"/>
      <c r="E33" s="896"/>
      <c r="F33" s="896"/>
    </row>
    <row r="34" spans="1:16" s="338" customFormat="1" x14ac:dyDescent="0.2">
      <c r="A34" s="437" t="s">
        <v>268</v>
      </c>
      <c r="B34" s="181"/>
      <c r="C34" s="181"/>
      <c r="D34" s="181"/>
      <c r="E34" s="1"/>
      <c r="F34" s="261"/>
    </row>
    <row r="35" spans="1:16" x14ac:dyDescent="0.2">
      <c r="A35" s="352" t="s">
        <v>743</v>
      </c>
      <c r="B35" s="352"/>
      <c r="C35" s="327"/>
      <c r="D35" s="327"/>
      <c r="E35" s="328"/>
      <c r="F35" s="329"/>
    </row>
    <row r="36" spans="1:16" x14ac:dyDescent="0.2">
      <c r="A36" s="894" t="s">
        <v>550</v>
      </c>
      <c r="B36" s="894"/>
      <c r="C36" s="894"/>
      <c r="D36" s="894"/>
      <c r="E36" s="894"/>
      <c r="F36" s="894"/>
    </row>
    <row r="37" spans="1:16" ht="39.75" customHeight="1" x14ac:dyDescent="0.2">
      <c r="A37" s="898" t="s">
        <v>741</v>
      </c>
      <c r="B37" s="898"/>
      <c r="C37" s="898"/>
      <c r="D37" s="898"/>
      <c r="E37" s="898"/>
      <c r="F37" s="898"/>
    </row>
    <row r="38" spans="1:16" ht="42" customHeight="1" x14ac:dyDescent="0.2">
      <c r="A38" s="898" t="s">
        <v>742</v>
      </c>
      <c r="B38" s="898"/>
      <c r="C38" s="898"/>
      <c r="D38" s="898"/>
      <c r="E38" s="898"/>
      <c r="F38" s="898"/>
    </row>
    <row r="39" spans="1:16" s="338" customFormat="1" ht="36.75" customHeight="1" x14ac:dyDescent="0.2">
      <c r="A39" s="898" t="s">
        <v>274</v>
      </c>
      <c r="B39" s="898"/>
      <c r="C39" s="898"/>
      <c r="D39" s="898"/>
      <c r="E39" s="898"/>
      <c r="F39" s="898"/>
    </row>
    <row r="40" spans="1:16" ht="24" customHeight="1" x14ac:dyDescent="0.2">
      <c r="A40" s="905" t="s">
        <v>275</v>
      </c>
      <c r="B40" s="905"/>
      <c r="C40" s="905"/>
      <c r="D40" s="905"/>
      <c r="E40" s="905"/>
      <c r="F40" s="905"/>
      <c r="G40" s="369"/>
      <c r="H40" s="369"/>
      <c r="I40" s="369"/>
    </row>
    <row r="41" spans="1:16" s="338" customFormat="1" ht="33" customHeight="1" x14ac:dyDescent="0.2">
      <c r="A41" s="905" t="s">
        <v>276</v>
      </c>
      <c r="B41" s="905"/>
      <c r="C41" s="905"/>
      <c r="D41" s="905"/>
      <c r="E41" s="905"/>
      <c r="F41" s="905"/>
      <c r="G41" s="369"/>
      <c r="H41" s="369"/>
      <c r="I41" s="369"/>
    </row>
    <row r="42" spans="1:16" s="338" customFormat="1" ht="23.25" customHeight="1" x14ac:dyDescent="0.2">
      <c r="A42" s="904" t="s">
        <v>296</v>
      </c>
      <c r="B42" s="904"/>
      <c r="C42" s="904"/>
      <c r="D42" s="904"/>
      <c r="E42" s="904"/>
      <c r="F42" s="904"/>
      <c r="G42" s="370"/>
      <c r="H42" s="370"/>
      <c r="I42" s="370"/>
    </row>
    <row r="43" spans="1:16" x14ac:dyDescent="0.2">
      <c r="A43" s="57" t="s">
        <v>295</v>
      </c>
    </row>
    <row r="45" spans="1:16" x14ac:dyDescent="0.2">
      <c r="A45" s="898"/>
      <c r="B45" s="898"/>
      <c r="C45" s="898"/>
      <c r="D45" s="898"/>
      <c r="E45" s="898"/>
      <c r="F45" s="898"/>
      <c r="G45" s="898"/>
      <c r="H45" s="898"/>
      <c r="I45" s="898"/>
      <c r="J45" s="898"/>
      <c r="K45" s="898"/>
      <c r="L45" s="898"/>
      <c r="M45" s="898"/>
      <c r="N45" s="898"/>
      <c r="O45" s="898"/>
      <c r="P45" s="898"/>
    </row>
    <row r="46" spans="1:16" x14ac:dyDescent="0.2">
      <c r="A46" s="898"/>
      <c r="B46" s="898"/>
      <c r="C46" s="898"/>
      <c r="D46" s="898"/>
      <c r="E46" s="898"/>
      <c r="F46" s="898"/>
      <c r="G46" s="898"/>
      <c r="H46" s="898"/>
      <c r="I46" s="898"/>
      <c r="J46" s="898"/>
      <c r="K46" s="898"/>
      <c r="L46" s="898"/>
      <c r="M46" s="898"/>
      <c r="N46" s="898"/>
      <c r="O46" s="898"/>
      <c r="P46" s="898"/>
    </row>
  </sheetData>
  <sheetProtection sheet="1" objects="1" scenarios="1"/>
  <mergeCells count="12">
    <mergeCell ref="A45:P45"/>
    <mergeCell ref="A46:P46"/>
    <mergeCell ref="A42:F42"/>
    <mergeCell ref="A38:F38"/>
    <mergeCell ref="A40:F40"/>
    <mergeCell ref="A41:F41"/>
    <mergeCell ref="B5:C5"/>
    <mergeCell ref="E5:F5"/>
    <mergeCell ref="A36:F36"/>
    <mergeCell ref="A37:F37"/>
    <mergeCell ref="A39:F39"/>
    <mergeCell ref="A33:F33"/>
  </mergeCells>
  <hyperlinks>
    <hyperlink ref="A34"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DDF357"/>
  </sheetPr>
  <dimension ref="A1:AL29"/>
  <sheetViews>
    <sheetView zoomScale="85" zoomScaleNormal="85" workbookViewId="0">
      <pane xSplit="1" ySplit="2" topLeftCell="B3" activePane="bottomRight" state="frozen"/>
      <selection activeCell="D3" sqref="D3"/>
      <selection pane="topRight" activeCell="D3" sqref="D3"/>
      <selection pane="bottomLeft" activeCell="D3" sqref="D3"/>
      <selection pane="bottomRight"/>
    </sheetView>
  </sheetViews>
  <sheetFormatPr defaultRowHeight="12.75" x14ac:dyDescent="0.2"/>
  <cols>
    <col min="1" max="1" width="33.5703125" customWidth="1"/>
    <col min="7" max="7" width="10.42578125" customWidth="1"/>
    <col min="10" max="11" width="9.140625" style="472"/>
    <col min="21" max="22" width="9.140625" style="472"/>
    <col min="32" max="33" width="9.140625" style="472"/>
  </cols>
  <sheetData>
    <row r="1" spans="1:38" s="763" customFormat="1" ht="19.5" customHeight="1" x14ac:dyDescent="0.25">
      <c r="A1" s="762" t="s">
        <v>713</v>
      </c>
    </row>
    <row r="2" spans="1:38" s="473" customFormat="1" ht="29.25" customHeight="1" x14ac:dyDescent="0.2">
      <c r="B2" s="463" t="s">
        <v>163</v>
      </c>
      <c r="C2" s="463" t="s">
        <v>372</v>
      </c>
      <c r="D2" s="463" t="s">
        <v>337</v>
      </c>
      <c r="E2" s="463" t="s">
        <v>338</v>
      </c>
      <c r="F2" s="463" t="s">
        <v>165</v>
      </c>
      <c r="G2" s="463" t="s">
        <v>166</v>
      </c>
      <c r="H2" s="463" t="s">
        <v>343</v>
      </c>
      <c r="I2" s="463" t="s">
        <v>339</v>
      </c>
      <c r="J2" s="463" t="s">
        <v>362</v>
      </c>
      <c r="K2" s="463" t="s">
        <v>363</v>
      </c>
      <c r="L2" s="463" t="s">
        <v>344</v>
      </c>
      <c r="M2" s="463" t="s">
        <v>164</v>
      </c>
      <c r="N2" s="463" t="s">
        <v>373</v>
      </c>
      <c r="O2" s="463" t="s">
        <v>340</v>
      </c>
      <c r="P2" s="463" t="s">
        <v>341</v>
      </c>
      <c r="Q2" s="463" t="s">
        <v>168</v>
      </c>
      <c r="R2" s="463" t="s">
        <v>169</v>
      </c>
      <c r="S2" s="463" t="s">
        <v>345</v>
      </c>
      <c r="T2" s="463" t="s">
        <v>342</v>
      </c>
      <c r="U2" s="463" t="s">
        <v>364</v>
      </c>
      <c r="V2" s="463" t="s">
        <v>365</v>
      </c>
      <c r="W2" s="463" t="s">
        <v>346</v>
      </c>
      <c r="X2" s="463" t="s">
        <v>167</v>
      </c>
      <c r="Y2" s="463" t="s">
        <v>371</v>
      </c>
      <c r="Z2" s="463" t="s">
        <v>347</v>
      </c>
      <c r="AA2" s="463" t="s">
        <v>348</v>
      </c>
      <c r="AB2" s="463" t="s">
        <v>304</v>
      </c>
      <c r="AC2" s="463" t="s">
        <v>305</v>
      </c>
      <c r="AD2" s="463" t="s">
        <v>349</v>
      </c>
      <c r="AE2" s="463" t="s">
        <v>370</v>
      </c>
      <c r="AF2" s="463" t="s">
        <v>366</v>
      </c>
      <c r="AG2" s="463" t="s">
        <v>367</v>
      </c>
      <c r="AH2" s="463" t="s">
        <v>350</v>
      </c>
      <c r="AI2" s="463" t="s">
        <v>351</v>
      </c>
      <c r="AJ2" s="764" t="s">
        <v>152</v>
      </c>
      <c r="AK2" s="764" t="s">
        <v>153</v>
      </c>
      <c r="AL2" s="764" t="s">
        <v>151</v>
      </c>
    </row>
    <row r="3" spans="1:38" s="473" customFormat="1" x14ac:dyDescent="0.2">
      <c r="A3" s="473" t="s">
        <v>180</v>
      </c>
      <c r="B3" s="542">
        <v>3113</v>
      </c>
      <c r="C3" s="542">
        <v>48.8</v>
      </c>
      <c r="D3" s="542">
        <v>98.1</v>
      </c>
      <c r="E3" s="542">
        <v>60.6</v>
      </c>
      <c r="F3" s="542">
        <v>35.299999999999997</v>
      </c>
      <c r="G3" s="542">
        <v>20.100000000000001</v>
      </c>
      <c r="H3" s="542">
        <v>253730</v>
      </c>
      <c r="I3" s="542">
        <v>-0.12</v>
      </c>
      <c r="J3" s="542">
        <v>-0.13</v>
      </c>
      <c r="K3" s="542">
        <v>-0.12</v>
      </c>
      <c r="L3" s="542">
        <v>99.4</v>
      </c>
      <c r="M3" s="542">
        <v>99.1</v>
      </c>
      <c r="N3" s="542">
        <v>52.8</v>
      </c>
      <c r="O3" s="542">
        <v>98.6</v>
      </c>
      <c r="P3" s="542">
        <v>67.7</v>
      </c>
      <c r="Q3" s="542">
        <v>45.6</v>
      </c>
      <c r="R3" s="542">
        <v>30.3</v>
      </c>
      <c r="S3" s="542">
        <v>249050</v>
      </c>
      <c r="T3" s="542">
        <v>0.13</v>
      </c>
      <c r="U3" s="542">
        <v>0.13</v>
      </c>
      <c r="V3" s="542">
        <v>0.13</v>
      </c>
      <c r="W3" s="542">
        <v>99.6</v>
      </c>
      <c r="X3" s="542">
        <v>99.4</v>
      </c>
      <c r="Y3" s="542">
        <v>50.8</v>
      </c>
      <c r="Z3" s="542">
        <v>98.4</v>
      </c>
      <c r="AA3" s="542">
        <v>64.099999999999994</v>
      </c>
      <c r="AB3" s="542">
        <v>40.4</v>
      </c>
      <c r="AC3" s="542">
        <v>25.1</v>
      </c>
      <c r="AD3" s="542">
        <v>502780</v>
      </c>
      <c r="AE3" s="765">
        <v>0</v>
      </c>
      <c r="AF3" s="766">
        <v>0</v>
      </c>
      <c r="AG3" s="766">
        <v>0</v>
      </c>
      <c r="AH3" s="542">
        <v>99.5</v>
      </c>
      <c r="AI3" s="542">
        <v>99.2</v>
      </c>
      <c r="AJ3" s="767">
        <v>268280</v>
      </c>
      <c r="AK3" s="767">
        <v>262300</v>
      </c>
      <c r="AL3" s="767">
        <v>530580</v>
      </c>
    </row>
    <row r="4" spans="1:38" s="473" customFormat="1" x14ac:dyDescent="0.2">
      <c r="A4" s="473" t="s">
        <v>352</v>
      </c>
      <c r="B4" s="542">
        <v>1120</v>
      </c>
      <c r="C4" s="542">
        <v>47.9</v>
      </c>
      <c r="D4" s="542">
        <v>97.9</v>
      </c>
      <c r="E4" s="542">
        <v>58.4</v>
      </c>
      <c r="F4" s="542">
        <v>33.299999999999997</v>
      </c>
      <c r="G4" s="542">
        <v>18.2</v>
      </c>
      <c r="H4" s="542">
        <v>90993</v>
      </c>
      <c r="I4" s="542">
        <v>-0.17</v>
      </c>
      <c r="J4" s="542">
        <v>-0.17</v>
      </c>
      <c r="K4" s="542">
        <v>-0.16</v>
      </c>
      <c r="L4" s="542">
        <v>99.3</v>
      </c>
      <c r="M4" s="542">
        <v>99</v>
      </c>
      <c r="N4" s="542">
        <v>52</v>
      </c>
      <c r="O4" s="542">
        <v>98.5</v>
      </c>
      <c r="P4" s="542">
        <v>66.099999999999994</v>
      </c>
      <c r="Q4" s="542">
        <v>43.7</v>
      </c>
      <c r="R4" s="542">
        <v>28.2</v>
      </c>
      <c r="S4" s="542">
        <v>90709</v>
      </c>
      <c r="T4" s="542">
        <v>0.1</v>
      </c>
      <c r="U4" s="542">
        <v>0.09</v>
      </c>
      <c r="V4" s="542">
        <v>0.11</v>
      </c>
      <c r="W4" s="542">
        <v>99.6</v>
      </c>
      <c r="X4" s="542">
        <v>99.4</v>
      </c>
      <c r="Y4" s="542">
        <v>49.9</v>
      </c>
      <c r="Z4" s="542">
        <v>98.2</v>
      </c>
      <c r="AA4" s="542">
        <v>62.2</v>
      </c>
      <c r="AB4" s="542">
        <v>38.5</v>
      </c>
      <c r="AC4" s="542">
        <v>23.2</v>
      </c>
      <c r="AD4" s="542">
        <v>181702</v>
      </c>
      <c r="AE4" s="542">
        <v>-0.03</v>
      </c>
      <c r="AF4" s="542">
        <v>-0.04</v>
      </c>
      <c r="AG4" s="542">
        <v>-0.03</v>
      </c>
      <c r="AH4" s="542">
        <v>99.5</v>
      </c>
      <c r="AI4" s="542">
        <v>99.2</v>
      </c>
      <c r="AJ4" s="767">
        <v>96166</v>
      </c>
      <c r="AK4" s="767">
        <v>95535</v>
      </c>
      <c r="AL4" s="767">
        <v>191701</v>
      </c>
    </row>
    <row r="5" spans="1:38" s="473" customFormat="1" x14ac:dyDescent="0.2">
      <c r="A5" s="473" t="s">
        <v>353</v>
      </c>
      <c r="B5" s="768">
        <v>1975</v>
      </c>
      <c r="C5" s="542">
        <v>49.5</v>
      </c>
      <c r="D5" s="542">
        <v>98.4</v>
      </c>
      <c r="E5" s="542">
        <v>62</v>
      </c>
      <c r="F5" s="542">
        <v>36.5</v>
      </c>
      <c r="G5" s="542">
        <v>21.2</v>
      </c>
      <c r="H5" s="542">
        <v>162233</v>
      </c>
      <c r="I5" s="542">
        <v>-0.1</v>
      </c>
      <c r="J5" s="542">
        <v>-0.1</v>
      </c>
      <c r="K5" s="542">
        <v>-0.09</v>
      </c>
      <c r="L5" s="542">
        <v>99.5</v>
      </c>
      <c r="M5" s="542">
        <v>99.2</v>
      </c>
      <c r="N5" s="542">
        <v>53.3</v>
      </c>
      <c r="O5" s="542">
        <v>98.8</v>
      </c>
      <c r="P5" s="542">
        <v>68.8</v>
      </c>
      <c r="Q5" s="542">
        <v>46.8</v>
      </c>
      <c r="R5" s="542">
        <v>31.5</v>
      </c>
      <c r="S5" s="542">
        <v>157754</v>
      </c>
      <c r="T5" s="542">
        <v>0.15</v>
      </c>
      <c r="U5" s="542">
        <v>0.15</v>
      </c>
      <c r="V5" s="542">
        <v>0.16</v>
      </c>
      <c r="W5" s="542">
        <v>99.7</v>
      </c>
      <c r="X5" s="542">
        <v>99.5</v>
      </c>
      <c r="Y5" s="542">
        <v>51.3</v>
      </c>
      <c r="Z5" s="542">
        <v>98.6</v>
      </c>
      <c r="AA5" s="542">
        <v>65.3</v>
      </c>
      <c r="AB5" s="542">
        <v>41.6</v>
      </c>
      <c r="AC5" s="542">
        <v>26.3</v>
      </c>
      <c r="AD5" s="542">
        <v>319987</v>
      </c>
      <c r="AE5" s="542">
        <v>0.03</v>
      </c>
      <c r="AF5" s="542">
        <v>0.02</v>
      </c>
      <c r="AG5" s="542">
        <v>0.03</v>
      </c>
      <c r="AH5" s="542">
        <v>99.6</v>
      </c>
      <c r="AI5" s="542">
        <v>99.3</v>
      </c>
      <c r="AJ5" s="767">
        <v>171422</v>
      </c>
      <c r="AK5" s="767">
        <v>166030</v>
      </c>
      <c r="AL5" s="767">
        <v>337452</v>
      </c>
    </row>
    <row r="6" spans="1:38" s="473" customFormat="1" x14ac:dyDescent="0.2">
      <c r="A6" s="473" t="s">
        <v>354</v>
      </c>
      <c r="B6" s="542">
        <v>562</v>
      </c>
      <c r="C6" s="542">
        <v>44.2</v>
      </c>
      <c r="D6" s="542">
        <v>97.3</v>
      </c>
      <c r="E6" s="542">
        <v>49.7</v>
      </c>
      <c r="F6" s="542">
        <v>25.8</v>
      </c>
      <c r="G6" s="542">
        <v>11.2</v>
      </c>
      <c r="H6" s="542">
        <v>40996</v>
      </c>
      <c r="I6" s="542">
        <v>-0.26</v>
      </c>
      <c r="J6" s="542">
        <v>-0.27</v>
      </c>
      <c r="K6" s="542">
        <v>-0.25</v>
      </c>
      <c r="L6" s="542">
        <v>99.1</v>
      </c>
      <c r="M6" s="542">
        <v>98.6</v>
      </c>
      <c r="N6" s="542">
        <v>47.8</v>
      </c>
      <c r="O6" s="542">
        <v>97.9</v>
      </c>
      <c r="P6" s="542">
        <v>56.4</v>
      </c>
      <c r="Q6" s="542">
        <v>34.4</v>
      </c>
      <c r="R6" s="542">
        <v>18.3</v>
      </c>
      <c r="S6" s="542">
        <v>38410</v>
      </c>
      <c r="T6" s="542">
        <v>-0.03</v>
      </c>
      <c r="U6" s="542">
        <v>-0.04</v>
      </c>
      <c r="V6" s="542">
        <v>-0.02</v>
      </c>
      <c r="W6" s="542">
        <v>99.4</v>
      </c>
      <c r="X6" s="542">
        <v>99</v>
      </c>
      <c r="Y6" s="542">
        <v>45.9</v>
      </c>
      <c r="Z6" s="542">
        <v>97.6</v>
      </c>
      <c r="AA6" s="542">
        <v>53</v>
      </c>
      <c r="AB6" s="542">
        <v>30</v>
      </c>
      <c r="AC6" s="542">
        <v>14.6</v>
      </c>
      <c r="AD6" s="542">
        <v>79406</v>
      </c>
      <c r="AE6" s="542">
        <v>-0.14000000000000001</v>
      </c>
      <c r="AF6" s="542">
        <v>-0.15</v>
      </c>
      <c r="AG6" s="542">
        <v>-0.14000000000000001</v>
      </c>
      <c r="AH6" s="542">
        <v>99.2</v>
      </c>
      <c r="AI6" s="542">
        <v>98.8</v>
      </c>
      <c r="AJ6" s="767">
        <v>44022</v>
      </c>
      <c r="AK6" s="767">
        <v>41058</v>
      </c>
      <c r="AL6" s="767">
        <v>85080</v>
      </c>
    </row>
    <row r="7" spans="1:38" s="473" customFormat="1" x14ac:dyDescent="0.2">
      <c r="A7" s="473" t="s">
        <v>355</v>
      </c>
      <c r="B7" s="542">
        <v>1322</v>
      </c>
      <c r="C7" s="542">
        <v>51.5</v>
      </c>
      <c r="D7" s="542">
        <v>98.7</v>
      </c>
      <c r="E7" s="542">
        <v>66.599999999999994</v>
      </c>
      <c r="F7" s="542">
        <v>40.700000000000003</v>
      </c>
      <c r="G7" s="542">
        <v>25.1</v>
      </c>
      <c r="H7" s="542">
        <v>118321</v>
      </c>
      <c r="I7" s="542">
        <v>-0.03</v>
      </c>
      <c r="J7" s="542">
        <v>-0.04</v>
      </c>
      <c r="K7" s="542">
        <v>-0.02</v>
      </c>
      <c r="L7" s="542">
        <v>99.6</v>
      </c>
      <c r="M7" s="542">
        <v>99.4</v>
      </c>
      <c r="N7" s="542">
        <v>55.2</v>
      </c>
      <c r="O7" s="542">
        <v>99</v>
      </c>
      <c r="P7" s="542">
        <v>73.099999999999994</v>
      </c>
      <c r="Q7" s="542">
        <v>51.2</v>
      </c>
      <c r="R7" s="542">
        <v>36.1</v>
      </c>
      <c r="S7" s="542">
        <v>117827</v>
      </c>
      <c r="T7" s="542">
        <v>0.22</v>
      </c>
      <c r="U7" s="542">
        <v>0.21</v>
      </c>
      <c r="V7" s="542">
        <v>0.22</v>
      </c>
      <c r="W7" s="542">
        <v>99.8</v>
      </c>
      <c r="X7" s="542">
        <v>99.6</v>
      </c>
      <c r="Y7" s="542">
        <v>53.3</v>
      </c>
      <c r="Z7" s="542">
        <v>98.9</v>
      </c>
      <c r="AA7" s="542">
        <v>69.8</v>
      </c>
      <c r="AB7" s="542">
        <v>45.9</v>
      </c>
      <c r="AC7" s="542">
        <v>30.6</v>
      </c>
      <c r="AD7" s="542">
        <v>236148</v>
      </c>
      <c r="AE7" s="542">
        <v>0.09</v>
      </c>
      <c r="AF7" s="542">
        <v>0.09</v>
      </c>
      <c r="AG7" s="542">
        <v>0.1</v>
      </c>
      <c r="AH7" s="542">
        <v>99.7</v>
      </c>
      <c r="AI7" s="542">
        <v>99.5</v>
      </c>
      <c r="AJ7" s="767">
        <v>124239</v>
      </c>
      <c r="AK7" s="767">
        <v>123312</v>
      </c>
      <c r="AL7" s="767">
        <v>247551</v>
      </c>
    </row>
    <row r="8" spans="1:38" s="473" customFormat="1" x14ac:dyDescent="0.2">
      <c r="A8" s="473" t="s">
        <v>356</v>
      </c>
      <c r="B8" s="542">
        <v>32</v>
      </c>
      <c r="C8" s="542">
        <v>50.5</v>
      </c>
      <c r="D8" s="542">
        <v>98.4</v>
      </c>
      <c r="E8" s="542">
        <v>63.3</v>
      </c>
      <c r="F8" s="542">
        <v>45.1</v>
      </c>
      <c r="G8" s="542">
        <v>23.1</v>
      </c>
      <c r="H8" s="542">
        <v>983</v>
      </c>
      <c r="I8" s="542">
        <v>-7.0000000000000007E-2</v>
      </c>
      <c r="J8" s="542">
        <v>-0.13</v>
      </c>
      <c r="K8" s="542">
        <v>0</v>
      </c>
      <c r="L8" s="542">
        <v>99</v>
      </c>
      <c r="M8" s="542">
        <v>98.7</v>
      </c>
      <c r="N8" s="542">
        <v>51.6</v>
      </c>
      <c r="O8" s="542">
        <v>98.2</v>
      </c>
      <c r="P8" s="542">
        <v>66.099999999999994</v>
      </c>
      <c r="Q8" s="542">
        <v>57.7</v>
      </c>
      <c r="R8" s="542">
        <v>30.5</v>
      </c>
      <c r="S8" s="542">
        <v>676</v>
      </c>
      <c r="T8" s="542">
        <v>0.05</v>
      </c>
      <c r="U8" s="542">
        <v>-0.03</v>
      </c>
      <c r="V8" s="542">
        <v>0.13</v>
      </c>
      <c r="W8" s="542">
        <v>98.9</v>
      </c>
      <c r="X8" s="542">
        <v>98.9</v>
      </c>
      <c r="Y8" s="542">
        <v>51</v>
      </c>
      <c r="Z8" s="542">
        <v>98.3</v>
      </c>
      <c r="AA8" s="542">
        <v>64.5</v>
      </c>
      <c r="AB8" s="542">
        <v>50.3</v>
      </c>
      <c r="AC8" s="542">
        <v>26.2</v>
      </c>
      <c r="AD8" s="542">
        <v>1659</v>
      </c>
      <c r="AE8" s="542">
        <v>-0.02</v>
      </c>
      <c r="AF8" s="542">
        <v>-7.0000000000000007E-2</v>
      </c>
      <c r="AG8" s="542">
        <v>0.03</v>
      </c>
      <c r="AH8" s="542">
        <v>99</v>
      </c>
      <c r="AI8" s="542">
        <v>98.8</v>
      </c>
      <c r="AJ8" s="767">
        <v>1077</v>
      </c>
      <c r="AK8" s="767">
        <v>761</v>
      </c>
      <c r="AL8" s="767">
        <v>1838</v>
      </c>
    </row>
    <row r="9" spans="1:38" s="473" customFormat="1" x14ac:dyDescent="0.2">
      <c r="A9" s="473" t="s">
        <v>357</v>
      </c>
      <c r="B9" s="542">
        <v>28</v>
      </c>
      <c r="C9" s="542">
        <v>42.4</v>
      </c>
      <c r="D9" s="542">
        <v>97.8</v>
      </c>
      <c r="E9" s="542">
        <v>47.9</v>
      </c>
      <c r="F9" s="542">
        <v>11.1</v>
      </c>
      <c r="G9" s="542">
        <v>2.2000000000000002</v>
      </c>
      <c r="H9" s="542">
        <v>1340</v>
      </c>
      <c r="I9" s="542">
        <v>-0.68</v>
      </c>
      <c r="J9" s="542">
        <v>-0.74</v>
      </c>
      <c r="K9" s="542">
        <v>-0.63</v>
      </c>
      <c r="L9" s="542">
        <v>99.5</v>
      </c>
      <c r="M9" s="542">
        <v>99</v>
      </c>
      <c r="N9" s="542">
        <v>46.9</v>
      </c>
      <c r="O9" s="542">
        <v>98.2</v>
      </c>
      <c r="P9" s="542">
        <v>61.8</v>
      </c>
      <c r="Q9" s="542">
        <v>16.100000000000001</v>
      </c>
      <c r="R9" s="542">
        <v>4.4000000000000004</v>
      </c>
      <c r="S9" s="542">
        <v>405</v>
      </c>
      <c r="T9" s="542">
        <v>-0.51</v>
      </c>
      <c r="U9" s="542">
        <v>-0.61</v>
      </c>
      <c r="V9" s="542">
        <v>-0.41</v>
      </c>
      <c r="W9" s="542">
        <v>99.1</v>
      </c>
      <c r="X9" s="542">
        <v>99.1</v>
      </c>
      <c r="Y9" s="542">
        <v>43.4</v>
      </c>
      <c r="Z9" s="542">
        <v>97.9</v>
      </c>
      <c r="AA9" s="542">
        <v>51.2</v>
      </c>
      <c r="AB9" s="542">
        <v>12.2</v>
      </c>
      <c r="AC9" s="542">
        <v>2.7</v>
      </c>
      <c r="AD9" s="542">
        <v>1745</v>
      </c>
      <c r="AE9" s="542">
        <v>-0.64</v>
      </c>
      <c r="AF9" s="542">
        <v>-0.69</v>
      </c>
      <c r="AG9" s="542">
        <v>-0.59</v>
      </c>
      <c r="AH9" s="542">
        <v>99.4</v>
      </c>
      <c r="AI9" s="542">
        <v>99</v>
      </c>
      <c r="AJ9" s="767">
        <v>1429</v>
      </c>
      <c r="AK9" s="767">
        <v>435</v>
      </c>
      <c r="AL9" s="767">
        <v>1864</v>
      </c>
    </row>
    <row r="10" spans="1:38" s="473" customFormat="1" x14ac:dyDescent="0.2">
      <c r="A10" s="473" t="s">
        <v>358</v>
      </c>
      <c r="B10" s="542">
        <v>31</v>
      </c>
      <c r="C10" s="542">
        <v>36.799999999999997</v>
      </c>
      <c r="D10" s="542">
        <v>95.6</v>
      </c>
      <c r="E10" s="542">
        <v>33.299999999999997</v>
      </c>
      <c r="F10" s="542">
        <v>4.7</v>
      </c>
      <c r="G10" s="542">
        <v>2.4</v>
      </c>
      <c r="H10" s="542">
        <v>593</v>
      </c>
      <c r="I10" s="542">
        <v>-0.87</v>
      </c>
      <c r="J10" s="542">
        <v>-0.96</v>
      </c>
      <c r="K10" s="542">
        <v>-0.79</v>
      </c>
      <c r="L10" s="542">
        <v>98.5</v>
      </c>
      <c r="M10" s="542">
        <v>97.4</v>
      </c>
      <c r="N10" s="542">
        <v>37.799999999999997</v>
      </c>
      <c r="O10" s="542">
        <v>94.8</v>
      </c>
      <c r="P10" s="542">
        <v>35.299999999999997</v>
      </c>
      <c r="Q10" s="542">
        <v>4.5</v>
      </c>
      <c r="R10" s="542">
        <v>1.7</v>
      </c>
      <c r="S10" s="542">
        <v>436</v>
      </c>
      <c r="T10" s="542">
        <v>-0.85</v>
      </c>
      <c r="U10" s="542">
        <v>-0.95</v>
      </c>
      <c r="V10" s="542">
        <v>-0.75</v>
      </c>
      <c r="W10" s="542">
        <v>98.1</v>
      </c>
      <c r="X10" s="542">
        <v>96.8</v>
      </c>
      <c r="Y10" s="542">
        <v>37.200000000000003</v>
      </c>
      <c r="Z10" s="542">
        <v>95.3</v>
      </c>
      <c r="AA10" s="542">
        <v>34.1</v>
      </c>
      <c r="AB10" s="542">
        <v>4.5999999999999996</v>
      </c>
      <c r="AC10" s="542">
        <v>2.1</v>
      </c>
      <c r="AD10" s="542">
        <v>1029</v>
      </c>
      <c r="AE10" s="542">
        <v>-0.86</v>
      </c>
      <c r="AF10" s="542">
        <v>-0.93</v>
      </c>
      <c r="AG10" s="542">
        <v>-0.8</v>
      </c>
      <c r="AH10" s="542">
        <v>98.3</v>
      </c>
      <c r="AI10" s="542">
        <v>97.1</v>
      </c>
      <c r="AJ10" s="767">
        <v>655</v>
      </c>
      <c r="AK10" s="767">
        <v>464</v>
      </c>
      <c r="AL10" s="767">
        <v>1119</v>
      </c>
    </row>
    <row r="11" spans="1:38" s="473" customFormat="1" x14ac:dyDescent="0.2">
      <c r="A11" s="473" t="s">
        <v>133</v>
      </c>
      <c r="B11" s="542">
        <v>15</v>
      </c>
      <c r="C11" s="542">
        <v>14.6</v>
      </c>
      <c r="D11" s="542">
        <v>49.5</v>
      </c>
      <c r="E11" s="542">
        <v>6.2</v>
      </c>
      <c r="F11" s="542">
        <v>2.4</v>
      </c>
      <c r="G11" s="542" t="s">
        <v>574</v>
      </c>
      <c r="H11" s="542">
        <v>277</v>
      </c>
      <c r="I11" s="542">
        <v>-2.11</v>
      </c>
      <c r="J11" s="542">
        <v>-2.23</v>
      </c>
      <c r="K11" s="542">
        <v>-1.98</v>
      </c>
      <c r="L11" s="542">
        <v>68.599999999999994</v>
      </c>
      <c r="M11" s="542">
        <v>67.3</v>
      </c>
      <c r="N11" s="542">
        <v>20.8</v>
      </c>
      <c r="O11" s="542">
        <v>62.8</v>
      </c>
      <c r="P11" s="542">
        <v>14</v>
      </c>
      <c r="Q11" s="542">
        <v>3.3</v>
      </c>
      <c r="R11" s="542" t="s">
        <v>574</v>
      </c>
      <c r="S11" s="542">
        <v>299</v>
      </c>
      <c r="T11" s="542">
        <v>-1.88</v>
      </c>
      <c r="U11" s="542">
        <v>-2</v>
      </c>
      <c r="V11" s="542">
        <v>-1.76</v>
      </c>
      <c r="W11" s="542">
        <v>81.599999999999994</v>
      </c>
      <c r="X11" s="542">
        <v>79.5</v>
      </c>
      <c r="Y11" s="542">
        <v>17.600000000000001</v>
      </c>
      <c r="Z11" s="542">
        <v>55.9</v>
      </c>
      <c r="AA11" s="542">
        <v>9.9</v>
      </c>
      <c r="AB11" s="542">
        <v>2.8</v>
      </c>
      <c r="AC11" s="542">
        <v>0.6</v>
      </c>
      <c r="AD11" s="542">
        <v>576</v>
      </c>
      <c r="AE11" s="542">
        <v>-1.99</v>
      </c>
      <c r="AF11" s="542">
        <v>-2.08</v>
      </c>
      <c r="AG11" s="542">
        <v>-1.9</v>
      </c>
      <c r="AH11" s="542">
        <v>74.900000000000006</v>
      </c>
      <c r="AI11" s="542">
        <v>73.2</v>
      </c>
      <c r="AJ11" s="767">
        <v>455</v>
      </c>
      <c r="AK11" s="767">
        <v>430</v>
      </c>
      <c r="AL11" s="767">
        <v>885</v>
      </c>
    </row>
    <row r="12" spans="1:38" s="473" customFormat="1" x14ac:dyDescent="0.2">
      <c r="A12" s="473" t="s">
        <v>359</v>
      </c>
      <c r="B12" s="542">
        <v>739</v>
      </c>
      <c r="C12" s="542">
        <v>4.3</v>
      </c>
      <c r="D12" s="542">
        <v>19.600000000000001</v>
      </c>
      <c r="E12" s="542">
        <v>0.8</v>
      </c>
      <c r="F12" s="542">
        <v>0.1</v>
      </c>
      <c r="G12" s="542" t="s">
        <v>574</v>
      </c>
      <c r="H12" s="542">
        <v>6774</v>
      </c>
      <c r="I12" s="542">
        <v>-1.82</v>
      </c>
      <c r="J12" s="542">
        <v>-1.85</v>
      </c>
      <c r="K12" s="542">
        <v>-1.8</v>
      </c>
      <c r="L12" s="542">
        <v>41.3</v>
      </c>
      <c r="M12" s="542">
        <v>38.200000000000003</v>
      </c>
      <c r="N12" s="542">
        <v>2.6</v>
      </c>
      <c r="O12" s="542">
        <v>10.6</v>
      </c>
      <c r="P12" s="542">
        <v>0.5</v>
      </c>
      <c r="Q12" s="542" t="s">
        <v>574</v>
      </c>
      <c r="R12" s="542" t="s">
        <v>574</v>
      </c>
      <c r="S12" s="542">
        <v>2530</v>
      </c>
      <c r="T12" s="542">
        <v>-1.67</v>
      </c>
      <c r="U12" s="542">
        <v>-1.71</v>
      </c>
      <c r="V12" s="542">
        <v>-1.63</v>
      </c>
      <c r="W12" s="542">
        <v>29</v>
      </c>
      <c r="X12" s="542">
        <v>27.5</v>
      </c>
      <c r="Y12" s="542">
        <v>3.8</v>
      </c>
      <c r="Z12" s="542">
        <v>17.100000000000001</v>
      </c>
      <c r="AA12" s="542">
        <v>0.7</v>
      </c>
      <c r="AB12" s="542" t="s">
        <v>574</v>
      </c>
      <c r="AC12" s="542" t="s">
        <v>574</v>
      </c>
      <c r="AD12" s="542">
        <v>9304</v>
      </c>
      <c r="AE12" s="542">
        <v>-1.78</v>
      </c>
      <c r="AF12" s="542">
        <v>-1.8</v>
      </c>
      <c r="AG12" s="542">
        <v>-1.76</v>
      </c>
      <c r="AH12" s="542">
        <v>37.9</v>
      </c>
      <c r="AI12" s="542">
        <v>35.200000000000003</v>
      </c>
      <c r="AJ12" s="767">
        <v>7326</v>
      </c>
      <c r="AK12" s="767">
        <v>2783</v>
      </c>
      <c r="AL12" s="767">
        <v>10109</v>
      </c>
    </row>
    <row r="13" spans="1:38" s="473" customFormat="1" x14ac:dyDescent="0.2">
      <c r="A13" s="473" t="s">
        <v>360</v>
      </c>
      <c r="B13" s="768">
        <v>3852</v>
      </c>
      <c r="C13" s="542">
        <v>47.7</v>
      </c>
      <c r="D13" s="542">
        <v>96</v>
      </c>
      <c r="E13" s="542">
        <v>59</v>
      </c>
      <c r="F13" s="542">
        <v>34.4</v>
      </c>
      <c r="G13" s="542">
        <v>19.600000000000001</v>
      </c>
      <c r="H13" s="542">
        <v>260504</v>
      </c>
      <c r="I13" s="542">
        <v>-0.17</v>
      </c>
      <c r="J13" s="542">
        <v>-0.17</v>
      </c>
      <c r="K13" s="542">
        <v>-0.16</v>
      </c>
      <c r="L13" s="542">
        <v>97.8</v>
      </c>
      <c r="M13" s="542">
        <v>97.5</v>
      </c>
      <c r="N13" s="542">
        <v>52.3</v>
      </c>
      <c r="O13" s="542">
        <v>97.7</v>
      </c>
      <c r="P13" s="542">
        <v>67</v>
      </c>
      <c r="Q13" s="542">
        <v>45.2</v>
      </c>
      <c r="R13" s="542">
        <v>30</v>
      </c>
      <c r="S13" s="542">
        <v>251580</v>
      </c>
      <c r="T13" s="542">
        <v>0.11</v>
      </c>
      <c r="U13" s="542">
        <v>0.11</v>
      </c>
      <c r="V13" s="542">
        <v>0.12</v>
      </c>
      <c r="W13" s="542">
        <v>98.9</v>
      </c>
      <c r="X13" s="542">
        <v>98.7</v>
      </c>
      <c r="Y13" s="542">
        <v>49.9</v>
      </c>
      <c r="Z13" s="542">
        <v>96.8</v>
      </c>
      <c r="AA13" s="542">
        <v>63</v>
      </c>
      <c r="AB13" s="542">
        <v>39.700000000000003</v>
      </c>
      <c r="AC13" s="542">
        <v>24.7</v>
      </c>
      <c r="AD13" s="542">
        <v>512084</v>
      </c>
      <c r="AE13" s="542">
        <v>-0.03</v>
      </c>
      <c r="AF13" s="542">
        <v>-0.03</v>
      </c>
      <c r="AG13" s="542">
        <v>-0.03</v>
      </c>
      <c r="AH13" s="542">
        <v>98.3</v>
      </c>
      <c r="AI13" s="542">
        <v>98</v>
      </c>
      <c r="AJ13" s="767">
        <v>275606</v>
      </c>
      <c r="AK13" s="767">
        <v>265083</v>
      </c>
      <c r="AL13" s="767">
        <v>540689</v>
      </c>
    </row>
    <row r="14" spans="1:38" s="473" customFormat="1" x14ac:dyDescent="0.2">
      <c r="A14" s="473" t="s">
        <v>80</v>
      </c>
      <c r="B14" s="542">
        <v>417</v>
      </c>
      <c r="C14" s="542">
        <v>7.2</v>
      </c>
      <c r="D14" s="542">
        <v>40.1</v>
      </c>
      <c r="E14" s="542">
        <v>2.8</v>
      </c>
      <c r="F14" s="542">
        <v>0.1</v>
      </c>
      <c r="G14" s="542" t="s">
        <v>574</v>
      </c>
      <c r="H14" s="542">
        <v>5224</v>
      </c>
      <c r="I14" s="542">
        <v>-3.29</v>
      </c>
      <c r="J14" s="542">
        <v>-3.31</v>
      </c>
      <c r="K14" s="542">
        <v>-3.26</v>
      </c>
      <c r="L14" s="542">
        <v>62.4</v>
      </c>
      <c r="M14" s="542">
        <v>56.2</v>
      </c>
      <c r="N14" s="542">
        <v>9.6</v>
      </c>
      <c r="O14" s="542">
        <v>47.1</v>
      </c>
      <c r="P14" s="542">
        <v>5</v>
      </c>
      <c r="Q14" s="542">
        <v>0.3</v>
      </c>
      <c r="R14" s="542" t="s">
        <v>574</v>
      </c>
      <c r="S14" s="542">
        <v>2752</v>
      </c>
      <c r="T14" s="542">
        <v>-3.26</v>
      </c>
      <c r="U14" s="542">
        <v>-3.3</v>
      </c>
      <c r="V14" s="542">
        <v>-3.22</v>
      </c>
      <c r="W14" s="542">
        <v>68.2</v>
      </c>
      <c r="X14" s="542">
        <v>62.8</v>
      </c>
      <c r="Y14" s="542">
        <v>8.1</v>
      </c>
      <c r="Z14" s="542">
        <v>42.6</v>
      </c>
      <c r="AA14" s="542">
        <v>3.6</v>
      </c>
      <c r="AB14" s="542">
        <v>0.2</v>
      </c>
      <c r="AC14" s="542">
        <v>0.1</v>
      </c>
      <c r="AD14" s="542">
        <v>7976</v>
      </c>
      <c r="AE14" s="542">
        <v>-3.28</v>
      </c>
      <c r="AF14" s="542">
        <v>-3.3</v>
      </c>
      <c r="AG14" s="542">
        <v>-3.25</v>
      </c>
      <c r="AH14" s="542">
        <v>64.5</v>
      </c>
      <c r="AI14" s="542">
        <v>58.5</v>
      </c>
      <c r="AJ14" s="767">
        <v>6161</v>
      </c>
      <c r="AK14" s="767">
        <v>3317</v>
      </c>
      <c r="AL14" s="767">
        <v>9478</v>
      </c>
    </row>
    <row r="15" spans="1:38" s="473" customFormat="1" x14ac:dyDescent="0.2">
      <c r="A15" s="473" t="s">
        <v>79</v>
      </c>
      <c r="B15" s="768">
        <v>4269</v>
      </c>
      <c r="C15" s="542">
        <v>46.8</v>
      </c>
      <c r="D15" s="542">
        <v>94.8</v>
      </c>
      <c r="E15" s="542">
        <v>57.8</v>
      </c>
      <c r="F15" s="542">
        <v>33.6</v>
      </c>
      <c r="G15" s="542" t="s">
        <v>574</v>
      </c>
      <c r="H15" s="542">
        <v>265728</v>
      </c>
      <c r="I15" s="542">
        <v>-0.23</v>
      </c>
      <c r="J15" s="542">
        <v>-0.23</v>
      </c>
      <c r="K15" s="542">
        <v>-0.23</v>
      </c>
      <c r="L15" s="542">
        <v>97</v>
      </c>
      <c r="M15" s="542">
        <v>96.6</v>
      </c>
      <c r="N15" s="542">
        <v>51.7</v>
      </c>
      <c r="O15" s="542">
        <v>97.1</v>
      </c>
      <c r="P15" s="542">
        <v>66.3</v>
      </c>
      <c r="Q15" s="542">
        <v>44.6</v>
      </c>
      <c r="R15" s="542" t="s">
        <v>574</v>
      </c>
      <c r="S15" s="542">
        <v>254332</v>
      </c>
      <c r="T15" s="542">
        <v>0.08</v>
      </c>
      <c r="U15" s="542">
        <v>7.0000000000000007E-2</v>
      </c>
      <c r="V15" s="542">
        <v>0.08</v>
      </c>
      <c r="W15" s="542">
        <v>98.5</v>
      </c>
      <c r="X15" s="542">
        <v>98.2</v>
      </c>
      <c r="Y15" s="542">
        <v>49.2</v>
      </c>
      <c r="Z15" s="542">
        <v>95.9</v>
      </c>
      <c r="AA15" s="542">
        <v>61.9</v>
      </c>
      <c r="AB15" s="542">
        <v>39</v>
      </c>
      <c r="AC15" s="542">
        <v>24.2</v>
      </c>
      <c r="AD15" s="542">
        <v>520060</v>
      </c>
      <c r="AE15" s="542">
        <v>-0.08</v>
      </c>
      <c r="AF15" s="542">
        <v>-0.08</v>
      </c>
      <c r="AG15" s="542">
        <v>-0.08</v>
      </c>
      <c r="AH15" s="542">
        <v>97.7</v>
      </c>
      <c r="AI15" s="542">
        <v>97.4</v>
      </c>
      <c r="AJ15" s="767">
        <v>281767</v>
      </c>
      <c r="AK15" s="767">
        <v>268400</v>
      </c>
      <c r="AL15" s="767">
        <v>550167</v>
      </c>
    </row>
    <row r="16" spans="1:38" s="473" customFormat="1" x14ac:dyDescent="0.2">
      <c r="A16" s="473" t="s">
        <v>59</v>
      </c>
      <c r="B16" s="542">
        <v>59</v>
      </c>
      <c r="C16" s="542">
        <v>8.6999999999999993</v>
      </c>
      <c r="D16" s="542">
        <v>25.7</v>
      </c>
      <c r="E16" s="542">
        <v>4.5</v>
      </c>
      <c r="F16" s="542" t="s">
        <v>574</v>
      </c>
      <c r="G16" s="542" t="s">
        <v>574</v>
      </c>
      <c r="H16" s="542">
        <v>267</v>
      </c>
      <c r="I16" s="542">
        <v>-1.71</v>
      </c>
      <c r="J16" s="542">
        <v>-1.84</v>
      </c>
      <c r="K16" s="542">
        <v>-1.58</v>
      </c>
      <c r="L16" s="542">
        <v>52.8</v>
      </c>
      <c r="M16" s="542">
        <v>50.1</v>
      </c>
      <c r="N16" s="542">
        <v>10.5</v>
      </c>
      <c r="O16" s="542">
        <v>26.7</v>
      </c>
      <c r="P16" s="542">
        <v>5.3</v>
      </c>
      <c r="Q16" s="542" t="s">
        <v>574</v>
      </c>
      <c r="R16" s="542" t="s">
        <v>574</v>
      </c>
      <c r="S16" s="542">
        <v>115</v>
      </c>
      <c r="T16" s="542">
        <v>-1.55</v>
      </c>
      <c r="U16" s="542">
        <v>-1.74</v>
      </c>
      <c r="V16" s="542">
        <v>-1.35</v>
      </c>
      <c r="W16" s="542">
        <v>48.9</v>
      </c>
      <c r="X16" s="542">
        <v>48.1</v>
      </c>
      <c r="Y16" s="542">
        <v>9.1999999999999993</v>
      </c>
      <c r="Z16" s="542">
        <v>26</v>
      </c>
      <c r="AA16" s="542">
        <v>4.7</v>
      </c>
      <c r="AB16" s="542">
        <v>1.3</v>
      </c>
      <c r="AC16" s="542">
        <v>1.1000000000000001</v>
      </c>
      <c r="AD16" s="542">
        <v>382</v>
      </c>
      <c r="AE16" s="542">
        <v>-1.66</v>
      </c>
      <c r="AF16" s="542">
        <v>-1.77</v>
      </c>
      <c r="AG16" s="542">
        <v>-1.56</v>
      </c>
      <c r="AH16" s="542">
        <v>51.7</v>
      </c>
      <c r="AI16" s="542">
        <v>49.6</v>
      </c>
      <c r="AJ16" s="767">
        <v>335</v>
      </c>
      <c r="AK16" s="767">
        <v>131</v>
      </c>
      <c r="AL16" s="767">
        <v>466</v>
      </c>
    </row>
    <row r="17" spans="1:38" s="473" customFormat="1" x14ac:dyDescent="0.2">
      <c r="A17" s="473" t="s">
        <v>45</v>
      </c>
      <c r="B17" s="542">
        <v>862</v>
      </c>
      <c r="C17" s="542">
        <v>39.4</v>
      </c>
      <c r="D17" s="542">
        <v>32.799999999999997</v>
      </c>
      <c r="E17" s="542">
        <v>27.1</v>
      </c>
      <c r="F17" s="542">
        <v>10.4</v>
      </c>
      <c r="G17" s="542">
        <v>7.5</v>
      </c>
      <c r="H17" s="542">
        <v>0</v>
      </c>
      <c r="I17" s="542" t="s">
        <v>368</v>
      </c>
      <c r="J17" s="542" t="s">
        <v>368</v>
      </c>
      <c r="K17" s="542" t="s">
        <v>368</v>
      </c>
      <c r="L17" s="542">
        <v>93.8</v>
      </c>
      <c r="M17" s="542">
        <v>93.7</v>
      </c>
      <c r="N17" s="542">
        <v>45</v>
      </c>
      <c r="O17" s="542">
        <v>41.9</v>
      </c>
      <c r="P17" s="542">
        <v>36.4</v>
      </c>
      <c r="Q17" s="542">
        <v>17.600000000000001</v>
      </c>
      <c r="R17" s="542">
        <v>14.7</v>
      </c>
      <c r="S17" s="542">
        <v>0</v>
      </c>
      <c r="T17" s="542" t="s">
        <v>368</v>
      </c>
      <c r="U17" s="542" t="s">
        <v>368</v>
      </c>
      <c r="V17" s="542" t="s">
        <v>368</v>
      </c>
      <c r="W17" s="542">
        <v>95.8</v>
      </c>
      <c r="X17" s="542">
        <v>95.7</v>
      </c>
      <c r="Y17" s="542">
        <v>42.2</v>
      </c>
      <c r="Z17" s="542">
        <v>37.299999999999997</v>
      </c>
      <c r="AA17" s="542">
        <v>31.7</v>
      </c>
      <c r="AB17" s="542">
        <v>13.9</v>
      </c>
      <c r="AC17" s="542">
        <v>11</v>
      </c>
      <c r="AD17" s="542">
        <v>0</v>
      </c>
      <c r="AE17" s="542" t="s">
        <v>368</v>
      </c>
      <c r="AF17" s="542" t="s">
        <v>368</v>
      </c>
      <c r="AG17" s="542" t="s">
        <v>368</v>
      </c>
      <c r="AH17" s="542">
        <v>94.8</v>
      </c>
      <c r="AI17" s="542">
        <v>94.7</v>
      </c>
      <c r="AJ17" s="767">
        <v>24010</v>
      </c>
      <c r="AK17" s="767">
        <v>23340</v>
      </c>
      <c r="AL17" s="767">
        <v>47350</v>
      </c>
    </row>
    <row r="18" spans="1:38" s="473" customFormat="1" x14ac:dyDescent="0.2">
      <c r="A18" s="473" t="s">
        <v>46</v>
      </c>
      <c r="B18" s="542">
        <v>252</v>
      </c>
      <c r="C18" s="542">
        <v>7.9</v>
      </c>
      <c r="D18" s="542">
        <v>28.9</v>
      </c>
      <c r="E18" s="542">
        <v>3.4</v>
      </c>
      <c r="F18" s="542" t="s">
        <v>574</v>
      </c>
      <c r="G18" s="542" t="s">
        <v>574</v>
      </c>
      <c r="H18" s="542">
        <v>0</v>
      </c>
      <c r="I18" s="542" t="s">
        <v>368</v>
      </c>
      <c r="J18" s="542" t="s">
        <v>368</v>
      </c>
      <c r="K18" s="542" t="s">
        <v>368</v>
      </c>
      <c r="L18" s="542">
        <v>55.5</v>
      </c>
      <c r="M18" s="542">
        <v>51.2</v>
      </c>
      <c r="N18" s="542">
        <v>6.3</v>
      </c>
      <c r="O18" s="542">
        <v>26.8</v>
      </c>
      <c r="P18" s="542">
        <v>2.8</v>
      </c>
      <c r="Q18" s="542" t="s">
        <v>574</v>
      </c>
      <c r="R18" s="542" t="s">
        <v>574</v>
      </c>
      <c r="S18" s="542">
        <v>0</v>
      </c>
      <c r="T18" s="542" t="s">
        <v>368</v>
      </c>
      <c r="U18" s="542" t="s">
        <v>368</v>
      </c>
      <c r="V18" s="542" t="s">
        <v>368</v>
      </c>
      <c r="W18" s="542">
        <v>50.5</v>
      </c>
      <c r="X18" s="542">
        <v>46.5</v>
      </c>
      <c r="Y18" s="542">
        <v>7.5</v>
      </c>
      <c r="Z18" s="542">
        <v>28.4</v>
      </c>
      <c r="AA18" s="542">
        <v>3.3</v>
      </c>
      <c r="AB18" s="542">
        <v>0.1</v>
      </c>
      <c r="AC18" s="542">
        <v>0</v>
      </c>
      <c r="AD18" s="542">
        <v>0</v>
      </c>
      <c r="AE18" s="542" t="s">
        <v>368</v>
      </c>
      <c r="AF18" s="542" t="s">
        <v>368</v>
      </c>
      <c r="AG18" s="542" t="s">
        <v>368</v>
      </c>
      <c r="AH18" s="542">
        <v>54.3</v>
      </c>
      <c r="AI18" s="542">
        <v>50.1</v>
      </c>
      <c r="AJ18" s="767">
        <v>1842</v>
      </c>
      <c r="AK18" s="767">
        <v>600</v>
      </c>
      <c r="AL18" s="767">
        <v>2442</v>
      </c>
    </row>
    <row r="19" spans="1:38" s="473" customFormat="1" x14ac:dyDescent="0.2">
      <c r="A19" s="473" t="s">
        <v>361</v>
      </c>
      <c r="B19" s="768">
        <v>1173</v>
      </c>
      <c r="C19" s="542">
        <v>36.799999999999997</v>
      </c>
      <c r="D19" s="542">
        <v>32.4</v>
      </c>
      <c r="E19" s="542">
        <v>25.1</v>
      </c>
      <c r="F19" s="542">
        <v>9.5</v>
      </c>
      <c r="G19" s="542">
        <v>6.9</v>
      </c>
      <c r="H19" s="542">
        <v>267</v>
      </c>
      <c r="I19" s="542">
        <v>-1.71</v>
      </c>
      <c r="J19" s="542">
        <v>-1.84</v>
      </c>
      <c r="K19" s="542">
        <v>-1.58</v>
      </c>
      <c r="L19" s="542">
        <v>90.6</v>
      </c>
      <c r="M19" s="542">
        <v>90.2</v>
      </c>
      <c r="N19" s="542">
        <v>43.8</v>
      </c>
      <c r="O19" s="542">
        <v>41.5</v>
      </c>
      <c r="P19" s="542">
        <v>35.4</v>
      </c>
      <c r="Q19" s="542">
        <v>17.100000000000001</v>
      </c>
      <c r="R19" s="542">
        <v>14.3</v>
      </c>
      <c r="S19" s="542">
        <v>115</v>
      </c>
      <c r="T19" s="542">
        <v>-1.55</v>
      </c>
      <c r="U19" s="542">
        <v>-1.74</v>
      </c>
      <c r="V19" s="542">
        <v>-1.35</v>
      </c>
      <c r="W19" s="542">
        <v>94.4</v>
      </c>
      <c r="X19" s="542">
        <v>94.2</v>
      </c>
      <c r="Y19" s="542">
        <v>40.200000000000003</v>
      </c>
      <c r="Z19" s="542">
        <v>36.700000000000003</v>
      </c>
      <c r="AA19" s="542">
        <v>30</v>
      </c>
      <c r="AB19" s="542">
        <v>13.2</v>
      </c>
      <c r="AC19" s="542">
        <v>10.4</v>
      </c>
      <c r="AD19" s="542">
        <v>382</v>
      </c>
      <c r="AE19" s="542">
        <v>-1.66</v>
      </c>
      <c r="AF19" s="542">
        <v>-1.77</v>
      </c>
      <c r="AG19" s="542">
        <v>-1.56</v>
      </c>
      <c r="AH19" s="542">
        <v>92.4</v>
      </c>
      <c r="AI19" s="542">
        <v>92.1</v>
      </c>
      <c r="AJ19" s="767">
        <v>26187</v>
      </c>
      <c r="AK19" s="767">
        <v>24071</v>
      </c>
      <c r="AL19" s="767">
        <v>50258</v>
      </c>
    </row>
    <row r="20" spans="1:38" s="473" customFormat="1" x14ac:dyDescent="0.2">
      <c r="A20" s="473" t="s">
        <v>57</v>
      </c>
      <c r="B20" s="768">
        <v>1050</v>
      </c>
      <c r="C20" s="542">
        <v>5.0999999999999996</v>
      </c>
      <c r="D20" s="542">
        <v>21.6</v>
      </c>
      <c r="E20" s="542">
        <v>1.5</v>
      </c>
      <c r="F20" s="542">
        <v>0.1</v>
      </c>
      <c r="G20" s="542" t="s">
        <v>574</v>
      </c>
      <c r="H20" s="542">
        <v>7041</v>
      </c>
      <c r="I20" s="542">
        <v>-1.82</v>
      </c>
      <c r="J20" s="542">
        <v>-1.84</v>
      </c>
      <c r="K20" s="542">
        <v>-1.79</v>
      </c>
      <c r="L20" s="542">
        <v>44.4</v>
      </c>
      <c r="M20" s="542">
        <v>41.1</v>
      </c>
      <c r="N20" s="542">
        <v>3.6</v>
      </c>
      <c r="O20" s="542">
        <v>14</v>
      </c>
      <c r="P20" s="542">
        <v>1.1000000000000001</v>
      </c>
      <c r="Q20" s="542">
        <v>0.1</v>
      </c>
      <c r="R20" s="542" t="s">
        <v>574</v>
      </c>
      <c r="S20" s="542">
        <v>2645</v>
      </c>
      <c r="T20" s="542">
        <v>-1.66</v>
      </c>
      <c r="U20" s="542">
        <v>-1.7</v>
      </c>
      <c r="V20" s="542">
        <v>-1.62</v>
      </c>
      <c r="W20" s="542">
        <v>33.4</v>
      </c>
      <c r="X20" s="542">
        <v>31.5</v>
      </c>
      <c r="Y20" s="542">
        <v>4.7</v>
      </c>
      <c r="Z20" s="542">
        <v>19.600000000000001</v>
      </c>
      <c r="AA20" s="542">
        <v>1.3</v>
      </c>
      <c r="AB20" s="542">
        <v>0.1</v>
      </c>
      <c r="AC20" s="542">
        <v>0</v>
      </c>
      <c r="AD20" s="542">
        <v>9686</v>
      </c>
      <c r="AE20" s="542">
        <v>-1.78</v>
      </c>
      <c r="AF20" s="542">
        <v>-1.8</v>
      </c>
      <c r="AG20" s="542">
        <v>-1.75</v>
      </c>
      <c r="AH20" s="542">
        <v>41.5</v>
      </c>
      <c r="AI20" s="542">
        <v>38.5</v>
      </c>
      <c r="AJ20" s="767">
        <v>9503</v>
      </c>
      <c r="AK20" s="767">
        <v>3514</v>
      </c>
      <c r="AL20" s="767">
        <v>13017</v>
      </c>
    </row>
    <row r="21" spans="1:38" s="473" customFormat="1" x14ac:dyDescent="0.2">
      <c r="A21" s="473" t="s">
        <v>47</v>
      </c>
      <c r="B21" s="542">
        <v>5454</v>
      </c>
      <c r="C21" s="542">
        <v>46</v>
      </c>
      <c r="D21" s="542">
        <v>89.7</v>
      </c>
      <c r="E21" s="542">
        <v>55</v>
      </c>
      <c r="F21" s="542">
        <v>31.6</v>
      </c>
      <c r="G21" s="542">
        <v>18.100000000000001</v>
      </c>
      <c r="H21" s="542">
        <v>265995</v>
      </c>
      <c r="I21" s="542">
        <v>-0.23</v>
      </c>
      <c r="J21" s="542">
        <v>-0.23</v>
      </c>
      <c r="K21" s="542">
        <v>-0.23</v>
      </c>
      <c r="L21" s="542">
        <v>97.1</v>
      </c>
      <c r="M21" s="542">
        <v>96.5</v>
      </c>
      <c r="N21" s="542">
        <v>51.1</v>
      </c>
      <c r="O21" s="542">
        <v>92.6</v>
      </c>
      <c r="P21" s="542">
        <v>63.8</v>
      </c>
      <c r="Q21" s="542">
        <v>42.3</v>
      </c>
      <c r="R21" s="542">
        <v>28.3</v>
      </c>
      <c r="S21" s="542">
        <v>254447</v>
      </c>
      <c r="T21" s="542">
        <v>7.0000000000000007E-2</v>
      </c>
      <c r="U21" s="542">
        <v>7.0000000000000007E-2</v>
      </c>
      <c r="V21" s="542">
        <v>0.08</v>
      </c>
      <c r="W21" s="542">
        <v>98.7</v>
      </c>
      <c r="X21" s="542">
        <v>98.4</v>
      </c>
      <c r="Y21" s="542">
        <v>48.5</v>
      </c>
      <c r="Z21" s="542">
        <v>91.1</v>
      </c>
      <c r="AA21" s="542">
        <v>59.3</v>
      </c>
      <c r="AB21" s="542">
        <v>36.799999999999997</v>
      </c>
      <c r="AC21" s="542">
        <v>23.1</v>
      </c>
      <c r="AD21" s="542">
        <v>520442</v>
      </c>
      <c r="AE21" s="542">
        <v>-0.08</v>
      </c>
      <c r="AF21" s="542">
        <v>-0.08</v>
      </c>
      <c r="AG21" s="542">
        <v>-0.08</v>
      </c>
      <c r="AH21" s="542">
        <v>97.9</v>
      </c>
      <c r="AI21" s="542">
        <v>97.5</v>
      </c>
      <c r="AJ21" s="767">
        <v>307954</v>
      </c>
      <c r="AK21" s="767">
        <v>292471</v>
      </c>
      <c r="AL21" s="767">
        <v>600425</v>
      </c>
    </row>
    <row r="22" spans="1:38" s="473" customFormat="1" x14ac:dyDescent="0.2">
      <c r="A22" s="473" t="s">
        <v>72</v>
      </c>
      <c r="B22" s="542">
        <v>2818</v>
      </c>
      <c r="C22" s="542">
        <v>48.2</v>
      </c>
      <c r="D22" s="542">
        <v>98.1</v>
      </c>
      <c r="E22" s="542">
        <v>59.3</v>
      </c>
      <c r="F22" s="542">
        <v>33.700000000000003</v>
      </c>
      <c r="G22" s="542">
        <v>18.2</v>
      </c>
      <c r="H22" s="542">
        <v>234752</v>
      </c>
      <c r="I22" s="542">
        <v>-0.14000000000000001</v>
      </c>
      <c r="J22" s="542">
        <v>-0.14000000000000001</v>
      </c>
      <c r="K22" s="542">
        <v>-0.13</v>
      </c>
      <c r="L22" s="542">
        <v>99.4</v>
      </c>
      <c r="M22" s="542">
        <v>99.1</v>
      </c>
      <c r="N22" s="542">
        <v>52.1</v>
      </c>
      <c r="O22" s="542">
        <v>98.6</v>
      </c>
      <c r="P22" s="542">
        <v>66.599999999999994</v>
      </c>
      <c r="Q22" s="542">
        <v>44.3</v>
      </c>
      <c r="R22" s="542">
        <v>28.4</v>
      </c>
      <c r="S22" s="542">
        <v>229455</v>
      </c>
      <c r="T22" s="542">
        <v>0.12</v>
      </c>
      <c r="U22" s="542">
        <v>0.12</v>
      </c>
      <c r="V22" s="542">
        <v>0.13</v>
      </c>
      <c r="W22" s="542">
        <v>99.6</v>
      </c>
      <c r="X22" s="542">
        <v>99.4</v>
      </c>
      <c r="Y22" s="542">
        <v>50.1</v>
      </c>
      <c r="Z22" s="542">
        <v>98.4</v>
      </c>
      <c r="AA22" s="542">
        <v>62.9</v>
      </c>
      <c r="AB22" s="542">
        <v>38.9</v>
      </c>
      <c r="AC22" s="542">
        <v>23.2</v>
      </c>
      <c r="AD22" s="542">
        <v>464207</v>
      </c>
      <c r="AE22" s="542">
        <v>-0.01</v>
      </c>
      <c r="AF22" s="542">
        <v>-0.01</v>
      </c>
      <c r="AG22" s="542">
        <v>-0.01</v>
      </c>
      <c r="AH22" s="542">
        <v>99.5</v>
      </c>
      <c r="AI22" s="542">
        <v>99.3</v>
      </c>
      <c r="AJ22" s="767">
        <v>247627</v>
      </c>
      <c r="AK22" s="767">
        <v>241184</v>
      </c>
      <c r="AL22" s="767">
        <v>488811</v>
      </c>
    </row>
    <row r="23" spans="1:38" s="473" customFormat="1" x14ac:dyDescent="0.2">
      <c r="A23" s="473" t="s">
        <v>44</v>
      </c>
      <c r="B23" s="542">
        <v>163</v>
      </c>
      <c r="C23" s="542">
        <v>68.3</v>
      </c>
      <c r="D23" s="542">
        <v>99.8</v>
      </c>
      <c r="E23" s="542">
        <v>98.5</v>
      </c>
      <c r="F23" s="542">
        <v>82</v>
      </c>
      <c r="G23" s="542">
        <v>71.900000000000006</v>
      </c>
      <c r="H23" s="542">
        <v>10188</v>
      </c>
      <c r="I23" s="542">
        <v>0.26</v>
      </c>
      <c r="J23" s="542">
        <v>0.24</v>
      </c>
      <c r="K23" s="542">
        <v>0.28000000000000003</v>
      </c>
      <c r="L23" s="542">
        <v>99.9</v>
      </c>
      <c r="M23" s="542">
        <v>99.9</v>
      </c>
      <c r="N23" s="542">
        <v>70</v>
      </c>
      <c r="O23" s="542">
        <v>99.9</v>
      </c>
      <c r="P23" s="542">
        <v>99.1</v>
      </c>
      <c r="Q23" s="542">
        <v>84.7</v>
      </c>
      <c r="R23" s="542">
        <v>79.099999999999994</v>
      </c>
      <c r="S23" s="542">
        <v>10328</v>
      </c>
      <c r="T23" s="542">
        <v>0.4</v>
      </c>
      <c r="U23" s="542">
        <v>0.38</v>
      </c>
      <c r="V23" s="542">
        <v>0.42</v>
      </c>
      <c r="W23" s="542">
        <v>100</v>
      </c>
      <c r="X23" s="542">
        <v>100</v>
      </c>
      <c r="Y23" s="542">
        <v>69.099999999999994</v>
      </c>
      <c r="Z23" s="542">
        <v>99.9</v>
      </c>
      <c r="AA23" s="542">
        <v>98.8</v>
      </c>
      <c r="AB23" s="542">
        <v>83.4</v>
      </c>
      <c r="AC23" s="542">
        <v>75.5</v>
      </c>
      <c r="AD23" s="542">
        <v>20516</v>
      </c>
      <c r="AE23" s="542">
        <v>0.33</v>
      </c>
      <c r="AF23" s="542">
        <v>0.32</v>
      </c>
      <c r="AG23" s="542">
        <v>0.35</v>
      </c>
      <c r="AH23" s="542">
        <v>100</v>
      </c>
      <c r="AI23" s="542">
        <v>100</v>
      </c>
      <c r="AJ23" s="767">
        <v>11235</v>
      </c>
      <c r="AK23" s="767">
        <v>11277</v>
      </c>
      <c r="AL23" s="767">
        <v>22512</v>
      </c>
    </row>
    <row r="24" spans="1:38" s="473" customFormat="1" x14ac:dyDescent="0.2">
      <c r="A24" s="473" t="s">
        <v>71</v>
      </c>
      <c r="B24" s="542">
        <v>117</v>
      </c>
      <c r="C24" s="542">
        <v>45.4</v>
      </c>
      <c r="D24" s="542">
        <v>98.3</v>
      </c>
      <c r="E24" s="542">
        <v>53.2</v>
      </c>
      <c r="F24" s="542">
        <v>23.7</v>
      </c>
      <c r="G24" s="542">
        <v>10.3</v>
      </c>
      <c r="H24" s="542">
        <v>8513</v>
      </c>
      <c r="I24" s="542">
        <v>-0.19</v>
      </c>
      <c r="J24" s="542">
        <v>-0.21</v>
      </c>
      <c r="K24" s="542">
        <v>-0.17</v>
      </c>
      <c r="L24" s="542">
        <v>99.3</v>
      </c>
      <c r="M24" s="542">
        <v>99</v>
      </c>
      <c r="N24" s="542">
        <v>49.9</v>
      </c>
      <c r="O24" s="542">
        <v>98.8</v>
      </c>
      <c r="P24" s="542">
        <v>62.3</v>
      </c>
      <c r="Q24" s="542">
        <v>34.9</v>
      </c>
      <c r="R24" s="542">
        <v>20.100000000000001</v>
      </c>
      <c r="S24" s="542">
        <v>8968</v>
      </c>
      <c r="T24" s="542">
        <v>0.08</v>
      </c>
      <c r="U24" s="542">
        <v>0.06</v>
      </c>
      <c r="V24" s="542">
        <v>0.1</v>
      </c>
      <c r="W24" s="542">
        <v>99.7</v>
      </c>
      <c r="X24" s="542">
        <v>99.5</v>
      </c>
      <c r="Y24" s="542">
        <v>47.7</v>
      </c>
      <c r="Z24" s="542">
        <v>98.6</v>
      </c>
      <c r="AA24" s="542">
        <v>57.9</v>
      </c>
      <c r="AB24" s="542">
        <v>29.4</v>
      </c>
      <c r="AC24" s="542">
        <v>15.3</v>
      </c>
      <c r="AD24" s="542">
        <v>17481</v>
      </c>
      <c r="AE24" s="542">
        <v>-0.05</v>
      </c>
      <c r="AF24" s="542">
        <v>-7.0000000000000007E-2</v>
      </c>
      <c r="AG24" s="542">
        <v>-0.04</v>
      </c>
      <c r="AH24" s="542">
        <v>99.5</v>
      </c>
      <c r="AI24" s="542">
        <v>99.3</v>
      </c>
      <c r="AJ24" s="767">
        <v>8963</v>
      </c>
      <c r="AK24" s="767">
        <v>9409</v>
      </c>
      <c r="AL24" s="767">
        <v>18372</v>
      </c>
    </row>
    <row r="25" spans="1:38" s="473" customFormat="1" x14ac:dyDescent="0.2">
      <c r="A25" s="473" t="s">
        <v>149</v>
      </c>
      <c r="B25" s="542">
        <v>3113</v>
      </c>
      <c r="C25" s="542">
        <v>48.8</v>
      </c>
      <c r="D25" s="542">
        <v>98.1</v>
      </c>
      <c r="E25" s="542">
        <v>60.6</v>
      </c>
      <c r="F25" s="542">
        <v>35.299999999999997</v>
      </c>
      <c r="G25" s="542">
        <v>20.100000000000001</v>
      </c>
      <c r="H25" s="542">
        <v>253730</v>
      </c>
      <c r="I25" s="542">
        <v>-0.12</v>
      </c>
      <c r="J25" s="542">
        <v>-0.13</v>
      </c>
      <c r="K25" s="542">
        <v>-0.12</v>
      </c>
      <c r="L25" s="542">
        <v>99.4</v>
      </c>
      <c r="M25" s="542">
        <v>99.1</v>
      </c>
      <c r="N25" s="542">
        <v>52.8</v>
      </c>
      <c r="O25" s="542">
        <v>98.6</v>
      </c>
      <c r="P25" s="542">
        <v>67.7</v>
      </c>
      <c r="Q25" s="542">
        <v>45.6</v>
      </c>
      <c r="R25" s="542">
        <v>30.3</v>
      </c>
      <c r="S25" s="542">
        <v>249050</v>
      </c>
      <c r="T25" s="542">
        <v>0.13</v>
      </c>
      <c r="U25" s="542">
        <v>0.13</v>
      </c>
      <c r="V25" s="542">
        <v>0.13</v>
      </c>
      <c r="W25" s="542">
        <v>99.6</v>
      </c>
      <c r="X25" s="542">
        <v>99.4</v>
      </c>
      <c r="Y25" s="542">
        <v>50.8</v>
      </c>
      <c r="Z25" s="542">
        <v>98.4</v>
      </c>
      <c r="AA25" s="542">
        <v>64.099999999999994</v>
      </c>
      <c r="AB25" s="542">
        <v>40.4</v>
      </c>
      <c r="AC25" s="542">
        <v>25.1</v>
      </c>
      <c r="AD25" s="542">
        <v>502780</v>
      </c>
      <c r="AE25" s="542">
        <v>0</v>
      </c>
      <c r="AF25" s="542">
        <v>0</v>
      </c>
      <c r="AG25" s="542">
        <v>0</v>
      </c>
      <c r="AH25" s="542">
        <v>99.5</v>
      </c>
      <c r="AI25" s="542">
        <v>99.2</v>
      </c>
      <c r="AJ25" s="767">
        <v>268280</v>
      </c>
      <c r="AK25" s="767">
        <v>262300</v>
      </c>
      <c r="AL25" s="767">
        <v>530580</v>
      </c>
    </row>
    <row r="26" spans="1:38" s="473" customFormat="1" x14ac:dyDescent="0.2">
      <c r="A26" s="473" t="s">
        <v>44</v>
      </c>
      <c r="B26" s="542">
        <v>163</v>
      </c>
      <c r="C26" s="542">
        <v>68.3</v>
      </c>
      <c r="D26" s="542">
        <v>99.8</v>
      </c>
      <c r="E26" s="542">
        <v>98.5</v>
      </c>
      <c r="F26" s="542">
        <v>82</v>
      </c>
      <c r="G26" s="542">
        <v>71.900000000000006</v>
      </c>
      <c r="H26" s="542">
        <v>10188</v>
      </c>
      <c r="I26" s="542">
        <v>0.26</v>
      </c>
      <c r="J26" s="542">
        <v>0.24</v>
      </c>
      <c r="K26" s="542">
        <v>0.28000000000000003</v>
      </c>
      <c r="L26" s="542">
        <v>99.9</v>
      </c>
      <c r="M26" s="542">
        <v>99.9</v>
      </c>
      <c r="N26" s="542">
        <v>70</v>
      </c>
      <c r="O26" s="542">
        <v>99.9</v>
      </c>
      <c r="P26" s="542">
        <v>99.1</v>
      </c>
      <c r="Q26" s="542">
        <v>84.7</v>
      </c>
      <c r="R26" s="542">
        <v>79.099999999999994</v>
      </c>
      <c r="S26" s="542">
        <v>10328</v>
      </c>
      <c r="T26" s="542">
        <v>0.4</v>
      </c>
      <c r="U26" s="542">
        <v>0.38</v>
      </c>
      <c r="V26" s="542">
        <v>0.42</v>
      </c>
      <c r="W26" s="542">
        <v>100</v>
      </c>
      <c r="X26" s="542">
        <v>100</v>
      </c>
      <c r="Y26" s="542">
        <v>69.099999999999994</v>
      </c>
      <c r="Z26" s="542">
        <v>99.9</v>
      </c>
      <c r="AA26" s="542">
        <v>98.8</v>
      </c>
      <c r="AB26" s="542">
        <v>83.4</v>
      </c>
      <c r="AC26" s="542">
        <v>75.5</v>
      </c>
      <c r="AD26" s="542">
        <v>20516</v>
      </c>
      <c r="AE26" s="542">
        <v>0.33</v>
      </c>
      <c r="AF26" s="542">
        <v>0.32</v>
      </c>
      <c r="AG26" s="542">
        <v>0.35</v>
      </c>
      <c r="AH26" s="542">
        <v>100</v>
      </c>
      <c r="AI26" s="542">
        <v>100</v>
      </c>
      <c r="AJ26" s="767">
        <v>11235</v>
      </c>
      <c r="AK26" s="767">
        <v>11277</v>
      </c>
      <c r="AL26" s="767">
        <v>22512</v>
      </c>
    </row>
    <row r="27" spans="1:38" s="473" customFormat="1" x14ac:dyDescent="0.2">
      <c r="A27" s="473" t="s">
        <v>559</v>
      </c>
      <c r="B27" s="542">
        <v>213</v>
      </c>
      <c r="C27" s="542">
        <v>44.8</v>
      </c>
      <c r="D27" s="542">
        <v>97.8</v>
      </c>
      <c r="E27" s="542">
        <v>51.3</v>
      </c>
      <c r="F27" s="542">
        <v>23.6</v>
      </c>
      <c r="G27" s="542">
        <v>10.1</v>
      </c>
      <c r="H27" s="542">
        <v>16682</v>
      </c>
      <c r="I27" s="542">
        <v>-0.22</v>
      </c>
      <c r="J27" s="542">
        <v>-0.24</v>
      </c>
      <c r="K27" s="542">
        <v>-0.21</v>
      </c>
      <c r="L27" s="542">
        <v>99.4</v>
      </c>
      <c r="M27" s="542">
        <v>99</v>
      </c>
      <c r="N27" s="542">
        <v>48.9</v>
      </c>
      <c r="O27" s="542">
        <v>98.3</v>
      </c>
      <c r="P27" s="542">
        <v>59.4</v>
      </c>
      <c r="Q27" s="542">
        <v>33.299999999999997</v>
      </c>
      <c r="R27" s="542">
        <v>18.600000000000001</v>
      </c>
      <c r="S27" s="542">
        <v>16358</v>
      </c>
      <c r="T27" s="542">
        <v>0.04</v>
      </c>
      <c r="U27" s="542">
        <v>0.02</v>
      </c>
      <c r="V27" s="542">
        <v>0.06</v>
      </c>
      <c r="W27" s="542">
        <v>99.7</v>
      </c>
      <c r="X27" s="542">
        <v>99.4</v>
      </c>
      <c r="Y27" s="542">
        <v>46.9</v>
      </c>
      <c r="Z27" s="542">
        <v>98</v>
      </c>
      <c r="AA27" s="542">
        <v>55.3</v>
      </c>
      <c r="AB27" s="542">
        <v>28.4</v>
      </c>
      <c r="AC27" s="542">
        <v>14.3</v>
      </c>
      <c r="AD27" s="542">
        <v>33040</v>
      </c>
      <c r="AE27" s="542">
        <v>-0.09</v>
      </c>
      <c r="AF27" s="542">
        <v>-0.1</v>
      </c>
      <c r="AG27" s="542">
        <v>-0.08</v>
      </c>
      <c r="AH27" s="542">
        <v>99.5</v>
      </c>
      <c r="AI27" s="542">
        <v>99.2</v>
      </c>
      <c r="AJ27" s="767">
        <v>17529</v>
      </c>
      <c r="AK27" s="767">
        <v>17129</v>
      </c>
      <c r="AL27" s="767">
        <v>34658</v>
      </c>
    </row>
    <row r="28" spans="1:38" s="473" customFormat="1" x14ac:dyDescent="0.2">
      <c r="A28" s="473" t="s">
        <v>560</v>
      </c>
      <c r="B28" s="542">
        <v>2722</v>
      </c>
      <c r="C28" s="542">
        <v>48.3</v>
      </c>
      <c r="D28" s="542">
        <v>98.2</v>
      </c>
      <c r="E28" s="542">
        <v>59.6</v>
      </c>
      <c r="F28" s="542">
        <v>34</v>
      </c>
      <c r="G28" s="542">
        <v>18.399999999999999</v>
      </c>
      <c r="H28" s="542">
        <v>226583</v>
      </c>
      <c r="I28" s="542">
        <v>-0.13</v>
      </c>
      <c r="J28" s="542">
        <v>-0.14000000000000001</v>
      </c>
      <c r="K28" s="542">
        <v>-0.13</v>
      </c>
      <c r="L28" s="542">
        <v>99.4</v>
      </c>
      <c r="M28" s="542">
        <v>99.1</v>
      </c>
      <c r="N28" s="542">
        <v>52.3</v>
      </c>
      <c r="O28" s="542">
        <v>98.6</v>
      </c>
      <c r="P28" s="542">
        <v>66.900000000000006</v>
      </c>
      <c r="Q28" s="542">
        <v>44.7</v>
      </c>
      <c r="R28" s="542">
        <v>28.8</v>
      </c>
      <c r="S28" s="542">
        <v>222065</v>
      </c>
      <c r="T28" s="542">
        <v>0.13</v>
      </c>
      <c r="U28" s="542">
        <v>0.12</v>
      </c>
      <c r="V28" s="542">
        <v>0.13</v>
      </c>
      <c r="W28" s="542">
        <v>99.6</v>
      </c>
      <c r="X28" s="542">
        <v>99.4</v>
      </c>
      <c r="Y28" s="542">
        <v>50.3</v>
      </c>
      <c r="Z28" s="542">
        <v>98.4</v>
      </c>
      <c r="AA28" s="542">
        <v>63.2</v>
      </c>
      <c r="AB28" s="542">
        <v>39.299999999999997</v>
      </c>
      <c r="AC28" s="542">
        <v>23.6</v>
      </c>
      <c r="AD28" s="542">
        <v>448648</v>
      </c>
      <c r="AE28" s="542">
        <v>0</v>
      </c>
      <c r="AF28" s="542">
        <v>-0.01</v>
      </c>
      <c r="AG28" s="542">
        <v>0</v>
      </c>
      <c r="AH28" s="542">
        <v>99.5</v>
      </c>
      <c r="AI28" s="542">
        <v>99.3</v>
      </c>
      <c r="AJ28" s="767">
        <v>239061</v>
      </c>
      <c r="AK28" s="767">
        <v>233464</v>
      </c>
      <c r="AL28" s="767">
        <v>472525</v>
      </c>
    </row>
    <row r="29" spans="1:38" s="473" customFormat="1" x14ac:dyDescent="0.2">
      <c r="A29" s="473" t="s">
        <v>149</v>
      </c>
      <c r="B29" s="542">
        <v>3113</v>
      </c>
      <c r="C29" s="542">
        <v>48.8</v>
      </c>
      <c r="D29" s="542">
        <v>98.1</v>
      </c>
      <c r="E29" s="542">
        <v>60.6</v>
      </c>
      <c r="F29" s="542">
        <v>35.299999999999997</v>
      </c>
      <c r="G29" s="542">
        <v>20.100000000000001</v>
      </c>
      <c r="H29" s="542">
        <v>253730</v>
      </c>
      <c r="I29" s="542">
        <v>-0.12</v>
      </c>
      <c r="J29" s="542">
        <v>-0.13</v>
      </c>
      <c r="K29" s="542">
        <v>-0.12</v>
      </c>
      <c r="L29" s="542">
        <v>99.4</v>
      </c>
      <c r="M29" s="542">
        <v>99.1</v>
      </c>
      <c r="N29" s="542">
        <v>52.8</v>
      </c>
      <c r="O29" s="542">
        <v>98.6</v>
      </c>
      <c r="P29" s="542">
        <v>67.7</v>
      </c>
      <c r="Q29" s="542">
        <v>45.6</v>
      </c>
      <c r="R29" s="542">
        <v>30.3</v>
      </c>
      <c r="S29" s="542">
        <v>249050</v>
      </c>
      <c r="T29" s="542">
        <v>0.13</v>
      </c>
      <c r="U29" s="542">
        <v>0.13</v>
      </c>
      <c r="V29" s="542">
        <v>0.13</v>
      </c>
      <c r="W29" s="542">
        <v>99.6</v>
      </c>
      <c r="X29" s="542">
        <v>99.4</v>
      </c>
      <c r="Y29" s="542">
        <v>50.8</v>
      </c>
      <c r="Z29" s="542">
        <v>98.4</v>
      </c>
      <c r="AA29" s="542">
        <v>64.099999999999994</v>
      </c>
      <c r="AB29" s="542">
        <v>40.4</v>
      </c>
      <c r="AC29" s="542">
        <v>25.1</v>
      </c>
      <c r="AD29" s="542">
        <v>502780</v>
      </c>
      <c r="AE29" s="542">
        <v>0</v>
      </c>
      <c r="AF29" s="542">
        <v>0</v>
      </c>
      <c r="AG29" s="542">
        <v>0</v>
      </c>
      <c r="AH29" s="542">
        <v>99.5</v>
      </c>
      <c r="AI29" s="542">
        <v>99.2</v>
      </c>
      <c r="AJ29" s="767">
        <v>268280</v>
      </c>
      <c r="AK29" s="767">
        <v>262300</v>
      </c>
      <c r="AL29" s="767">
        <v>530580</v>
      </c>
    </row>
  </sheetData>
  <conditionalFormatting sqref="AJ3:AL25">
    <cfRule type="cellIs" dxfId="617" priority="10" operator="between">
      <formula>1</formula>
      <formula>2</formula>
    </cfRule>
  </conditionalFormatting>
  <conditionalFormatting sqref="C3:AL25">
    <cfRule type="cellIs" dxfId="616" priority="9" operator="equal">
      <formula>"x"</formula>
    </cfRule>
  </conditionalFormatting>
  <conditionalFormatting sqref="AJ26:AL26">
    <cfRule type="cellIs" dxfId="615" priority="8" operator="between">
      <formula>1</formula>
      <formula>2</formula>
    </cfRule>
  </conditionalFormatting>
  <conditionalFormatting sqref="C26:AL26">
    <cfRule type="cellIs" dxfId="614" priority="7" operator="equal">
      <formula>"x"</formula>
    </cfRule>
  </conditionalFormatting>
  <conditionalFormatting sqref="AJ27:AL27">
    <cfRule type="cellIs" dxfId="613" priority="6" operator="between">
      <formula>1</formula>
      <formula>2</formula>
    </cfRule>
  </conditionalFormatting>
  <conditionalFormatting sqref="C27:AL27">
    <cfRule type="cellIs" dxfId="612" priority="5" operator="equal">
      <formula>"x"</formula>
    </cfRule>
  </conditionalFormatting>
  <conditionalFormatting sqref="AJ28:AL28">
    <cfRule type="cellIs" dxfId="611" priority="4" operator="between">
      <formula>1</formula>
      <formula>2</formula>
    </cfRule>
  </conditionalFormatting>
  <conditionalFormatting sqref="C28:AL28">
    <cfRule type="cellIs" dxfId="610" priority="3" operator="equal">
      <formula>"x"</formula>
    </cfRule>
  </conditionalFormatting>
  <conditionalFormatting sqref="AJ29:AL29">
    <cfRule type="cellIs" dxfId="609" priority="2" operator="between">
      <formula>1</formula>
      <formula>2</formula>
    </cfRule>
  </conditionalFormatting>
  <conditionalFormatting sqref="C29:AL29">
    <cfRule type="cellIs" dxfId="608" priority="1" operator="equal">
      <formula>"x"</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D60"/>
  <sheetViews>
    <sheetView showGridLines="0" zoomScaleNormal="100" zoomScalePageLayoutView="85" workbookViewId="0"/>
  </sheetViews>
  <sheetFormatPr defaultColWidth="9.140625" defaultRowHeight="11.25" x14ac:dyDescent="0.2"/>
  <cols>
    <col min="1" max="1" width="51.5703125" style="118" customWidth="1"/>
    <col min="2" max="2" width="7.140625" style="118" customWidth="1"/>
    <col min="3" max="3" width="7.7109375" style="113" customWidth="1"/>
    <col min="4" max="4" width="0.85546875" style="113" customWidth="1"/>
    <col min="5" max="5" width="9.7109375" style="121" customWidth="1"/>
    <col min="6" max="6" width="0.85546875" style="121" customWidth="1"/>
    <col min="7" max="7" width="9.85546875" style="121" customWidth="1"/>
    <col min="8" max="8" width="9.140625" style="121" customWidth="1"/>
    <col min="9" max="9" width="0.85546875" style="121" customWidth="1"/>
    <col min="10" max="11" width="11.28515625" style="121" customWidth="1"/>
    <col min="12" max="12" width="0.85546875" style="121" customWidth="1"/>
    <col min="13" max="16" width="9.7109375" style="121" customWidth="1"/>
    <col min="17" max="17" width="0.85546875" style="121" customWidth="1"/>
    <col min="18" max="18" width="9.7109375" style="121" customWidth="1"/>
    <col min="19" max="19" width="0.85546875" style="121" hidden="1" customWidth="1"/>
    <col min="20" max="20" width="9.7109375" style="121" customWidth="1"/>
    <col min="21" max="21" width="3.42578125" style="121" customWidth="1"/>
    <col min="22" max="22" width="9.140625" style="118"/>
    <col min="23" max="23" width="2.5703125" style="118" hidden="1" customWidth="1"/>
    <col min="24" max="24" width="9.140625" style="118"/>
    <col min="25" max="25" width="10.42578125" style="118" bestFit="1" customWidth="1"/>
    <col min="26" max="26" width="9.140625" style="118" customWidth="1"/>
    <col min="27" max="28" width="9.140625" style="118" hidden="1" customWidth="1"/>
    <col min="29" max="30" width="9.140625" style="118" customWidth="1"/>
    <col min="31" max="16384" width="9.140625" style="118"/>
  </cols>
  <sheetData>
    <row r="1" spans="1:30" ht="13.5" customHeight="1" x14ac:dyDescent="0.2">
      <c r="A1" s="415" t="s">
        <v>261</v>
      </c>
      <c r="B1" s="415"/>
      <c r="C1" s="415"/>
      <c r="D1" s="415"/>
      <c r="E1" s="415"/>
      <c r="F1" s="415"/>
      <c r="G1" s="415"/>
      <c r="H1" s="415"/>
      <c r="I1" s="415"/>
      <c r="J1" s="415"/>
      <c r="K1" s="415"/>
      <c r="L1" s="415"/>
      <c r="M1" s="415"/>
      <c r="N1" s="415"/>
      <c r="O1" s="415"/>
      <c r="P1" s="415"/>
      <c r="Q1" s="415"/>
      <c r="R1" s="415"/>
      <c r="S1" s="415"/>
      <c r="T1" s="415"/>
      <c r="U1" s="415"/>
    </row>
    <row r="2" spans="1:30" ht="13.5" customHeight="1" x14ac:dyDescent="0.2">
      <c r="A2" s="301" t="s">
        <v>581</v>
      </c>
      <c r="B2" s="189"/>
      <c r="C2" s="190"/>
      <c r="D2" s="190"/>
      <c r="E2" s="191"/>
      <c r="F2" s="191"/>
      <c r="G2" s="191"/>
      <c r="H2" s="191"/>
      <c r="I2" s="191"/>
      <c r="J2" s="191"/>
      <c r="K2" s="191"/>
      <c r="L2" s="191"/>
      <c r="M2" s="191"/>
      <c r="N2" s="191"/>
      <c r="O2" s="191"/>
      <c r="P2" s="191"/>
      <c r="Q2" s="191"/>
      <c r="R2" s="253" t="s">
        <v>86</v>
      </c>
      <c r="S2" s="254"/>
      <c r="T2" s="255"/>
      <c r="W2" s="148" t="s">
        <v>23</v>
      </c>
    </row>
    <row r="3" spans="1:30" ht="12.75" customHeight="1" x14ac:dyDescent="0.2">
      <c r="A3" s="165" t="s">
        <v>0</v>
      </c>
      <c r="B3" s="295"/>
      <c r="C3" s="190"/>
      <c r="D3" s="190"/>
      <c r="E3" s="191"/>
      <c r="F3" s="191"/>
      <c r="G3" s="191"/>
      <c r="H3" s="191"/>
      <c r="I3" s="191"/>
      <c r="J3" s="191"/>
      <c r="K3" s="191"/>
      <c r="L3" s="191"/>
      <c r="M3" s="191"/>
      <c r="N3" s="191"/>
      <c r="O3" s="191"/>
      <c r="P3" s="191"/>
      <c r="Q3" s="191"/>
      <c r="R3" s="150" t="s">
        <v>83</v>
      </c>
      <c r="S3" s="906" t="s">
        <v>61</v>
      </c>
      <c r="T3" s="907"/>
      <c r="W3" s="149" t="s">
        <v>24</v>
      </c>
    </row>
    <row r="4" spans="1:30" ht="12.75" customHeight="1" x14ac:dyDescent="0.2">
      <c r="A4" s="825"/>
      <c r="B4" s="134"/>
      <c r="C4" s="132"/>
      <c r="D4" s="134"/>
      <c r="E4" s="134"/>
      <c r="F4" s="134"/>
      <c r="G4" s="134"/>
      <c r="H4" s="134"/>
      <c r="I4" s="134"/>
      <c r="J4" s="134"/>
      <c r="K4" s="134"/>
      <c r="L4" s="134"/>
      <c r="M4" s="134"/>
      <c r="N4" s="134"/>
      <c r="O4" s="134"/>
      <c r="P4" s="134"/>
      <c r="Q4" s="134"/>
      <c r="R4" s="383"/>
      <c r="S4" s="416"/>
      <c r="T4" s="390"/>
      <c r="U4" s="267"/>
      <c r="W4" s="148" t="s">
        <v>61</v>
      </c>
    </row>
    <row r="5" spans="1:30" s="132" customFormat="1" ht="21.75" customHeight="1" x14ac:dyDescent="0.2">
      <c r="A5" s="131"/>
      <c r="B5" s="911" t="s">
        <v>639</v>
      </c>
      <c r="C5" s="913" t="s">
        <v>132</v>
      </c>
      <c r="D5" s="752"/>
      <c r="E5" s="908" t="s">
        <v>432</v>
      </c>
      <c r="F5" s="748"/>
      <c r="G5" s="910" t="s">
        <v>225</v>
      </c>
      <c r="H5" s="910"/>
      <c r="I5" s="389"/>
      <c r="J5" s="915" t="s">
        <v>43</v>
      </c>
      <c r="K5" s="915"/>
      <c r="L5" s="418"/>
      <c r="M5" s="910" t="s">
        <v>431</v>
      </c>
      <c r="N5" s="910"/>
      <c r="O5" s="910"/>
      <c r="P5" s="910"/>
      <c r="Q5" s="748"/>
      <c r="R5" s="908" t="s">
        <v>496</v>
      </c>
      <c r="S5" s="748"/>
      <c r="T5" s="908" t="s">
        <v>497</v>
      </c>
      <c r="U5" s="357"/>
    </row>
    <row r="6" spans="1:30" ht="62.25" customHeight="1" x14ac:dyDescent="0.2">
      <c r="A6" s="130" t="s">
        <v>60</v>
      </c>
      <c r="B6" s="912"/>
      <c r="C6" s="914"/>
      <c r="D6" s="751"/>
      <c r="E6" s="909"/>
      <c r="F6" s="749"/>
      <c r="G6" s="417" t="s">
        <v>494</v>
      </c>
      <c r="H6" s="417" t="s">
        <v>640</v>
      </c>
      <c r="I6" s="109"/>
      <c r="J6" s="747" t="s">
        <v>495</v>
      </c>
      <c r="K6" s="747" t="s">
        <v>641</v>
      </c>
      <c r="L6" s="750"/>
      <c r="M6" s="751" t="s">
        <v>206</v>
      </c>
      <c r="N6" s="749" t="s">
        <v>433</v>
      </c>
      <c r="O6" s="438" t="s">
        <v>204</v>
      </c>
      <c r="P6" s="438" t="s">
        <v>205</v>
      </c>
      <c r="Q6" s="749"/>
      <c r="R6" s="909"/>
      <c r="S6" s="749"/>
      <c r="T6" s="909"/>
      <c r="U6" s="356"/>
    </row>
    <row r="7" spans="1:30" x14ac:dyDescent="0.2">
      <c r="A7" s="128"/>
      <c r="B7" s="128" t="s">
        <v>60</v>
      </c>
      <c r="C7" s="127"/>
      <c r="D7" s="127"/>
      <c r="E7" s="126"/>
      <c r="F7" s="126"/>
      <c r="G7" s="126"/>
      <c r="H7" s="126"/>
      <c r="I7" s="118"/>
      <c r="J7" s="118"/>
      <c r="K7" s="118"/>
      <c r="L7" s="118"/>
      <c r="M7" s="118"/>
      <c r="N7" s="118"/>
      <c r="O7" s="125"/>
      <c r="P7" s="125"/>
      <c r="Q7" s="126"/>
      <c r="R7" s="126"/>
      <c r="S7" s="126"/>
      <c r="T7" s="126"/>
      <c r="U7" s="126"/>
    </row>
    <row r="8" spans="1:30" ht="11.25" customHeight="1" x14ac:dyDescent="0.2">
      <c r="A8" s="166" t="s">
        <v>642</v>
      </c>
      <c r="B8" s="124">
        <f>Table2abData!B3</f>
        <v>3113</v>
      </c>
      <c r="C8" s="843">
        <f>IF($S$3="Boys",Data!C42,IF('Table 2a'!$S$3="Girls",Data!D42,IF($S$3="All",Data!E42)))</f>
        <v>530580</v>
      </c>
      <c r="D8" s="844"/>
      <c r="E8" s="845">
        <f>IF($S$3="Boys",Table2abData!C3,IF('Table 2a'!$S$3="Girls",Table2abData!N3,IF($S$3="All",Table2abData!Y3)))</f>
        <v>50.8</v>
      </c>
      <c r="F8" s="846"/>
      <c r="G8" s="845">
        <f>IF($S$3="Boys",Table2abData!D3,IF('Table 2a'!$S$3="Girls",Table2abData!O3,IF($S$3="All",Table2abData!Z3)))</f>
        <v>98.4</v>
      </c>
      <c r="H8" s="845">
        <f>IF($S$3="Boys",Table2abData!E3,IF('Table 2a'!$S$3="Girls",Table2abData!P3,IF($S$3="All",Table2abData!AA3)))</f>
        <v>64.099999999999994</v>
      </c>
      <c r="I8" s="846"/>
      <c r="J8" s="845">
        <f>IF($S$3="Boys",Table2abData!F3,IF('Table 2a'!$S$3="Girls",Table2abData!Q3,IF($S$3="All",Table2abData!AB3)))</f>
        <v>40.4</v>
      </c>
      <c r="K8" s="845">
        <f>IF($S$3="Boys",Table2abData!G3,IF('Table 2a'!$S$3="Girls",Table2abData!R3,IF($S$3="All",Table2abData!AC3)))</f>
        <v>25.1</v>
      </c>
      <c r="L8" s="846"/>
      <c r="M8" s="843">
        <f>IF($S$3="Boys",Table2abData!H3,IF('Table 2a'!$S$3="Girls",Table2abData!S3,IF($S$3="All",Table2abData!AD3)))</f>
        <v>502780</v>
      </c>
      <c r="N8" s="847">
        <f>IF($S$3="Boys",Table2abData!I3,IF('Table 2a'!$S$3="Girls",Table2abData!T3,IF($S$3="All",Table2abData!AE3)))</f>
        <v>0</v>
      </c>
      <c r="O8" s="848">
        <f>IF($S$3="Boys",Table2abData!J3,IF('Table 2a'!$S$3="Girls",Table2abData!U3,IF($S$3="All",Table2abData!AF3)))</f>
        <v>0</v>
      </c>
      <c r="P8" s="848">
        <f>IF($S$3="Boys",Table2abData!K3,IF('Table 2a'!$S$3="Girls",Table2abData!V3,IF($S$3="All",Table2abData!AG3)))</f>
        <v>0</v>
      </c>
      <c r="Q8" s="846"/>
      <c r="R8" s="845">
        <f>IF($S$3="Boys",Table2abData!L3,IF('Table 2a'!$S$3="Girls",Table2abData!W3,IF($S$3="All",Table2abData!AH3)))</f>
        <v>99.5</v>
      </c>
      <c r="S8" s="846"/>
      <c r="T8" s="845">
        <f>IF($S$3="Boys",Table2abData!M3,IF('Table 2a'!$S$3="Girls",Table2abData!X3,IF($S$3="All",Table2abData!AI3)))</f>
        <v>99.2</v>
      </c>
      <c r="U8" s="294"/>
    </row>
    <row r="9" spans="1:30" ht="11.25" customHeight="1" x14ac:dyDescent="0.2">
      <c r="A9" s="166"/>
      <c r="B9" s="124"/>
      <c r="C9" s="843"/>
      <c r="D9" s="844"/>
      <c r="E9" s="849"/>
      <c r="F9" s="846"/>
      <c r="G9" s="849"/>
      <c r="H9" s="849"/>
      <c r="I9" s="846"/>
      <c r="J9" s="846"/>
      <c r="K9" s="846"/>
      <c r="L9" s="846"/>
      <c r="M9" s="849"/>
      <c r="N9" s="849"/>
      <c r="O9" s="850"/>
      <c r="P9" s="850"/>
      <c r="Q9" s="846"/>
      <c r="R9" s="849"/>
      <c r="S9" s="846"/>
      <c r="T9" s="849"/>
      <c r="U9" s="294"/>
    </row>
    <row r="10" spans="1:30" ht="11.25" customHeight="1" x14ac:dyDescent="0.2">
      <c r="A10" s="167" t="s">
        <v>643</v>
      </c>
      <c r="B10" s="124">
        <f>Table2abData!B4</f>
        <v>1120</v>
      </c>
      <c r="C10" s="843">
        <f>IF($S$3="Boys",Data!C44,IF('Table 2a'!$S$3="Girls",Data!D44,IF($S$3="All",Data!E44)))</f>
        <v>191701</v>
      </c>
      <c r="D10" s="844"/>
      <c r="E10" s="845">
        <f>IF($S$3="Boys",Table2abData!C4,IF('Table 2a'!$S$3="Girls",Table2abData!N4,IF($S$3="All",Table2abData!Y4)))</f>
        <v>49.9</v>
      </c>
      <c r="F10" s="846"/>
      <c r="G10" s="845">
        <f>IF($S$3="Boys",Table2abData!D4,IF('Table 2a'!$S$3="Girls",Table2abData!O4,IF($S$3="All",Table2abData!Z4)))</f>
        <v>98.2</v>
      </c>
      <c r="H10" s="845">
        <f>IF($S$3="Boys",Table2abData!E4,IF('Table 2a'!$S$3="Girls",Table2abData!P4,IF($S$3="All",Table2abData!AA4)))</f>
        <v>62.2</v>
      </c>
      <c r="I10" s="846"/>
      <c r="J10" s="845">
        <f>IF($S$3="Boys",Table2abData!F4,IF('Table 2a'!$S$3="Girls",Table2abData!Q4,IF($S$3="All",Table2abData!AB4)))</f>
        <v>38.5</v>
      </c>
      <c r="K10" s="845">
        <f>IF($S$3="Boys",Table2abData!G4,IF('Table 2a'!$S$3="Girls",Table2abData!R4,IF($S$3="All",Table2abData!AC4)))</f>
        <v>23.2</v>
      </c>
      <c r="L10" s="846"/>
      <c r="M10" s="843">
        <f>IF($S$3="Boys",Table2abData!H4,IF('Table 2a'!$S$3="Girls",Table2abData!S4,IF($S$3="All",Table2abData!AD4)))</f>
        <v>181702</v>
      </c>
      <c r="N10" s="847">
        <f>IF($S$3="Boys",Table2abData!I4,IF('Table 2a'!$S$3="Girls",Table2abData!T4,IF($S$3="All",Table2abData!AE4)))</f>
        <v>-0.03</v>
      </c>
      <c r="O10" s="848">
        <f>IF($S$3="Boys",Table2abData!J4,IF('Table 2a'!$S$3="Girls",Table2abData!U4,IF($S$3="All",Table2abData!AF4)))</f>
        <v>-0.04</v>
      </c>
      <c r="P10" s="848">
        <f>IF($S$3="Boys",Table2abData!K4,IF('Table 2a'!$S$3="Girls",Table2abData!V4,IF($S$3="All",Table2abData!AG4)))</f>
        <v>-0.03</v>
      </c>
      <c r="Q10" s="846"/>
      <c r="R10" s="845">
        <f>IF($S$3="Boys",Table2abData!L4,IF('Table 2a'!$S$3="Girls",Table2abData!W4,IF($S$3="All",Table2abData!AH4)))</f>
        <v>99.5</v>
      </c>
      <c r="S10" s="846"/>
      <c r="T10" s="845">
        <f>IF($S$3="Boys",Table2abData!M4,IF('Table 2a'!$S$3="Girls",Table2abData!X4,IF($S$3="All",Table2abData!AI4)))</f>
        <v>99.2</v>
      </c>
      <c r="U10" s="294"/>
      <c r="Y10" s="896"/>
      <c r="Z10" s="896"/>
      <c r="AA10" s="896"/>
      <c r="AB10" s="896"/>
      <c r="AC10" s="896"/>
      <c r="AD10" s="896"/>
    </row>
    <row r="11" spans="1:30" x14ac:dyDescent="0.2">
      <c r="A11" s="167"/>
      <c r="B11" s="124"/>
      <c r="C11" s="843"/>
      <c r="D11" s="844"/>
      <c r="E11" s="849"/>
      <c r="F11" s="846"/>
      <c r="G11" s="849"/>
      <c r="H11" s="849"/>
      <c r="I11" s="846"/>
      <c r="J11" s="846"/>
      <c r="K11" s="846"/>
      <c r="L11" s="846"/>
      <c r="M11" s="849"/>
      <c r="N11" s="849"/>
      <c r="O11" s="850"/>
      <c r="P11" s="850"/>
      <c r="Q11" s="846"/>
      <c r="R11" s="849"/>
      <c r="S11" s="846"/>
      <c r="T11" s="849"/>
      <c r="U11" s="294"/>
    </row>
    <row r="12" spans="1:30" ht="11.25" customHeight="1" x14ac:dyDescent="0.2">
      <c r="A12" s="168" t="s">
        <v>572</v>
      </c>
      <c r="B12" s="124">
        <f>Table2abData!B5</f>
        <v>1975</v>
      </c>
      <c r="C12" s="843">
        <f>IF($S$3="Boys",Data!C46,IF('Table 2a'!$S$3="Girls",Data!D46,IF($S$3="All",Data!E46)))</f>
        <v>337452</v>
      </c>
      <c r="D12" s="844"/>
      <c r="E12" s="845">
        <f>IF($S$3="Boys",Table2abData!C5,IF('Table 2a'!$S$3="Girls",Table2abData!N5,IF($S$3="All",Table2abData!Y5)))</f>
        <v>51.3</v>
      </c>
      <c r="F12" s="846"/>
      <c r="G12" s="845">
        <f>IF($S$3="Boys",Table2abData!D5,IF('Table 2a'!$S$3="Girls",Table2abData!O5,IF($S$3="All",Table2abData!Z5)))</f>
        <v>98.6</v>
      </c>
      <c r="H12" s="845">
        <f>IF($S$3="Boys",Table2abData!E5,IF('Table 2a'!$S$3="Girls",Table2abData!P5,IF($S$3="All",Table2abData!AA5)))</f>
        <v>65.3</v>
      </c>
      <c r="I12" s="846"/>
      <c r="J12" s="845">
        <f>IF($S$3="Boys",Table2abData!F5,IF('Table 2a'!$S$3="Girls",Table2abData!Q5,IF($S$3="All",Table2abData!AB5)))</f>
        <v>41.6</v>
      </c>
      <c r="K12" s="845">
        <f>IF($S$3="Boys",Table2abData!G5,IF('Table 2a'!$S$3="Girls",Table2abData!R5,IF($S$3="All",Table2abData!AC5)))</f>
        <v>26.3</v>
      </c>
      <c r="L12" s="846"/>
      <c r="M12" s="843">
        <f>IF($S$3="Boys",Table2abData!H5,IF('Table 2a'!$S$3="Girls",Table2abData!S5,IF($S$3="All",Table2abData!AD5)))</f>
        <v>319987</v>
      </c>
      <c r="N12" s="847">
        <f>IF($S$3="Boys",Table2abData!I5,IF('Table 2a'!$S$3="Girls",Table2abData!T5,IF($S$3="All",Table2abData!AE5)))</f>
        <v>0.03</v>
      </c>
      <c r="O12" s="848">
        <f>IF($S$3="Boys",Table2abData!J5,IF('Table 2a'!$S$3="Girls",Table2abData!U5,IF($S$3="All",Table2abData!AF5)))</f>
        <v>0.02</v>
      </c>
      <c r="P12" s="848">
        <f>IF($S$3="Boys",Table2abData!K5,IF('Table 2a'!$S$3="Girls",Table2abData!V5,IF($S$3="All",Table2abData!AG5)))</f>
        <v>0.03</v>
      </c>
      <c r="Q12" s="846"/>
      <c r="R12" s="845">
        <f>IF($S$3="Boys",Table2abData!L5,IF('Table 2a'!$S$3="Girls",Table2abData!W5,IF($S$3="All",Table2abData!AH5)))</f>
        <v>99.6</v>
      </c>
      <c r="S12" s="846"/>
      <c r="T12" s="845">
        <f>IF($S$3="Boys",Table2abData!M5,IF('Table 2a'!$S$3="Girls",Table2abData!X5,IF($S$3="All",Table2abData!AI5)))</f>
        <v>99.3</v>
      </c>
      <c r="U12" s="294"/>
    </row>
    <row r="13" spans="1:30" ht="11.25" customHeight="1" x14ac:dyDescent="0.2">
      <c r="A13" s="169" t="s">
        <v>178</v>
      </c>
      <c r="B13" s="124">
        <f>Table2abData!B6</f>
        <v>562</v>
      </c>
      <c r="C13" s="843">
        <f>IF($S$3="Boys",Data!C47,IF('Table 2a'!$S$3="Girls",Data!D47,IF($S$3="All",Data!E47)))</f>
        <v>85080</v>
      </c>
      <c r="D13" s="844"/>
      <c r="E13" s="845">
        <f>IF($S$3="Boys",Table2abData!C6,IF('Table 2a'!$S$3="Girls",Table2abData!N6,IF($S$3="All",Table2abData!Y6)))</f>
        <v>45.9</v>
      </c>
      <c r="F13" s="846"/>
      <c r="G13" s="845">
        <f>IF($S$3="Boys",Table2abData!D6,IF('Table 2a'!$S$3="Girls",Table2abData!O6,IF($S$3="All",Table2abData!Z6)))</f>
        <v>97.6</v>
      </c>
      <c r="H13" s="845">
        <f>IF($S$3="Boys",Table2abData!E6,IF('Table 2a'!$S$3="Girls",Table2abData!P6,IF($S$3="All",Table2abData!AA6)))</f>
        <v>53</v>
      </c>
      <c r="I13" s="846"/>
      <c r="J13" s="845">
        <f>IF($S$3="Boys",Table2abData!F6,IF('Table 2a'!$S$3="Girls",Table2abData!Q6,IF($S$3="All",Table2abData!AB6)))</f>
        <v>30</v>
      </c>
      <c r="K13" s="845">
        <f>IF($S$3="Boys",Table2abData!G6,IF('Table 2a'!$S$3="Girls",Table2abData!R6,IF($S$3="All",Table2abData!AC6)))</f>
        <v>14.6</v>
      </c>
      <c r="L13" s="846"/>
      <c r="M13" s="843">
        <f>IF($S$3="Boys",Table2abData!H6,IF('Table 2a'!$S$3="Girls",Table2abData!S6,IF($S$3="All",Table2abData!AD6)))</f>
        <v>79406</v>
      </c>
      <c r="N13" s="847">
        <f>IF($S$3="Boys",Table2abData!I6,IF('Table 2a'!$S$3="Girls",Table2abData!T6,IF($S$3="All",Table2abData!AE6)))</f>
        <v>-0.14000000000000001</v>
      </c>
      <c r="O13" s="848">
        <f>IF($S$3="Boys",Table2abData!J6,IF('Table 2a'!$S$3="Girls",Table2abData!U6,IF($S$3="All",Table2abData!AF6)))</f>
        <v>-0.15</v>
      </c>
      <c r="P13" s="848">
        <f>IF($S$3="Boys",Table2abData!K6,IF('Table 2a'!$S$3="Girls",Table2abData!V6,IF($S$3="All",Table2abData!AG6)))</f>
        <v>-0.14000000000000001</v>
      </c>
      <c r="Q13" s="846"/>
      <c r="R13" s="845">
        <f>IF($S$3="Boys",Table2abData!L6,IF('Table 2a'!$S$3="Girls",Table2abData!W6,IF($S$3="All",Table2abData!AH6)))</f>
        <v>99.2</v>
      </c>
      <c r="S13" s="846"/>
      <c r="T13" s="845">
        <f>IF($S$3="Boys",Table2abData!M6,IF('Table 2a'!$S$3="Girls",Table2abData!X6,IF($S$3="All",Table2abData!AI6)))</f>
        <v>98.8</v>
      </c>
      <c r="U13" s="294"/>
    </row>
    <row r="14" spans="1:30" ht="11.25" customHeight="1" x14ac:dyDescent="0.2">
      <c r="A14" s="169" t="s">
        <v>179</v>
      </c>
      <c r="B14" s="124">
        <f>Table2abData!B7</f>
        <v>1322</v>
      </c>
      <c r="C14" s="843">
        <f>IF($S$3="Boys",Data!C48,IF('Table 2a'!$S$3="Girls",Data!D48,IF($S$3="All",Data!E48)))</f>
        <v>247551</v>
      </c>
      <c r="D14" s="844"/>
      <c r="E14" s="845">
        <f>IF($S$3="Boys",Table2abData!C7,IF('Table 2a'!$S$3="Girls",Table2abData!N7,IF($S$3="All",Table2abData!Y7)))</f>
        <v>53.3</v>
      </c>
      <c r="F14" s="846"/>
      <c r="G14" s="845">
        <f>IF($S$3="Boys",Table2abData!D7,IF('Table 2a'!$S$3="Girls",Table2abData!O7,IF($S$3="All",Table2abData!Z7)))</f>
        <v>98.9</v>
      </c>
      <c r="H14" s="845">
        <f>IF($S$3="Boys",Table2abData!E7,IF('Table 2a'!$S$3="Girls",Table2abData!P7,IF($S$3="All",Table2abData!AA7)))</f>
        <v>69.8</v>
      </c>
      <c r="I14" s="846"/>
      <c r="J14" s="845">
        <f>IF($S$3="Boys",Table2abData!F7,IF('Table 2a'!$S$3="Girls",Table2abData!Q7,IF($S$3="All",Table2abData!AB7)))</f>
        <v>45.9</v>
      </c>
      <c r="K14" s="845">
        <f>IF($S$3="Boys",Table2abData!G7,IF('Table 2a'!$S$3="Girls",Table2abData!R7,IF($S$3="All",Table2abData!AC7)))</f>
        <v>30.6</v>
      </c>
      <c r="L14" s="846"/>
      <c r="M14" s="843">
        <f>IF($S$3="Boys",Table2abData!H7,IF('Table 2a'!$S$3="Girls",Table2abData!S7,IF($S$3="All",Table2abData!AD7)))</f>
        <v>236148</v>
      </c>
      <c r="N14" s="847">
        <f>IF($S$3="Boys",Table2abData!I7,IF('Table 2a'!$S$3="Girls",Table2abData!T7,IF($S$3="All",Table2abData!AE7)))</f>
        <v>0.09</v>
      </c>
      <c r="O14" s="848">
        <f>IF($S$3="Boys",Table2abData!J7,IF('Table 2a'!$S$3="Girls",Table2abData!U7,IF($S$3="All",Table2abData!AF7)))</f>
        <v>0.09</v>
      </c>
      <c r="P14" s="848">
        <f>IF($S$3="Boys",Table2abData!K7,IF('Table 2a'!$S$3="Girls",Table2abData!V7,IF($S$3="All",Table2abData!AG7)))</f>
        <v>0.1</v>
      </c>
      <c r="Q14" s="846"/>
      <c r="R14" s="845">
        <f>IF($S$3="Boys",Table2abData!L7,IF('Table 2a'!$S$3="Girls",Table2abData!W7,IF($S$3="All",Table2abData!AH7)))</f>
        <v>99.7</v>
      </c>
      <c r="S14" s="846"/>
      <c r="T14" s="845">
        <f>IF($S$3="Boys",Table2abData!M7,IF('Table 2a'!$S$3="Girls",Table2abData!X7,IF($S$3="All",Table2abData!AI7)))</f>
        <v>99.5</v>
      </c>
      <c r="U14" s="294"/>
    </row>
    <row r="15" spans="1:30" s="125" customFormat="1" ht="11.25" customHeight="1" x14ac:dyDescent="0.2">
      <c r="A15" s="170" t="s">
        <v>114</v>
      </c>
      <c r="B15" s="124">
        <f>Table2abData!B8</f>
        <v>32</v>
      </c>
      <c r="C15" s="843">
        <f>IF($S$3="Boys",Data!C49,IF('Table 2a'!$S$3="Girls",Data!D49,IF($S$3="All",Data!E49)))</f>
        <v>1838</v>
      </c>
      <c r="D15" s="844"/>
      <c r="E15" s="845">
        <f>IF($S$3="Boys",Table2abData!C8,IF('Table 2a'!$S$3="Girls",Table2abData!N8,IF($S$3="All",Table2abData!Y8)))</f>
        <v>51</v>
      </c>
      <c r="F15" s="846"/>
      <c r="G15" s="845">
        <f>IF($S$3="Boys",Table2abData!D8,IF('Table 2a'!$S$3="Girls",Table2abData!O8,IF($S$3="All",Table2abData!Z8)))</f>
        <v>98.3</v>
      </c>
      <c r="H15" s="845">
        <f>IF($S$3="Boys",Table2abData!E8,IF('Table 2a'!$S$3="Girls",Table2abData!P8,IF($S$3="All",Table2abData!AA8)))</f>
        <v>64.5</v>
      </c>
      <c r="I15" s="846"/>
      <c r="J15" s="845">
        <f>IF($S$3="Boys",Table2abData!F8,IF('Table 2a'!$S$3="Girls",Table2abData!Q8,IF($S$3="All",Table2abData!AB8)))</f>
        <v>50.3</v>
      </c>
      <c r="K15" s="845">
        <f>IF($S$3="Boys",Table2abData!G8,IF('Table 2a'!$S$3="Girls",Table2abData!R8,IF($S$3="All",Table2abData!AC8)))</f>
        <v>26.2</v>
      </c>
      <c r="L15" s="846"/>
      <c r="M15" s="843">
        <f>IF($S$3="Boys",Table2abData!H8,IF('Table 2a'!$S$3="Girls",Table2abData!S8,IF($S$3="All",Table2abData!AD8)))</f>
        <v>1659</v>
      </c>
      <c r="N15" s="847">
        <f>IF($S$3="Boys",Table2abData!I8,IF('Table 2a'!$S$3="Girls",Table2abData!T8,IF($S$3="All",Table2abData!AE8)))</f>
        <v>-0.02</v>
      </c>
      <c r="O15" s="848">
        <f>IF($S$3="Boys",Table2abData!J8,IF('Table 2a'!$S$3="Girls",Table2abData!U8,IF($S$3="All",Table2abData!AF8)))</f>
        <v>-7.0000000000000007E-2</v>
      </c>
      <c r="P15" s="848">
        <f>IF($S$3="Boys",Table2abData!K8,IF('Table 2a'!$S$3="Girls",Table2abData!V8,IF($S$3="All",Table2abData!AG8)))</f>
        <v>0.03</v>
      </c>
      <c r="Q15" s="846"/>
      <c r="R15" s="845">
        <f>IF($S$3="Boys",Table2abData!L8,IF('Table 2a'!$S$3="Girls",Table2abData!W8,IF($S$3="All",Table2abData!AH8)))</f>
        <v>99</v>
      </c>
      <c r="S15" s="846"/>
      <c r="T15" s="845">
        <f>IF($S$3="Boys",Table2abData!M8,IF('Table 2a'!$S$3="Girls",Table2abData!X8,IF($S$3="All",Table2abData!AI8)))</f>
        <v>98.8</v>
      </c>
      <c r="U15" s="294"/>
      <c r="V15" s="118"/>
    </row>
    <row r="16" spans="1:30" s="125" customFormat="1" x14ac:dyDescent="0.2">
      <c r="A16" s="170" t="s">
        <v>156</v>
      </c>
      <c r="B16" s="124">
        <f>Table2abData!B9</f>
        <v>28</v>
      </c>
      <c r="C16" s="843">
        <f>IF($S$3="Boys",Data!C50,IF('Table 2a'!$S$3="Girls",Data!D50,IF($S$3="All",Data!E50)))</f>
        <v>1864</v>
      </c>
      <c r="D16" s="844"/>
      <c r="E16" s="845">
        <f>IF($S$3="Boys",Table2abData!C9,IF('Table 2a'!$S$3="Girls",Table2abData!N9,IF($S$3="All",Table2abData!Y9)))</f>
        <v>43.4</v>
      </c>
      <c r="F16" s="846"/>
      <c r="G16" s="845">
        <f>IF($S$3="Boys",Table2abData!D9,IF('Table 2a'!$S$3="Girls",Table2abData!O9,IF($S$3="All",Table2abData!Z9)))</f>
        <v>97.9</v>
      </c>
      <c r="H16" s="845">
        <f>IF($S$3="Boys",Table2abData!E9,IF('Table 2a'!$S$3="Girls",Table2abData!P9,IF($S$3="All",Table2abData!AA9)))</f>
        <v>51.2</v>
      </c>
      <c r="I16" s="846"/>
      <c r="J16" s="845">
        <f>IF($S$3="Boys",Table2abData!F9,IF('Table 2a'!$S$3="Girls",Table2abData!Q9,IF($S$3="All",Table2abData!AB9)))</f>
        <v>12.2</v>
      </c>
      <c r="K16" s="845">
        <f>IF($S$3="Boys",Table2abData!G9,IF('Table 2a'!$S$3="Girls",Table2abData!R9,IF($S$3="All",Table2abData!AC9)))</f>
        <v>2.7</v>
      </c>
      <c r="L16" s="846"/>
      <c r="M16" s="843">
        <f>IF($S$3="Boys",Table2abData!H9,IF('Table 2a'!$S$3="Girls",Table2abData!S9,IF($S$3="All",Table2abData!AD9)))</f>
        <v>1745</v>
      </c>
      <c r="N16" s="847">
        <f>IF($S$3="Boys",Table2abData!I9,IF('Table 2a'!$S$3="Girls",Table2abData!T9,IF($S$3="All",Table2abData!AE9)))</f>
        <v>-0.64</v>
      </c>
      <c r="O16" s="848">
        <f>IF($S$3="Boys",Table2abData!J9,IF('Table 2a'!$S$3="Girls",Table2abData!U9,IF($S$3="All",Table2abData!AF9)))</f>
        <v>-0.69</v>
      </c>
      <c r="P16" s="848">
        <f>IF($S$3="Boys",Table2abData!K9,IF('Table 2a'!$S$3="Girls",Table2abData!V9,IF($S$3="All",Table2abData!AG9)))</f>
        <v>-0.59</v>
      </c>
      <c r="Q16" s="846"/>
      <c r="R16" s="845">
        <f>IF($S$3="Boys",Table2abData!L9,IF('Table 2a'!$S$3="Girls",Table2abData!W9,IF($S$3="All",Table2abData!AH9)))</f>
        <v>99.4</v>
      </c>
      <c r="S16" s="846"/>
      <c r="T16" s="845">
        <f>IF($S$3="Boys",Table2abData!M9,IF('Table 2a'!$S$3="Girls",Table2abData!X9,IF($S$3="All",Table2abData!AI9)))</f>
        <v>99</v>
      </c>
      <c r="U16" s="294"/>
      <c r="V16" s="118"/>
    </row>
    <row r="17" spans="1:25" s="125" customFormat="1" x14ac:dyDescent="0.2">
      <c r="A17" s="170" t="s">
        <v>573</v>
      </c>
      <c r="B17" s="124">
        <f>Table2abData!B10</f>
        <v>31</v>
      </c>
      <c r="C17" s="843">
        <f>IF($S$3="Boys",Data!C51,IF('Table 2a'!$S$3="Girls",Data!D51,IF($S$3="All",Data!E51)))</f>
        <v>1119</v>
      </c>
      <c r="D17" s="844"/>
      <c r="E17" s="845">
        <f>IF($S$3="Boys",Table2abData!C10,IF('Table 2a'!$S$3="Girls",Table2abData!N10,IF($S$3="All",Table2abData!Y10)))</f>
        <v>37.200000000000003</v>
      </c>
      <c r="F17" s="846"/>
      <c r="G17" s="845">
        <f>IF($S$3="Boys",Table2abData!D10,IF('Table 2a'!$S$3="Girls",Table2abData!O10,IF($S$3="All",Table2abData!Z10)))</f>
        <v>95.3</v>
      </c>
      <c r="H17" s="845">
        <f>IF($S$3="Boys",Table2abData!E10,IF('Table 2a'!$S$3="Girls",Table2abData!P10,IF($S$3="All",Table2abData!AA10)))</f>
        <v>34.1</v>
      </c>
      <c r="I17" s="846"/>
      <c r="J17" s="845">
        <f>IF($S$3="Boys",Table2abData!F10,IF('Table 2a'!$S$3="Girls",Table2abData!Q10,IF($S$3="All",Table2abData!AB10)))</f>
        <v>4.5999999999999996</v>
      </c>
      <c r="K17" s="845">
        <f>IF($S$3="Boys",Table2abData!G10,IF('Table 2a'!$S$3="Girls",Table2abData!R10,IF($S$3="All",Table2abData!AC10)))</f>
        <v>2.1</v>
      </c>
      <c r="L17" s="846"/>
      <c r="M17" s="843">
        <f>IF($S$3="Boys",Table2abData!H10,IF('Table 2a'!$S$3="Girls",Table2abData!S10,IF($S$3="All",Table2abData!AD10)))</f>
        <v>1029</v>
      </c>
      <c r="N17" s="847">
        <f>IF($S$3="Boys",Table2abData!I10,IF('Table 2a'!$S$3="Girls",Table2abData!T10,IF($S$3="All",Table2abData!AE10)))</f>
        <v>-0.86</v>
      </c>
      <c r="O17" s="848">
        <f>IF($S$3="Boys",Table2abData!J10,IF('Table 2a'!$S$3="Girls",Table2abData!U10,IF($S$3="All",Table2abData!AF10)))</f>
        <v>-0.93</v>
      </c>
      <c r="P17" s="848">
        <f>IF($S$3="Boys",Table2abData!K10,IF('Table 2a'!$S$3="Girls",Table2abData!V10,IF($S$3="All",Table2abData!AG10)))</f>
        <v>-0.8</v>
      </c>
      <c r="Q17" s="846"/>
      <c r="R17" s="845">
        <f>IF($S$3="Boys",Table2abData!L10,IF('Table 2a'!$S$3="Girls",Table2abData!W10,IF($S$3="All",Table2abData!AH10)))</f>
        <v>98.3</v>
      </c>
      <c r="S17" s="846"/>
      <c r="T17" s="845">
        <f>IF($S$3="Boys",Table2abData!M10,IF('Table 2a'!$S$3="Girls",Table2abData!X10,IF($S$3="All",Table2abData!AI10)))</f>
        <v>97.1</v>
      </c>
      <c r="U17" s="294"/>
      <c r="V17" s="118"/>
    </row>
    <row r="18" spans="1:25" s="125" customFormat="1" x14ac:dyDescent="0.2">
      <c r="A18" s="170"/>
      <c r="B18" s="124"/>
      <c r="C18" s="843"/>
      <c r="D18" s="844"/>
      <c r="E18" s="849"/>
      <c r="F18" s="846"/>
      <c r="G18" s="849"/>
      <c r="H18" s="849"/>
      <c r="I18" s="846"/>
      <c r="J18" s="846"/>
      <c r="K18" s="846"/>
      <c r="L18" s="846"/>
      <c r="M18" s="849"/>
      <c r="N18" s="849"/>
      <c r="O18" s="850"/>
      <c r="P18" s="850"/>
      <c r="Q18" s="846"/>
      <c r="R18" s="849"/>
      <c r="S18" s="846"/>
      <c r="T18" s="849"/>
      <c r="U18" s="294"/>
      <c r="V18" s="118"/>
    </row>
    <row r="19" spans="1:25" s="125" customFormat="1" x14ac:dyDescent="0.2">
      <c r="A19" s="167" t="s">
        <v>644</v>
      </c>
      <c r="B19" s="124">
        <f>Table2abData!B11</f>
        <v>15</v>
      </c>
      <c r="C19" s="843">
        <f>IF($S$3="Boys",Data!C53,IF('Table 2a'!$S$3="Girls",Data!D53,IF($S$3="All",Data!E53)))</f>
        <v>885</v>
      </c>
      <c r="D19" s="844"/>
      <c r="E19" s="845">
        <f>IF($S$3="Boys",Table2abData!C11,IF('Table 2a'!$S$3="Girls",Table2abData!N11,IF($S$3="All",Table2abData!Y11)))</f>
        <v>17.600000000000001</v>
      </c>
      <c r="F19" s="846"/>
      <c r="G19" s="845">
        <f>IF($S$3="Boys",Table2abData!D11,IF('Table 2a'!$S$3="Girls",Table2abData!O11,IF($S$3="All",Table2abData!Z11)))</f>
        <v>55.9</v>
      </c>
      <c r="H19" s="845">
        <f>IF($S$3="Boys",Table2abData!E11,IF('Table 2a'!$S$3="Girls",Table2abData!P11,IF($S$3="All",Table2abData!AA11)))</f>
        <v>9.9</v>
      </c>
      <c r="I19" s="846"/>
      <c r="J19" s="845">
        <f>IF($S$3="Boys",Table2abData!F11,IF('Table 2a'!$S$3="Girls",Table2abData!Q11,IF($S$3="All",Table2abData!AB11)))</f>
        <v>2.8</v>
      </c>
      <c r="K19" s="845">
        <f>IF($S$3="Boys",Table2abData!G11,IF('Table 2a'!$S$3="Girls",Table2abData!R11,IF($S$3="All",Table2abData!AC11)))</f>
        <v>0.6</v>
      </c>
      <c r="L19" s="846"/>
      <c r="M19" s="843">
        <f>IF($S$3="Boys",Table2abData!H11,IF('Table 2a'!$S$3="Girls",Table2abData!S11,IF($S$3="All",Table2abData!AD11)))</f>
        <v>576</v>
      </c>
      <c r="N19" s="847">
        <f>IF($S$3="Boys",Table2abData!I11,IF('Table 2a'!$S$3="Girls",Table2abData!T11,IF($S$3="All",Table2abData!AE11)))</f>
        <v>-1.99</v>
      </c>
      <c r="O19" s="848">
        <f>IF($S$3="Boys",Table2abData!J11,IF('Table 2a'!$S$3="Girls",Table2abData!U11,IF($S$3="All",Table2abData!AF11)))</f>
        <v>-2.08</v>
      </c>
      <c r="P19" s="848">
        <f>IF($S$3="Boys",Table2abData!K11,IF('Table 2a'!$S$3="Girls",Table2abData!V11,IF($S$3="All",Table2abData!AG11)))</f>
        <v>-1.9</v>
      </c>
      <c r="Q19" s="846"/>
      <c r="R19" s="845">
        <f>IF($S$3="Boys",Table2abData!L11,IF('Table 2a'!$S$3="Girls",Table2abData!W11,IF($S$3="All",Table2abData!AH11)))</f>
        <v>74.900000000000006</v>
      </c>
      <c r="S19" s="846"/>
      <c r="T19" s="845">
        <f>IF($S$3="Boys",Table2abData!M11,IF('Table 2a'!$S$3="Girls",Table2abData!X11,IF($S$3="All",Table2abData!AI11)))</f>
        <v>73.2</v>
      </c>
      <c r="U19" s="294"/>
      <c r="V19" s="118"/>
    </row>
    <row r="20" spans="1:25" s="125" customFormat="1" x14ac:dyDescent="0.2">
      <c r="A20" s="170"/>
      <c r="B20" s="124"/>
      <c r="C20" s="843"/>
      <c r="D20" s="844"/>
      <c r="E20" s="849"/>
      <c r="F20" s="846"/>
      <c r="G20" s="849"/>
      <c r="H20" s="849"/>
      <c r="I20" s="846"/>
      <c r="J20" s="846"/>
      <c r="K20" s="846"/>
      <c r="L20" s="846"/>
      <c r="M20" s="849"/>
      <c r="N20" s="849"/>
      <c r="O20" s="850"/>
      <c r="P20" s="850"/>
      <c r="Q20" s="846"/>
      <c r="R20" s="849"/>
      <c r="S20" s="846"/>
      <c r="T20" s="849"/>
      <c r="U20" s="294"/>
      <c r="V20" s="118"/>
    </row>
    <row r="21" spans="1:25" s="125" customFormat="1" ht="11.25" customHeight="1" x14ac:dyDescent="0.2">
      <c r="A21" s="166" t="s">
        <v>505</v>
      </c>
      <c r="B21" s="124">
        <f>Table2abData!B12</f>
        <v>739</v>
      </c>
      <c r="C21" s="843">
        <f>IF($S$3="Boys",Data!C55,IF('Table 2a'!$S$3="Girls",Data!D55,IF($S$3="All",Data!E55)))</f>
        <v>10109</v>
      </c>
      <c r="D21" s="844"/>
      <c r="E21" s="845">
        <f>IF($S$3="Boys",Table2abData!C12,IF('Table 2a'!$S$3="Girls",Table2abData!N12,IF($S$3="All",Table2abData!Y12)))</f>
        <v>3.8</v>
      </c>
      <c r="F21" s="846"/>
      <c r="G21" s="845">
        <f>IF($S$3="Boys",Table2abData!D12,IF('Table 2a'!$S$3="Girls",Table2abData!O12,IF($S$3="All",Table2abData!Z12)))</f>
        <v>17.100000000000001</v>
      </c>
      <c r="H21" s="845">
        <f>IF($S$3="Boys",Table2abData!E12,IF('Table 2a'!$S$3="Girls",Table2abData!P12,IF($S$3="All",Table2abData!AA12)))</f>
        <v>0.7</v>
      </c>
      <c r="I21" s="846"/>
      <c r="J21" s="845" t="str">
        <f>IF($S$3="Boys",Table2abData!F12,IF('Table 2a'!$S$3="Girls",Table2abData!Q12,IF($S$3="All",Table2abData!AB12)))</f>
        <v>x</v>
      </c>
      <c r="K21" s="845" t="str">
        <f>IF($S$3="Boys",Table2abData!G12,IF('Table 2a'!$S$3="Girls",Table2abData!R12,IF($S$3="All",Table2abData!AC12)))</f>
        <v>x</v>
      </c>
      <c r="L21" s="846"/>
      <c r="M21" s="843">
        <f>IF($S$3="Boys",Table2abData!H12,IF('Table 2a'!$S$3="Girls",Table2abData!S12,IF($S$3="All",Table2abData!AD12)))</f>
        <v>9304</v>
      </c>
      <c r="N21" s="847">
        <f>IF($S$3="Boys",Table2abData!I12,IF('Table 2a'!$S$3="Girls",Table2abData!T12,IF($S$3="All",Table2abData!AE12)))</f>
        <v>-1.78</v>
      </c>
      <c r="O21" s="848">
        <f>IF($S$3="Boys",Table2abData!J12,IF('Table 2a'!$S$3="Girls",Table2abData!U12,IF($S$3="All",Table2abData!AF12)))</f>
        <v>-1.8</v>
      </c>
      <c r="P21" s="848">
        <f>IF($S$3="Boys",Table2abData!K12,IF('Table 2a'!$S$3="Girls",Table2abData!V12,IF($S$3="All",Table2abData!AG12)))</f>
        <v>-1.76</v>
      </c>
      <c r="Q21" s="846"/>
      <c r="R21" s="845">
        <f>IF($S$3="Boys",Table2abData!L12,IF('Table 2a'!$S$3="Girls",Table2abData!W12,IF($S$3="All",Table2abData!AH12)))</f>
        <v>37.9</v>
      </c>
      <c r="S21" s="846"/>
      <c r="T21" s="845">
        <f>IF($S$3="Boys",Table2abData!M12,IF('Table 2a'!$S$3="Girls",Table2abData!X12,IF($S$3="All",Table2abData!AI12)))</f>
        <v>35.200000000000003</v>
      </c>
      <c r="U21" s="294"/>
      <c r="V21" s="118"/>
      <c r="Y21" s="125" t="s">
        <v>60</v>
      </c>
    </row>
    <row r="22" spans="1:25" ht="11.25" customHeight="1" x14ac:dyDescent="0.2">
      <c r="A22" s="166"/>
      <c r="B22" s="124"/>
      <c r="C22" s="843"/>
      <c r="D22" s="844"/>
      <c r="E22" s="849"/>
      <c r="F22" s="846"/>
      <c r="G22" s="849"/>
      <c r="H22" s="849"/>
      <c r="I22" s="846"/>
      <c r="J22" s="846"/>
      <c r="K22" s="846"/>
      <c r="L22" s="846"/>
      <c r="M22" s="849"/>
      <c r="N22" s="849"/>
      <c r="O22" s="850"/>
      <c r="P22" s="850"/>
      <c r="Q22" s="846"/>
      <c r="R22" s="849"/>
      <c r="S22" s="846"/>
      <c r="T22" s="849"/>
      <c r="U22" s="294"/>
    </row>
    <row r="23" spans="1:25" ht="11.25" customHeight="1" x14ac:dyDescent="0.2">
      <c r="A23" s="171" t="s">
        <v>506</v>
      </c>
      <c r="B23" s="124">
        <f>Table2abData!B13</f>
        <v>3852</v>
      </c>
      <c r="C23" s="843">
        <f>IF($S$3="Boys",Data!C57,IF('Table 2a'!$S$3="Girls",Data!D57,IF($S$3="All",Data!E57)))</f>
        <v>540689</v>
      </c>
      <c r="D23" s="844"/>
      <c r="E23" s="845">
        <f>IF($S$3="Boys",Table2abData!C13,IF('Table 2a'!$S$3="Girls",Table2abData!N13,IF($S$3="All",Table2abData!Y13)))</f>
        <v>49.9</v>
      </c>
      <c r="F23" s="846"/>
      <c r="G23" s="845">
        <f>IF($S$3="Boys",Table2abData!D13,IF('Table 2a'!$S$3="Girls",Table2abData!O13,IF($S$3="All",Table2abData!Z13)))</f>
        <v>96.8</v>
      </c>
      <c r="H23" s="845">
        <f>IF($S$3="Boys",Table2abData!E13,IF('Table 2a'!$S$3="Girls",Table2abData!P13,IF($S$3="All",Table2abData!AA13)))</f>
        <v>63</v>
      </c>
      <c r="I23" s="846"/>
      <c r="J23" s="845">
        <f>IF($S$3="Boys",Table2abData!F13,IF('Table 2a'!$S$3="Girls",Table2abData!Q13,IF($S$3="All",Table2abData!AB13)))</f>
        <v>39.700000000000003</v>
      </c>
      <c r="K23" s="845">
        <f>IF($S$3="Boys",Table2abData!G13,IF('Table 2a'!$S$3="Girls",Table2abData!R13,IF($S$3="All",Table2abData!AC13)))</f>
        <v>24.7</v>
      </c>
      <c r="L23" s="846"/>
      <c r="M23" s="843">
        <f>IF($S$3="Boys",Table2abData!H13,IF('Table 2a'!$S$3="Girls",Table2abData!S13,IF($S$3="All",Table2abData!AD13)))</f>
        <v>512084</v>
      </c>
      <c r="N23" s="847">
        <f>IF($S$3="Boys",Table2abData!I13,IF('Table 2a'!$S$3="Girls",Table2abData!T13,IF($S$3="All",Table2abData!AE13)))</f>
        <v>-0.03</v>
      </c>
      <c r="O23" s="848">
        <f>IF($S$3="Boys",Table2abData!J13,IF('Table 2a'!$S$3="Girls",Table2abData!U13,IF($S$3="All",Table2abData!AF13)))</f>
        <v>-0.03</v>
      </c>
      <c r="P23" s="848">
        <f>IF($S$3="Boys",Table2abData!K13,IF('Table 2a'!$S$3="Girls",Table2abData!V13,IF($S$3="All",Table2abData!AG13)))</f>
        <v>-0.03</v>
      </c>
      <c r="Q23" s="846"/>
      <c r="R23" s="845">
        <f>IF($S$3="Boys",Table2abData!L13,IF('Table 2a'!$S$3="Girls",Table2abData!W13,IF($S$3="All",Table2abData!AH13)))</f>
        <v>98.3</v>
      </c>
      <c r="S23" s="846"/>
      <c r="T23" s="845">
        <f>IF($S$3="Boys",Table2abData!M13,IF('Table 2a'!$S$3="Girls",Table2abData!X13,IF($S$3="All",Table2abData!AI13)))</f>
        <v>98</v>
      </c>
      <c r="U23" s="294"/>
    </row>
    <row r="24" spans="1:25" x14ac:dyDescent="0.2">
      <c r="A24" s="171"/>
      <c r="B24" s="124"/>
      <c r="C24" s="843"/>
      <c r="D24" s="844"/>
      <c r="E24" s="849"/>
      <c r="F24" s="846"/>
      <c r="G24" s="849"/>
      <c r="H24" s="849"/>
      <c r="I24" s="846"/>
      <c r="J24" s="846"/>
      <c r="K24" s="846"/>
      <c r="L24" s="846"/>
      <c r="M24" s="849"/>
      <c r="N24" s="849"/>
      <c r="O24" s="850"/>
      <c r="P24" s="850"/>
      <c r="Q24" s="846"/>
      <c r="R24" s="849"/>
      <c r="S24" s="846"/>
      <c r="T24" s="849"/>
      <c r="U24" s="294"/>
    </row>
    <row r="25" spans="1:25" ht="13.15" customHeight="1" x14ac:dyDescent="0.2">
      <c r="A25" s="172" t="s">
        <v>715</v>
      </c>
      <c r="B25" s="124">
        <f>Table2abData!B14</f>
        <v>417</v>
      </c>
      <c r="C25" s="843">
        <f>IF($S$3="Boys",Data!C59,IF('Table 2a'!$S$3="Girls",Data!D59,IF($S$3="All",Data!E59)))</f>
        <v>9478</v>
      </c>
      <c r="D25" s="844"/>
      <c r="E25" s="845">
        <f>IF($S$3="Boys",Table2abData!C14,IF('Table 2a'!$S$3="Girls",Table2abData!N14,IF($S$3="All",Table2abData!Y14)))</f>
        <v>8.1</v>
      </c>
      <c r="F25" s="846"/>
      <c r="G25" s="845">
        <f>IF($S$3="Boys",Table2abData!D14,IF('Table 2a'!$S$3="Girls",Table2abData!O14,IF($S$3="All",Table2abData!Z14)))</f>
        <v>42.6</v>
      </c>
      <c r="H25" s="845">
        <f>IF($S$3="Boys",Table2abData!E14,IF('Table 2a'!$S$3="Girls",Table2abData!P14,IF($S$3="All",Table2abData!AA14)))</f>
        <v>3.6</v>
      </c>
      <c r="I25" s="846"/>
      <c r="J25" s="845">
        <f>IF($S$3="Boys",Table2abData!F14,IF('Table 2a'!$S$3="Girls",Table2abData!Q14,IF($S$3="All",Table2abData!AB14)))</f>
        <v>0.2</v>
      </c>
      <c r="K25" s="845">
        <f>IF($S$3="Boys",Table2abData!G14,IF('Table 2a'!$S$3="Girls",Table2abData!R14,IF($S$3="All",Table2abData!AC14)))</f>
        <v>0.1</v>
      </c>
      <c r="L25" s="846"/>
      <c r="M25" s="851" t="s">
        <v>368</v>
      </c>
      <c r="N25" s="852" t="s">
        <v>368</v>
      </c>
      <c r="O25" s="848" t="s">
        <v>368</v>
      </c>
      <c r="P25" s="848" t="s">
        <v>368</v>
      </c>
      <c r="Q25" s="846"/>
      <c r="R25" s="845">
        <f>IF($S$3="Boys",Table2abData!L14,IF('Table 2a'!$S$3="Girls",Table2abData!W14,IF($S$3="All",Table2abData!AH14)))</f>
        <v>64.5</v>
      </c>
      <c r="S25" s="846"/>
      <c r="T25" s="845">
        <f>IF($S$3="Boys",Table2abData!M14,IF('Table 2a'!$S$3="Girls",Table2abData!X14,IF($S$3="All",Table2abData!AI14)))</f>
        <v>58.5</v>
      </c>
      <c r="U25" s="294"/>
    </row>
    <row r="26" spans="1:25" x14ac:dyDescent="0.2">
      <c r="A26" s="172"/>
      <c r="B26" s="124"/>
      <c r="C26" s="843"/>
      <c r="D26" s="844"/>
      <c r="E26" s="849"/>
      <c r="F26" s="846"/>
      <c r="G26" s="849"/>
      <c r="H26" s="849"/>
      <c r="I26" s="846"/>
      <c r="J26" s="846"/>
      <c r="K26" s="846"/>
      <c r="L26" s="846"/>
      <c r="M26" s="849"/>
      <c r="N26" s="849"/>
      <c r="O26" s="850"/>
      <c r="P26" s="850"/>
      <c r="Q26" s="846"/>
      <c r="R26" s="849"/>
      <c r="S26" s="846"/>
      <c r="T26" s="849"/>
      <c r="U26" s="294"/>
    </row>
    <row r="27" spans="1:25" ht="12.75" customHeight="1" x14ac:dyDescent="0.2">
      <c r="A27" s="173" t="s">
        <v>714</v>
      </c>
      <c r="B27" s="124">
        <f>Table2abData!B15</f>
        <v>4269</v>
      </c>
      <c r="C27" s="843">
        <f>IF($S$3="Boys",Data!C61,IF('Table 2a'!$S$3="Girls",Data!D61,IF($S$3="All",Data!E61)))</f>
        <v>550167</v>
      </c>
      <c r="D27" s="844"/>
      <c r="E27" s="845">
        <f>IF($S$3="Boys",Table2abData!C15,IF('Table 2a'!$S$3="Girls",Table2abData!N15,IF($S$3="All",Table2abData!Y15)))</f>
        <v>49.2</v>
      </c>
      <c r="F27" s="846"/>
      <c r="G27" s="845">
        <f>IF($S$3="Boys",Table2abData!D15,IF('Table 2a'!$S$3="Girls",Table2abData!O15,IF($S$3="All",Table2abData!Z15)))</f>
        <v>95.9</v>
      </c>
      <c r="H27" s="845">
        <f>IF($S$3="Boys",Table2abData!E15,IF('Table 2a'!$S$3="Girls",Table2abData!P15,IF($S$3="All",Table2abData!AA15)))</f>
        <v>61.9</v>
      </c>
      <c r="I27" s="846"/>
      <c r="J27" s="845">
        <f>IF($S$3="Boys",Table2abData!F15,IF('Table 2a'!$S$3="Girls",Table2abData!Q15,IF($S$3="All",Table2abData!AB15)))</f>
        <v>39</v>
      </c>
      <c r="K27" s="845">
        <f>IF($S$3="Boys",Table2abData!G15,IF('Table 2a'!$S$3="Girls",Table2abData!R15,IF($S$3="All",Table2abData!AC15)))</f>
        <v>24.2</v>
      </c>
      <c r="L27" s="846"/>
      <c r="M27" s="851" t="s">
        <v>368</v>
      </c>
      <c r="N27" s="852" t="s">
        <v>368</v>
      </c>
      <c r="O27" s="848" t="s">
        <v>368</v>
      </c>
      <c r="P27" s="848" t="s">
        <v>368</v>
      </c>
      <c r="Q27" s="846"/>
      <c r="R27" s="845">
        <f>IF($S$3="Boys",Table2abData!L15,IF('Table 2a'!$S$3="Girls",Table2abData!W15,IF($S$3="All",Table2abData!AH15)))</f>
        <v>97.7</v>
      </c>
      <c r="S27" s="846"/>
      <c r="T27" s="845">
        <f>IF($S$3="Boys",Table2abData!M15,IF('Table 2a'!$S$3="Girls",Table2abData!X15,IF($S$3="All",Table2abData!AI15)))</f>
        <v>97.4</v>
      </c>
      <c r="U27" s="294"/>
    </row>
    <row r="28" spans="1:25" x14ac:dyDescent="0.2">
      <c r="A28" s="173"/>
      <c r="B28" s="124"/>
      <c r="C28" s="843"/>
      <c r="D28" s="844"/>
      <c r="E28" s="849"/>
      <c r="F28" s="846"/>
      <c r="G28" s="849"/>
      <c r="H28" s="849"/>
      <c r="I28" s="846"/>
      <c r="J28" s="846"/>
      <c r="K28" s="846"/>
      <c r="L28" s="846"/>
      <c r="M28" s="849"/>
      <c r="N28" s="849"/>
      <c r="O28" s="850"/>
      <c r="P28" s="850"/>
      <c r="Q28" s="846"/>
      <c r="R28" s="849"/>
      <c r="S28" s="846"/>
      <c r="T28" s="849"/>
      <c r="U28" s="294"/>
    </row>
    <row r="29" spans="1:25" ht="11.25" customHeight="1" x14ac:dyDescent="0.2">
      <c r="A29" s="166" t="s">
        <v>59</v>
      </c>
      <c r="B29" s="124">
        <f>Table2abData!B16</f>
        <v>59</v>
      </c>
      <c r="C29" s="843">
        <f>IF($S$3="Boys",Data!C63,IF('Table 2a'!$S$3="Girls",Data!D63,IF($S$3="All",Data!E63)))</f>
        <v>466</v>
      </c>
      <c r="D29" s="844"/>
      <c r="E29" s="845">
        <f>IF($S$3="Boys",Table2abData!C16,IF('Table 2a'!$S$3="Girls",Table2abData!N16,IF($S$3="All",Table2abData!Y16)))</f>
        <v>9.1999999999999993</v>
      </c>
      <c r="F29" s="846"/>
      <c r="G29" s="845">
        <f>IF($S$3="Boys",Table2abData!D16,IF('Table 2a'!$S$3="Girls",Table2abData!O16,IF($S$3="All",Table2abData!Z16)))</f>
        <v>26</v>
      </c>
      <c r="H29" s="845">
        <f>IF($S$3="Boys",Table2abData!E16,IF('Table 2a'!$S$3="Girls",Table2abData!P16,IF($S$3="All",Table2abData!AA16)))</f>
        <v>4.7</v>
      </c>
      <c r="I29" s="846"/>
      <c r="J29" s="845">
        <f>IF($S$3="Boys",Table2abData!F16,IF('Table 2a'!$S$3="Girls",Table2abData!Q16,IF($S$3="All",Table2abData!AB16)))</f>
        <v>1.3</v>
      </c>
      <c r="K29" s="845">
        <f>IF($S$3="Boys",Table2abData!G16,IF('Table 2a'!$S$3="Girls",Table2abData!R16,IF($S$3="All",Table2abData!AC16)))</f>
        <v>1.1000000000000001</v>
      </c>
      <c r="L29" s="846"/>
      <c r="M29" s="843">
        <f>IF($S$3="Boys",Table2abData!H16,IF('Table 2a'!$S$3="Girls",Table2abData!S16,IF($S$3="All",Table2abData!AD16)))</f>
        <v>382</v>
      </c>
      <c r="N29" s="847">
        <f>IF($S$3="Boys",Table2abData!I16,IF('Table 2a'!$S$3="Girls",Table2abData!T16,IF($S$3="All",Table2abData!AE16)))</f>
        <v>-1.66</v>
      </c>
      <c r="O29" s="848">
        <f>IF($S$3="Boys",Table2abData!J16,IF('Table 2a'!$S$3="Girls",Table2abData!U16,IF($S$3="All",Table2abData!AF16)))</f>
        <v>-1.77</v>
      </c>
      <c r="P29" s="848">
        <f>IF($S$3="Boys",Table2abData!K16,IF('Table 2a'!$S$3="Girls",Table2abData!V16,IF($S$3="All",Table2abData!AG16)))</f>
        <v>-1.56</v>
      </c>
      <c r="Q29" s="846"/>
      <c r="R29" s="845">
        <f>IF($S$3="Boys",Table2abData!L16,IF('Table 2a'!$S$3="Girls",Table2abData!W16,IF($S$3="All",Table2abData!AH16)))</f>
        <v>51.7</v>
      </c>
      <c r="S29" s="846"/>
      <c r="T29" s="845">
        <f>IF($S$3="Boys",Table2abData!M16,IF('Table 2a'!$S$3="Girls",Table2abData!X16,IF($S$3="All",Table2abData!AI16)))</f>
        <v>49.6</v>
      </c>
      <c r="U29" s="294"/>
    </row>
    <row r="30" spans="1:25" ht="12" customHeight="1" x14ac:dyDescent="0.2">
      <c r="A30" s="166" t="s">
        <v>45</v>
      </c>
      <c r="B30" s="124">
        <f>Table2abData!B17</f>
        <v>862</v>
      </c>
      <c r="C30" s="843">
        <f>IF($S$3="Boys",Data!C64,IF('Table 2a'!$S$3="Girls",Data!D64,IF($S$3="All",Data!E64)))</f>
        <v>47350</v>
      </c>
      <c r="D30" s="844"/>
      <c r="E30" s="845">
        <f>IF($S$3="Boys",Table2abData!C17,IF('Table 2a'!$S$3="Girls",Table2abData!N17,IF($S$3="All",Table2abData!Y17)))</f>
        <v>42.2</v>
      </c>
      <c r="F30" s="846"/>
      <c r="G30" s="845">
        <f>IF($S$3="Boys",Table2abData!D17,IF('Table 2a'!$S$3="Girls",Table2abData!O17,IF($S$3="All",Table2abData!Z17)))</f>
        <v>37.299999999999997</v>
      </c>
      <c r="H30" s="845">
        <f>IF($S$3="Boys",Table2abData!E17,IF('Table 2a'!$S$3="Girls",Table2abData!P17,IF($S$3="All",Table2abData!AA17)))</f>
        <v>31.7</v>
      </c>
      <c r="I30" s="846"/>
      <c r="J30" s="845">
        <f>IF($S$3="Boys",Table2abData!F17,IF('Table 2a'!$S$3="Girls",Table2abData!Q17,IF($S$3="All",Table2abData!AB17)))</f>
        <v>13.9</v>
      </c>
      <c r="K30" s="845">
        <f>IF($S$3="Boys",Table2abData!G17,IF('Table 2a'!$S$3="Girls",Table2abData!R17,IF($S$3="All",Table2abData!AC17)))</f>
        <v>11</v>
      </c>
      <c r="L30" s="846"/>
      <c r="M30" s="851" t="s">
        <v>368</v>
      </c>
      <c r="N30" s="852" t="s">
        <v>368</v>
      </c>
      <c r="O30" s="848" t="s">
        <v>368</v>
      </c>
      <c r="P30" s="848" t="s">
        <v>368</v>
      </c>
      <c r="Q30" s="846"/>
      <c r="R30" s="845">
        <f>IF($S$3="Boys",Table2abData!L17,IF('Table 2a'!$S$3="Girls",Table2abData!W17,IF($S$3="All",Table2abData!AH17)))</f>
        <v>94.8</v>
      </c>
      <c r="S30" s="846"/>
      <c r="T30" s="845">
        <f>IF($S$3="Boys",Table2abData!M17,IF('Table 2a'!$S$3="Girls",Table2abData!X17,IF($S$3="All",Table2abData!AI17)))</f>
        <v>94.7</v>
      </c>
      <c r="U30" s="294"/>
    </row>
    <row r="31" spans="1:25" ht="12" customHeight="1" x14ac:dyDescent="0.2">
      <c r="A31" s="166" t="s">
        <v>46</v>
      </c>
      <c r="B31" s="124">
        <f>Table2abData!B18</f>
        <v>252</v>
      </c>
      <c r="C31" s="843">
        <f>IF($S$3="Boys",Data!C65,IF('Table 2a'!$S$3="Girls",Data!D65,IF($S$3="All",Data!E65)))</f>
        <v>2442</v>
      </c>
      <c r="D31" s="844"/>
      <c r="E31" s="845">
        <f>IF($S$3="Boys",Table2abData!C18,IF('Table 2a'!$S$3="Girls",Table2abData!N18,IF($S$3="All",Table2abData!Y18)))</f>
        <v>7.5</v>
      </c>
      <c r="F31" s="846"/>
      <c r="G31" s="845">
        <f>IF($S$3="Boys",Table2abData!D18,IF('Table 2a'!$S$3="Girls",Table2abData!O18,IF($S$3="All",Table2abData!Z18)))</f>
        <v>28.4</v>
      </c>
      <c r="H31" s="845">
        <f>IF($S$3="Boys",Table2abData!E18,IF('Table 2a'!$S$3="Girls",Table2abData!P18,IF($S$3="All",Table2abData!AA18)))</f>
        <v>3.3</v>
      </c>
      <c r="I31" s="846"/>
      <c r="J31" s="845">
        <f>IF($S$3="Boys",Table2abData!F18,IF('Table 2a'!$S$3="Girls",Table2abData!Q18,IF($S$3="All",Table2abData!AB18)))</f>
        <v>0.1</v>
      </c>
      <c r="K31" s="845">
        <f>IF($S$3="Boys",Table2abData!G18,IF('Table 2a'!$S$3="Girls",Table2abData!R18,IF($S$3="All",Table2abData!AC18)))</f>
        <v>0</v>
      </c>
      <c r="L31" s="846"/>
      <c r="M31" s="851" t="s">
        <v>368</v>
      </c>
      <c r="N31" s="852" t="s">
        <v>368</v>
      </c>
      <c r="O31" s="848" t="s">
        <v>368</v>
      </c>
      <c r="P31" s="848" t="s">
        <v>368</v>
      </c>
      <c r="Q31" s="846"/>
      <c r="R31" s="845">
        <f>IF($S$3="Boys",Table2abData!L18,IF('Table 2a'!$S$3="Girls",Table2abData!W18,IF($S$3="All",Table2abData!AH18)))</f>
        <v>54.3</v>
      </c>
      <c r="S31" s="846"/>
      <c r="T31" s="845">
        <f>IF($S$3="Boys",Table2abData!M18,IF('Table 2a'!$S$3="Girls",Table2abData!X18,IF($S$3="All",Table2abData!AI18)))</f>
        <v>50.1</v>
      </c>
      <c r="U31" s="294"/>
    </row>
    <row r="32" spans="1:25" ht="12" customHeight="1" x14ac:dyDescent="0.2">
      <c r="A32" s="166"/>
      <c r="B32" s="124"/>
      <c r="C32" s="853"/>
      <c r="D32" s="844"/>
      <c r="E32" s="849"/>
      <c r="F32" s="846"/>
      <c r="G32" s="849"/>
      <c r="H32" s="849"/>
      <c r="I32" s="846"/>
      <c r="J32" s="846"/>
      <c r="K32" s="846"/>
      <c r="L32" s="846"/>
      <c r="M32" s="849"/>
      <c r="N32" s="849"/>
      <c r="O32" s="850"/>
      <c r="P32" s="850"/>
      <c r="Q32" s="846"/>
      <c r="R32" s="849"/>
      <c r="S32" s="846"/>
      <c r="T32" s="849"/>
      <c r="U32" s="294"/>
    </row>
    <row r="33" spans="1:25" ht="11.25" customHeight="1" x14ac:dyDescent="0.2">
      <c r="A33" s="171" t="s">
        <v>645</v>
      </c>
      <c r="B33" s="124">
        <f>Table2abData!B19</f>
        <v>1173</v>
      </c>
      <c r="C33" s="843">
        <f>IF($S$3="Boys",Data!C67,IF('Table 2a'!$S$3="Girls",Data!D67,IF($S$3="All",Data!E67)))</f>
        <v>50258</v>
      </c>
      <c r="D33" s="844"/>
      <c r="E33" s="845">
        <f>IF($S$3="Boys",Table2abData!C19,IF('Table 2a'!$S$3="Girls",Table2abData!N19,IF($S$3="All",Table2abData!Y19)))</f>
        <v>40.200000000000003</v>
      </c>
      <c r="F33" s="846"/>
      <c r="G33" s="845">
        <f>IF($S$3="Boys",Table2abData!D19,IF('Table 2a'!$S$3="Girls",Table2abData!O19,IF($S$3="All",Table2abData!Z19)))</f>
        <v>36.700000000000003</v>
      </c>
      <c r="H33" s="845">
        <f>IF($S$3="Boys",Table2abData!E19,IF('Table 2a'!$S$3="Girls",Table2abData!P19,IF($S$3="All",Table2abData!AA19)))</f>
        <v>30</v>
      </c>
      <c r="I33" s="846"/>
      <c r="J33" s="845">
        <f>IF($S$3="Boys",Table2abData!F19,IF('Table 2a'!$S$3="Girls",Table2abData!Q19,IF($S$3="All",Table2abData!AB19)))</f>
        <v>13.2</v>
      </c>
      <c r="K33" s="845">
        <f>IF($S$3="Boys",Table2abData!G19,IF('Table 2a'!$S$3="Girls",Table2abData!R19,IF($S$3="All",Table2abData!AC19)))</f>
        <v>10.4</v>
      </c>
      <c r="L33" s="846"/>
      <c r="M33" s="851" t="s">
        <v>368</v>
      </c>
      <c r="N33" s="852" t="s">
        <v>368</v>
      </c>
      <c r="O33" s="848" t="s">
        <v>368</v>
      </c>
      <c r="P33" s="848" t="s">
        <v>368</v>
      </c>
      <c r="Q33" s="846"/>
      <c r="R33" s="845">
        <f>IF($S$3="Boys",Table2abData!L19,IF('Table 2a'!$S$3="Girls",Table2abData!W19,IF($S$3="All",Table2abData!AH19)))</f>
        <v>92.4</v>
      </c>
      <c r="S33" s="846"/>
      <c r="T33" s="845">
        <f>IF($S$3="Boys",Table2abData!M19,IF('Table 2a'!$S$3="Girls",Table2abData!X19,IF($S$3="All",Table2abData!AI19)))</f>
        <v>92.1</v>
      </c>
      <c r="U33" s="294"/>
    </row>
    <row r="34" spans="1:25" ht="12" customHeight="1" x14ac:dyDescent="0.2">
      <c r="A34" s="171"/>
      <c r="B34" s="124"/>
      <c r="C34" s="843"/>
      <c r="D34" s="844"/>
      <c r="E34" s="849"/>
      <c r="F34" s="846"/>
      <c r="G34" s="849"/>
      <c r="H34" s="849"/>
      <c r="I34" s="846"/>
      <c r="J34" s="846"/>
      <c r="K34" s="846"/>
      <c r="L34" s="846"/>
      <c r="M34" s="849"/>
      <c r="N34" s="849"/>
      <c r="O34" s="850"/>
      <c r="P34" s="850"/>
      <c r="Q34" s="846"/>
      <c r="R34" s="849"/>
      <c r="S34" s="846"/>
      <c r="T34" s="849"/>
      <c r="U34" s="294"/>
    </row>
    <row r="35" spans="1:25" ht="12" customHeight="1" x14ac:dyDescent="0.2">
      <c r="A35" s="171" t="s">
        <v>57</v>
      </c>
      <c r="B35" s="124">
        <f>Table2abData!B20</f>
        <v>1050</v>
      </c>
      <c r="C35" s="843">
        <f>IF($S$3="Boys",Data!C69,IF('Table 2a'!$S$3="Girls",Data!D69,IF($S$3="All",Data!E69)))</f>
        <v>13017</v>
      </c>
      <c r="D35" s="844"/>
      <c r="E35" s="845">
        <f>IF($S$3="Boys",Table2abData!C20,IF('Table 2a'!$S$3="Girls",Table2abData!N20,IF($S$3="All",Table2abData!Y20)))</f>
        <v>4.7</v>
      </c>
      <c r="F35" s="846"/>
      <c r="G35" s="845">
        <f>IF($S$3="Boys",Table2abData!D20,IF('Table 2a'!$S$3="Girls",Table2abData!O20,IF($S$3="All",Table2abData!Z20)))</f>
        <v>19.600000000000001</v>
      </c>
      <c r="H35" s="845">
        <f>IF($S$3="Boys",Table2abData!E20,IF('Table 2a'!$S$3="Girls",Table2abData!P20,IF($S$3="All",Table2abData!AA20)))</f>
        <v>1.3</v>
      </c>
      <c r="I35" s="846"/>
      <c r="J35" s="845">
        <f>IF($S$3="Boys",Table2abData!F20,IF('Table 2a'!$S$3="Girls",Table2abData!Q20,IF($S$3="All",Table2abData!AB20)))</f>
        <v>0.1</v>
      </c>
      <c r="K35" s="845">
        <f>IF($S$3="Boys",Table2abData!G20,IF('Table 2a'!$S$3="Girls",Table2abData!R20,IF($S$3="All",Table2abData!AC20)))</f>
        <v>0</v>
      </c>
      <c r="L35" s="846"/>
      <c r="M35" s="843">
        <f>IF($S$3="Boys",Table2abData!H20,IF('Table 2a'!$S$3="Girls",Table2abData!S20,IF($S$3="All",Table2abData!AD20)))</f>
        <v>9686</v>
      </c>
      <c r="N35" s="847">
        <f>IF($S$3="Boys",Table2abData!I20,IF('Table 2a'!$S$3="Girls",Table2abData!T20,IF($S$3="All",Table2abData!AE20)))</f>
        <v>-1.78</v>
      </c>
      <c r="O35" s="848">
        <f>IF($S$3="Boys",Table2abData!J20,IF('Table 2a'!$S$3="Girls",Table2abData!U20,IF($S$3="All",Table2abData!AF20)))</f>
        <v>-1.8</v>
      </c>
      <c r="P35" s="848">
        <f>IF($S$3="Boys",Table2abData!K20,IF('Table 2a'!$S$3="Girls",Table2abData!V20,IF($S$3="All",Table2abData!AG20)))</f>
        <v>-1.75</v>
      </c>
      <c r="Q35" s="846"/>
      <c r="R35" s="845">
        <f>IF($S$3="Boys",Table2abData!L20,IF('Table 2a'!$S$3="Girls",Table2abData!W20,IF($S$3="All",Table2abData!AH20)))</f>
        <v>41.5</v>
      </c>
      <c r="S35" s="846"/>
      <c r="T35" s="845">
        <f>IF($S$3="Boys",Table2abData!M20,IF('Table 2a'!$S$3="Girls",Table2abData!X20,IF($S$3="All",Table2abData!AI20)))</f>
        <v>38.5</v>
      </c>
      <c r="U35" s="294"/>
      <c r="Y35" s="122"/>
    </row>
    <row r="36" spans="1:25" ht="11.25" customHeight="1" x14ac:dyDescent="0.2">
      <c r="A36" s="171"/>
      <c r="B36" s="124"/>
      <c r="C36" s="843"/>
      <c r="D36" s="844"/>
      <c r="E36" s="849"/>
      <c r="F36" s="846"/>
      <c r="G36" s="849"/>
      <c r="H36" s="849"/>
      <c r="I36" s="846"/>
      <c r="J36" s="846"/>
      <c r="K36" s="846"/>
      <c r="L36" s="846"/>
      <c r="M36" s="849"/>
      <c r="N36" s="849"/>
      <c r="O36" s="850"/>
      <c r="P36" s="850"/>
      <c r="Q36" s="846"/>
      <c r="R36" s="849"/>
      <c r="S36" s="846"/>
      <c r="T36" s="849"/>
      <c r="U36" s="294"/>
    </row>
    <row r="37" spans="1:25" ht="11.25" customHeight="1" x14ac:dyDescent="0.2">
      <c r="A37" s="171" t="s">
        <v>47</v>
      </c>
      <c r="B37" s="124">
        <f>Table2abData!B21</f>
        <v>5454</v>
      </c>
      <c r="C37" s="843">
        <f>IF($S$3="Boys",Data!C71,IF('Table 2a'!$S$3="Girls",Data!D71,IF($S$3="All",Data!E71)))</f>
        <v>600425</v>
      </c>
      <c r="D37" s="844"/>
      <c r="E37" s="845">
        <f>IF($S$3="Boys",Table2abData!C21,IF('Table 2a'!$S$3="Girls",Table2abData!N21,IF($S$3="All",Table2abData!Y21)))</f>
        <v>48.5</v>
      </c>
      <c r="F37" s="846"/>
      <c r="G37" s="845">
        <f>IF($S$3="Boys",Table2abData!D21,IF('Table 2a'!$S$3="Girls",Table2abData!O21,IF($S$3="All",Table2abData!Z21)))</f>
        <v>91.1</v>
      </c>
      <c r="H37" s="845">
        <f>IF($S$3="Boys",Table2abData!E21,IF('Table 2a'!$S$3="Girls",Table2abData!P21,IF($S$3="All",Table2abData!AA21)))</f>
        <v>59.3</v>
      </c>
      <c r="I37" s="846"/>
      <c r="J37" s="845">
        <f>IF($S$3="Boys",Table2abData!F21,IF('Table 2a'!$S$3="Girls",Table2abData!Q21,IF($S$3="All",Table2abData!AB21)))</f>
        <v>36.799999999999997</v>
      </c>
      <c r="K37" s="845">
        <f>IF($S$3="Boys",Table2abData!G21,IF('Table 2a'!$S$3="Girls",Table2abData!R21,IF($S$3="All",Table2abData!AC21)))</f>
        <v>23.1</v>
      </c>
      <c r="L37" s="846"/>
      <c r="M37" s="851" t="s">
        <v>368</v>
      </c>
      <c r="N37" s="852" t="s">
        <v>368</v>
      </c>
      <c r="O37" s="848" t="s">
        <v>368</v>
      </c>
      <c r="P37" s="848" t="s">
        <v>368</v>
      </c>
      <c r="Q37" s="846"/>
      <c r="R37" s="845">
        <f>IF($S$3="Boys",Table2abData!L21,IF('Table 2a'!$S$3="Girls",Table2abData!W21,IF($S$3="All",Table2abData!AH21)))</f>
        <v>97.9</v>
      </c>
      <c r="S37" s="846"/>
      <c r="T37" s="845">
        <f>IF($S$3="Boys",Table2abData!M21,IF('Table 2a'!$S$3="Girls",Table2abData!X21,IF($S$3="All",Table2abData!AI21)))</f>
        <v>97.5</v>
      </c>
      <c r="U37" s="294"/>
    </row>
    <row r="38" spans="1:25" ht="11.25" customHeight="1" x14ac:dyDescent="0.2">
      <c r="A38" s="119"/>
      <c r="B38" s="840"/>
      <c r="C38" s="841"/>
      <c r="D38" s="841"/>
      <c r="E38" s="842"/>
      <c r="F38" s="842"/>
      <c r="G38" s="842"/>
      <c r="H38" s="842"/>
      <c r="I38" s="842"/>
      <c r="J38" s="842"/>
      <c r="K38" s="842"/>
      <c r="L38" s="842"/>
      <c r="M38" s="842"/>
      <c r="N38" s="842"/>
      <c r="O38" s="842"/>
      <c r="P38" s="842"/>
      <c r="Q38" s="842"/>
      <c r="R38" s="842"/>
      <c r="S38" s="842"/>
      <c r="T38" s="842"/>
      <c r="U38" s="123"/>
      <c r="V38" s="124"/>
    </row>
    <row r="39" spans="1:25" ht="11.25" customHeight="1" x14ac:dyDescent="0.2">
      <c r="A39" s="120"/>
      <c r="B39" s="120"/>
      <c r="C39" s="60"/>
      <c r="D39" s="60"/>
      <c r="E39" s="61"/>
      <c r="F39" s="61"/>
      <c r="G39" s="61"/>
      <c r="H39" s="61"/>
      <c r="I39" s="61"/>
      <c r="J39" s="61"/>
      <c r="K39" s="61"/>
      <c r="L39" s="61"/>
      <c r="M39" s="61"/>
      <c r="N39" s="61"/>
      <c r="O39" s="61"/>
      <c r="P39" s="61"/>
      <c r="Q39" s="61"/>
      <c r="R39" s="61"/>
      <c r="S39" s="61"/>
      <c r="U39" s="261" t="s">
        <v>555</v>
      </c>
    </row>
    <row r="40" spans="1:25" ht="13.9" customHeight="1" x14ac:dyDescent="0.2">
      <c r="A40" s="894" t="s">
        <v>118</v>
      </c>
      <c r="B40" s="894"/>
      <c r="C40" s="894"/>
      <c r="D40" s="894"/>
      <c r="E40" s="894"/>
      <c r="F40" s="894"/>
      <c r="G40" s="894"/>
      <c r="H40" s="894"/>
      <c r="I40" s="894"/>
      <c r="J40" s="894"/>
      <c r="K40" s="894"/>
      <c r="L40" s="894"/>
      <c r="M40" s="894"/>
      <c r="N40" s="894"/>
      <c r="O40" s="894"/>
      <c r="P40" s="894"/>
      <c r="Q40" s="894"/>
      <c r="R40" s="894"/>
      <c r="S40" s="744"/>
      <c r="T40" s="744"/>
      <c r="U40" s="744"/>
    </row>
    <row r="41" spans="1:25" ht="12.4" customHeight="1" x14ac:dyDescent="0.2">
      <c r="A41" s="894" t="s">
        <v>646</v>
      </c>
      <c r="B41" s="894"/>
      <c r="C41" s="894"/>
      <c r="D41" s="894"/>
      <c r="E41" s="894"/>
      <c r="F41" s="894"/>
      <c r="G41" s="894"/>
      <c r="H41" s="894"/>
      <c r="I41" s="894"/>
      <c r="J41" s="894"/>
      <c r="K41" s="894"/>
      <c r="L41" s="894"/>
      <c r="M41" s="894"/>
      <c r="N41" s="894"/>
      <c r="O41" s="894"/>
      <c r="P41" s="894"/>
      <c r="Q41" s="894"/>
      <c r="R41" s="894"/>
      <c r="S41" s="894"/>
      <c r="T41" s="894"/>
      <c r="U41" s="894"/>
    </row>
    <row r="42" spans="1:25" ht="13.9" customHeight="1" x14ac:dyDescent="0.2">
      <c r="A42" s="896" t="s">
        <v>647</v>
      </c>
      <c r="B42" s="896"/>
      <c r="C42" s="896"/>
      <c r="D42" s="896"/>
      <c r="E42" s="896"/>
      <c r="F42" s="896"/>
      <c r="G42" s="896"/>
      <c r="H42" s="896"/>
      <c r="I42" s="896"/>
      <c r="J42" s="896"/>
      <c r="K42" s="896"/>
      <c r="L42" s="896"/>
      <c r="M42" s="896"/>
      <c r="N42" s="896"/>
      <c r="O42" s="896"/>
      <c r="P42" s="896"/>
      <c r="Q42" s="896"/>
      <c r="R42" s="896"/>
      <c r="S42" s="896"/>
      <c r="T42" s="896"/>
      <c r="U42" s="744"/>
    </row>
    <row r="43" spans="1:25" x14ac:dyDescent="0.2">
      <c r="A43" s="437" t="s">
        <v>268</v>
      </c>
      <c r="B43" s="744"/>
      <c r="C43" s="744"/>
      <c r="D43" s="744"/>
      <c r="E43" s="744"/>
      <c r="F43" s="744"/>
      <c r="G43" s="744"/>
      <c r="H43" s="744"/>
      <c r="I43" s="744"/>
      <c r="J43" s="744"/>
      <c r="K43" s="744"/>
      <c r="L43" s="744"/>
      <c r="M43" s="744"/>
      <c r="N43" s="744"/>
      <c r="O43" s="744"/>
      <c r="P43" s="744"/>
      <c r="Q43" s="744"/>
      <c r="R43" s="744"/>
      <c r="S43" s="744"/>
      <c r="T43" s="744"/>
      <c r="U43" s="744"/>
    </row>
    <row r="44" spans="1:25" ht="36.4" customHeight="1" x14ac:dyDescent="0.2">
      <c r="A44" s="896" t="s">
        <v>648</v>
      </c>
      <c r="B44" s="896"/>
      <c r="C44" s="896"/>
      <c r="D44" s="896"/>
      <c r="E44" s="896"/>
      <c r="F44" s="896"/>
      <c r="G44" s="896"/>
      <c r="H44" s="896"/>
      <c r="I44" s="896"/>
      <c r="J44" s="896"/>
      <c r="K44" s="896"/>
      <c r="L44" s="896"/>
      <c r="M44" s="896"/>
      <c r="N44" s="896"/>
      <c r="O44" s="896"/>
      <c r="P44" s="896"/>
      <c r="Q44" s="896"/>
      <c r="R44" s="896"/>
      <c r="S44" s="896"/>
      <c r="T44" s="896"/>
      <c r="U44" s="744"/>
    </row>
    <row r="45" spans="1:25" ht="13.9" customHeight="1" x14ac:dyDescent="0.2">
      <c r="A45" s="900" t="s">
        <v>607</v>
      </c>
      <c r="B45" s="900"/>
      <c r="C45" s="900"/>
      <c r="D45" s="900"/>
      <c r="E45" s="900"/>
      <c r="F45" s="900"/>
      <c r="G45" s="900"/>
      <c r="H45" s="900"/>
      <c r="I45" s="900"/>
      <c r="J45" s="900"/>
      <c r="K45" s="900"/>
      <c r="L45" s="900"/>
      <c r="M45" s="900"/>
      <c r="N45" s="900"/>
      <c r="O45" s="900"/>
      <c r="P45" s="900"/>
      <c r="Q45" s="900"/>
      <c r="R45" s="900"/>
      <c r="S45" s="900"/>
      <c r="T45" s="900"/>
      <c r="U45" s="744"/>
    </row>
    <row r="46" spans="1:25" ht="24.4" customHeight="1" x14ac:dyDescent="0.2">
      <c r="A46" s="896" t="s">
        <v>649</v>
      </c>
      <c r="B46" s="896"/>
      <c r="C46" s="896"/>
      <c r="D46" s="896"/>
      <c r="E46" s="896"/>
      <c r="F46" s="896"/>
      <c r="G46" s="896"/>
      <c r="H46" s="896"/>
      <c r="I46" s="896"/>
      <c r="J46" s="896"/>
      <c r="K46" s="896"/>
      <c r="L46" s="896"/>
      <c r="M46" s="896"/>
      <c r="N46" s="896"/>
      <c r="O46" s="896"/>
      <c r="P46" s="896"/>
      <c r="Q46" s="896"/>
      <c r="R46" s="896"/>
      <c r="S46" s="896"/>
      <c r="T46" s="896"/>
      <c r="U46" s="744"/>
    </row>
    <row r="47" spans="1:25" ht="23.65" customHeight="1" x14ac:dyDescent="0.2">
      <c r="A47" s="896" t="s">
        <v>719</v>
      </c>
      <c r="B47" s="896"/>
      <c r="C47" s="896"/>
      <c r="D47" s="896"/>
      <c r="E47" s="896"/>
      <c r="F47" s="896"/>
      <c r="G47" s="896"/>
      <c r="H47" s="896"/>
      <c r="I47" s="896"/>
      <c r="J47" s="896"/>
      <c r="K47" s="896"/>
      <c r="L47" s="896"/>
      <c r="M47" s="896"/>
      <c r="N47" s="896"/>
      <c r="O47" s="896"/>
      <c r="P47" s="896"/>
      <c r="Q47" s="896"/>
      <c r="R47" s="896"/>
      <c r="S47" s="896"/>
      <c r="T47" s="896"/>
      <c r="U47" s="744"/>
    </row>
    <row r="48" spans="1:25" ht="27.75" customHeight="1" x14ac:dyDescent="0.2">
      <c r="A48" s="896" t="s">
        <v>717</v>
      </c>
      <c r="B48" s="896"/>
      <c r="C48" s="896"/>
      <c r="D48" s="896"/>
      <c r="E48" s="896"/>
      <c r="F48" s="896"/>
      <c r="G48" s="896"/>
      <c r="H48" s="896"/>
      <c r="I48" s="896"/>
      <c r="J48" s="896"/>
      <c r="K48" s="896"/>
      <c r="L48" s="896"/>
      <c r="M48" s="896"/>
      <c r="N48" s="896"/>
      <c r="O48" s="896"/>
      <c r="P48" s="896"/>
      <c r="Q48" s="896"/>
      <c r="R48" s="896"/>
      <c r="S48" s="896"/>
      <c r="T48" s="896"/>
      <c r="U48" s="896"/>
    </row>
    <row r="49" spans="1:21" ht="13.15" customHeight="1" x14ac:dyDescent="0.2">
      <c r="A49" s="917" t="s">
        <v>651</v>
      </c>
      <c r="B49" s="917"/>
      <c r="C49" s="917"/>
      <c r="D49" s="917"/>
      <c r="E49" s="917"/>
      <c r="F49" s="917"/>
      <c r="G49" s="917"/>
      <c r="H49" s="917"/>
      <c r="I49" s="917"/>
      <c r="J49" s="917"/>
      <c r="K49" s="917"/>
      <c r="L49" s="917"/>
      <c r="M49" s="917"/>
      <c r="N49" s="917"/>
      <c r="O49" s="917"/>
      <c r="P49" s="917"/>
      <c r="Q49" s="917"/>
      <c r="R49" s="917"/>
      <c r="S49" s="917"/>
      <c r="T49" s="917"/>
      <c r="U49" s="917"/>
    </row>
    <row r="50" spans="1:21" ht="13.15" customHeight="1" x14ac:dyDescent="0.2">
      <c r="A50" s="918" t="s">
        <v>507</v>
      </c>
      <c r="B50" s="918"/>
      <c r="C50" s="918"/>
      <c r="D50" s="918"/>
      <c r="E50" s="918"/>
      <c r="F50" s="918"/>
      <c r="G50" s="918"/>
      <c r="H50" s="918"/>
      <c r="I50" s="918"/>
      <c r="J50" s="918"/>
      <c r="K50" s="918"/>
      <c r="L50" s="918"/>
      <c r="M50" s="918"/>
      <c r="N50" s="918"/>
      <c r="O50" s="918"/>
      <c r="P50" s="918"/>
      <c r="Q50" s="918"/>
      <c r="R50" s="918"/>
      <c r="S50" s="918"/>
      <c r="T50" s="918"/>
      <c r="U50" s="918"/>
    </row>
    <row r="51" spans="1:21" ht="12.4" customHeight="1" x14ac:dyDescent="0.2">
      <c r="A51" s="896" t="s">
        <v>508</v>
      </c>
      <c r="B51" s="896"/>
      <c r="C51" s="896"/>
      <c r="D51" s="896"/>
      <c r="E51" s="896"/>
      <c r="F51" s="896"/>
      <c r="G51" s="896"/>
      <c r="H51" s="896"/>
      <c r="I51" s="896"/>
      <c r="J51" s="896"/>
      <c r="K51" s="896"/>
      <c r="L51" s="896"/>
      <c r="M51" s="896"/>
      <c r="N51" s="896"/>
      <c r="O51" s="896"/>
      <c r="P51" s="896"/>
      <c r="Q51" s="896"/>
      <c r="R51" s="896"/>
      <c r="S51" s="896"/>
      <c r="T51" s="896"/>
      <c r="U51" s="896"/>
    </row>
    <row r="52" spans="1:21" ht="26.25" customHeight="1" x14ac:dyDescent="0.2">
      <c r="A52" s="896" t="s">
        <v>718</v>
      </c>
      <c r="B52" s="896"/>
      <c r="C52" s="896"/>
      <c r="D52" s="896"/>
      <c r="E52" s="896"/>
      <c r="F52" s="896"/>
      <c r="G52" s="896"/>
      <c r="H52" s="896"/>
      <c r="I52" s="896"/>
      <c r="J52" s="896"/>
      <c r="K52" s="896"/>
      <c r="L52" s="896"/>
      <c r="M52" s="896"/>
      <c r="N52" s="896"/>
      <c r="O52" s="896"/>
      <c r="P52" s="896"/>
      <c r="Q52" s="896"/>
      <c r="R52" s="896"/>
      <c r="S52" s="896"/>
      <c r="T52" s="896"/>
      <c r="U52" s="896"/>
    </row>
    <row r="53" spans="1:21" x14ac:dyDescent="0.2">
      <c r="A53" s="896" t="s">
        <v>652</v>
      </c>
      <c r="B53" s="896"/>
      <c r="C53" s="896"/>
      <c r="D53" s="896"/>
      <c r="E53" s="896"/>
      <c r="F53" s="896"/>
      <c r="G53" s="896"/>
      <c r="H53" s="896"/>
      <c r="I53" s="896"/>
      <c r="J53" s="896"/>
      <c r="K53" s="896"/>
      <c r="L53" s="896"/>
      <c r="M53" s="896"/>
      <c r="N53" s="896"/>
      <c r="O53" s="896"/>
      <c r="P53" s="896"/>
      <c r="Q53" s="896"/>
      <c r="R53" s="896"/>
      <c r="S53" s="896"/>
      <c r="T53" s="896"/>
      <c r="U53" s="896"/>
    </row>
    <row r="54" spans="1:21" ht="11.25" customHeight="1" x14ac:dyDescent="0.2">
      <c r="B54" s="113"/>
      <c r="C54" s="121"/>
      <c r="D54" s="121"/>
      <c r="E54" s="122"/>
      <c r="F54" s="122"/>
      <c r="G54" s="122"/>
      <c r="H54" s="122"/>
      <c r="I54" s="122"/>
      <c r="J54" s="122"/>
      <c r="K54" s="122"/>
      <c r="L54" s="122"/>
      <c r="M54" s="122"/>
      <c r="N54" s="122"/>
      <c r="O54" s="122"/>
      <c r="P54" s="122"/>
      <c r="Q54" s="122"/>
      <c r="R54" s="122"/>
      <c r="S54" s="122"/>
      <c r="T54" s="122"/>
      <c r="U54" s="122"/>
    </row>
    <row r="55" spans="1:21" x14ac:dyDescent="0.2">
      <c r="A55" s="916" t="s">
        <v>73</v>
      </c>
      <c r="B55" s="916"/>
      <c r="C55" s="916"/>
      <c r="D55" s="916"/>
      <c r="E55" s="916"/>
      <c r="F55" s="916"/>
      <c r="G55" s="916"/>
      <c r="H55" s="916"/>
      <c r="I55" s="916"/>
      <c r="J55" s="916"/>
      <c r="K55" s="916"/>
      <c r="L55" s="916"/>
      <c r="M55" s="916"/>
      <c r="N55" s="916"/>
      <c r="O55" s="916"/>
      <c r="P55" s="916"/>
      <c r="Q55" s="916"/>
      <c r="R55" s="916"/>
      <c r="S55" s="916"/>
      <c r="T55" s="916"/>
      <c r="U55" s="916"/>
    </row>
    <row r="56" spans="1:21" x14ac:dyDescent="0.2">
      <c r="A56" s="916" t="s">
        <v>369</v>
      </c>
      <c r="B56" s="916"/>
      <c r="C56" s="916"/>
      <c r="D56" s="916"/>
      <c r="E56" s="916"/>
      <c r="F56" s="916"/>
      <c r="G56" s="916"/>
      <c r="H56" s="916"/>
      <c r="I56" s="916"/>
      <c r="J56" s="916"/>
      <c r="K56" s="916"/>
      <c r="L56" s="916"/>
      <c r="M56" s="916"/>
      <c r="N56" s="916"/>
      <c r="O56" s="916"/>
      <c r="P56" s="916"/>
      <c r="Q56" s="916"/>
      <c r="R56" s="916"/>
      <c r="S56" s="916"/>
      <c r="T56" s="916"/>
      <c r="U56" s="916"/>
    </row>
    <row r="60" spans="1:21" ht="50.25" customHeight="1" x14ac:dyDescent="0.2"/>
  </sheetData>
  <sheetProtection sheet="1" objects="1" scenarios="1"/>
  <mergeCells count="25">
    <mergeCell ref="A56:U56"/>
    <mergeCell ref="A55:U55"/>
    <mergeCell ref="A49:U49"/>
    <mergeCell ref="A50:U50"/>
    <mergeCell ref="A51:U51"/>
    <mergeCell ref="A52:U52"/>
    <mergeCell ref="A53:U53"/>
    <mergeCell ref="A40:R40"/>
    <mergeCell ref="A48:U48"/>
    <mergeCell ref="A44:T44"/>
    <mergeCell ref="A41:U41"/>
    <mergeCell ref="A42:T42"/>
    <mergeCell ref="A45:T45"/>
    <mergeCell ref="A46:T46"/>
    <mergeCell ref="A47:T47"/>
    <mergeCell ref="B5:B6"/>
    <mergeCell ref="C5:C6"/>
    <mergeCell ref="E5:E6"/>
    <mergeCell ref="M5:P5"/>
    <mergeCell ref="J5:K5"/>
    <mergeCell ref="S3:T3"/>
    <mergeCell ref="T5:T6"/>
    <mergeCell ref="Y10:AD10"/>
    <mergeCell ref="G5:H5"/>
    <mergeCell ref="R5:R6"/>
  </mergeCells>
  <conditionalFormatting sqref="V38">
    <cfRule type="expression" dxfId="607" priority="112">
      <formula>(#REF!="Percentage")</formula>
    </cfRule>
  </conditionalFormatting>
  <dataValidations count="3">
    <dataValidation type="list" allowBlank="1" showInputMessage="1" showErrorMessage="1" sqref="WVV982066 WLZ982066 WCD982066 VSH982066 VIL982066 UYP982066 UOT982066 UEX982066 TVB982066 TLF982066 TBJ982066 SRN982066 SHR982066 RXV982066 RNZ982066 RED982066 QUH982066 QKL982066 QAP982066 PQT982066 PGX982066 OXB982066 ONF982066 ODJ982066 NTN982066 NJR982066 MZV982066 MPZ982066 MGD982066 LWH982066 LML982066 LCP982066 KST982066 KIX982066 JZB982066 JPF982066 JFJ982066 IVN982066 ILR982066 IBV982066 HRZ982066 HID982066 GYH982066 GOL982066 GEP982066 FUT982066 FKX982066 FBB982066 ERF982066 EHJ982066 DXN982066 DNR982066 DDV982066 CTZ982066 CKD982066 CAH982066 BQL982066 BGP982066 AWT982066 AMX982066 ADB982066 TF982066 JJ982066 WVV916530 WLZ916530 WCD916530 VSH916530 VIL916530 UYP916530 UOT916530 UEX916530 TVB916530 TLF916530 TBJ916530 SRN916530 SHR916530 RXV916530 RNZ916530 RED916530 QUH916530 QKL916530 QAP916530 PQT916530 PGX916530 OXB916530 ONF916530 ODJ916530 NTN916530 NJR916530 MZV916530 MPZ916530 MGD916530 LWH916530 LML916530 LCP916530 KST916530 KIX916530 JZB916530 JPF916530 JFJ916530 IVN916530 ILR916530 IBV916530 HRZ916530 HID916530 GYH916530 GOL916530 GEP916530 FUT916530 FKX916530 FBB916530 ERF916530 EHJ916530 DXN916530 DNR916530 DDV916530 CTZ916530 CKD916530 CAH916530 BQL916530 BGP916530 AWT916530 AMX916530 ADB916530 TF916530 JJ916530 WVV850994 WLZ850994 WCD850994 VSH850994 VIL850994 UYP850994 UOT850994 UEX850994 TVB850994 TLF850994 TBJ850994 SRN850994 SHR850994 RXV850994 RNZ850994 RED850994 QUH850994 QKL850994 QAP850994 PQT850994 PGX850994 OXB850994 ONF850994 ODJ850994 NTN850994 NJR850994 MZV850994 MPZ850994 MGD850994 LWH850994 LML850994 LCP850994 KST850994 KIX850994 JZB850994 JPF850994 JFJ850994 IVN850994 ILR850994 IBV850994 HRZ850994 HID850994 GYH850994 GOL850994 GEP850994 FUT850994 FKX850994 FBB850994 ERF850994 EHJ850994 DXN850994 DNR850994 DDV850994 CTZ850994 CKD850994 CAH850994 BQL850994 BGP850994 AWT850994 AMX850994 ADB850994 TF850994 JJ850994 WVV785458 WLZ785458 WCD785458 VSH785458 VIL785458 UYP785458 UOT785458 UEX785458 TVB785458 TLF785458 TBJ785458 SRN785458 SHR785458 RXV785458 RNZ785458 RED785458 QUH785458 QKL785458 QAP785458 PQT785458 PGX785458 OXB785458 ONF785458 ODJ785458 NTN785458 NJR785458 MZV785458 MPZ785458 MGD785458 LWH785458 LML785458 LCP785458 KST785458 KIX785458 JZB785458 JPF785458 JFJ785458 IVN785458 ILR785458 IBV785458 HRZ785458 HID785458 GYH785458 GOL785458 GEP785458 FUT785458 FKX785458 FBB785458 ERF785458 EHJ785458 DXN785458 DNR785458 DDV785458 CTZ785458 CKD785458 CAH785458 BQL785458 BGP785458 AWT785458 AMX785458 ADB785458 TF785458 JJ785458 WVV719922 WLZ719922 WCD719922 VSH719922 VIL719922 UYP719922 UOT719922 UEX719922 TVB719922 TLF719922 TBJ719922 SRN719922 SHR719922 RXV719922 RNZ719922 RED719922 QUH719922 QKL719922 QAP719922 PQT719922 PGX719922 OXB719922 ONF719922 ODJ719922 NTN719922 NJR719922 MZV719922 MPZ719922 MGD719922 LWH719922 LML719922 LCP719922 KST719922 KIX719922 JZB719922 JPF719922 JFJ719922 IVN719922 ILR719922 IBV719922 HRZ719922 HID719922 GYH719922 GOL719922 GEP719922 FUT719922 FKX719922 FBB719922 ERF719922 EHJ719922 DXN719922 DNR719922 DDV719922 CTZ719922 CKD719922 CAH719922 BQL719922 BGP719922 AWT719922 AMX719922 ADB719922 TF719922 JJ719922 WVV654386 WLZ654386 WCD654386 VSH654386 VIL654386 UYP654386 UOT654386 UEX654386 TVB654386 TLF654386 TBJ654386 SRN654386 SHR654386 RXV654386 RNZ654386 RED654386 QUH654386 QKL654386 QAP654386 PQT654386 PGX654386 OXB654386 ONF654386 ODJ654386 NTN654386 NJR654386 MZV654386 MPZ654386 MGD654386 LWH654386 LML654386 LCP654386 KST654386 KIX654386 JZB654386 JPF654386 JFJ654386 IVN654386 ILR654386 IBV654386 HRZ654386 HID654386 GYH654386 GOL654386 GEP654386 FUT654386 FKX654386 FBB654386 ERF654386 EHJ654386 DXN654386 DNR654386 DDV654386 CTZ654386 CKD654386 CAH654386 BQL654386 BGP654386 AWT654386 AMX654386 ADB654386 TF654386 JJ654386 WVV588850 WLZ588850 WCD588850 VSH588850 VIL588850 UYP588850 UOT588850 UEX588850 TVB588850 TLF588850 TBJ588850 SRN588850 SHR588850 RXV588850 RNZ588850 RED588850 QUH588850 QKL588850 QAP588850 PQT588850 PGX588850 OXB588850 ONF588850 ODJ588850 NTN588850 NJR588850 MZV588850 MPZ588850 MGD588850 LWH588850 LML588850 LCP588850 KST588850 KIX588850 JZB588850 JPF588850 JFJ588850 IVN588850 ILR588850 IBV588850 HRZ588850 HID588850 GYH588850 GOL588850 GEP588850 FUT588850 FKX588850 FBB588850 ERF588850 EHJ588850 DXN588850 DNR588850 DDV588850 CTZ588850 CKD588850 CAH588850 BQL588850 BGP588850 AWT588850 AMX588850 ADB588850 TF588850 JJ588850 WVV523314 WLZ523314 WCD523314 VSH523314 VIL523314 UYP523314 UOT523314 UEX523314 TVB523314 TLF523314 TBJ523314 SRN523314 SHR523314 RXV523314 RNZ523314 RED523314 QUH523314 QKL523314 QAP523314 PQT523314 PGX523314 OXB523314 ONF523314 ODJ523314 NTN523314 NJR523314 MZV523314 MPZ523314 MGD523314 LWH523314 LML523314 LCP523314 KST523314 KIX523314 JZB523314 JPF523314 JFJ523314 IVN523314 ILR523314 IBV523314 HRZ523314 HID523314 GYH523314 GOL523314 GEP523314 FUT523314 FKX523314 FBB523314 ERF523314 EHJ523314 DXN523314 DNR523314 DDV523314 CTZ523314 CKD523314 CAH523314 BQL523314 BGP523314 AWT523314 AMX523314 ADB523314 TF523314 JJ523314 WVV457778 WLZ457778 WCD457778 VSH457778 VIL457778 UYP457778 UOT457778 UEX457778 TVB457778 TLF457778 TBJ457778 SRN457778 SHR457778 RXV457778 RNZ457778 RED457778 QUH457778 QKL457778 QAP457778 PQT457778 PGX457778 OXB457778 ONF457778 ODJ457778 NTN457778 NJR457778 MZV457778 MPZ457778 MGD457778 LWH457778 LML457778 LCP457778 KST457778 KIX457778 JZB457778 JPF457778 JFJ457778 IVN457778 ILR457778 IBV457778 HRZ457778 HID457778 GYH457778 GOL457778 GEP457778 FUT457778 FKX457778 FBB457778 ERF457778 EHJ457778 DXN457778 DNR457778 DDV457778 CTZ457778 CKD457778 CAH457778 BQL457778 BGP457778 AWT457778 AMX457778 ADB457778 TF457778 JJ457778 WVV392242 WLZ392242 WCD392242 VSH392242 VIL392242 UYP392242 UOT392242 UEX392242 TVB392242 TLF392242 TBJ392242 SRN392242 SHR392242 RXV392242 RNZ392242 RED392242 QUH392242 QKL392242 QAP392242 PQT392242 PGX392242 OXB392242 ONF392242 ODJ392242 NTN392242 NJR392242 MZV392242 MPZ392242 MGD392242 LWH392242 LML392242 LCP392242 KST392242 KIX392242 JZB392242 JPF392242 JFJ392242 IVN392242 ILR392242 IBV392242 HRZ392242 HID392242 GYH392242 GOL392242 GEP392242 FUT392242 FKX392242 FBB392242 ERF392242 EHJ392242 DXN392242 DNR392242 DDV392242 CTZ392242 CKD392242 CAH392242 BQL392242 BGP392242 AWT392242 AMX392242 ADB392242 TF392242 JJ392242 WVV326706 WLZ326706 WCD326706 VSH326706 VIL326706 UYP326706 UOT326706 UEX326706 TVB326706 TLF326706 TBJ326706 SRN326706 SHR326706 RXV326706 RNZ326706 RED326706 QUH326706 QKL326706 QAP326706 PQT326706 PGX326706 OXB326706 ONF326706 ODJ326706 NTN326706 NJR326706 MZV326706 MPZ326706 MGD326706 LWH326706 LML326706 LCP326706 KST326706 KIX326706 JZB326706 JPF326706 JFJ326706 IVN326706 ILR326706 IBV326706 HRZ326706 HID326706 GYH326706 GOL326706 GEP326706 FUT326706 FKX326706 FBB326706 ERF326706 EHJ326706 DXN326706 DNR326706 DDV326706 CTZ326706 CKD326706 CAH326706 BQL326706 BGP326706 AWT326706 AMX326706 ADB326706 TF326706 JJ326706 WVV261170 WLZ261170 WCD261170 VSH261170 VIL261170 UYP261170 UOT261170 UEX261170 TVB261170 TLF261170 TBJ261170 SRN261170 SHR261170 RXV261170 RNZ261170 RED261170 QUH261170 QKL261170 QAP261170 PQT261170 PGX261170 OXB261170 ONF261170 ODJ261170 NTN261170 NJR261170 MZV261170 MPZ261170 MGD261170 LWH261170 LML261170 LCP261170 KST261170 KIX261170 JZB261170 JPF261170 JFJ261170 IVN261170 ILR261170 IBV261170 HRZ261170 HID261170 GYH261170 GOL261170 GEP261170 FUT261170 FKX261170 FBB261170 ERF261170 EHJ261170 DXN261170 DNR261170 DDV261170 CTZ261170 CKD261170 CAH261170 BQL261170 BGP261170 AWT261170 AMX261170 ADB261170 TF261170 JJ261170 WVV195634 WLZ195634 WCD195634 VSH195634 VIL195634 UYP195634 UOT195634 UEX195634 TVB195634 TLF195634 TBJ195634 SRN195634 SHR195634 RXV195634 RNZ195634 RED195634 QUH195634 QKL195634 QAP195634 PQT195634 PGX195634 OXB195634 ONF195634 ODJ195634 NTN195634 NJR195634 MZV195634 MPZ195634 MGD195634 LWH195634 LML195634 LCP195634 KST195634 KIX195634 JZB195634 JPF195634 JFJ195634 IVN195634 ILR195634 IBV195634 HRZ195634 HID195634 GYH195634 GOL195634 GEP195634 FUT195634 FKX195634 FBB195634 ERF195634 EHJ195634 DXN195634 DNR195634 DDV195634 CTZ195634 CKD195634 CAH195634 BQL195634 BGP195634 AWT195634 AMX195634 ADB195634 TF195634 JJ195634 WVV130098 WLZ130098 WCD130098 VSH130098 VIL130098 UYP130098 UOT130098 UEX130098 TVB130098 TLF130098 TBJ130098 SRN130098 SHR130098 RXV130098 RNZ130098 RED130098 QUH130098 QKL130098 QAP130098 PQT130098 PGX130098 OXB130098 ONF130098 ODJ130098 NTN130098 NJR130098 MZV130098 MPZ130098 MGD130098 LWH130098 LML130098 LCP130098 KST130098 KIX130098 JZB130098 JPF130098 JFJ130098 IVN130098 ILR130098 IBV130098 HRZ130098 HID130098 GYH130098 GOL130098 GEP130098 FUT130098 FKX130098 FBB130098 ERF130098 EHJ130098 DXN130098 DNR130098 DDV130098 CTZ130098 CKD130098 CAH130098 BQL130098 BGP130098 AWT130098 AMX130098 ADB130098 TF130098 JJ130098 WVV64562 WLZ64562 WCD64562 VSH64562 VIL64562 UYP64562 UOT64562 UEX64562 TVB64562 TLF64562 TBJ64562 SRN64562 SHR64562 RXV64562 RNZ64562 RED64562 QUH64562 QKL64562 QAP64562 PQT64562 PGX64562 OXB64562 ONF64562 ODJ64562 NTN64562 NJR64562 MZV64562 MPZ64562 MGD64562 LWH64562 LML64562 LCP64562 KST64562 KIX64562 JZB64562 JPF64562 JFJ64562 IVN64562 ILR64562 IBV64562 HRZ64562 HID64562 GYH64562 GOL64562 GEP64562 FUT64562 FKX64562 FBB64562 ERF64562 EHJ64562 DXN64562 DNR64562 DDV64562 CTZ64562 CKD64562 CAH64562 BQL64562 BGP64562 AWT64562 AMX64562 ADB64562 TF64562 JJ64562 WVV3:WVV4 WLZ3:WLZ4 WCD3:WCD4 VSH3:VSH4 VIL3:VIL4 UYP3:UYP4 UOT3:UOT4 UEX3:UEX4 TVB3:TVB4 TLF3:TLF4 TBJ3:TBJ4 SRN3:SRN4 SHR3:SHR4 RXV3:RXV4 RNZ3:RNZ4 RED3:RED4 QUH3:QUH4 QKL3:QKL4 QAP3:QAP4 PQT3:PQT4 PGX3:PGX4 OXB3:OXB4 ONF3:ONF4 ODJ3:ODJ4 NTN3:NTN4 NJR3:NJR4 MZV3:MZV4 MPZ3:MPZ4 MGD3:MGD4 LWH3:LWH4 LML3:LML4 LCP3:LCP4 KST3:KST4 KIX3:KIX4 JZB3:JZB4 JPF3:JPF4 JFJ3:JFJ4 IVN3:IVN4 ILR3:ILR4 IBV3:IBV4 HRZ3:HRZ4 HID3:HID4 GYH3:GYH4 GOL3:GOL4 GEP3:GEP4 FUT3:FUT4 FKX3:FKX4 FBB3:FBB4 ERF3:ERF4 EHJ3:EHJ4 DXN3:DXN4 DNR3:DNR4 DDV3:DDV4 CTZ3:CTZ4 CKD3:CKD4 CAH3:CAH4 BQL3:BQL4 BGP3:BGP4 AWT3:AWT4 AMX3:AMX4 ADB3:ADB4 TF3:TF4 JJ3:JJ4">
      <formula1>#REF!</formula1>
    </dataValidation>
    <dataValidation type="list" allowBlank="1" showInputMessage="1" showErrorMessage="1" sqref="WVV982067 WLZ982067 WCD982067 VSH982067 VIL982067 UYP982067 UOT982067 UEX982067 TVB982067 TLF982067 TBJ982067 SRN982067 SHR982067 RXV982067 RNZ982067 RED982067 QUH982067 QKL982067 QAP982067 PQT982067 PGX982067 OXB982067 ONF982067 ODJ982067 NTN982067 NJR982067 MZV982067 MPZ982067 MGD982067 LWH982067 LML982067 LCP982067 KST982067 KIX982067 JZB982067 JPF982067 JFJ982067 IVN982067 ILR982067 IBV982067 HRZ982067 HID982067 GYH982067 GOL982067 GEP982067 FUT982067 FKX982067 FBB982067 ERF982067 EHJ982067 DXN982067 DNR982067 DDV982067 CTZ982067 CKD982067 CAH982067 BQL982067 BGP982067 AWT982067 AMX982067 ADB982067 TF982067 JJ982067 WVV916531 WLZ916531 WCD916531 VSH916531 VIL916531 UYP916531 UOT916531 UEX916531 TVB916531 TLF916531 TBJ916531 SRN916531 SHR916531 RXV916531 RNZ916531 RED916531 QUH916531 QKL916531 QAP916531 PQT916531 PGX916531 OXB916531 ONF916531 ODJ916531 NTN916531 NJR916531 MZV916531 MPZ916531 MGD916531 LWH916531 LML916531 LCP916531 KST916531 KIX916531 JZB916531 JPF916531 JFJ916531 IVN916531 ILR916531 IBV916531 HRZ916531 HID916531 GYH916531 GOL916531 GEP916531 FUT916531 FKX916531 FBB916531 ERF916531 EHJ916531 DXN916531 DNR916531 DDV916531 CTZ916531 CKD916531 CAH916531 BQL916531 BGP916531 AWT916531 AMX916531 ADB916531 TF916531 JJ916531 WVV850995 WLZ850995 WCD850995 VSH850995 VIL850995 UYP850995 UOT850995 UEX850995 TVB850995 TLF850995 TBJ850995 SRN850995 SHR850995 RXV850995 RNZ850995 RED850995 QUH850995 QKL850995 QAP850995 PQT850995 PGX850995 OXB850995 ONF850995 ODJ850995 NTN850995 NJR850995 MZV850995 MPZ850995 MGD850995 LWH850995 LML850995 LCP850995 KST850995 KIX850995 JZB850995 JPF850995 JFJ850995 IVN850995 ILR850995 IBV850995 HRZ850995 HID850995 GYH850995 GOL850995 GEP850995 FUT850995 FKX850995 FBB850995 ERF850995 EHJ850995 DXN850995 DNR850995 DDV850995 CTZ850995 CKD850995 CAH850995 BQL850995 BGP850995 AWT850995 AMX850995 ADB850995 TF850995 JJ850995 WVV785459 WLZ785459 WCD785459 VSH785459 VIL785459 UYP785459 UOT785459 UEX785459 TVB785459 TLF785459 TBJ785459 SRN785459 SHR785459 RXV785459 RNZ785459 RED785459 QUH785459 QKL785459 QAP785459 PQT785459 PGX785459 OXB785459 ONF785459 ODJ785459 NTN785459 NJR785459 MZV785459 MPZ785459 MGD785459 LWH785459 LML785459 LCP785459 KST785459 KIX785459 JZB785459 JPF785459 JFJ785459 IVN785459 ILR785459 IBV785459 HRZ785459 HID785459 GYH785459 GOL785459 GEP785459 FUT785459 FKX785459 FBB785459 ERF785459 EHJ785459 DXN785459 DNR785459 DDV785459 CTZ785459 CKD785459 CAH785459 BQL785459 BGP785459 AWT785459 AMX785459 ADB785459 TF785459 JJ785459 WVV719923 WLZ719923 WCD719923 VSH719923 VIL719923 UYP719923 UOT719923 UEX719923 TVB719923 TLF719923 TBJ719923 SRN719923 SHR719923 RXV719923 RNZ719923 RED719923 QUH719923 QKL719923 QAP719923 PQT719923 PGX719923 OXB719923 ONF719923 ODJ719923 NTN719923 NJR719923 MZV719923 MPZ719923 MGD719923 LWH719923 LML719923 LCP719923 KST719923 KIX719923 JZB719923 JPF719923 JFJ719923 IVN719923 ILR719923 IBV719923 HRZ719923 HID719923 GYH719923 GOL719923 GEP719923 FUT719923 FKX719923 FBB719923 ERF719923 EHJ719923 DXN719923 DNR719923 DDV719923 CTZ719923 CKD719923 CAH719923 BQL719923 BGP719923 AWT719923 AMX719923 ADB719923 TF719923 JJ719923 WVV654387 WLZ654387 WCD654387 VSH654387 VIL654387 UYP654387 UOT654387 UEX654387 TVB654387 TLF654387 TBJ654387 SRN654387 SHR654387 RXV654387 RNZ654387 RED654387 QUH654387 QKL654387 QAP654387 PQT654387 PGX654387 OXB654387 ONF654387 ODJ654387 NTN654387 NJR654387 MZV654387 MPZ654387 MGD654387 LWH654387 LML654387 LCP654387 KST654387 KIX654387 JZB654387 JPF654387 JFJ654387 IVN654387 ILR654387 IBV654387 HRZ654387 HID654387 GYH654387 GOL654387 GEP654387 FUT654387 FKX654387 FBB654387 ERF654387 EHJ654387 DXN654387 DNR654387 DDV654387 CTZ654387 CKD654387 CAH654387 BQL654387 BGP654387 AWT654387 AMX654387 ADB654387 TF654387 JJ654387 WVV588851 WLZ588851 WCD588851 VSH588851 VIL588851 UYP588851 UOT588851 UEX588851 TVB588851 TLF588851 TBJ588851 SRN588851 SHR588851 RXV588851 RNZ588851 RED588851 QUH588851 QKL588851 QAP588851 PQT588851 PGX588851 OXB588851 ONF588851 ODJ588851 NTN588851 NJR588851 MZV588851 MPZ588851 MGD588851 LWH588851 LML588851 LCP588851 KST588851 KIX588851 JZB588851 JPF588851 JFJ588851 IVN588851 ILR588851 IBV588851 HRZ588851 HID588851 GYH588851 GOL588851 GEP588851 FUT588851 FKX588851 FBB588851 ERF588851 EHJ588851 DXN588851 DNR588851 DDV588851 CTZ588851 CKD588851 CAH588851 BQL588851 BGP588851 AWT588851 AMX588851 ADB588851 TF588851 JJ588851 WVV523315 WLZ523315 WCD523315 VSH523315 VIL523315 UYP523315 UOT523315 UEX523315 TVB523315 TLF523315 TBJ523315 SRN523315 SHR523315 RXV523315 RNZ523315 RED523315 QUH523315 QKL523315 QAP523315 PQT523315 PGX523315 OXB523315 ONF523315 ODJ523315 NTN523315 NJR523315 MZV523315 MPZ523315 MGD523315 LWH523315 LML523315 LCP523315 KST523315 KIX523315 JZB523315 JPF523315 JFJ523315 IVN523315 ILR523315 IBV523315 HRZ523315 HID523315 GYH523315 GOL523315 GEP523315 FUT523315 FKX523315 FBB523315 ERF523315 EHJ523315 DXN523315 DNR523315 DDV523315 CTZ523315 CKD523315 CAH523315 BQL523315 BGP523315 AWT523315 AMX523315 ADB523315 TF523315 JJ523315 WVV457779 WLZ457779 WCD457779 VSH457779 VIL457779 UYP457779 UOT457779 UEX457779 TVB457779 TLF457779 TBJ457779 SRN457779 SHR457779 RXV457779 RNZ457779 RED457779 QUH457779 QKL457779 QAP457779 PQT457779 PGX457779 OXB457779 ONF457779 ODJ457779 NTN457779 NJR457779 MZV457779 MPZ457779 MGD457779 LWH457779 LML457779 LCP457779 KST457779 KIX457779 JZB457779 JPF457779 JFJ457779 IVN457779 ILR457779 IBV457779 HRZ457779 HID457779 GYH457779 GOL457779 GEP457779 FUT457779 FKX457779 FBB457779 ERF457779 EHJ457779 DXN457779 DNR457779 DDV457779 CTZ457779 CKD457779 CAH457779 BQL457779 BGP457779 AWT457779 AMX457779 ADB457779 TF457779 JJ457779 WVV392243 WLZ392243 WCD392243 VSH392243 VIL392243 UYP392243 UOT392243 UEX392243 TVB392243 TLF392243 TBJ392243 SRN392243 SHR392243 RXV392243 RNZ392243 RED392243 QUH392243 QKL392243 QAP392243 PQT392243 PGX392243 OXB392243 ONF392243 ODJ392243 NTN392243 NJR392243 MZV392243 MPZ392243 MGD392243 LWH392243 LML392243 LCP392243 KST392243 KIX392243 JZB392243 JPF392243 JFJ392243 IVN392243 ILR392243 IBV392243 HRZ392243 HID392243 GYH392243 GOL392243 GEP392243 FUT392243 FKX392243 FBB392243 ERF392243 EHJ392243 DXN392243 DNR392243 DDV392243 CTZ392243 CKD392243 CAH392243 BQL392243 BGP392243 AWT392243 AMX392243 ADB392243 TF392243 JJ392243 WVV326707 WLZ326707 WCD326707 VSH326707 VIL326707 UYP326707 UOT326707 UEX326707 TVB326707 TLF326707 TBJ326707 SRN326707 SHR326707 RXV326707 RNZ326707 RED326707 QUH326707 QKL326707 QAP326707 PQT326707 PGX326707 OXB326707 ONF326707 ODJ326707 NTN326707 NJR326707 MZV326707 MPZ326707 MGD326707 LWH326707 LML326707 LCP326707 KST326707 KIX326707 JZB326707 JPF326707 JFJ326707 IVN326707 ILR326707 IBV326707 HRZ326707 HID326707 GYH326707 GOL326707 GEP326707 FUT326707 FKX326707 FBB326707 ERF326707 EHJ326707 DXN326707 DNR326707 DDV326707 CTZ326707 CKD326707 CAH326707 BQL326707 BGP326707 AWT326707 AMX326707 ADB326707 TF326707 JJ326707 WVV261171 WLZ261171 WCD261171 VSH261171 VIL261171 UYP261171 UOT261171 UEX261171 TVB261171 TLF261171 TBJ261171 SRN261171 SHR261171 RXV261171 RNZ261171 RED261171 QUH261171 QKL261171 QAP261171 PQT261171 PGX261171 OXB261171 ONF261171 ODJ261171 NTN261171 NJR261171 MZV261171 MPZ261171 MGD261171 LWH261171 LML261171 LCP261171 KST261171 KIX261171 JZB261171 JPF261171 JFJ261171 IVN261171 ILR261171 IBV261171 HRZ261171 HID261171 GYH261171 GOL261171 GEP261171 FUT261171 FKX261171 FBB261171 ERF261171 EHJ261171 DXN261171 DNR261171 DDV261171 CTZ261171 CKD261171 CAH261171 BQL261171 BGP261171 AWT261171 AMX261171 ADB261171 TF261171 JJ261171 WVV195635 WLZ195635 WCD195635 VSH195635 VIL195635 UYP195635 UOT195635 UEX195635 TVB195635 TLF195635 TBJ195635 SRN195635 SHR195635 RXV195635 RNZ195635 RED195635 QUH195635 QKL195635 QAP195635 PQT195635 PGX195635 OXB195635 ONF195635 ODJ195635 NTN195635 NJR195635 MZV195635 MPZ195635 MGD195635 LWH195635 LML195635 LCP195635 KST195635 KIX195635 JZB195635 JPF195635 JFJ195635 IVN195635 ILR195635 IBV195635 HRZ195635 HID195635 GYH195635 GOL195635 GEP195635 FUT195635 FKX195635 FBB195635 ERF195635 EHJ195635 DXN195635 DNR195635 DDV195635 CTZ195635 CKD195635 CAH195635 BQL195635 BGP195635 AWT195635 AMX195635 ADB195635 TF195635 JJ195635 WVV130099 WLZ130099 WCD130099 VSH130099 VIL130099 UYP130099 UOT130099 UEX130099 TVB130099 TLF130099 TBJ130099 SRN130099 SHR130099 RXV130099 RNZ130099 RED130099 QUH130099 QKL130099 QAP130099 PQT130099 PGX130099 OXB130099 ONF130099 ODJ130099 NTN130099 NJR130099 MZV130099 MPZ130099 MGD130099 LWH130099 LML130099 LCP130099 KST130099 KIX130099 JZB130099 JPF130099 JFJ130099 IVN130099 ILR130099 IBV130099 HRZ130099 HID130099 GYH130099 GOL130099 GEP130099 FUT130099 FKX130099 FBB130099 ERF130099 EHJ130099 DXN130099 DNR130099 DDV130099 CTZ130099 CKD130099 CAH130099 BQL130099 BGP130099 AWT130099 AMX130099 ADB130099 TF130099 JJ130099 WVV64563 WLZ64563 WCD64563 VSH64563 VIL64563 UYP64563 UOT64563 UEX64563 TVB64563 TLF64563 TBJ64563 SRN64563 SHR64563 RXV64563 RNZ64563 RED64563 QUH64563 QKL64563 QAP64563 PQT64563 PGX64563 OXB64563 ONF64563 ODJ64563 NTN64563 NJR64563 MZV64563 MPZ64563 MGD64563 LWH64563 LML64563 LCP64563 KST64563 KIX64563 JZB64563 JPF64563 JFJ64563 IVN64563 ILR64563 IBV64563 HRZ64563 HID64563 GYH64563 GOL64563 GEP64563 FUT64563 FKX64563 FBB64563 ERF64563 EHJ64563 DXN64563 DNR64563 DDV64563 CTZ64563 CKD64563 CAH64563 BQL64563 BGP64563 AWT64563 AMX64563 ADB64563 TF64563 JJ64563 WVV5 WLZ5 WCD5 VSH5 VIL5 UYP5 UOT5 UEX5 TVB5 TLF5 TBJ5 SRN5 SHR5 RXV5 RNZ5 RED5 QUH5 QKL5 QAP5 PQT5 PGX5 OXB5 ONF5 ODJ5 NTN5 NJR5 MZV5 MPZ5 MGD5 LWH5 LML5 LCP5 KST5 KIX5 JZB5 JPF5 JFJ5 IVN5 ILR5 IBV5 HRZ5 HID5 GYH5 GOL5 GEP5 FUT5 FKX5 FBB5 ERF5 EHJ5 DXN5 DNR5 DDV5 CTZ5 CKD5 CAH5 BQL5 BGP5 AWT5 AMX5 ADB5 TF5 JJ5">
      <formula1>#REF!</formula1>
    </dataValidation>
    <dataValidation type="list" allowBlank="1" showInputMessage="1" showErrorMessage="1" sqref="S3:T3">
      <formula1>$W$2:$W$4</formula1>
    </dataValidation>
  </dataValidations>
  <hyperlinks>
    <hyperlink ref="A43" r:id="rId1"/>
  </hyperlinks>
  <pageMargins left="0.74803149606299213" right="0.74803149606299213" top="0.39370078740157483" bottom="0.39370078740157483" header="0.51181102362204722" footer="0.51181102362204722"/>
  <pageSetup paperSize="9" scale="68" orientation="landscape" r:id="rId2"/>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24</vt:i4>
      </vt:variant>
    </vt:vector>
  </HeadingPairs>
  <TitlesOfParts>
    <vt:vector size="54" baseType="lpstr">
      <vt:lpstr>Cover</vt:lpstr>
      <vt:lpstr>Index</vt:lpstr>
      <vt:lpstr>Data</vt:lpstr>
      <vt:lpstr>Table 1a</vt:lpstr>
      <vt:lpstr>Table 1b</vt:lpstr>
      <vt:lpstr>Table 1c</vt:lpstr>
      <vt:lpstr>Table 1d</vt:lpstr>
      <vt:lpstr>Table2abData</vt:lpstr>
      <vt:lpstr>Table 2a</vt:lpstr>
      <vt:lpstr>Table 2b (1)</vt:lpstr>
      <vt:lpstr>Table 2b (2)</vt:lpstr>
      <vt:lpstr>Table2cData</vt:lpstr>
      <vt:lpstr>Table 2c</vt:lpstr>
      <vt:lpstr>Table 2d</vt:lpstr>
      <vt:lpstr>Table 2e</vt:lpstr>
      <vt:lpstr>Table 3</vt:lpstr>
      <vt:lpstr>Table4abData</vt:lpstr>
      <vt:lpstr>Table 4a</vt:lpstr>
      <vt:lpstr>Table 4b (1)</vt:lpstr>
      <vt:lpstr>Table 4b (2)</vt:lpstr>
      <vt:lpstr>Table4cData</vt:lpstr>
      <vt:lpstr>Table 4c</vt:lpstr>
      <vt:lpstr>Table 5</vt:lpstr>
      <vt:lpstr>Table 6a</vt:lpstr>
      <vt:lpstr>Table 6b (1)</vt:lpstr>
      <vt:lpstr>Table 6b (2)</vt:lpstr>
      <vt:lpstr>Table 6c</vt:lpstr>
      <vt:lpstr>Table7data</vt:lpstr>
      <vt:lpstr>Table 7</vt:lpstr>
      <vt:lpstr>Table 8</vt:lpstr>
      <vt:lpstr>Cover!Print_Area</vt:lpstr>
      <vt:lpstr>Index!Print_Area</vt:lpstr>
      <vt:lpstr>'Table 1a'!Print_Area</vt:lpstr>
      <vt:lpstr>'Table 1b'!Print_Area</vt:lpstr>
      <vt:lpstr>'Table 1c'!Print_Area</vt:lpstr>
      <vt:lpstr>'Table 1d'!Print_Area</vt:lpstr>
      <vt:lpstr>'Table 2a'!Print_Area</vt:lpstr>
      <vt:lpstr>'Table 2b (1)'!Print_Area</vt:lpstr>
      <vt:lpstr>'Table 2b (2)'!Print_Area</vt:lpstr>
      <vt:lpstr>'Table 2c'!Print_Area</vt:lpstr>
      <vt:lpstr>'Table 2d'!Print_Area</vt:lpstr>
      <vt:lpstr>'Table 2e'!Print_Area</vt:lpstr>
      <vt:lpstr>'Table 3'!Print_Area</vt:lpstr>
      <vt:lpstr>'Table 4a'!Print_Area</vt:lpstr>
      <vt:lpstr>'Table 4b (1)'!Print_Area</vt:lpstr>
      <vt:lpstr>'Table 4b (2)'!Print_Area</vt:lpstr>
      <vt:lpstr>'Table 4c'!Print_Area</vt:lpstr>
      <vt:lpstr>'Table 5'!Print_Area</vt:lpstr>
      <vt:lpstr>'Table 6a'!Print_Area</vt:lpstr>
      <vt:lpstr>'Table 6b (1)'!Print_Area</vt:lpstr>
      <vt:lpstr>'Table 6b (2)'!Print_Area</vt:lpstr>
      <vt:lpstr>'Table 6c'!Print_Area</vt:lpstr>
      <vt:lpstr>'Table 7'!Print_Area</vt:lpstr>
      <vt:lpstr>'Table 8'!Print_Area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Archbold</dc:creator>
  <cp:lastModifiedBy>PAREAS, Aliki</cp:lastModifiedBy>
  <cp:lastPrinted>2017-01-17T17:33:19Z</cp:lastPrinted>
  <dcterms:created xsi:type="dcterms:W3CDTF">2012-01-24T15:03:38Z</dcterms:created>
  <dcterms:modified xsi:type="dcterms:W3CDTF">2017-03-01T17:21:37Z</dcterms:modified>
</cp:coreProperties>
</file>