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A21" lockStructure="1"/>
  <bookViews>
    <workbookView xWindow="120" yWindow="75" windowWidth="19020" windowHeight="11835"/>
  </bookViews>
  <sheets>
    <sheet name="Contents" sheetId="4" r:id="rId1"/>
    <sheet name="A level subjects" sheetId="3" r:id="rId2"/>
    <sheet name="Table 22 " sheetId="1" r:id="rId3"/>
    <sheet name="Data for Table 22" sheetId="2" state="hidden" r:id="rId4"/>
  </sheets>
  <definedNames>
    <definedName name="_xlnm._FilterDatabase" localSheetId="3" hidden="1">'Data for Table 22'!$A$2:$V$1460</definedName>
    <definedName name="Subjects">'Data for Table 22'!$Q$1:$Q$7</definedName>
    <definedName name="Subjects1">'Data for Table 22'!$U$1:$U$6</definedName>
    <definedName name="years">'Data for Table 22'!$V$1:$V$5</definedName>
  </definedNames>
  <calcPr calcId="145621"/>
</workbook>
</file>

<file path=xl/calcChain.xml><?xml version="1.0" encoding="utf-8"?>
<calcChain xmlns="http://schemas.openxmlformats.org/spreadsheetml/2006/main">
  <c r="M1460" i="2" l="1"/>
  <c r="L1460" i="2"/>
  <c r="K1460" i="2"/>
  <c r="C1460" i="2"/>
  <c r="A1460" i="2"/>
  <c r="M1459" i="2"/>
  <c r="L1459" i="2"/>
  <c r="K1459" i="2"/>
  <c r="C1459" i="2"/>
  <c r="A1459" i="2" s="1"/>
  <c r="M1458" i="2"/>
  <c r="L1458" i="2"/>
  <c r="K1458" i="2"/>
  <c r="C1458" i="2"/>
  <c r="A1458" i="2" s="1"/>
  <c r="M1457" i="2"/>
  <c r="L1457" i="2"/>
  <c r="K1457" i="2"/>
  <c r="C1457" i="2"/>
  <c r="A1457" i="2" s="1"/>
  <c r="M1456" i="2"/>
  <c r="L1456" i="2"/>
  <c r="K1456" i="2"/>
  <c r="C1456" i="2"/>
  <c r="A1456" i="2" s="1"/>
  <c r="M1455" i="2"/>
  <c r="L1455" i="2"/>
  <c r="K1455" i="2"/>
  <c r="C1455" i="2"/>
  <c r="A1455" i="2" s="1"/>
  <c r="M1454" i="2"/>
  <c r="L1454" i="2"/>
  <c r="K1454" i="2"/>
  <c r="C1454" i="2"/>
  <c r="A1454" i="2" s="1"/>
  <c r="M1453" i="2"/>
  <c r="L1453" i="2"/>
  <c r="K1453" i="2"/>
  <c r="C1453" i="2"/>
  <c r="A1453" i="2" s="1"/>
  <c r="M1452" i="2"/>
  <c r="L1452" i="2"/>
  <c r="K1452" i="2"/>
  <c r="C1452" i="2"/>
  <c r="A1452" i="2" s="1"/>
  <c r="M1451" i="2"/>
  <c r="L1451" i="2"/>
  <c r="K1451" i="2"/>
  <c r="C1451" i="2"/>
  <c r="A1451" i="2" s="1"/>
  <c r="M1450" i="2"/>
  <c r="L1450" i="2"/>
  <c r="K1450" i="2"/>
  <c r="C1450" i="2"/>
  <c r="A1450" i="2" s="1"/>
  <c r="M1449" i="2"/>
  <c r="L1449" i="2"/>
  <c r="K1449" i="2"/>
  <c r="C1449" i="2"/>
  <c r="A1449" i="2" s="1"/>
  <c r="M1448" i="2"/>
  <c r="L1448" i="2"/>
  <c r="K1448" i="2"/>
  <c r="C1448" i="2"/>
  <c r="A1448" i="2" s="1"/>
  <c r="M1447" i="2"/>
  <c r="L1447" i="2"/>
  <c r="K1447" i="2"/>
  <c r="C1447" i="2"/>
  <c r="A1447" i="2" s="1"/>
  <c r="M1446" i="2"/>
  <c r="L1446" i="2"/>
  <c r="K1446" i="2"/>
  <c r="C1446" i="2"/>
  <c r="A1446" i="2" s="1"/>
  <c r="M1445" i="2"/>
  <c r="L1445" i="2"/>
  <c r="K1445" i="2"/>
  <c r="C1445" i="2"/>
  <c r="A1445" i="2"/>
  <c r="M1444" i="2"/>
  <c r="L1444" i="2"/>
  <c r="K1444" i="2"/>
  <c r="C1444" i="2"/>
  <c r="A1444" i="2" s="1"/>
  <c r="M1443" i="2"/>
  <c r="L1443" i="2"/>
  <c r="K1443" i="2"/>
  <c r="C1443" i="2"/>
  <c r="A1443" i="2" s="1"/>
  <c r="M1442" i="2"/>
  <c r="L1442" i="2"/>
  <c r="K1442" i="2"/>
  <c r="C1442" i="2"/>
  <c r="A1442" i="2" s="1"/>
  <c r="M1441" i="2"/>
  <c r="L1441" i="2"/>
  <c r="K1441" i="2"/>
  <c r="C1441" i="2"/>
  <c r="A1441" i="2" s="1"/>
  <c r="M1440" i="2"/>
  <c r="L1440" i="2"/>
  <c r="K1440" i="2"/>
  <c r="C1440" i="2"/>
  <c r="A1440" i="2" s="1"/>
  <c r="M1439" i="2"/>
  <c r="L1439" i="2"/>
  <c r="K1439" i="2"/>
  <c r="C1439" i="2"/>
  <c r="A1439" i="2" s="1"/>
  <c r="M1438" i="2"/>
  <c r="L1438" i="2"/>
  <c r="K1438" i="2"/>
  <c r="C1438" i="2"/>
  <c r="A1438" i="2" s="1"/>
  <c r="M1437" i="2"/>
  <c r="L1437" i="2"/>
  <c r="K1437" i="2"/>
  <c r="C1437" i="2"/>
  <c r="A1437" i="2" s="1"/>
  <c r="M1436" i="2"/>
  <c r="L1436" i="2"/>
  <c r="K1436" i="2"/>
  <c r="C1436" i="2"/>
  <c r="A1436" i="2" s="1"/>
  <c r="M1435" i="2"/>
  <c r="L1435" i="2"/>
  <c r="K1435" i="2"/>
  <c r="C1435" i="2"/>
  <c r="A1435" i="2" s="1"/>
  <c r="M1434" i="2"/>
  <c r="L1434" i="2"/>
  <c r="K1434" i="2"/>
  <c r="C1434" i="2"/>
  <c r="A1434" i="2" s="1"/>
  <c r="M1433" i="2"/>
  <c r="L1433" i="2"/>
  <c r="K1433" i="2"/>
  <c r="C1433" i="2"/>
  <c r="A1433" i="2" s="1"/>
  <c r="M1432" i="2"/>
  <c r="L1432" i="2"/>
  <c r="K1432" i="2"/>
  <c r="C1432" i="2"/>
  <c r="A1432" i="2" s="1"/>
  <c r="M1431" i="2"/>
  <c r="L1431" i="2"/>
  <c r="K1431" i="2"/>
  <c r="C1431" i="2"/>
  <c r="A1431" i="2" s="1"/>
  <c r="M1430" i="2"/>
  <c r="L1430" i="2"/>
  <c r="K1430" i="2"/>
  <c r="C1430" i="2"/>
  <c r="A1430" i="2" s="1"/>
  <c r="M1429" i="2"/>
  <c r="L1429" i="2"/>
  <c r="K1429" i="2"/>
  <c r="C1429" i="2"/>
  <c r="A1429" i="2" s="1"/>
  <c r="M1428" i="2"/>
  <c r="L1428" i="2"/>
  <c r="K1428" i="2"/>
  <c r="C1428" i="2"/>
  <c r="A1428" i="2" s="1"/>
  <c r="M1427" i="2"/>
  <c r="L1427" i="2"/>
  <c r="K1427" i="2"/>
  <c r="C1427" i="2"/>
  <c r="A1427" i="2" s="1"/>
  <c r="M1426" i="2"/>
  <c r="L1426" i="2"/>
  <c r="K1426" i="2"/>
  <c r="C1426" i="2"/>
  <c r="A1426" i="2" s="1"/>
  <c r="M1425" i="2"/>
  <c r="L1425" i="2"/>
  <c r="K1425" i="2"/>
  <c r="C1425" i="2"/>
  <c r="A1425" i="2" s="1"/>
  <c r="M1424" i="2"/>
  <c r="L1424" i="2"/>
  <c r="K1424" i="2"/>
  <c r="C1424" i="2"/>
  <c r="A1424" i="2" s="1"/>
  <c r="M1423" i="2"/>
  <c r="L1423" i="2"/>
  <c r="K1423" i="2"/>
  <c r="C1423" i="2"/>
  <c r="A1423" i="2" s="1"/>
  <c r="M1422" i="2"/>
  <c r="L1422" i="2"/>
  <c r="K1422" i="2"/>
  <c r="C1422" i="2"/>
  <c r="A1422" i="2" s="1"/>
  <c r="M1421" i="2"/>
  <c r="L1421" i="2"/>
  <c r="K1421" i="2"/>
  <c r="C1421" i="2"/>
  <c r="A1421" i="2" s="1"/>
  <c r="M1420" i="2"/>
  <c r="L1420" i="2"/>
  <c r="K1420" i="2"/>
  <c r="C1420" i="2"/>
  <c r="A1420" i="2" s="1"/>
  <c r="M1419" i="2"/>
  <c r="L1419" i="2"/>
  <c r="K1419" i="2"/>
  <c r="C1419" i="2"/>
  <c r="A1419" i="2" s="1"/>
  <c r="M1418" i="2"/>
  <c r="L1418" i="2"/>
  <c r="K1418" i="2"/>
  <c r="C1418" i="2"/>
  <c r="A1418" i="2" s="1"/>
  <c r="M1417" i="2"/>
  <c r="L1417" i="2"/>
  <c r="K1417" i="2"/>
  <c r="C1417" i="2"/>
  <c r="A1417" i="2" s="1"/>
  <c r="M1416" i="2"/>
  <c r="L1416" i="2"/>
  <c r="K1416" i="2"/>
  <c r="C1416" i="2"/>
  <c r="A1416" i="2" s="1"/>
  <c r="M1415" i="2"/>
  <c r="L1415" i="2"/>
  <c r="K1415" i="2"/>
  <c r="C1415" i="2"/>
  <c r="A1415" i="2" s="1"/>
  <c r="M1414" i="2"/>
  <c r="L1414" i="2"/>
  <c r="K1414" i="2"/>
  <c r="C1414" i="2"/>
  <c r="A1414" i="2" s="1"/>
  <c r="M1413" i="2"/>
  <c r="L1413" i="2"/>
  <c r="K1413" i="2"/>
  <c r="C1413" i="2"/>
  <c r="A1413" i="2" s="1"/>
  <c r="M1412" i="2"/>
  <c r="L1412" i="2"/>
  <c r="K1412" i="2"/>
  <c r="C1412" i="2"/>
  <c r="A1412" i="2" s="1"/>
  <c r="M1411" i="2"/>
  <c r="L1411" i="2"/>
  <c r="K1411" i="2"/>
  <c r="C1411" i="2"/>
  <c r="A1411" i="2" s="1"/>
  <c r="M1410" i="2"/>
  <c r="L1410" i="2"/>
  <c r="K1410" i="2"/>
  <c r="C1410" i="2"/>
  <c r="A1410" i="2" s="1"/>
  <c r="M1409" i="2"/>
  <c r="L1409" i="2"/>
  <c r="K1409" i="2"/>
  <c r="C1409" i="2"/>
  <c r="A1409" i="2" s="1"/>
  <c r="M1408" i="2"/>
  <c r="L1408" i="2"/>
  <c r="K1408" i="2"/>
  <c r="C1408" i="2"/>
  <c r="A1408" i="2" s="1"/>
  <c r="M1407" i="2"/>
  <c r="L1407" i="2"/>
  <c r="K1407" i="2"/>
  <c r="C1407" i="2"/>
  <c r="A1407" i="2" s="1"/>
  <c r="M1406" i="2"/>
  <c r="L1406" i="2"/>
  <c r="K1406" i="2"/>
  <c r="C1406" i="2"/>
  <c r="A1406" i="2" s="1"/>
  <c r="M1405" i="2"/>
  <c r="L1405" i="2"/>
  <c r="K1405" i="2"/>
  <c r="C1405" i="2"/>
  <c r="A1405" i="2" s="1"/>
  <c r="M1404" i="2"/>
  <c r="L1404" i="2"/>
  <c r="K1404" i="2"/>
  <c r="C1404" i="2"/>
  <c r="A1404" i="2" s="1"/>
  <c r="M1403" i="2"/>
  <c r="L1403" i="2"/>
  <c r="K1403" i="2"/>
  <c r="C1403" i="2"/>
  <c r="A1403" i="2" s="1"/>
  <c r="M1402" i="2"/>
  <c r="L1402" i="2"/>
  <c r="K1402" i="2"/>
  <c r="C1402" i="2"/>
  <c r="A1402" i="2" s="1"/>
  <c r="M1401" i="2"/>
  <c r="L1401" i="2"/>
  <c r="K1401" i="2"/>
  <c r="C1401" i="2"/>
  <c r="A1401" i="2" s="1"/>
  <c r="M1400" i="2"/>
  <c r="L1400" i="2"/>
  <c r="K1400" i="2"/>
  <c r="C1400" i="2"/>
  <c r="A1400" i="2" s="1"/>
  <c r="M1399" i="2"/>
  <c r="L1399" i="2"/>
  <c r="K1399" i="2"/>
  <c r="C1399" i="2"/>
  <c r="A1399" i="2" s="1"/>
  <c r="M1398" i="2"/>
  <c r="L1398" i="2"/>
  <c r="K1398" i="2"/>
  <c r="C1398" i="2"/>
  <c r="A1398" i="2" s="1"/>
  <c r="M1397" i="2"/>
  <c r="L1397" i="2"/>
  <c r="K1397" i="2"/>
  <c r="C1397" i="2"/>
  <c r="A1397" i="2" s="1"/>
  <c r="M1396" i="2"/>
  <c r="L1396" i="2"/>
  <c r="K1396" i="2"/>
  <c r="C1396" i="2"/>
  <c r="A1396" i="2" s="1"/>
  <c r="M1395" i="2"/>
  <c r="L1395" i="2"/>
  <c r="K1395" i="2"/>
  <c r="C1395" i="2"/>
  <c r="A1395" i="2" s="1"/>
  <c r="M1394" i="2"/>
  <c r="L1394" i="2"/>
  <c r="K1394" i="2"/>
  <c r="C1394" i="2"/>
  <c r="A1394" i="2" s="1"/>
  <c r="M1393" i="2"/>
  <c r="L1393" i="2"/>
  <c r="K1393" i="2"/>
  <c r="C1393" i="2"/>
  <c r="A1393" i="2" s="1"/>
  <c r="M1392" i="2"/>
  <c r="L1392" i="2"/>
  <c r="K1392" i="2"/>
  <c r="C1392" i="2"/>
  <c r="A1392" i="2" s="1"/>
  <c r="M1391" i="2"/>
  <c r="L1391" i="2"/>
  <c r="K1391" i="2"/>
  <c r="C1391" i="2"/>
  <c r="A1391" i="2" s="1"/>
  <c r="M1390" i="2"/>
  <c r="L1390" i="2"/>
  <c r="K1390" i="2"/>
  <c r="C1390" i="2"/>
  <c r="A1390" i="2" s="1"/>
  <c r="M1389" i="2"/>
  <c r="L1389" i="2"/>
  <c r="K1389" i="2"/>
  <c r="C1389" i="2"/>
  <c r="A1389" i="2" s="1"/>
  <c r="M1388" i="2"/>
  <c r="L1388" i="2"/>
  <c r="K1388" i="2"/>
  <c r="C1388" i="2"/>
  <c r="A1388" i="2" s="1"/>
  <c r="M1387" i="2"/>
  <c r="L1387" i="2"/>
  <c r="K1387" i="2"/>
  <c r="C1387" i="2"/>
  <c r="A1387" i="2" s="1"/>
  <c r="M1386" i="2"/>
  <c r="L1386" i="2"/>
  <c r="K1386" i="2"/>
  <c r="C1386" i="2"/>
  <c r="A1386" i="2" s="1"/>
  <c r="M1385" i="2"/>
  <c r="L1385" i="2"/>
  <c r="K1385" i="2"/>
  <c r="C1385" i="2"/>
  <c r="A1385" i="2" s="1"/>
  <c r="M1384" i="2"/>
  <c r="L1384" i="2"/>
  <c r="K1384" i="2"/>
  <c r="C1384" i="2"/>
  <c r="A1384" i="2" s="1"/>
  <c r="M1383" i="2"/>
  <c r="L1383" i="2"/>
  <c r="K1383" i="2"/>
  <c r="C1383" i="2"/>
  <c r="A1383" i="2" s="1"/>
  <c r="M1382" i="2"/>
  <c r="L1382" i="2"/>
  <c r="K1382" i="2"/>
  <c r="C1382" i="2"/>
  <c r="A1382" i="2" s="1"/>
  <c r="M1381" i="2"/>
  <c r="L1381" i="2"/>
  <c r="K1381" i="2"/>
  <c r="C1381" i="2"/>
  <c r="A1381" i="2" s="1"/>
  <c r="M1380" i="2"/>
  <c r="L1380" i="2"/>
  <c r="K1380" i="2"/>
  <c r="C1380" i="2"/>
  <c r="A1380" i="2" s="1"/>
  <c r="M1379" i="2"/>
  <c r="L1379" i="2"/>
  <c r="K1379" i="2"/>
  <c r="C1379" i="2"/>
  <c r="A1379" i="2" s="1"/>
  <c r="M1378" i="2"/>
  <c r="L1378" i="2"/>
  <c r="K1378" i="2"/>
  <c r="C1378" i="2"/>
  <c r="A1378" i="2" s="1"/>
  <c r="M1377" i="2"/>
  <c r="L1377" i="2"/>
  <c r="K1377" i="2"/>
  <c r="C1377" i="2"/>
  <c r="A1377" i="2" s="1"/>
  <c r="M1376" i="2"/>
  <c r="L1376" i="2"/>
  <c r="K1376" i="2"/>
  <c r="C1376" i="2"/>
  <c r="A1376" i="2" s="1"/>
  <c r="M1375" i="2"/>
  <c r="L1375" i="2"/>
  <c r="K1375" i="2"/>
  <c r="C1375" i="2"/>
  <c r="A1375" i="2" s="1"/>
  <c r="M1374" i="2"/>
  <c r="L1374" i="2"/>
  <c r="K1374" i="2"/>
  <c r="C1374" i="2"/>
  <c r="A1374" i="2" s="1"/>
  <c r="M1373" i="2"/>
  <c r="L1373" i="2"/>
  <c r="K1373" i="2"/>
  <c r="C1373" i="2"/>
  <c r="A1373" i="2" s="1"/>
  <c r="M1372" i="2"/>
  <c r="L1372" i="2"/>
  <c r="K1372" i="2"/>
  <c r="C1372" i="2"/>
  <c r="A1372" i="2" s="1"/>
  <c r="M1371" i="2"/>
  <c r="L1371" i="2"/>
  <c r="K1371" i="2"/>
  <c r="C1371" i="2"/>
  <c r="A1371" i="2" s="1"/>
  <c r="M1370" i="2"/>
  <c r="L1370" i="2"/>
  <c r="K1370" i="2"/>
  <c r="C1370" i="2"/>
  <c r="A1370" i="2" s="1"/>
  <c r="M1369" i="2"/>
  <c r="L1369" i="2"/>
  <c r="K1369" i="2"/>
  <c r="C1369" i="2"/>
  <c r="A1369" i="2" s="1"/>
  <c r="M1368" i="2"/>
  <c r="L1368" i="2"/>
  <c r="K1368" i="2"/>
  <c r="C1368" i="2"/>
  <c r="A1368" i="2" s="1"/>
  <c r="M1367" i="2"/>
  <c r="L1367" i="2"/>
  <c r="K1367" i="2"/>
  <c r="C1367" i="2"/>
  <c r="A1367" i="2" s="1"/>
  <c r="M1366" i="2"/>
  <c r="L1366" i="2"/>
  <c r="K1366" i="2"/>
  <c r="C1366" i="2"/>
  <c r="A1366" i="2" s="1"/>
  <c r="M1365" i="2"/>
  <c r="L1365" i="2"/>
  <c r="K1365" i="2"/>
  <c r="C1365" i="2"/>
  <c r="A1365" i="2" s="1"/>
  <c r="M1364" i="2"/>
  <c r="L1364" i="2"/>
  <c r="K1364" i="2"/>
  <c r="C1364" i="2"/>
  <c r="A1364" i="2" s="1"/>
  <c r="M1363" i="2"/>
  <c r="L1363" i="2"/>
  <c r="K1363" i="2"/>
  <c r="C1363" i="2"/>
  <c r="A1363" i="2" s="1"/>
  <c r="M1362" i="2"/>
  <c r="L1362" i="2"/>
  <c r="K1362" i="2"/>
  <c r="C1362" i="2"/>
  <c r="A1362" i="2" s="1"/>
  <c r="M1361" i="2"/>
  <c r="L1361" i="2"/>
  <c r="K1361" i="2"/>
  <c r="C1361" i="2"/>
  <c r="A1361" i="2" s="1"/>
  <c r="M1360" i="2"/>
  <c r="L1360" i="2"/>
  <c r="K1360" i="2"/>
  <c r="C1360" i="2"/>
  <c r="A1360" i="2" s="1"/>
  <c r="M1359" i="2"/>
  <c r="L1359" i="2"/>
  <c r="K1359" i="2"/>
  <c r="C1359" i="2"/>
  <c r="A1359" i="2" s="1"/>
  <c r="M1358" i="2"/>
  <c r="L1358" i="2"/>
  <c r="K1358" i="2"/>
  <c r="C1358" i="2"/>
  <c r="A1358" i="2" s="1"/>
  <c r="M1357" i="2"/>
  <c r="L1357" i="2"/>
  <c r="K1357" i="2"/>
  <c r="C1357" i="2"/>
  <c r="A1357" i="2" s="1"/>
  <c r="M1356" i="2"/>
  <c r="L1356" i="2"/>
  <c r="K1356" i="2"/>
  <c r="C1356" i="2"/>
  <c r="A1356" i="2" s="1"/>
  <c r="M1355" i="2"/>
  <c r="L1355" i="2"/>
  <c r="K1355" i="2"/>
  <c r="C1355" i="2"/>
  <c r="A1355" i="2" s="1"/>
  <c r="M1354" i="2"/>
  <c r="L1354" i="2"/>
  <c r="K1354" i="2"/>
  <c r="C1354" i="2"/>
  <c r="A1354" i="2" s="1"/>
  <c r="M1353" i="2"/>
  <c r="L1353" i="2"/>
  <c r="K1353" i="2"/>
  <c r="C1353" i="2"/>
  <c r="A1353" i="2" s="1"/>
  <c r="M1352" i="2"/>
  <c r="L1352" i="2"/>
  <c r="K1352" i="2"/>
  <c r="C1352" i="2"/>
  <c r="A1352" i="2" s="1"/>
  <c r="M1351" i="2"/>
  <c r="L1351" i="2"/>
  <c r="K1351" i="2"/>
  <c r="C1351" i="2"/>
  <c r="A1351" i="2" s="1"/>
  <c r="M1350" i="2"/>
  <c r="L1350" i="2"/>
  <c r="K1350" i="2"/>
  <c r="C1350" i="2"/>
  <c r="A1350" i="2" s="1"/>
  <c r="M1349" i="2"/>
  <c r="L1349" i="2"/>
  <c r="K1349" i="2"/>
  <c r="C1349" i="2"/>
  <c r="A1349" i="2" s="1"/>
  <c r="M1348" i="2"/>
  <c r="L1348" i="2"/>
  <c r="K1348" i="2"/>
  <c r="C1348" i="2"/>
  <c r="A1348" i="2" s="1"/>
  <c r="M1347" i="2"/>
  <c r="L1347" i="2"/>
  <c r="K1347" i="2"/>
  <c r="C1347" i="2"/>
  <c r="A1347" i="2" s="1"/>
  <c r="M1346" i="2"/>
  <c r="L1346" i="2"/>
  <c r="K1346" i="2"/>
  <c r="C1346" i="2"/>
  <c r="A1346" i="2" s="1"/>
  <c r="M1345" i="2"/>
  <c r="L1345" i="2"/>
  <c r="K1345" i="2"/>
  <c r="C1345" i="2"/>
  <c r="A1345" i="2" s="1"/>
  <c r="M1344" i="2"/>
  <c r="L1344" i="2"/>
  <c r="K1344" i="2"/>
  <c r="C1344" i="2"/>
  <c r="A1344" i="2" s="1"/>
  <c r="M1343" i="2"/>
  <c r="L1343" i="2"/>
  <c r="K1343" i="2"/>
  <c r="C1343" i="2"/>
  <c r="A1343" i="2" s="1"/>
  <c r="M1342" i="2"/>
  <c r="L1342" i="2"/>
  <c r="K1342" i="2"/>
  <c r="C1342" i="2"/>
  <c r="A1342" i="2" s="1"/>
  <c r="M1341" i="2"/>
  <c r="L1341" i="2"/>
  <c r="K1341" i="2"/>
  <c r="C1341" i="2"/>
  <c r="A1341" i="2" s="1"/>
  <c r="M1340" i="2"/>
  <c r="L1340" i="2"/>
  <c r="K1340" i="2"/>
  <c r="C1340" i="2"/>
  <c r="A1340" i="2" s="1"/>
  <c r="M1339" i="2"/>
  <c r="L1339" i="2"/>
  <c r="K1339" i="2"/>
  <c r="C1339" i="2"/>
  <c r="A1339" i="2" s="1"/>
  <c r="M1338" i="2"/>
  <c r="L1338" i="2"/>
  <c r="K1338" i="2"/>
  <c r="C1338" i="2"/>
  <c r="A1338" i="2" s="1"/>
  <c r="M1337" i="2"/>
  <c r="L1337" i="2"/>
  <c r="K1337" i="2"/>
  <c r="C1337" i="2"/>
  <c r="A1337" i="2" s="1"/>
  <c r="M1336" i="2"/>
  <c r="L1336" i="2"/>
  <c r="K1336" i="2"/>
  <c r="C1336" i="2"/>
  <c r="A1336" i="2" s="1"/>
  <c r="M1335" i="2"/>
  <c r="L1335" i="2"/>
  <c r="K1335" i="2"/>
  <c r="C1335" i="2"/>
  <c r="A1335" i="2" s="1"/>
  <c r="M1334" i="2"/>
  <c r="L1334" i="2"/>
  <c r="K1334" i="2"/>
  <c r="C1334" i="2"/>
  <c r="A1334" i="2" s="1"/>
  <c r="M1333" i="2"/>
  <c r="L1333" i="2"/>
  <c r="K1333" i="2"/>
  <c r="C1333" i="2"/>
  <c r="A1333" i="2" s="1"/>
  <c r="M1332" i="2"/>
  <c r="L1332" i="2"/>
  <c r="K1332" i="2"/>
  <c r="C1332" i="2"/>
  <c r="A1332" i="2" s="1"/>
  <c r="M1331" i="2"/>
  <c r="L1331" i="2"/>
  <c r="K1331" i="2"/>
  <c r="C1331" i="2"/>
  <c r="A1331" i="2" s="1"/>
  <c r="M1330" i="2"/>
  <c r="L1330" i="2"/>
  <c r="K1330" i="2"/>
  <c r="C1330" i="2"/>
  <c r="A1330" i="2" s="1"/>
  <c r="M1329" i="2"/>
  <c r="L1329" i="2"/>
  <c r="K1329" i="2"/>
  <c r="C1329" i="2"/>
  <c r="A1329" i="2" s="1"/>
  <c r="M1328" i="2"/>
  <c r="L1328" i="2"/>
  <c r="K1328" i="2"/>
  <c r="C1328" i="2"/>
  <c r="A1328" i="2" s="1"/>
  <c r="M1327" i="2"/>
  <c r="L1327" i="2"/>
  <c r="K1327" i="2"/>
  <c r="C1327" i="2"/>
  <c r="A1327" i="2" s="1"/>
  <c r="M1326" i="2"/>
  <c r="L1326" i="2"/>
  <c r="K1326" i="2"/>
  <c r="C1326" i="2"/>
  <c r="A1326" i="2" s="1"/>
  <c r="M1325" i="2"/>
  <c r="L1325" i="2"/>
  <c r="K1325" i="2"/>
  <c r="C1325" i="2"/>
  <c r="A1325" i="2" s="1"/>
  <c r="M1324" i="2"/>
  <c r="L1324" i="2"/>
  <c r="K1324" i="2"/>
  <c r="C1324" i="2"/>
  <c r="A1324" i="2" s="1"/>
  <c r="M1323" i="2"/>
  <c r="L1323" i="2"/>
  <c r="K1323" i="2"/>
  <c r="C1323" i="2"/>
  <c r="A1323" i="2" s="1"/>
  <c r="M1322" i="2"/>
  <c r="L1322" i="2"/>
  <c r="K1322" i="2"/>
  <c r="C1322" i="2"/>
  <c r="A1322" i="2" s="1"/>
  <c r="M1321" i="2"/>
  <c r="L1321" i="2"/>
  <c r="K1321" i="2"/>
  <c r="C1321" i="2"/>
  <c r="A1321" i="2" s="1"/>
  <c r="M1320" i="2"/>
  <c r="L1320" i="2"/>
  <c r="K1320" i="2"/>
  <c r="C1320" i="2"/>
  <c r="A1320" i="2" s="1"/>
  <c r="M1319" i="2"/>
  <c r="L1319" i="2"/>
  <c r="K1319" i="2"/>
  <c r="C1319" i="2"/>
  <c r="A1319" i="2" s="1"/>
  <c r="M1318" i="2"/>
  <c r="L1318" i="2"/>
  <c r="K1318" i="2"/>
  <c r="C1318" i="2"/>
  <c r="A1318" i="2"/>
  <c r="M1317" i="2"/>
  <c r="L1317" i="2"/>
  <c r="K1317" i="2"/>
  <c r="C1317" i="2"/>
  <c r="A1317" i="2" s="1"/>
  <c r="M1316" i="2"/>
  <c r="L1316" i="2"/>
  <c r="K1316" i="2"/>
  <c r="C1316" i="2"/>
  <c r="A1316" i="2" s="1"/>
  <c r="M1315" i="2"/>
  <c r="L1315" i="2"/>
  <c r="K1315" i="2"/>
  <c r="C1315" i="2"/>
  <c r="A1315" i="2" s="1"/>
  <c r="M1314" i="2"/>
  <c r="L1314" i="2"/>
  <c r="K1314" i="2"/>
  <c r="C1314" i="2"/>
  <c r="A1314" i="2" s="1"/>
  <c r="M1313" i="2"/>
  <c r="L1313" i="2"/>
  <c r="K1313" i="2"/>
  <c r="C1313" i="2"/>
  <c r="A1313" i="2" s="1"/>
  <c r="M1312" i="2"/>
  <c r="L1312" i="2"/>
  <c r="K1312" i="2"/>
  <c r="C1312" i="2"/>
  <c r="A1312" i="2" s="1"/>
  <c r="M1311" i="2"/>
  <c r="L1311" i="2"/>
  <c r="K1311" i="2"/>
  <c r="C1311" i="2"/>
  <c r="A1311" i="2" s="1"/>
  <c r="M1310" i="2"/>
  <c r="L1310" i="2"/>
  <c r="K1310" i="2"/>
  <c r="C1310" i="2"/>
  <c r="A1310" i="2" s="1"/>
  <c r="M1309" i="2"/>
  <c r="L1309" i="2"/>
  <c r="K1309" i="2"/>
  <c r="C1309" i="2"/>
  <c r="A1309" i="2" s="1"/>
  <c r="M1308" i="2"/>
  <c r="L1308" i="2"/>
  <c r="K1308" i="2"/>
  <c r="C1308" i="2"/>
  <c r="A1308" i="2" s="1"/>
  <c r="M1307" i="2"/>
  <c r="L1307" i="2"/>
  <c r="K1307" i="2"/>
  <c r="C1307" i="2"/>
  <c r="A1307" i="2" s="1"/>
  <c r="M1306" i="2"/>
  <c r="L1306" i="2"/>
  <c r="K1306" i="2"/>
  <c r="C1306" i="2"/>
  <c r="A1306" i="2" s="1"/>
  <c r="M1305" i="2"/>
  <c r="L1305" i="2"/>
  <c r="K1305" i="2"/>
  <c r="C1305" i="2"/>
  <c r="A1305" i="2" s="1"/>
  <c r="M1304" i="2"/>
  <c r="L1304" i="2"/>
  <c r="K1304" i="2"/>
  <c r="C1304" i="2"/>
  <c r="A1304" i="2" s="1"/>
  <c r="M1303" i="2"/>
  <c r="L1303" i="2"/>
  <c r="K1303" i="2"/>
  <c r="C1303" i="2"/>
  <c r="A1303" i="2" s="1"/>
  <c r="M1302" i="2"/>
  <c r="L1302" i="2"/>
  <c r="K1302" i="2"/>
  <c r="C1302" i="2"/>
  <c r="A1302" i="2" s="1"/>
  <c r="M1301" i="2"/>
  <c r="L1301" i="2"/>
  <c r="K1301" i="2"/>
  <c r="C1301" i="2"/>
  <c r="A1301" i="2" s="1"/>
  <c r="M1300" i="2"/>
  <c r="L1300" i="2"/>
  <c r="K1300" i="2"/>
  <c r="C1300" i="2"/>
  <c r="A1300" i="2" s="1"/>
  <c r="M1299" i="2"/>
  <c r="L1299" i="2"/>
  <c r="K1299" i="2"/>
  <c r="C1299" i="2"/>
  <c r="A1299" i="2" s="1"/>
  <c r="M1298" i="2"/>
  <c r="L1298" i="2"/>
  <c r="K1298" i="2"/>
  <c r="C1298" i="2"/>
  <c r="A1298" i="2" s="1"/>
  <c r="M1297" i="2"/>
  <c r="L1297" i="2"/>
  <c r="K1297" i="2"/>
  <c r="C1297" i="2"/>
  <c r="A1297" i="2" s="1"/>
  <c r="M1296" i="2"/>
  <c r="L1296" i="2"/>
  <c r="K1296" i="2"/>
  <c r="C1296" i="2"/>
  <c r="A1296" i="2" s="1"/>
  <c r="M1295" i="2"/>
  <c r="L1295" i="2"/>
  <c r="K1295" i="2"/>
  <c r="C1295" i="2"/>
  <c r="A1295" i="2" s="1"/>
  <c r="M1294" i="2"/>
  <c r="L1294" i="2"/>
  <c r="K1294" i="2"/>
  <c r="C1294" i="2"/>
  <c r="A1294" i="2" s="1"/>
  <c r="M1293" i="2"/>
  <c r="L1293" i="2"/>
  <c r="K1293" i="2"/>
  <c r="C1293" i="2"/>
  <c r="A1293" i="2" s="1"/>
  <c r="M1292" i="2"/>
  <c r="L1292" i="2"/>
  <c r="K1292" i="2"/>
  <c r="C1292" i="2"/>
  <c r="A1292" i="2" s="1"/>
  <c r="M1291" i="2"/>
  <c r="L1291" i="2"/>
  <c r="K1291" i="2"/>
  <c r="C1291" i="2"/>
  <c r="A1291" i="2" s="1"/>
  <c r="M1290" i="2"/>
  <c r="L1290" i="2"/>
  <c r="K1290" i="2"/>
  <c r="C1290" i="2"/>
  <c r="A1290" i="2" s="1"/>
  <c r="M1289" i="2"/>
  <c r="L1289" i="2"/>
  <c r="K1289" i="2"/>
  <c r="C1289" i="2"/>
  <c r="A1289" i="2" s="1"/>
  <c r="M1288" i="2"/>
  <c r="L1288" i="2"/>
  <c r="K1288" i="2"/>
  <c r="C1288" i="2"/>
  <c r="A1288" i="2" s="1"/>
  <c r="M1287" i="2"/>
  <c r="L1287" i="2"/>
  <c r="K1287" i="2"/>
  <c r="C1287" i="2"/>
  <c r="A1287" i="2" s="1"/>
  <c r="M1286" i="2"/>
  <c r="L1286" i="2"/>
  <c r="K1286" i="2"/>
  <c r="C1286" i="2"/>
  <c r="A1286" i="2" s="1"/>
  <c r="M1285" i="2"/>
  <c r="L1285" i="2"/>
  <c r="K1285" i="2"/>
  <c r="C1285" i="2"/>
  <c r="A1285" i="2" s="1"/>
  <c r="M1284" i="2"/>
  <c r="L1284" i="2"/>
  <c r="K1284" i="2"/>
  <c r="C1284" i="2"/>
  <c r="A1284" i="2" s="1"/>
  <c r="M1283" i="2"/>
  <c r="L1283" i="2"/>
  <c r="K1283" i="2"/>
  <c r="C1283" i="2"/>
  <c r="A1283" i="2" s="1"/>
  <c r="M1282" i="2"/>
  <c r="L1282" i="2"/>
  <c r="K1282" i="2"/>
  <c r="C1282" i="2"/>
  <c r="A1282" i="2" s="1"/>
  <c r="M1281" i="2"/>
  <c r="L1281" i="2"/>
  <c r="K1281" i="2"/>
  <c r="C1281" i="2"/>
  <c r="A1281" i="2" s="1"/>
  <c r="M1280" i="2"/>
  <c r="L1280" i="2"/>
  <c r="K1280" i="2"/>
  <c r="C1280" i="2"/>
  <c r="A1280" i="2" s="1"/>
  <c r="M1279" i="2"/>
  <c r="L1279" i="2"/>
  <c r="K1279" i="2"/>
  <c r="C1279" i="2"/>
  <c r="A1279" i="2" s="1"/>
  <c r="M1278" i="2"/>
  <c r="L1278" i="2"/>
  <c r="K1278" i="2"/>
  <c r="C1278" i="2"/>
  <c r="A1278" i="2" s="1"/>
  <c r="M1277" i="2"/>
  <c r="L1277" i="2"/>
  <c r="K1277" i="2"/>
  <c r="C1277" i="2"/>
  <c r="A1277" i="2" s="1"/>
  <c r="M1276" i="2"/>
  <c r="L1276" i="2"/>
  <c r="K1276" i="2"/>
  <c r="C1276" i="2"/>
  <c r="A1276" i="2" s="1"/>
  <c r="M1275" i="2"/>
  <c r="L1275" i="2"/>
  <c r="K1275" i="2"/>
  <c r="C1275" i="2"/>
  <c r="A1275" i="2" s="1"/>
  <c r="M1274" i="2"/>
  <c r="L1274" i="2"/>
  <c r="K1274" i="2"/>
  <c r="C1274" i="2"/>
  <c r="A1274" i="2" s="1"/>
  <c r="M1273" i="2"/>
  <c r="L1273" i="2"/>
  <c r="K1273" i="2"/>
  <c r="C1273" i="2"/>
  <c r="A1273" i="2" s="1"/>
  <c r="M1272" i="2"/>
  <c r="L1272" i="2"/>
  <c r="K1272" i="2"/>
  <c r="C1272" i="2"/>
  <c r="A1272" i="2" s="1"/>
  <c r="M1271" i="2"/>
  <c r="L1271" i="2"/>
  <c r="K1271" i="2"/>
  <c r="C1271" i="2"/>
  <c r="A1271" i="2" s="1"/>
  <c r="M1270" i="2"/>
  <c r="L1270" i="2"/>
  <c r="K1270" i="2"/>
  <c r="C1270" i="2"/>
  <c r="A1270" i="2" s="1"/>
  <c r="M1269" i="2"/>
  <c r="L1269" i="2"/>
  <c r="K1269" i="2"/>
  <c r="C1269" i="2"/>
  <c r="A1269" i="2" s="1"/>
  <c r="M1268" i="2"/>
  <c r="L1268" i="2"/>
  <c r="K1268" i="2"/>
  <c r="C1268" i="2"/>
  <c r="A1268" i="2" s="1"/>
  <c r="M1267" i="2"/>
  <c r="L1267" i="2"/>
  <c r="K1267" i="2"/>
  <c r="C1267" i="2"/>
  <c r="A1267" i="2" s="1"/>
  <c r="M1266" i="2"/>
  <c r="L1266" i="2"/>
  <c r="K1266" i="2"/>
  <c r="C1266" i="2"/>
  <c r="A1266" i="2" s="1"/>
  <c r="M1265" i="2"/>
  <c r="L1265" i="2"/>
  <c r="K1265" i="2"/>
  <c r="C1265" i="2"/>
  <c r="A1265" i="2" s="1"/>
  <c r="M1264" i="2"/>
  <c r="L1264" i="2"/>
  <c r="K1264" i="2"/>
  <c r="C1264" i="2"/>
  <c r="A1264" i="2" s="1"/>
  <c r="M1263" i="2"/>
  <c r="L1263" i="2"/>
  <c r="K1263" i="2"/>
  <c r="C1263" i="2"/>
  <c r="A1263" i="2" s="1"/>
  <c r="M1262" i="2"/>
  <c r="L1262" i="2"/>
  <c r="K1262" i="2"/>
  <c r="C1262" i="2"/>
  <c r="A1262" i="2" s="1"/>
  <c r="M1261" i="2"/>
  <c r="L1261" i="2"/>
  <c r="K1261" i="2"/>
  <c r="C1261" i="2"/>
  <c r="A1261" i="2" s="1"/>
  <c r="M1260" i="2"/>
  <c r="L1260" i="2"/>
  <c r="K1260" i="2"/>
  <c r="C1260" i="2"/>
  <c r="A1260" i="2" s="1"/>
  <c r="M1259" i="2"/>
  <c r="L1259" i="2"/>
  <c r="K1259" i="2"/>
  <c r="C1259" i="2"/>
  <c r="A1259" i="2" s="1"/>
  <c r="M1258" i="2"/>
  <c r="L1258" i="2"/>
  <c r="K1258" i="2"/>
  <c r="C1258" i="2"/>
  <c r="A1258" i="2" s="1"/>
  <c r="M1257" i="2"/>
  <c r="L1257" i="2"/>
  <c r="K1257" i="2"/>
  <c r="C1257" i="2"/>
  <c r="A1257" i="2" s="1"/>
  <c r="M1256" i="2"/>
  <c r="L1256" i="2"/>
  <c r="K1256" i="2"/>
  <c r="C1256" i="2"/>
  <c r="A1256" i="2" s="1"/>
  <c r="M1255" i="2"/>
  <c r="L1255" i="2"/>
  <c r="K1255" i="2"/>
  <c r="C1255" i="2"/>
  <c r="A1255" i="2" s="1"/>
  <c r="M1254" i="2"/>
  <c r="L1254" i="2"/>
  <c r="K1254" i="2"/>
  <c r="C1254" i="2"/>
  <c r="A1254" i="2" s="1"/>
  <c r="M1253" i="2"/>
  <c r="L1253" i="2"/>
  <c r="K1253" i="2"/>
  <c r="C1253" i="2"/>
  <c r="A1253" i="2" s="1"/>
  <c r="M1252" i="2"/>
  <c r="L1252" i="2"/>
  <c r="K1252" i="2"/>
  <c r="C1252" i="2"/>
  <c r="A1252" i="2" s="1"/>
  <c r="M1251" i="2"/>
  <c r="L1251" i="2"/>
  <c r="K1251" i="2"/>
  <c r="C1251" i="2"/>
  <c r="A1251" i="2" s="1"/>
  <c r="M1250" i="2"/>
  <c r="L1250" i="2"/>
  <c r="K1250" i="2"/>
  <c r="C1250" i="2"/>
  <c r="A1250" i="2" s="1"/>
  <c r="M1249" i="2"/>
  <c r="L1249" i="2"/>
  <c r="K1249" i="2"/>
  <c r="C1249" i="2"/>
  <c r="A1249" i="2" s="1"/>
  <c r="M1248" i="2"/>
  <c r="L1248" i="2"/>
  <c r="K1248" i="2"/>
  <c r="C1248" i="2"/>
  <c r="A1248" i="2" s="1"/>
  <c r="M1247" i="2"/>
  <c r="L1247" i="2"/>
  <c r="K1247" i="2"/>
  <c r="C1247" i="2"/>
  <c r="A1247" i="2" s="1"/>
  <c r="M1246" i="2"/>
  <c r="L1246" i="2"/>
  <c r="K1246" i="2"/>
  <c r="C1246" i="2"/>
  <c r="A1246" i="2" s="1"/>
  <c r="M1245" i="2"/>
  <c r="L1245" i="2"/>
  <c r="K1245" i="2"/>
  <c r="C1245" i="2"/>
  <c r="A1245" i="2" s="1"/>
  <c r="M1244" i="2"/>
  <c r="L1244" i="2"/>
  <c r="K1244" i="2"/>
  <c r="C1244" i="2"/>
  <c r="A1244" i="2" s="1"/>
  <c r="M1243" i="2"/>
  <c r="L1243" i="2"/>
  <c r="K1243" i="2"/>
  <c r="C1243" i="2"/>
  <c r="A1243" i="2" s="1"/>
  <c r="M1242" i="2"/>
  <c r="L1242" i="2"/>
  <c r="K1242" i="2"/>
  <c r="C1242" i="2"/>
  <c r="A1242" i="2" s="1"/>
  <c r="M1241" i="2"/>
  <c r="L1241" i="2"/>
  <c r="K1241" i="2"/>
  <c r="C1241" i="2"/>
  <c r="A1241" i="2" s="1"/>
  <c r="M1240" i="2"/>
  <c r="L1240" i="2"/>
  <c r="K1240" i="2"/>
  <c r="C1240" i="2"/>
  <c r="A1240" i="2" s="1"/>
  <c r="M1239" i="2"/>
  <c r="L1239" i="2"/>
  <c r="K1239" i="2"/>
  <c r="C1239" i="2"/>
  <c r="A1239" i="2" s="1"/>
  <c r="M1238" i="2"/>
  <c r="L1238" i="2"/>
  <c r="K1238" i="2"/>
  <c r="C1238" i="2"/>
  <c r="A1238" i="2" s="1"/>
  <c r="M1237" i="2"/>
  <c r="L1237" i="2"/>
  <c r="K1237" i="2"/>
  <c r="C1237" i="2"/>
  <c r="A1237" i="2" s="1"/>
  <c r="M1236" i="2"/>
  <c r="L1236" i="2"/>
  <c r="K1236" i="2"/>
  <c r="C1236" i="2"/>
  <c r="A1236" i="2" s="1"/>
  <c r="M1235" i="2"/>
  <c r="L1235" i="2"/>
  <c r="K1235" i="2"/>
  <c r="C1235" i="2"/>
  <c r="A1235" i="2" s="1"/>
  <c r="M1234" i="2"/>
  <c r="L1234" i="2"/>
  <c r="K1234" i="2"/>
  <c r="C1234" i="2"/>
  <c r="A1234" i="2" s="1"/>
  <c r="M1233" i="2"/>
  <c r="L1233" i="2"/>
  <c r="K1233" i="2"/>
  <c r="C1233" i="2"/>
  <c r="A1233" i="2" s="1"/>
  <c r="M1232" i="2"/>
  <c r="L1232" i="2"/>
  <c r="K1232" i="2"/>
  <c r="C1232" i="2"/>
  <c r="A1232" i="2" s="1"/>
  <c r="M1231" i="2"/>
  <c r="L1231" i="2"/>
  <c r="K1231" i="2"/>
  <c r="C1231" i="2"/>
  <c r="A1231" i="2" s="1"/>
  <c r="M1230" i="2"/>
  <c r="L1230" i="2"/>
  <c r="K1230" i="2"/>
  <c r="C1230" i="2"/>
  <c r="A1230" i="2" s="1"/>
  <c r="M1229" i="2"/>
  <c r="L1229" i="2"/>
  <c r="K1229" i="2"/>
  <c r="C1229" i="2"/>
  <c r="A1229" i="2" s="1"/>
  <c r="M1228" i="2"/>
  <c r="L1228" i="2"/>
  <c r="K1228" i="2"/>
  <c r="C1228" i="2"/>
  <c r="A1228" i="2" s="1"/>
  <c r="M1227" i="2"/>
  <c r="L1227" i="2"/>
  <c r="K1227" i="2"/>
  <c r="C1227" i="2"/>
  <c r="A1227" i="2" s="1"/>
  <c r="M1226" i="2"/>
  <c r="L1226" i="2"/>
  <c r="K1226" i="2"/>
  <c r="C1226" i="2"/>
  <c r="A1226" i="2" s="1"/>
  <c r="M1225" i="2"/>
  <c r="L1225" i="2"/>
  <c r="K1225" i="2"/>
  <c r="C1225" i="2"/>
  <c r="A1225" i="2" s="1"/>
  <c r="M1224" i="2"/>
  <c r="L1224" i="2"/>
  <c r="K1224" i="2"/>
  <c r="C1224" i="2"/>
  <c r="A1224" i="2" s="1"/>
  <c r="M1223" i="2"/>
  <c r="L1223" i="2"/>
  <c r="K1223" i="2"/>
  <c r="C1223" i="2"/>
  <c r="A1223" i="2" s="1"/>
  <c r="M1222" i="2"/>
  <c r="L1222" i="2"/>
  <c r="K1222" i="2"/>
  <c r="C1222" i="2"/>
  <c r="A1222" i="2" s="1"/>
  <c r="M1221" i="2"/>
  <c r="L1221" i="2"/>
  <c r="K1221" i="2"/>
  <c r="C1221" i="2"/>
  <c r="A1221" i="2" s="1"/>
  <c r="M1220" i="2"/>
  <c r="L1220" i="2"/>
  <c r="K1220" i="2"/>
  <c r="C1220" i="2"/>
  <c r="A1220" i="2" s="1"/>
  <c r="M1219" i="2"/>
  <c r="L1219" i="2"/>
  <c r="K1219" i="2"/>
  <c r="C1219" i="2"/>
  <c r="A1219" i="2" s="1"/>
  <c r="M1218" i="2"/>
  <c r="L1218" i="2"/>
  <c r="K1218" i="2"/>
  <c r="C1218" i="2"/>
  <c r="A1218" i="2" s="1"/>
  <c r="K1183" i="2"/>
  <c r="L1183" i="2"/>
  <c r="M1183" i="2"/>
  <c r="K1184" i="2"/>
  <c r="L1184" i="2"/>
  <c r="M1184" i="2"/>
  <c r="K1185" i="2"/>
  <c r="L1185" i="2"/>
  <c r="M1185" i="2"/>
  <c r="K1186" i="2"/>
  <c r="L1186" i="2"/>
  <c r="M1186" i="2"/>
  <c r="K1187" i="2"/>
  <c r="L1187" i="2"/>
  <c r="M1187" i="2"/>
  <c r="K1188" i="2"/>
  <c r="L1188" i="2"/>
  <c r="M1188" i="2"/>
  <c r="K1189" i="2"/>
  <c r="L1189" i="2"/>
  <c r="M1189" i="2"/>
  <c r="K1190" i="2"/>
  <c r="L1190" i="2"/>
  <c r="M1190" i="2"/>
  <c r="K1191" i="2"/>
  <c r="L1191" i="2"/>
  <c r="M1191" i="2"/>
  <c r="K1192" i="2"/>
  <c r="L1192" i="2"/>
  <c r="M1192" i="2"/>
  <c r="K1193" i="2"/>
  <c r="L1193" i="2"/>
  <c r="M1193" i="2"/>
  <c r="K1194" i="2"/>
  <c r="L1194" i="2"/>
  <c r="M1194" i="2"/>
  <c r="K1195" i="2"/>
  <c r="L1195" i="2"/>
  <c r="M1195" i="2"/>
  <c r="K1196" i="2"/>
  <c r="L1196" i="2"/>
  <c r="M1196" i="2"/>
  <c r="K1197" i="2"/>
  <c r="L1197" i="2"/>
  <c r="M1197" i="2"/>
  <c r="K1198" i="2"/>
  <c r="L1198" i="2"/>
  <c r="M1198" i="2"/>
  <c r="K1199" i="2"/>
  <c r="L1199" i="2"/>
  <c r="M1199" i="2"/>
  <c r="K1200" i="2"/>
  <c r="L1200" i="2"/>
  <c r="M1200" i="2"/>
  <c r="K1201" i="2"/>
  <c r="L1201" i="2"/>
  <c r="M1201" i="2"/>
  <c r="K1202" i="2"/>
  <c r="L1202" i="2"/>
  <c r="M1202" i="2"/>
  <c r="K1203" i="2"/>
  <c r="L1203" i="2"/>
  <c r="M1203" i="2"/>
  <c r="K1204" i="2"/>
  <c r="L1204" i="2"/>
  <c r="M1204" i="2"/>
  <c r="K1205" i="2"/>
  <c r="L1205" i="2"/>
  <c r="M1205" i="2"/>
  <c r="K1206" i="2"/>
  <c r="L1206" i="2"/>
  <c r="M1206" i="2"/>
  <c r="K1207" i="2"/>
  <c r="L1207" i="2"/>
  <c r="M1207" i="2"/>
  <c r="K1208" i="2"/>
  <c r="L1208" i="2"/>
  <c r="M1208" i="2"/>
  <c r="K1209" i="2"/>
  <c r="L1209" i="2"/>
  <c r="M1209" i="2"/>
  <c r="K1210" i="2"/>
  <c r="L1210" i="2"/>
  <c r="M1210" i="2"/>
  <c r="K1211" i="2"/>
  <c r="L1211" i="2"/>
  <c r="M1211" i="2"/>
  <c r="K1212" i="2"/>
  <c r="L1212" i="2"/>
  <c r="M1212" i="2"/>
  <c r="K1213" i="2"/>
  <c r="L1213" i="2"/>
  <c r="M1213" i="2"/>
  <c r="K1214" i="2"/>
  <c r="L1214" i="2"/>
  <c r="M1214" i="2"/>
  <c r="K1215" i="2"/>
  <c r="L1215" i="2"/>
  <c r="M1215" i="2"/>
  <c r="K1216" i="2"/>
  <c r="L1216" i="2"/>
  <c r="M1216" i="2"/>
  <c r="K1217" i="2"/>
  <c r="L1217" i="2"/>
  <c r="M1217" i="2"/>
  <c r="C1183" i="2"/>
  <c r="A1183" i="2" s="1"/>
  <c r="C1184" i="2"/>
  <c r="A1184" i="2" s="1"/>
  <c r="C1185" i="2"/>
  <c r="A1185" i="2" s="1"/>
  <c r="C1186" i="2"/>
  <c r="A1186" i="2" s="1"/>
  <c r="C1187" i="2"/>
  <c r="A1187" i="2" s="1"/>
  <c r="C1188" i="2"/>
  <c r="A1188" i="2" s="1"/>
  <c r="C1189" i="2"/>
  <c r="A1189" i="2" s="1"/>
  <c r="C1190" i="2"/>
  <c r="A1190" i="2" s="1"/>
  <c r="C1191" i="2"/>
  <c r="A1191" i="2" s="1"/>
  <c r="C1192" i="2"/>
  <c r="A1192" i="2" s="1"/>
  <c r="C1193" i="2"/>
  <c r="A1193" i="2" s="1"/>
  <c r="C1194" i="2"/>
  <c r="A1194" i="2" s="1"/>
  <c r="C1195" i="2"/>
  <c r="A1195" i="2" s="1"/>
  <c r="C1196" i="2"/>
  <c r="A1196" i="2" s="1"/>
  <c r="C1197" i="2"/>
  <c r="A1197" i="2" s="1"/>
  <c r="C1198" i="2"/>
  <c r="A1198" i="2" s="1"/>
  <c r="C1199" i="2"/>
  <c r="A1199" i="2" s="1"/>
  <c r="C1200" i="2"/>
  <c r="A1200" i="2" s="1"/>
  <c r="C1201" i="2"/>
  <c r="A1201" i="2" s="1"/>
  <c r="C1202" i="2"/>
  <c r="A1202" i="2" s="1"/>
  <c r="C1203" i="2"/>
  <c r="A1203" i="2" s="1"/>
  <c r="C1204" i="2"/>
  <c r="A1204" i="2" s="1"/>
  <c r="C1205" i="2"/>
  <c r="A1205" i="2" s="1"/>
  <c r="C1206" i="2"/>
  <c r="A1206" i="2" s="1"/>
  <c r="C1207" i="2"/>
  <c r="A1207" i="2" s="1"/>
  <c r="C1208" i="2"/>
  <c r="A1208" i="2" s="1"/>
  <c r="C1209" i="2"/>
  <c r="A1209" i="2" s="1"/>
  <c r="C1210" i="2"/>
  <c r="A1210" i="2" s="1"/>
  <c r="C1211" i="2"/>
  <c r="A1211" i="2" s="1"/>
  <c r="C1212" i="2"/>
  <c r="A1212" i="2" s="1"/>
  <c r="C1213" i="2"/>
  <c r="A1213" i="2" s="1"/>
  <c r="C1214" i="2"/>
  <c r="A1214" i="2" s="1"/>
  <c r="C1215" i="2"/>
  <c r="A1215" i="2" s="1"/>
  <c r="C1216" i="2"/>
  <c r="A1216" i="2" s="1"/>
  <c r="C1217" i="2"/>
  <c r="A1217" i="2" s="1"/>
  <c r="C246" i="2" l="1"/>
  <c r="A246" i="2" s="1"/>
  <c r="C247" i="2"/>
  <c r="A247" i="2" s="1"/>
  <c r="C248" i="2"/>
  <c r="A248" i="2" s="1"/>
  <c r="C249" i="2"/>
  <c r="A249" i="2" s="1"/>
  <c r="C250" i="2"/>
  <c r="A250" i="2" s="1"/>
  <c r="C251" i="2"/>
  <c r="A251" i="2" s="1"/>
  <c r="C252" i="2"/>
  <c r="A252" i="2" s="1"/>
  <c r="C253" i="2"/>
  <c r="A253" i="2" s="1"/>
  <c r="C254" i="2"/>
  <c r="A254" i="2" s="1"/>
  <c r="C255" i="2"/>
  <c r="A255" i="2" s="1"/>
  <c r="C256" i="2"/>
  <c r="A256" i="2" s="1"/>
  <c r="C257" i="2"/>
  <c r="A257" i="2" s="1"/>
  <c r="C258" i="2"/>
  <c r="A258" i="2" s="1"/>
  <c r="C259" i="2"/>
  <c r="A259" i="2" s="1"/>
  <c r="C260" i="2"/>
  <c r="A260" i="2" s="1"/>
  <c r="C261" i="2"/>
  <c r="A261" i="2" s="1"/>
  <c r="C262" i="2"/>
  <c r="A262" i="2" s="1"/>
  <c r="C263" i="2"/>
  <c r="A263" i="2" s="1"/>
  <c r="C264" i="2"/>
  <c r="A264" i="2" s="1"/>
  <c r="C265" i="2"/>
  <c r="A265" i="2" s="1"/>
  <c r="C266" i="2"/>
  <c r="A266" i="2" s="1"/>
  <c r="C267" i="2"/>
  <c r="A267" i="2" s="1"/>
  <c r="C268" i="2"/>
  <c r="A268" i="2" s="1"/>
  <c r="C269" i="2"/>
  <c r="A269" i="2" s="1"/>
  <c r="C270" i="2"/>
  <c r="A270" i="2" s="1"/>
  <c r="C271" i="2"/>
  <c r="A271" i="2" s="1"/>
  <c r="C272" i="2"/>
  <c r="A272" i="2" s="1"/>
  <c r="C273" i="2"/>
  <c r="A273" i="2" s="1"/>
  <c r="C274" i="2"/>
  <c r="A274" i="2" s="1"/>
  <c r="C275" i="2"/>
  <c r="A275" i="2" s="1"/>
  <c r="C276" i="2"/>
  <c r="A276" i="2" s="1"/>
  <c r="C277" i="2"/>
  <c r="A277" i="2" s="1"/>
  <c r="C278" i="2"/>
  <c r="A278" i="2" s="1"/>
  <c r="C279" i="2"/>
  <c r="A279" i="2" s="1"/>
  <c r="C280" i="2"/>
  <c r="A280" i="2" s="1"/>
  <c r="C281" i="2"/>
  <c r="A281" i="2" s="1"/>
  <c r="C282" i="2"/>
  <c r="A282" i="2" s="1"/>
  <c r="C283" i="2"/>
  <c r="A283" i="2" s="1"/>
  <c r="C284" i="2"/>
  <c r="A284" i="2" s="1"/>
  <c r="C285" i="2"/>
  <c r="A285" i="2" s="1"/>
  <c r="C286" i="2"/>
  <c r="A286" i="2" s="1"/>
  <c r="C287" i="2"/>
  <c r="A287" i="2" s="1"/>
  <c r="C288" i="2"/>
  <c r="A288" i="2" s="1"/>
  <c r="C289" i="2"/>
  <c r="A289" i="2" s="1"/>
  <c r="C290" i="2"/>
  <c r="A290" i="2" s="1"/>
  <c r="C291" i="2"/>
  <c r="A291" i="2" s="1"/>
  <c r="C292" i="2"/>
  <c r="A292" i="2" s="1"/>
  <c r="C293" i="2"/>
  <c r="A293" i="2" s="1"/>
  <c r="C294" i="2"/>
  <c r="A294" i="2" s="1"/>
  <c r="C295" i="2"/>
  <c r="A295" i="2" s="1"/>
  <c r="C296" i="2"/>
  <c r="A296" i="2" s="1"/>
  <c r="C297" i="2"/>
  <c r="A297" i="2" s="1"/>
  <c r="C298" i="2"/>
  <c r="A298" i="2" s="1"/>
  <c r="C299" i="2"/>
  <c r="A299" i="2" s="1"/>
  <c r="C300" i="2"/>
  <c r="A300" i="2" s="1"/>
  <c r="C301" i="2"/>
  <c r="A301" i="2" s="1"/>
  <c r="C302" i="2"/>
  <c r="A302" i="2" s="1"/>
  <c r="C303" i="2"/>
  <c r="A303" i="2" s="1"/>
  <c r="C304" i="2"/>
  <c r="A304" i="2" s="1"/>
  <c r="C305" i="2"/>
  <c r="A305" i="2" s="1"/>
  <c r="C306" i="2"/>
  <c r="A306" i="2" s="1"/>
  <c r="C307" i="2"/>
  <c r="A307" i="2" s="1"/>
  <c r="C308" i="2"/>
  <c r="A308" i="2" s="1"/>
  <c r="C309" i="2"/>
  <c r="A309" i="2" s="1"/>
  <c r="C310" i="2"/>
  <c r="A310" i="2" s="1"/>
  <c r="C311" i="2"/>
  <c r="A311" i="2" s="1"/>
  <c r="C312" i="2"/>
  <c r="A312" i="2" s="1"/>
  <c r="C313" i="2"/>
  <c r="A313" i="2" s="1"/>
  <c r="C314" i="2"/>
  <c r="A314" i="2" s="1"/>
  <c r="C315" i="2"/>
  <c r="A315" i="2" s="1"/>
  <c r="C316" i="2"/>
  <c r="A316" i="2" s="1"/>
  <c r="C317" i="2"/>
  <c r="A317" i="2" s="1"/>
  <c r="C318" i="2"/>
  <c r="A318" i="2" s="1"/>
  <c r="C319" i="2"/>
  <c r="A319" i="2" s="1"/>
  <c r="C320" i="2"/>
  <c r="A320" i="2" s="1"/>
  <c r="C321" i="2"/>
  <c r="A321" i="2" s="1"/>
  <c r="C322" i="2"/>
  <c r="A322" i="2" s="1"/>
  <c r="C323" i="2"/>
  <c r="A323" i="2" s="1"/>
  <c r="C324" i="2"/>
  <c r="A324" i="2" s="1"/>
  <c r="C325" i="2"/>
  <c r="A325" i="2" s="1"/>
  <c r="C326" i="2"/>
  <c r="A326" i="2" s="1"/>
  <c r="C327" i="2"/>
  <c r="A327" i="2" s="1"/>
  <c r="C328" i="2"/>
  <c r="A328" i="2" s="1"/>
  <c r="C329" i="2"/>
  <c r="A329" i="2" s="1"/>
  <c r="C330" i="2"/>
  <c r="A330" i="2" s="1"/>
  <c r="C331" i="2"/>
  <c r="A331" i="2" s="1"/>
  <c r="C332" i="2"/>
  <c r="A332" i="2" s="1"/>
  <c r="C333" i="2"/>
  <c r="A333" i="2" s="1"/>
  <c r="C334" i="2"/>
  <c r="A334" i="2" s="1"/>
  <c r="C335" i="2"/>
  <c r="A335" i="2" s="1"/>
  <c r="C336" i="2"/>
  <c r="A336" i="2" s="1"/>
  <c r="C337" i="2"/>
  <c r="A337" i="2" s="1"/>
  <c r="C338" i="2"/>
  <c r="A338" i="2" s="1"/>
  <c r="C339" i="2"/>
  <c r="A339" i="2" s="1"/>
  <c r="C340" i="2"/>
  <c r="A340" i="2" s="1"/>
  <c r="C341" i="2"/>
  <c r="A341" i="2" s="1"/>
  <c r="C342" i="2"/>
  <c r="A342" i="2" s="1"/>
  <c r="C343" i="2"/>
  <c r="A343" i="2" s="1"/>
  <c r="C344" i="2"/>
  <c r="A344" i="2" s="1"/>
  <c r="C345" i="2"/>
  <c r="A345" i="2" s="1"/>
  <c r="C346" i="2"/>
  <c r="A346" i="2" s="1"/>
  <c r="C347" i="2"/>
  <c r="A347" i="2" s="1"/>
  <c r="C348" i="2"/>
  <c r="A348" i="2" s="1"/>
  <c r="C349" i="2"/>
  <c r="A349" i="2" s="1"/>
  <c r="C350" i="2"/>
  <c r="A350" i="2" s="1"/>
  <c r="C351" i="2"/>
  <c r="A351" i="2" s="1"/>
  <c r="C352" i="2"/>
  <c r="A352" i="2" s="1"/>
  <c r="C353" i="2"/>
  <c r="A353" i="2" s="1"/>
  <c r="C354" i="2"/>
  <c r="A354" i="2" s="1"/>
  <c r="C355" i="2"/>
  <c r="A355" i="2" s="1"/>
  <c r="C356" i="2"/>
  <c r="A356" i="2" s="1"/>
  <c r="C357" i="2"/>
  <c r="A357" i="2" s="1"/>
  <c r="C358" i="2"/>
  <c r="A358" i="2" s="1"/>
  <c r="C359" i="2"/>
  <c r="A359" i="2" s="1"/>
  <c r="C360" i="2"/>
  <c r="A360" i="2" s="1"/>
  <c r="C361" i="2"/>
  <c r="A361" i="2" s="1"/>
  <c r="C362" i="2"/>
  <c r="A362" i="2" s="1"/>
  <c r="C363" i="2"/>
  <c r="A363" i="2" s="1"/>
  <c r="C364" i="2"/>
  <c r="A364" i="2" s="1"/>
  <c r="C365" i="2"/>
  <c r="A365" i="2" s="1"/>
  <c r="C366" i="2"/>
  <c r="A366" i="2" s="1"/>
  <c r="C367" i="2"/>
  <c r="A367" i="2" s="1"/>
  <c r="C368" i="2"/>
  <c r="A368" i="2" s="1"/>
  <c r="C369" i="2"/>
  <c r="A369" i="2" s="1"/>
  <c r="C370" i="2"/>
  <c r="A370" i="2" s="1"/>
  <c r="C371" i="2"/>
  <c r="A371" i="2" s="1"/>
  <c r="C372" i="2"/>
  <c r="A372" i="2" s="1"/>
  <c r="C373" i="2"/>
  <c r="A373" i="2" s="1"/>
  <c r="C374" i="2"/>
  <c r="A374" i="2" s="1"/>
  <c r="C375" i="2"/>
  <c r="A375" i="2" s="1"/>
  <c r="C376" i="2"/>
  <c r="A376" i="2" s="1"/>
  <c r="C377" i="2"/>
  <c r="A377" i="2" s="1"/>
  <c r="C378" i="2"/>
  <c r="A378" i="2" s="1"/>
  <c r="C379" i="2"/>
  <c r="A379" i="2" s="1"/>
  <c r="C380" i="2"/>
  <c r="A380" i="2" s="1"/>
  <c r="C381" i="2"/>
  <c r="A381" i="2" s="1"/>
  <c r="C382" i="2"/>
  <c r="A382" i="2" s="1"/>
  <c r="C383" i="2"/>
  <c r="A383" i="2" s="1"/>
  <c r="C384" i="2"/>
  <c r="A384" i="2" s="1"/>
  <c r="C385" i="2"/>
  <c r="A385" i="2" s="1"/>
  <c r="C386" i="2"/>
  <c r="A386" i="2" s="1"/>
  <c r="C387" i="2"/>
  <c r="A387" i="2" s="1"/>
  <c r="C388" i="2"/>
  <c r="A388" i="2" s="1"/>
  <c r="C389" i="2"/>
  <c r="A389" i="2" s="1"/>
  <c r="C390" i="2"/>
  <c r="A390" i="2" s="1"/>
  <c r="C391" i="2"/>
  <c r="A391" i="2" s="1"/>
  <c r="C392" i="2"/>
  <c r="A392" i="2" s="1"/>
  <c r="C393" i="2"/>
  <c r="A393" i="2" s="1"/>
  <c r="C394" i="2"/>
  <c r="A394" i="2" s="1"/>
  <c r="C395" i="2"/>
  <c r="A395" i="2" s="1"/>
  <c r="C396" i="2"/>
  <c r="A396" i="2" s="1"/>
  <c r="C397" i="2"/>
  <c r="A397" i="2" s="1"/>
  <c r="C398" i="2"/>
  <c r="A398" i="2" s="1"/>
  <c r="C399" i="2"/>
  <c r="A399" i="2" s="1"/>
  <c r="C400" i="2"/>
  <c r="A400" i="2" s="1"/>
  <c r="C401" i="2"/>
  <c r="A401" i="2" s="1"/>
  <c r="C402" i="2"/>
  <c r="A402" i="2" s="1"/>
  <c r="C403" i="2"/>
  <c r="A403" i="2" s="1"/>
  <c r="C404" i="2"/>
  <c r="A404" i="2" s="1"/>
  <c r="C405" i="2"/>
  <c r="A405" i="2" s="1"/>
  <c r="C406" i="2"/>
  <c r="A406" i="2" s="1"/>
  <c r="C407" i="2"/>
  <c r="A407" i="2" s="1"/>
  <c r="C408" i="2"/>
  <c r="A408" i="2" s="1"/>
  <c r="C409" i="2"/>
  <c r="A409" i="2" s="1"/>
  <c r="C410" i="2"/>
  <c r="A410" i="2" s="1"/>
  <c r="C411" i="2"/>
  <c r="A411" i="2" s="1"/>
  <c r="C412" i="2"/>
  <c r="A412" i="2" s="1"/>
  <c r="C413" i="2"/>
  <c r="A413" i="2" s="1"/>
  <c r="C414" i="2"/>
  <c r="A414" i="2" s="1"/>
  <c r="C415" i="2"/>
  <c r="A415" i="2" s="1"/>
  <c r="C416" i="2"/>
  <c r="A416" i="2" s="1"/>
  <c r="C417" i="2"/>
  <c r="A417" i="2" s="1"/>
  <c r="C418" i="2"/>
  <c r="A418" i="2" s="1"/>
  <c r="C419" i="2"/>
  <c r="A419" i="2" s="1"/>
  <c r="C420" i="2"/>
  <c r="A420" i="2" s="1"/>
  <c r="C421" i="2"/>
  <c r="A421" i="2" s="1"/>
  <c r="C422" i="2"/>
  <c r="A422" i="2" s="1"/>
  <c r="C423" i="2"/>
  <c r="A423" i="2" s="1"/>
  <c r="C424" i="2"/>
  <c r="A424" i="2" s="1"/>
  <c r="C425" i="2"/>
  <c r="A425" i="2" s="1"/>
  <c r="C426" i="2"/>
  <c r="A426" i="2" s="1"/>
  <c r="C427" i="2"/>
  <c r="A427" i="2" s="1"/>
  <c r="C428" i="2"/>
  <c r="A428" i="2" s="1"/>
  <c r="C429" i="2"/>
  <c r="A429" i="2" s="1"/>
  <c r="C430" i="2"/>
  <c r="A430" i="2" s="1"/>
  <c r="C431" i="2"/>
  <c r="A431" i="2" s="1"/>
  <c r="C432" i="2"/>
  <c r="A432" i="2" s="1"/>
  <c r="C433" i="2"/>
  <c r="A433" i="2" s="1"/>
  <c r="C434" i="2"/>
  <c r="A434" i="2" s="1"/>
  <c r="C435" i="2"/>
  <c r="A435" i="2" s="1"/>
  <c r="C436" i="2"/>
  <c r="A436" i="2" s="1"/>
  <c r="C437" i="2"/>
  <c r="A437" i="2" s="1"/>
  <c r="C438" i="2"/>
  <c r="A438" i="2" s="1"/>
  <c r="C439" i="2"/>
  <c r="A439" i="2" s="1"/>
  <c r="C440" i="2"/>
  <c r="A440" i="2" s="1"/>
  <c r="C441" i="2"/>
  <c r="A441" i="2" s="1"/>
  <c r="C442" i="2"/>
  <c r="A442" i="2" s="1"/>
  <c r="C443" i="2"/>
  <c r="A443" i="2" s="1"/>
  <c r="C444" i="2"/>
  <c r="A444" i="2" s="1"/>
  <c r="C445" i="2"/>
  <c r="A445" i="2" s="1"/>
  <c r="C446" i="2"/>
  <c r="A446" i="2" s="1"/>
  <c r="C447" i="2"/>
  <c r="A447" i="2" s="1"/>
  <c r="C448" i="2"/>
  <c r="A448" i="2" s="1"/>
  <c r="C449" i="2"/>
  <c r="A449" i="2" s="1"/>
  <c r="C450" i="2"/>
  <c r="A450" i="2" s="1"/>
  <c r="C451" i="2"/>
  <c r="A451" i="2" s="1"/>
  <c r="C452" i="2"/>
  <c r="A452" i="2" s="1"/>
  <c r="C453" i="2"/>
  <c r="A453" i="2" s="1"/>
  <c r="C454" i="2"/>
  <c r="A454" i="2" s="1"/>
  <c r="C455" i="2"/>
  <c r="A455" i="2" s="1"/>
  <c r="C456" i="2"/>
  <c r="A456" i="2" s="1"/>
  <c r="C457" i="2"/>
  <c r="A457" i="2" s="1"/>
  <c r="C458" i="2"/>
  <c r="A458" i="2" s="1"/>
  <c r="C459" i="2"/>
  <c r="A459" i="2" s="1"/>
  <c r="C460" i="2"/>
  <c r="A460" i="2" s="1"/>
  <c r="C461" i="2"/>
  <c r="A461" i="2" s="1"/>
  <c r="C462" i="2"/>
  <c r="A462" i="2" s="1"/>
  <c r="C463" i="2"/>
  <c r="A463" i="2" s="1"/>
  <c r="C464" i="2"/>
  <c r="A464" i="2" s="1"/>
  <c r="C465" i="2"/>
  <c r="A465" i="2" s="1"/>
  <c r="C466" i="2"/>
  <c r="A466" i="2" s="1"/>
  <c r="C467" i="2"/>
  <c r="A467" i="2" s="1"/>
  <c r="C468" i="2"/>
  <c r="A468" i="2" s="1"/>
  <c r="C469" i="2"/>
  <c r="A469" i="2" s="1"/>
  <c r="C470" i="2"/>
  <c r="A470" i="2" s="1"/>
  <c r="C471" i="2"/>
  <c r="A471" i="2" s="1"/>
  <c r="C472" i="2"/>
  <c r="A472" i="2" s="1"/>
  <c r="C473" i="2"/>
  <c r="A473" i="2" s="1"/>
  <c r="C474" i="2"/>
  <c r="A474" i="2" s="1"/>
  <c r="C475" i="2"/>
  <c r="A475" i="2" s="1"/>
  <c r="C476" i="2"/>
  <c r="A476" i="2" s="1"/>
  <c r="C477" i="2"/>
  <c r="A477" i="2" s="1"/>
  <c r="C478" i="2"/>
  <c r="A478" i="2" s="1"/>
  <c r="C479" i="2"/>
  <c r="A479" i="2" s="1"/>
  <c r="C480" i="2"/>
  <c r="A480" i="2" s="1"/>
  <c r="C481" i="2"/>
  <c r="A481" i="2" s="1"/>
  <c r="C482" i="2"/>
  <c r="A482" i="2" s="1"/>
  <c r="C483" i="2"/>
  <c r="A483" i="2" s="1"/>
  <c r="C484" i="2"/>
  <c r="A484" i="2" s="1"/>
  <c r="C485" i="2"/>
  <c r="A485" i="2" s="1"/>
  <c r="C486" i="2"/>
  <c r="A486" i="2" s="1"/>
  <c r="C487" i="2"/>
  <c r="A487" i="2" s="1"/>
  <c r="C488" i="2"/>
  <c r="A488" i="2" s="1"/>
  <c r="C489" i="2"/>
  <c r="A489" i="2" s="1"/>
  <c r="C490" i="2"/>
  <c r="A490" i="2" s="1"/>
  <c r="C491" i="2"/>
  <c r="A491" i="2" s="1"/>
  <c r="C492" i="2"/>
  <c r="A492" i="2" s="1"/>
  <c r="C493" i="2"/>
  <c r="A493" i="2" s="1"/>
  <c r="C494" i="2"/>
  <c r="A494" i="2" s="1"/>
  <c r="C495" i="2"/>
  <c r="A495" i="2" s="1"/>
  <c r="C496" i="2"/>
  <c r="A496" i="2" s="1"/>
  <c r="C497" i="2"/>
  <c r="A497" i="2" s="1"/>
  <c r="C498" i="2"/>
  <c r="A498" i="2" s="1"/>
  <c r="C499" i="2"/>
  <c r="A499" i="2" s="1"/>
  <c r="C500" i="2"/>
  <c r="A500" i="2" s="1"/>
  <c r="C501" i="2"/>
  <c r="A501" i="2" s="1"/>
  <c r="C502" i="2"/>
  <c r="A502" i="2" s="1"/>
  <c r="C503" i="2"/>
  <c r="A503" i="2" s="1"/>
  <c r="C504" i="2"/>
  <c r="A504" i="2" s="1"/>
  <c r="C505" i="2"/>
  <c r="A505" i="2" s="1"/>
  <c r="C506" i="2"/>
  <c r="A506" i="2" s="1"/>
  <c r="C507" i="2"/>
  <c r="A507" i="2" s="1"/>
  <c r="C508" i="2"/>
  <c r="A508" i="2" s="1"/>
  <c r="C509" i="2"/>
  <c r="A509" i="2" s="1"/>
  <c r="C510" i="2"/>
  <c r="A510" i="2" s="1"/>
  <c r="C511" i="2"/>
  <c r="A511" i="2" s="1"/>
  <c r="C512" i="2"/>
  <c r="A512" i="2" s="1"/>
  <c r="C513" i="2"/>
  <c r="A513" i="2" s="1"/>
  <c r="C514" i="2"/>
  <c r="A514" i="2" s="1"/>
  <c r="C515" i="2"/>
  <c r="A515" i="2" s="1"/>
  <c r="C516" i="2"/>
  <c r="A516" i="2" s="1"/>
  <c r="C517" i="2"/>
  <c r="A517" i="2" s="1"/>
  <c r="C518" i="2"/>
  <c r="A518" i="2" s="1"/>
  <c r="C519" i="2"/>
  <c r="A519" i="2" s="1"/>
  <c r="C520" i="2"/>
  <c r="A520" i="2" s="1"/>
  <c r="C521" i="2"/>
  <c r="A521" i="2" s="1"/>
  <c r="C522" i="2"/>
  <c r="A522" i="2" s="1"/>
  <c r="C523" i="2"/>
  <c r="A523" i="2" s="1"/>
  <c r="C524" i="2"/>
  <c r="A524" i="2" s="1"/>
  <c r="C525" i="2"/>
  <c r="A525" i="2" s="1"/>
  <c r="C526" i="2"/>
  <c r="A526" i="2" s="1"/>
  <c r="C527" i="2"/>
  <c r="A527" i="2" s="1"/>
  <c r="C528" i="2"/>
  <c r="A528" i="2" s="1"/>
  <c r="C529" i="2"/>
  <c r="A529" i="2" s="1"/>
  <c r="C530" i="2"/>
  <c r="A530" i="2" s="1"/>
  <c r="C531" i="2"/>
  <c r="A531" i="2" s="1"/>
  <c r="C532" i="2"/>
  <c r="A532" i="2" s="1"/>
  <c r="C533" i="2"/>
  <c r="A533" i="2" s="1"/>
  <c r="C534" i="2"/>
  <c r="A534" i="2" s="1"/>
  <c r="C535" i="2"/>
  <c r="A535" i="2" s="1"/>
  <c r="C536" i="2"/>
  <c r="A536" i="2" s="1"/>
  <c r="C537" i="2"/>
  <c r="A537" i="2" s="1"/>
  <c r="C538" i="2"/>
  <c r="A538" i="2" s="1"/>
  <c r="C539" i="2"/>
  <c r="A539" i="2" s="1"/>
  <c r="C540" i="2"/>
  <c r="A540" i="2" s="1"/>
  <c r="C541" i="2"/>
  <c r="A541" i="2" s="1"/>
  <c r="C542" i="2"/>
  <c r="A542" i="2" s="1"/>
  <c r="C543" i="2"/>
  <c r="A543" i="2" s="1"/>
  <c r="C544" i="2"/>
  <c r="A544" i="2" s="1"/>
  <c r="C545" i="2"/>
  <c r="A545" i="2" s="1"/>
  <c r="C546" i="2"/>
  <c r="A546" i="2" s="1"/>
  <c r="C547" i="2"/>
  <c r="A547" i="2" s="1"/>
  <c r="C548" i="2"/>
  <c r="A548" i="2" s="1"/>
  <c r="C549" i="2"/>
  <c r="A549" i="2" s="1"/>
  <c r="C550" i="2"/>
  <c r="A550" i="2" s="1"/>
  <c r="C551" i="2"/>
  <c r="A551" i="2" s="1"/>
  <c r="C552" i="2"/>
  <c r="A552" i="2" s="1"/>
  <c r="C553" i="2"/>
  <c r="A553" i="2" s="1"/>
  <c r="C554" i="2"/>
  <c r="A554" i="2" s="1"/>
  <c r="C555" i="2"/>
  <c r="A555" i="2" s="1"/>
  <c r="C556" i="2"/>
  <c r="A556" i="2" s="1"/>
  <c r="C557" i="2"/>
  <c r="A557" i="2" s="1"/>
  <c r="C558" i="2"/>
  <c r="A558" i="2" s="1"/>
  <c r="C559" i="2"/>
  <c r="A559" i="2" s="1"/>
  <c r="C560" i="2"/>
  <c r="A560" i="2" s="1"/>
  <c r="C561" i="2"/>
  <c r="A561" i="2" s="1"/>
  <c r="C562" i="2"/>
  <c r="A562" i="2" s="1"/>
  <c r="C563" i="2"/>
  <c r="A563" i="2" s="1"/>
  <c r="C564" i="2"/>
  <c r="A564" i="2" s="1"/>
  <c r="C565" i="2"/>
  <c r="A565" i="2" s="1"/>
  <c r="C566" i="2"/>
  <c r="A566" i="2" s="1"/>
  <c r="C567" i="2"/>
  <c r="A567" i="2" s="1"/>
  <c r="C568" i="2"/>
  <c r="A568" i="2" s="1"/>
  <c r="C569" i="2"/>
  <c r="A569" i="2" s="1"/>
  <c r="C570" i="2"/>
  <c r="A570" i="2" s="1"/>
  <c r="C571" i="2"/>
  <c r="A571" i="2" s="1"/>
  <c r="C572" i="2"/>
  <c r="A572" i="2" s="1"/>
  <c r="C573" i="2"/>
  <c r="A573" i="2" s="1"/>
  <c r="C574" i="2"/>
  <c r="A574" i="2" s="1"/>
  <c r="C575" i="2"/>
  <c r="A575" i="2" s="1"/>
  <c r="C576" i="2"/>
  <c r="A576" i="2" s="1"/>
  <c r="C577" i="2"/>
  <c r="A577" i="2" s="1"/>
  <c r="C578" i="2"/>
  <c r="A578" i="2" s="1"/>
  <c r="C579" i="2"/>
  <c r="A579" i="2" s="1"/>
  <c r="C580" i="2"/>
  <c r="A580" i="2" s="1"/>
  <c r="C581" i="2"/>
  <c r="A581" i="2" s="1"/>
  <c r="C582" i="2"/>
  <c r="A582" i="2" s="1"/>
  <c r="C583" i="2"/>
  <c r="A583" i="2" s="1"/>
  <c r="C584" i="2"/>
  <c r="A584" i="2" s="1"/>
  <c r="C585" i="2"/>
  <c r="A585" i="2" s="1"/>
  <c r="C586" i="2"/>
  <c r="A586" i="2" s="1"/>
  <c r="C587" i="2"/>
  <c r="A587" i="2" s="1"/>
  <c r="C588" i="2"/>
  <c r="A588" i="2" s="1"/>
  <c r="C589" i="2"/>
  <c r="A589" i="2" s="1"/>
  <c r="C590" i="2"/>
  <c r="A590" i="2" s="1"/>
  <c r="C591" i="2"/>
  <c r="A591" i="2" s="1"/>
  <c r="C592" i="2"/>
  <c r="A592" i="2" s="1"/>
  <c r="C593" i="2"/>
  <c r="A593" i="2" s="1"/>
  <c r="C594" i="2"/>
  <c r="A594" i="2" s="1"/>
  <c r="C595" i="2"/>
  <c r="A595" i="2" s="1"/>
  <c r="C596" i="2"/>
  <c r="A596" i="2" s="1"/>
  <c r="C597" i="2"/>
  <c r="A597" i="2" s="1"/>
  <c r="C598" i="2"/>
  <c r="A598" i="2" s="1"/>
  <c r="C599" i="2"/>
  <c r="A599" i="2" s="1"/>
  <c r="C600" i="2"/>
  <c r="A600" i="2" s="1"/>
  <c r="C601" i="2"/>
  <c r="A601" i="2" s="1"/>
  <c r="C602" i="2"/>
  <c r="A602" i="2" s="1"/>
  <c r="C603" i="2"/>
  <c r="A603" i="2" s="1"/>
  <c r="C604" i="2"/>
  <c r="A604" i="2" s="1"/>
  <c r="C605" i="2"/>
  <c r="A605" i="2" s="1"/>
  <c r="C606" i="2"/>
  <c r="A606" i="2" s="1"/>
  <c r="C607" i="2"/>
  <c r="A607" i="2" s="1"/>
  <c r="C608" i="2"/>
  <c r="A608" i="2" s="1"/>
  <c r="C609" i="2"/>
  <c r="A609" i="2" s="1"/>
  <c r="C610" i="2"/>
  <c r="A610" i="2" s="1"/>
  <c r="C611" i="2"/>
  <c r="A611" i="2" s="1"/>
  <c r="C612" i="2"/>
  <c r="A612" i="2" s="1"/>
  <c r="C613" i="2"/>
  <c r="A613" i="2" s="1"/>
  <c r="C614" i="2"/>
  <c r="A614" i="2" s="1"/>
  <c r="C615" i="2"/>
  <c r="A615" i="2" s="1"/>
  <c r="C616" i="2"/>
  <c r="A616" i="2" s="1"/>
  <c r="C617" i="2"/>
  <c r="A617" i="2" s="1"/>
  <c r="C618" i="2"/>
  <c r="A618" i="2" s="1"/>
  <c r="C619" i="2"/>
  <c r="A619" i="2" s="1"/>
  <c r="C620" i="2"/>
  <c r="A620" i="2" s="1"/>
  <c r="C621" i="2"/>
  <c r="A621" i="2" s="1"/>
  <c r="C622" i="2"/>
  <c r="A622" i="2" s="1"/>
  <c r="C623" i="2"/>
  <c r="A623" i="2" s="1"/>
  <c r="C624" i="2"/>
  <c r="A624" i="2" s="1"/>
  <c r="C625" i="2"/>
  <c r="A625" i="2" s="1"/>
  <c r="C626" i="2"/>
  <c r="A626" i="2" s="1"/>
  <c r="C627" i="2"/>
  <c r="A627" i="2" s="1"/>
  <c r="C628" i="2"/>
  <c r="A628" i="2" s="1"/>
  <c r="C629" i="2"/>
  <c r="A629" i="2" s="1"/>
  <c r="C630" i="2"/>
  <c r="A630" i="2" s="1"/>
  <c r="C631" i="2"/>
  <c r="A631" i="2" s="1"/>
  <c r="C632" i="2"/>
  <c r="A632" i="2" s="1"/>
  <c r="C633" i="2"/>
  <c r="A633" i="2" s="1"/>
  <c r="C634" i="2"/>
  <c r="A634" i="2" s="1"/>
  <c r="C635" i="2"/>
  <c r="A635" i="2" s="1"/>
  <c r="C636" i="2"/>
  <c r="A636" i="2" s="1"/>
  <c r="C637" i="2"/>
  <c r="A637" i="2" s="1"/>
  <c r="C638" i="2"/>
  <c r="A638" i="2" s="1"/>
  <c r="C639" i="2"/>
  <c r="A639" i="2" s="1"/>
  <c r="C640" i="2"/>
  <c r="A640" i="2" s="1"/>
  <c r="C641" i="2"/>
  <c r="A641" i="2" s="1"/>
  <c r="C642" i="2"/>
  <c r="A642" i="2" s="1"/>
  <c r="C643" i="2"/>
  <c r="A643" i="2" s="1"/>
  <c r="C644" i="2"/>
  <c r="A644" i="2" s="1"/>
  <c r="C645" i="2"/>
  <c r="A645" i="2" s="1"/>
  <c r="C646" i="2"/>
  <c r="A646" i="2" s="1"/>
  <c r="C647" i="2"/>
  <c r="A647" i="2" s="1"/>
  <c r="C648" i="2"/>
  <c r="A648" i="2" s="1"/>
  <c r="C649" i="2"/>
  <c r="A649" i="2" s="1"/>
  <c r="C650" i="2"/>
  <c r="A650" i="2" s="1"/>
  <c r="C651" i="2"/>
  <c r="A651" i="2" s="1"/>
  <c r="C652" i="2"/>
  <c r="A652" i="2" s="1"/>
  <c r="C653" i="2"/>
  <c r="A653" i="2" s="1"/>
  <c r="C654" i="2"/>
  <c r="A654" i="2" s="1"/>
  <c r="C655" i="2"/>
  <c r="A655" i="2" s="1"/>
  <c r="C656" i="2"/>
  <c r="A656" i="2" s="1"/>
  <c r="C657" i="2"/>
  <c r="A657" i="2" s="1"/>
  <c r="C658" i="2"/>
  <c r="A658" i="2" s="1"/>
  <c r="C659" i="2"/>
  <c r="A659" i="2" s="1"/>
  <c r="C660" i="2"/>
  <c r="A660" i="2" s="1"/>
  <c r="C661" i="2"/>
  <c r="A661" i="2" s="1"/>
  <c r="C662" i="2"/>
  <c r="A662" i="2" s="1"/>
  <c r="C663" i="2"/>
  <c r="A663" i="2" s="1"/>
  <c r="C664" i="2"/>
  <c r="A664" i="2" s="1"/>
  <c r="C665" i="2"/>
  <c r="A665" i="2" s="1"/>
  <c r="C666" i="2"/>
  <c r="A666" i="2" s="1"/>
  <c r="C667" i="2"/>
  <c r="A667" i="2" s="1"/>
  <c r="C668" i="2"/>
  <c r="A668" i="2" s="1"/>
  <c r="C669" i="2"/>
  <c r="A669" i="2" s="1"/>
  <c r="C670" i="2"/>
  <c r="A670" i="2" s="1"/>
  <c r="C671" i="2"/>
  <c r="A671" i="2" s="1"/>
  <c r="C672" i="2"/>
  <c r="A672" i="2" s="1"/>
  <c r="C673" i="2"/>
  <c r="A673" i="2" s="1"/>
  <c r="C674" i="2"/>
  <c r="A674" i="2" s="1"/>
  <c r="C675" i="2"/>
  <c r="A675" i="2" s="1"/>
  <c r="C676" i="2"/>
  <c r="A676" i="2" s="1"/>
  <c r="C677" i="2"/>
  <c r="A677" i="2" s="1"/>
  <c r="C678" i="2"/>
  <c r="A678" i="2" s="1"/>
  <c r="C679" i="2"/>
  <c r="A679" i="2" s="1"/>
  <c r="C680" i="2"/>
  <c r="A680" i="2" s="1"/>
  <c r="C681" i="2"/>
  <c r="A681" i="2" s="1"/>
  <c r="C682" i="2"/>
  <c r="A682" i="2" s="1"/>
  <c r="C683" i="2"/>
  <c r="A683" i="2" s="1"/>
  <c r="C684" i="2"/>
  <c r="A684" i="2" s="1"/>
  <c r="C685" i="2"/>
  <c r="A685" i="2" s="1"/>
  <c r="C686" i="2"/>
  <c r="A686" i="2" s="1"/>
  <c r="C687" i="2"/>
  <c r="A687" i="2" s="1"/>
  <c r="C688" i="2"/>
  <c r="A688" i="2" s="1"/>
  <c r="C689" i="2"/>
  <c r="A689" i="2" s="1"/>
  <c r="C690" i="2"/>
  <c r="A690" i="2" s="1"/>
  <c r="C691" i="2"/>
  <c r="A691" i="2" s="1"/>
  <c r="C692" i="2"/>
  <c r="A692" i="2" s="1"/>
  <c r="C693" i="2"/>
  <c r="A693" i="2" s="1"/>
  <c r="C694" i="2"/>
  <c r="A694" i="2" s="1"/>
  <c r="C695" i="2"/>
  <c r="A695" i="2" s="1"/>
  <c r="C696" i="2"/>
  <c r="A696" i="2" s="1"/>
  <c r="C697" i="2"/>
  <c r="A697" i="2" s="1"/>
  <c r="C698" i="2"/>
  <c r="A698" i="2" s="1"/>
  <c r="C699" i="2"/>
  <c r="A699" i="2" s="1"/>
  <c r="C700" i="2"/>
  <c r="A700" i="2" s="1"/>
  <c r="C701" i="2"/>
  <c r="A701" i="2" s="1"/>
  <c r="C702" i="2"/>
  <c r="A702" i="2" s="1"/>
  <c r="C703" i="2"/>
  <c r="A703" i="2" s="1"/>
  <c r="C704" i="2"/>
  <c r="A704" i="2" s="1"/>
  <c r="C705" i="2"/>
  <c r="A705" i="2" s="1"/>
  <c r="C706" i="2"/>
  <c r="A706" i="2" s="1"/>
  <c r="C707" i="2"/>
  <c r="A707" i="2" s="1"/>
  <c r="C708" i="2"/>
  <c r="A708" i="2" s="1"/>
  <c r="C709" i="2"/>
  <c r="A709" i="2" s="1"/>
  <c r="C710" i="2"/>
  <c r="A710" i="2" s="1"/>
  <c r="C711" i="2"/>
  <c r="A711" i="2" s="1"/>
  <c r="C712" i="2"/>
  <c r="A712" i="2" s="1"/>
  <c r="C713" i="2"/>
  <c r="A713" i="2" s="1"/>
  <c r="C714" i="2"/>
  <c r="A714" i="2" s="1"/>
  <c r="C715" i="2"/>
  <c r="A715" i="2" s="1"/>
  <c r="C716" i="2"/>
  <c r="A716" i="2" s="1"/>
  <c r="C717" i="2"/>
  <c r="A717" i="2" s="1"/>
  <c r="C718" i="2"/>
  <c r="A718" i="2" s="1"/>
  <c r="C719" i="2"/>
  <c r="A719" i="2" s="1"/>
  <c r="C720" i="2"/>
  <c r="A720" i="2" s="1"/>
  <c r="C721" i="2"/>
  <c r="A721" i="2" s="1"/>
  <c r="C722" i="2"/>
  <c r="A722" i="2" s="1"/>
  <c r="C723" i="2"/>
  <c r="A723" i="2" s="1"/>
  <c r="C724" i="2"/>
  <c r="A724" i="2" s="1"/>
  <c r="C725" i="2"/>
  <c r="A725" i="2" s="1"/>
  <c r="C726" i="2"/>
  <c r="A726" i="2" s="1"/>
  <c r="C727" i="2"/>
  <c r="A727" i="2" s="1"/>
  <c r="C728" i="2"/>
  <c r="A728" i="2" s="1"/>
  <c r="C729" i="2"/>
  <c r="A729" i="2" s="1"/>
  <c r="C730" i="2"/>
  <c r="A730" i="2" s="1"/>
  <c r="C731" i="2"/>
  <c r="A731" i="2" s="1"/>
  <c r="C732" i="2"/>
  <c r="A732" i="2" s="1"/>
  <c r="C733" i="2"/>
  <c r="A733" i="2" s="1"/>
  <c r="C734" i="2"/>
  <c r="A734" i="2" s="1"/>
  <c r="C735" i="2"/>
  <c r="A735" i="2" s="1"/>
  <c r="C736" i="2"/>
  <c r="A736" i="2" s="1"/>
  <c r="C737" i="2"/>
  <c r="A737" i="2" s="1"/>
  <c r="C738" i="2"/>
  <c r="A738" i="2" s="1"/>
  <c r="C739" i="2"/>
  <c r="A739" i="2" s="1"/>
  <c r="C740" i="2"/>
  <c r="A740" i="2" s="1"/>
  <c r="C741" i="2"/>
  <c r="A741" i="2" s="1"/>
  <c r="C742" i="2"/>
  <c r="A742" i="2" s="1"/>
  <c r="C743" i="2"/>
  <c r="A743" i="2" s="1"/>
  <c r="C744" i="2"/>
  <c r="A744" i="2" s="1"/>
  <c r="C745" i="2"/>
  <c r="A745" i="2" s="1"/>
  <c r="C746" i="2"/>
  <c r="A746" i="2" s="1"/>
  <c r="C747" i="2"/>
  <c r="A747" i="2" s="1"/>
  <c r="C748" i="2"/>
  <c r="A748" i="2" s="1"/>
  <c r="C749" i="2"/>
  <c r="A749" i="2" s="1"/>
  <c r="C750" i="2"/>
  <c r="A750" i="2" s="1"/>
  <c r="C751" i="2"/>
  <c r="A751" i="2" s="1"/>
  <c r="C752" i="2"/>
  <c r="A752" i="2" s="1"/>
  <c r="C753" i="2"/>
  <c r="A753" i="2" s="1"/>
  <c r="C754" i="2"/>
  <c r="A754" i="2" s="1"/>
  <c r="C755" i="2"/>
  <c r="A755" i="2" s="1"/>
  <c r="C756" i="2"/>
  <c r="A756" i="2" s="1"/>
  <c r="C757" i="2"/>
  <c r="A757" i="2" s="1"/>
  <c r="C758" i="2"/>
  <c r="A758" i="2" s="1"/>
  <c r="C759" i="2"/>
  <c r="A759" i="2" s="1"/>
  <c r="C760" i="2"/>
  <c r="A760" i="2" s="1"/>
  <c r="C761" i="2"/>
  <c r="A761" i="2" s="1"/>
  <c r="C762" i="2"/>
  <c r="A762" i="2" s="1"/>
  <c r="C763" i="2"/>
  <c r="A763" i="2" s="1"/>
  <c r="C764" i="2"/>
  <c r="A764" i="2" s="1"/>
  <c r="C765" i="2"/>
  <c r="A765" i="2" s="1"/>
  <c r="C766" i="2"/>
  <c r="A766" i="2" s="1"/>
  <c r="C767" i="2"/>
  <c r="A767" i="2" s="1"/>
  <c r="C768" i="2"/>
  <c r="A768" i="2" s="1"/>
  <c r="C769" i="2"/>
  <c r="A769" i="2" s="1"/>
  <c r="C770" i="2"/>
  <c r="A770" i="2" s="1"/>
  <c r="C771" i="2"/>
  <c r="A771" i="2" s="1"/>
  <c r="C772" i="2"/>
  <c r="A772" i="2" s="1"/>
  <c r="C773" i="2"/>
  <c r="A773" i="2" s="1"/>
  <c r="C774" i="2"/>
  <c r="A774" i="2" s="1"/>
  <c r="C775" i="2"/>
  <c r="A775" i="2" s="1"/>
  <c r="C776" i="2"/>
  <c r="A776" i="2" s="1"/>
  <c r="C777" i="2"/>
  <c r="A777" i="2" s="1"/>
  <c r="C778" i="2"/>
  <c r="A778" i="2" s="1"/>
  <c r="C779" i="2"/>
  <c r="A779" i="2" s="1"/>
  <c r="C780" i="2"/>
  <c r="A780" i="2" s="1"/>
  <c r="C781" i="2"/>
  <c r="A781" i="2" s="1"/>
  <c r="C782" i="2"/>
  <c r="A782" i="2" s="1"/>
  <c r="C783" i="2"/>
  <c r="A783" i="2" s="1"/>
  <c r="C784" i="2"/>
  <c r="A784" i="2" s="1"/>
  <c r="C785" i="2"/>
  <c r="A785" i="2" s="1"/>
  <c r="C786" i="2"/>
  <c r="A786" i="2" s="1"/>
  <c r="C787" i="2"/>
  <c r="A787" i="2" s="1"/>
  <c r="C788" i="2"/>
  <c r="A788" i="2" s="1"/>
  <c r="C789" i="2"/>
  <c r="A789" i="2" s="1"/>
  <c r="C790" i="2"/>
  <c r="A790" i="2" s="1"/>
  <c r="C791" i="2"/>
  <c r="A791" i="2" s="1"/>
  <c r="C792" i="2"/>
  <c r="A792" i="2" s="1"/>
  <c r="C793" i="2"/>
  <c r="A793" i="2" s="1"/>
  <c r="C794" i="2"/>
  <c r="A794" i="2" s="1"/>
  <c r="C795" i="2"/>
  <c r="A795" i="2" s="1"/>
  <c r="C796" i="2"/>
  <c r="A796" i="2" s="1"/>
  <c r="C797" i="2"/>
  <c r="A797" i="2" s="1"/>
  <c r="C798" i="2"/>
  <c r="A798" i="2" s="1"/>
  <c r="C799" i="2"/>
  <c r="A799" i="2" s="1"/>
  <c r="C800" i="2"/>
  <c r="A800" i="2" s="1"/>
  <c r="C801" i="2"/>
  <c r="A801" i="2" s="1"/>
  <c r="C802" i="2"/>
  <c r="A802" i="2" s="1"/>
  <c r="C803" i="2"/>
  <c r="A803" i="2" s="1"/>
  <c r="C804" i="2"/>
  <c r="A804" i="2" s="1"/>
  <c r="C805" i="2"/>
  <c r="A805" i="2" s="1"/>
  <c r="C806" i="2"/>
  <c r="A806" i="2" s="1"/>
  <c r="C807" i="2"/>
  <c r="A807" i="2" s="1"/>
  <c r="C808" i="2"/>
  <c r="A808" i="2" s="1"/>
  <c r="C809" i="2"/>
  <c r="A809" i="2" s="1"/>
  <c r="C810" i="2"/>
  <c r="A810" i="2" s="1"/>
  <c r="C811" i="2"/>
  <c r="A811" i="2" s="1"/>
  <c r="C812" i="2"/>
  <c r="A812" i="2" s="1"/>
  <c r="C813" i="2"/>
  <c r="A813" i="2" s="1"/>
  <c r="C814" i="2"/>
  <c r="A814" i="2" s="1"/>
  <c r="C815" i="2"/>
  <c r="A815" i="2" s="1"/>
  <c r="C816" i="2"/>
  <c r="A816" i="2" s="1"/>
  <c r="C817" i="2"/>
  <c r="A817" i="2" s="1"/>
  <c r="C818" i="2"/>
  <c r="A818" i="2" s="1"/>
  <c r="C819" i="2"/>
  <c r="A819" i="2" s="1"/>
  <c r="C820" i="2"/>
  <c r="A820" i="2" s="1"/>
  <c r="C821" i="2"/>
  <c r="A821" i="2" s="1"/>
  <c r="C822" i="2"/>
  <c r="A822" i="2" s="1"/>
  <c r="C823" i="2"/>
  <c r="A823" i="2" s="1"/>
  <c r="C824" i="2"/>
  <c r="A824" i="2" s="1"/>
  <c r="C825" i="2"/>
  <c r="A825" i="2" s="1"/>
  <c r="C826" i="2"/>
  <c r="A826" i="2" s="1"/>
  <c r="C827" i="2"/>
  <c r="A827" i="2" s="1"/>
  <c r="C828" i="2"/>
  <c r="A828" i="2" s="1"/>
  <c r="C829" i="2"/>
  <c r="A829" i="2" s="1"/>
  <c r="C830" i="2"/>
  <c r="A830" i="2" s="1"/>
  <c r="C831" i="2"/>
  <c r="A831" i="2" s="1"/>
  <c r="C832" i="2"/>
  <c r="A832" i="2" s="1"/>
  <c r="C833" i="2"/>
  <c r="A833" i="2" s="1"/>
  <c r="C834" i="2"/>
  <c r="A834" i="2" s="1"/>
  <c r="C835" i="2"/>
  <c r="A835" i="2" s="1"/>
  <c r="C836" i="2"/>
  <c r="A836" i="2" s="1"/>
  <c r="C837" i="2"/>
  <c r="A837" i="2" s="1"/>
  <c r="C838" i="2"/>
  <c r="A838" i="2" s="1"/>
  <c r="C839" i="2"/>
  <c r="A839" i="2" s="1"/>
  <c r="C840" i="2"/>
  <c r="A840" i="2" s="1"/>
  <c r="C841" i="2"/>
  <c r="A841" i="2" s="1"/>
  <c r="C842" i="2"/>
  <c r="A842" i="2" s="1"/>
  <c r="C843" i="2"/>
  <c r="A843" i="2" s="1"/>
  <c r="C844" i="2"/>
  <c r="A844" i="2" s="1"/>
  <c r="C845" i="2"/>
  <c r="A845" i="2" s="1"/>
  <c r="C846" i="2"/>
  <c r="A846" i="2" s="1"/>
  <c r="C847" i="2"/>
  <c r="A847" i="2" s="1"/>
  <c r="C848" i="2"/>
  <c r="A848" i="2" s="1"/>
  <c r="C849" i="2"/>
  <c r="A849" i="2" s="1"/>
  <c r="C850" i="2"/>
  <c r="A850" i="2" s="1"/>
  <c r="C851" i="2"/>
  <c r="A851" i="2" s="1"/>
  <c r="C852" i="2"/>
  <c r="A852" i="2" s="1"/>
  <c r="C853" i="2"/>
  <c r="A853" i="2" s="1"/>
  <c r="C854" i="2"/>
  <c r="A854" i="2" s="1"/>
  <c r="C855" i="2"/>
  <c r="A855" i="2" s="1"/>
  <c r="C856" i="2"/>
  <c r="A856" i="2" s="1"/>
  <c r="C857" i="2"/>
  <c r="A857" i="2" s="1"/>
  <c r="C858" i="2"/>
  <c r="A858" i="2" s="1"/>
  <c r="C859" i="2"/>
  <c r="A859" i="2" s="1"/>
  <c r="C860" i="2"/>
  <c r="A860" i="2" s="1"/>
  <c r="C861" i="2"/>
  <c r="A861" i="2" s="1"/>
  <c r="C862" i="2"/>
  <c r="A862" i="2" s="1"/>
  <c r="C863" i="2"/>
  <c r="A863" i="2" s="1"/>
  <c r="C864" i="2"/>
  <c r="A864" i="2" s="1"/>
  <c r="C865" i="2"/>
  <c r="A865" i="2" s="1"/>
  <c r="C866" i="2"/>
  <c r="A866" i="2" s="1"/>
  <c r="C867" i="2"/>
  <c r="A867" i="2" s="1"/>
  <c r="C868" i="2"/>
  <c r="A868" i="2" s="1"/>
  <c r="C869" i="2"/>
  <c r="A869" i="2" s="1"/>
  <c r="C870" i="2"/>
  <c r="A870" i="2" s="1"/>
  <c r="C871" i="2"/>
  <c r="A871" i="2" s="1"/>
  <c r="C872" i="2"/>
  <c r="A872" i="2" s="1"/>
  <c r="C873" i="2"/>
  <c r="A873" i="2" s="1"/>
  <c r="C874" i="2"/>
  <c r="A874" i="2" s="1"/>
  <c r="C875" i="2"/>
  <c r="A875" i="2" s="1"/>
  <c r="C876" i="2"/>
  <c r="A876" i="2" s="1"/>
  <c r="C877" i="2"/>
  <c r="A877" i="2" s="1"/>
  <c r="C878" i="2"/>
  <c r="A878" i="2" s="1"/>
  <c r="C879" i="2"/>
  <c r="A879" i="2" s="1"/>
  <c r="C880" i="2"/>
  <c r="A880" i="2" s="1"/>
  <c r="C881" i="2"/>
  <c r="A881" i="2" s="1"/>
  <c r="C882" i="2"/>
  <c r="A882" i="2" s="1"/>
  <c r="C883" i="2"/>
  <c r="A883" i="2" s="1"/>
  <c r="C884" i="2"/>
  <c r="A884" i="2" s="1"/>
  <c r="C885" i="2"/>
  <c r="A885" i="2" s="1"/>
  <c r="C886" i="2"/>
  <c r="A886" i="2" s="1"/>
  <c r="C887" i="2"/>
  <c r="A887" i="2" s="1"/>
  <c r="C888" i="2"/>
  <c r="A888" i="2" s="1"/>
  <c r="C889" i="2"/>
  <c r="A889" i="2" s="1"/>
  <c r="C890" i="2"/>
  <c r="A890" i="2" s="1"/>
  <c r="C891" i="2"/>
  <c r="A891" i="2" s="1"/>
  <c r="C892" i="2"/>
  <c r="A892" i="2" s="1"/>
  <c r="C893" i="2"/>
  <c r="A893" i="2" s="1"/>
  <c r="C894" i="2"/>
  <c r="A894" i="2" s="1"/>
  <c r="C895" i="2"/>
  <c r="A895" i="2" s="1"/>
  <c r="C896" i="2"/>
  <c r="A896" i="2" s="1"/>
  <c r="C897" i="2"/>
  <c r="A897" i="2" s="1"/>
  <c r="C898" i="2"/>
  <c r="A898" i="2" s="1"/>
  <c r="C899" i="2"/>
  <c r="A899" i="2" s="1"/>
  <c r="C900" i="2"/>
  <c r="A900" i="2" s="1"/>
  <c r="C901" i="2"/>
  <c r="A901" i="2" s="1"/>
  <c r="C902" i="2"/>
  <c r="A902" i="2" s="1"/>
  <c r="C903" i="2"/>
  <c r="A903" i="2" s="1"/>
  <c r="C904" i="2"/>
  <c r="A904" i="2" s="1"/>
  <c r="C905" i="2"/>
  <c r="A905" i="2" s="1"/>
  <c r="C906" i="2"/>
  <c r="A906" i="2" s="1"/>
  <c r="C907" i="2"/>
  <c r="A907" i="2" s="1"/>
  <c r="C908" i="2"/>
  <c r="A908" i="2" s="1"/>
  <c r="C909" i="2"/>
  <c r="A909" i="2" s="1"/>
  <c r="C910" i="2"/>
  <c r="A910" i="2" s="1"/>
  <c r="C911" i="2"/>
  <c r="A911" i="2" s="1"/>
  <c r="C912" i="2"/>
  <c r="A912" i="2" s="1"/>
  <c r="C913" i="2"/>
  <c r="A913" i="2" s="1"/>
  <c r="C914" i="2"/>
  <c r="A914" i="2" s="1"/>
  <c r="C915" i="2"/>
  <c r="A915" i="2" s="1"/>
  <c r="C916" i="2"/>
  <c r="A916" i="2" s="1"/>
  <c r="C917" i="2"/>
  <c r="A917" i="2" s="1"/>
  <c r="C918" i="2"/>
  <c r="A918" i="2" s="1"/>
  <c r="C919" i="2"/>
  <c r="A919" i="2" s="1"/>
  <c r="C920" i="2"/>
  <c r="A920" i="2" s="1"/>
  <c r="C921" i="2"/>
  <c r="A921" i="2" s="1"/>
  <c r="C922" i="2"/>
  <c r="A922" i="2" s="1"/>
  <c r="C923" i="2"/>
  <c r="A923" i="2" s="1"/>
  <c r="C924" i="2"/>
  <c r="A924" i="2" s="1"/>
  <c r="C925" i="2"/>
  <c r="A925" i="2" s="1"/>
  <c r="C926" i="2"/>
  <c r="A926" i="2" s="1"/>
  <c r="C927" i="2"/>
  <c r="A927" i="2" s="1"/>
  <c r="C928" i="2"/>
  <c r="A928" i="2" s="1"/>
  <c r="C929" i="2"/>
  <c r="A929" i="2" s="1"/>
  <c r="C930" i="2"/>
  <c r="A930" i="2" s="1"/>
  <c r="C931" i="2"/>
  <c r="A931" i="2" s="1"/>
  <c r="C932" i="2"/>
  <c r="A932" i="2" s="1"/>
  <c r="C933" i="2"/>
  <c r="A933" i="2" s="1"/>
  <c r="C934" i="2"/>
  <c r="A934" i="2" s="1"/>
  <c r="C935" i="2"/>
  <c r="A935" i="2" s="1"/>
  <c r="C936" i="2"/>
  <c r="A936" i="2" s="1"/>
  <c r="C937" i="2"/>
  <c r="A937" i="2" s="1"/>
  <c r="C938" i="2"/>
  <c r="A938" i="2" s="1"/>
  <c r="C939" i="2"/>
  <c r="A939" i="2" s="1"/>
  <c r="C940" i="2"/>
  <c r="A940" i="2" s="1"/>
  <c r="C941" i="2"/>
  <c r="A941" i="2" s="1"/>
  <c r="C942" i="2"/>
  <c r="A942" i="2" s="1"/>
  <c r="C943" i="2"/>
  <c r="A943" i="2" s="1"/>
  <c r="C944" i="2"/>
  <c r="A944" i="2" s="1"/>
  <c r="C945" i="2"/>
  <c r="A945" i="2" s="1"/>
  <c r="C946" i="2"/>
  <c r="A946" i="2" s="1"/>
  <c r="C947" i="2"/>
  <c r="A947" i="2" s="1"/>
  <c r="C948" i="2"/>
  <c r="A948" i="2" s="1"/>
  <c r="C949" i="2"/>
  <c r="A949" i="2" s="1"/>
  <c r="C950" i="2"/>
  <c r="A950" i="2" s="1"/>
  <c r="C951" i="2"/>
  <c r="A951" i="2" s="1"/>
  <c r="C952" i="2"/>
  <c r="A952" i="2" s="1"/>
  <c r="C953" i="2"/>
  <c r="A953" i="2" s="1"/>
  <c r="C954" i="2"/>
  <c r="A954" i="2" s="1"/>
  <c r="C955" i="2"/>
  <c r="A955" i="2" s="1"/>
  <c r="C956" i="2"/>
  <c r="A956" i="2" s="1"/>
  <c r="C957" i="2"/>
  <c r="A957" i="2" s="1"/>
  <c r="C958" i="2"/>
  <c r="A958" i="2" s="1"/>
  <c r="C959" i="2"/>
  <c r="A959" i="2" s="1"/>
  <c r="C960" i="2"/>
  <c r="A960" i="2" s="1"/>
  <c r="C961" i="2"/>
  <c r="A961" i="2" s="1"/>
  <c r="C962" i="2"/>
  <c r="A962" i="2" s="1"/>
  <c r="C963" i="2"/>
  <c r="A963" i="2" s="1"/>
  <c r="C964" i="2"/>
  <c r="A964" i="2" s="1"/>
  <c r="C965" i="2"/>
  <c r="A965" i="2" s="1"/>
  <c r="C966" i="2"/>
  <c r="A966" i="2" s="1"/>
  <c r="C967" i="2"/>
  <c r="A967" i="2" s="1"/>
  <c r="C968" i="2"/>
  <c r="A968" i="2" s="1"/>
  <c r="C969" i="2"/>
  <c r="A969" i="2" s="1"/>
  <c r="C970" i="2"/>
  <c r="A970" i="2" s="1"/>
  <c r="C971" i="2"/>
  <c r="A971" i="2" s="1"/>
  <c r="C972" i="2"/>
  <c r="A972" i="2" s="1"/>
  <c r="C973" i="2"/>
  <c r="A973" i="2" s="1"/>
  <c r="C974" i="2"/>
  <c r="A974" i="2" s="1"/>
  <c r="C975" i="2"/>
  <c r="A975" i="2" s="1"/>
  <c r="C976" i="2"/>
  <c r="A976" i="2" s="1"/>
  <c r="C977" i="2"/>
  <c r="A977" i="2" s="1"/>
  <c r="C978" i="2"/>
  <c r="A978" i="2" s="1"/>
  <c r="C979" i="2"/>
  <c r="A979" i="2" s="1"/>
  <c r="C980" i="2"/>
  <c r="A980" i="2" s="1"/>
  <c r="C981" i="2"/>
  <c r="A981" i="2" s="1"/>
  <c r="C982" i="2"/>
  <c r="A982" i="2" s="1"/>
  <c r="C983" i="2"/>
  <c r="A983" i="2" s="1"/>
  <c r="C984" i="2"/>
  <c r="A984" i="2" s="1"/>
  <c r="C985" i="2"/>
  <c r="A985" i="2" s="1"/>
  <c r="C986" i="2"/>
  <c r="A986" i="2" s="1"/>
  <c r="C987" i="2"/>
  <c r="A987" i="2" s="1"/>
  <c r="C988" i="2"/>
  <c r="A988" i="2" s="1"/>
  <c r="C989" i="2"/>
  <c r="A989" i="2" s="1"/>
  <c r="C990" i="2"/>
  <c r="A990" i="2" s="1"/>
  <c r="C991" i="2"/>
  <c r="A991" i="2" s="1"/>
  <c r="C992" i="2"/>
  <c r="A992" i="2" s="1"/>
  <c r="C993" i="2"/>
  <c r="A993" i="2" s="1"/>
  <c r="C994" i="2"/>
  <c r="A994" i="2" s="1"/>
  <c r="C995" i="2"/>
  <c r="A995" i="2" s="1"/>
  <c r="C996" i="2"/>
  <c r="A996" i="2" s="1"/>
  <c r="C997" i="2"/>
  <c r="A997" i="2" s="1"/>
  <c r="C998" i="2"/>
  <c r="A998" i="2" s="1"/>
  <c r="C999" i="2"/>
  <c r="A999" i="2" s="1"/>
  <c r="C1000" i="2"/>
  <c r="A1000" i="2" s="1"/>
  <c r="C1001" i="2"/>
  <c r="A1001" i="2" s="1"/>
  <c r="C1002" i="2"/>
  <c r="A1002" i="2" s="1"/>
  <c r="C1003" i="2"/>
  <c r="A1003" i="2" s="1"/>
  <c r="C1004" i="2"/>
  <c r="A1004" i="2" s="1"/>
  <c r="C1005" i="2"/>
  <c r="A1005" i="2" s="1"/>
  <c r="C1006" i="2"/>
  <c r="A1006" i="2" s="1"/>
  <c r="C1007" i="2"/>
  <c r="A1007" i="2" s="1"/>
  <c r="C1008" i="2"/>
  <c r="A1008" i="2" s="1"/>
  <c r="C1009" i="2"/>
  <c r="A1009" i="2" s="1"/>
  <c r="C1010" i="2"/>
  <c r="A1010" i="2" s="1"/>
  <c r="C1011" i="2"/>
  <c r="A1011" i="2" s="1"/>
  <c r="C1012" i="2"/>
  <c r="A1012" i="2" s="1"/>
  <c r="C1013" i="2"/>
  <c r="A1013" i="2" s="1"/>
  <c r="C1014" i="2"/>
  <c r="A1014" i="2" s="1"/>
  <c r="C1015" i="2"/>
  <c r="A1015" i="2" s="1"/>
  <c r="C1016" i="2"/>
  <c r="A1016" i="2" s="1"/>
  <c r="C1017" i="2"/>
  <c r="A1017" i="2" s="1"/>
  <c r="C1018" i="2"/>
  <c r="A1018" i="2" s="1"/>
  <c r="C1019" i="2"/>
  <c r="A1019" i="2" s="1"/>
  <c r="C1020" i="2"/>
  <c r="A1020" i="2" s="1"/>
  <c r="C1021" i="2"/>
  <c r="A1021" i="2" s="1"/>
  <c r="C1022" i="2"/>
  <c r="A1022" i="2" s="1"/>
  <c r="C1023" i="2"/>
  <c r="A1023" i="2" s="1"/>
  <c r="C1024" i="2"/>
  <c r="A1024" i="2" s="1"/>
  <c r="C1025" i="2"/>
  <c r="A1025" i="2" s="1"/>
  <c r="C1026" i="2"/>
  <c r="A1026" i="2" s="1"/>
  <c r="C1027" i="2"/>
  <c r="A1027" i="2" s="1"/>
  <c r="C1028" i="2"/>
  <c r="A1028" i="2" s="1"/>
  <c r="C1029" i="2"/>
  <c r="A1029" i="2" s="1"/>
  <c r="C1030" i="2"/>
  <c r="A1030" i="2" s="1"/>
  <c r="C1031" i="2"/>
  <c r="A1031" i="2" s="1"/>
  <c r="C1032" i="2"/>
  <c r="A1032" i="2" s="1"/>
  <c r="C1033" i="2"/>
  <c r="A1033" i="2" s="1"/>
  <c r="C1034" i="2"/>
  <c r="A1034" i="2" s="1"/>
  <c r="C1035" i="2"/>
  <c r="A1035" i="2" s="1"/>
  <c r="C1036" i="2"/>
  <c r="A1036" i="2" s="1"/>
  <c r="C1037" i="2"/>
  <c r="A1037" i="2" s="1"/>
  <c r="C1038" i="2"/>
  <c r="A1038" i="2" s="1"/>
  <c r="C1039" i="2"/>
  <c r="A1039" i="2" s="1"/>
  <c r="C1040" i="2"/>
  <c r="A1040" i="2" s="1"/>
  <c r="C1041" i="2"/>
  <c r="A1041" i="2" s="1"/>
  <c r="C1042" i="2"/>
  <c r="A1042" i="2" s="1"/>
  <c r="C1043" i="2"/>
  <c r="A1043" i="2" s="1"/>
  <c r="C1044" i="2"/>
  <c r="A1044" i="2" s="1"/>
  <c r="C1045" i="2"/>
  <c r="A1045" i="2" s="1"/>
  <c r="C1046" i="2"/>
  <c r="A1046" i="2" s="1"/>
  <c r="C1047" i="2"/>
  <c r="A1047" i="2" s="1"/>
  <c r="C1048" i="2"/>
  <c r="A1048" i="2" s="1"/>
  <c r="C1049" i="2"/>
  <c r="A1049" i="2" s="1"/>
  <c r="C1050" i="2"/>
  <c r="A1050" i="2" s="1"/>
  <c r="C1051" i="2"/>
  <c r="A1051" i="2" s="1"/>
  <c r="C1052" i="2"/>
  <c r="A1052" i="2" s="1"/>
  <c r="C1053" i="2"/>
  <c r="A1053" i="2" s="1"/>
  <c r="C1054" i="2"/>
  <c r="A1054" i="2" s="1"/>
  <c r="C1055" i="2"/>
  <c r="A1055" i="2" s="1"/>
  <c r="C1056" i="2"/>
  <c r="A1056" i="2" s="1"/>
  <c r="C1057" i="2"/>
  <c r="A1057" i="2" s="1"/>
  <c r="C1058" i="2"/>
  <c r="A1058" i="2" s="1"/>
  <c r="C1059" i="2"/>
  <c r="A1059" i="2" s="1"/>
  <c r="C1060" i="2"/>
  <c r="A1060" i="2" s="1"/>
  <c r="C1061" i="2"/>
  <c r="A1061" i="2" s="1"/>
  <c r="C1062" i="2"/>
  <c r="A1062" i="2" s="1"/>
  <c r="C1063" i="2"/>
  <c r="A1063" i="2" s="1"/>
  <c r="C1064" i="2"/>
  <c r="A1064" i="2" s="1"/>
  <c r="C1065" i="2"/>
  <c r="A1065" i="2" s="1"/>
  <c r="C1066" i="2"/>
  <c r="A1066" i="2" s="1"/>
  <c r="C1067" i="2"/>
  <c r="A1067" i="2" s="1"/>
  <c r="C1068" i="2"/>
  <c r="A1068" i="2" s="1"/>
  <c r="C1069" i="2"/>
  <c r="A1069" i="2" s="1"/>
  <c r="C1070" i="2"/>
  <c r="A1070" i="2" s="1"/>
  <c r="C1071" i="2"/>
  <c r="A1071" i="2" s="1"/>
  <c r="C1072" i="2"/>
  <c r="A1072" i="2" s="1"/>
  <c r="C1073" i="2"/>
  <c r="A1073" i="2" s="1"/>
  <c r="C1074" i="2"/>
  <c r="A1074" i="2" s="1"/>
  <c r="C1075" i="2"/>
  <c r="A1075" i="2" s="1"/>
  <c r="C1076" i="2"/>
  <c r="A1076" i="2" s="1"/>
  <c r="C1077" i="2"/>
  <c r="A1077" i="2" s="1"/>
  <c r="C1078" i="2"/>
  <c r="A1078" i="2" s="1"/>
  <c r="C1079" i="2"/>
  <c r="A1079" i="2" s="1"/>
  <c r="C1080" i="2"/>
  <c r="A1080" i="2" s="1"/>
  <c r="C1081" i="2"/>
  <c r="A1081" i="2" s="1"/>
  <c r="C1082" i="2"/>
  <c r="A1082" i="2" s="1"/>
  <c r="C1083" i="2"/>
  <c r="A1083" i="2" s="1"/>
  <c r="C1084" i="2"/>
  <c r="A1084" i="2" s="1"/>
  <c r="C1085" i="2"/>
  <c r="A1085" i="2" s="1"/>
  <c r="C1086" i="2"/>
  <c r="A1086" i="2" s="1"/>
  <c r="C1087" i="2"/>
  <c r="A1087" i="2" s="1"/>
  <c r="C1088" i="2"/>
  <c r="A1088" i="2" s="1"/>
  <c r="C1089" i="2"/>
  <c r="A1089" i="2" s="1"/>
  <c r="C1090" i="2"/>
  <c r="A1090" i="2" s="1"/>
  <c r="C1091" i="2"/>
  <c r="A1091" i="2" s="1"/>
  <c r="C1092" i="2"/>
  <c r="A1092" i="2" s="1"/>
  <c r="C1093" i="2"/>
  <c r="A1093" i="2" s="1"/>
  <c r="C1094" i="2"/>
  <c r="A1094" i="2" s="1"/>
  <c r="C1095" i="2"/>
  <c r="A1095" i="2" s="1"/>
  <c r="C1096" i="2"/>
  <c r="A1096" i="2" s="1"/>
  <c r="C1097" i="2"/>
  <c r="A1097" i="2" s="1"/>
  <c r="C1098" i="2"/>
  <c r="A1098" i="2" s="1"/>
  <c r="C1099" i="2"/>
  <c r="A1099" i="2" s="1"/>
  <c r="C1100" i="2"/>
  <c r="A1100" i="2" s="1"/>
  <c r="C1101" i="2"/>
  <c r="A1101" i="2" s="1"/>
  <c r="C1102" i="2"/>
  <c r="A1102" i="2" s="1"/>
  <c r="C1103" i="2"/>
  <c r="A1103" i="2" s="1"/>
  <c r="C1104" i="2"/>
  <c r="A1104" i="2" s="1"/>
  <c r="C1105" i="2"/>
  <c r="A1105" i="2" s="1"/>
  <c r="C1106" i="2"/>
  <c r="A1106" i="2" s="1"/>
  <c r="C1107" i="2"/>
  <c r="A1107" i="2" s="1"/>
  <c r="C1108" i="2"/>
  <c r="A1108" i="2" s="1"/>
  <c r="C1109" i="2"/>
  <c r="A1109" i="2" s="1"/>
  <c r="C1110" i="2"/>
  <c r="A1110" i="2" s="1"/>
  <c r="C1111" i="2"/>
  <c r="A1111" i="2" s="1"/>
  <c r="C1112" i="2"/>
  <c r="A1112" i="2" s="1"/>
  <c r="C1113" i="2"/>
  <c r="A1113" i="2" s="1"/>
  <c r="C1114" i="2"/>
  <c r="A1114" i="2" s="1"/>
  <c r="C1115" i="2"/>
  <c r="A1115" i="2" s="1"/>
  <c r="C1116" i="2"/>
  <c r="A1116" i="2" s="1"/>
  <c r="C1117" i="2"/>
  <c r="A1117" i="2" s="1"/>
  <c r="C1118" i="2"/>
  <c r="A1118" i="2" s="1"/>
  <c r="C1119" i="2"/>
  <c r="A1119" i="2" s="1"/>
  <c r="C1120" i="2"/>
  <c r="A1120" i="2" s="1"/>
  <c r="C1121" i="2"/>
  <c r="A1121" i="2" s="1"/>
  <c r="C1122" i="2"/>
  <c r="A1122" i="2" s="1"/>
  <c r="C1123" i="2"/>
  <c r="A1123" i="2" s="1"/>
  <c r="C1124" i="2"/>
  <c r="A1124" i="2" s="1"/>
  <c r="C1125" i="2"/>
  <c r="A1125" i="2" s="1"/>
  <c r="C1126" i="2"/>
  <c r="A1126" i="2" s="1"/>
  <c r="C1127" i="2"/>
  <c r="A1127" i="2" s="1"/>
  <c r="C1128" i="2"/>
  <c r="A1128" i="2" s="1"/>
  <c r="C1129" i="2"/>
  <c r="A1129" i="2" s="1"/>
  <c r="C1130" i="2"/>
  <c r="A1130" i="2" s="1"/>
  <c r="C1131" i="2"/>
  <c r="A1131" i="2" s="1"/>
  <c r="C1132" i="2"/>
  <c r="A1132" i="2" s="1"/>
  <c r="C1133" i="2"/>
  <c r="A1133" i="2" s="1"/>
  <c r="C1134" i="2"/>
  <c r="A1134" i="2" s="1"/>
  <c r="C1135" i="2"/>
  <c r="A1135" i="2" s="1"/>
  <c r="C1136" i="2"/>
  <c r="A1136" i="2" s="1"/>
  <c r="C1137" i="2"/>
  <c r="A1137" i="2" s="1"/>
  <c r="C1138" i="2"/>
  <c r="A1138" i="2" s="1"/>
  <c r="C1139" i="2"/>
  <c r="A1139" i="2" s="1"/>
  <c r="C1140" i="2"/>
  <c r="A1140" i="2" s="1"/>
  <c r="C1141" i="2"/>
  <c r="A1141" i="2" s="1"/>
  <c r="C1142" i="2"/>
  <c r="A1142" i="2" s="1"/>
  <c r="C1143" i="2"/>
  <c r="A1143" i="2" s="1"/>
  <c r="C1144" i="2"/>
  <c r="A1144" i="2" s="1"/>
  <c r="C1145" i="2"/>
  <c r="A1145" i="2" s="1"/>
  <c r="C1146" i="2"/>
  <c r="A1146" i="2" s="1"/>
  <c r="C1147" i="2"/>
  <c r="A1147" i="2" s="1"/>
  <c r="C1148" i="2"/>
  <c r="A1148" i="2" s="1"/>
  <c r="C1149" i="2"/>
  <c r="A1149" i="2" s="1"/>
  <c r="C1150" i="2"/>
  <c r="A1150" i="2" s="1"/>
  <c r="C1151" i="2"/>
  <c r="A1151" i="2" s="1"/>
  <c r="C1152" i="2"/>
  <c r="A1152" i="2" s="1"/>
  <c r="C1153" i="2"/>
  <c r="A1153" i="2" s="1"/>
  <c r="C1154" i="2"/>
  <c r="A1154" i="2" s="1"/>
  <c r="C1155" i="2"/>
  <c r="A1155" i="2" s="1"/>
  <c r="C1156" i="2"/>
  <c r="A1156" i="2" s="1"/>
  <c r="C1157" i="2"/>
  <c r="A1157" i="2" s="1"/>
  <c r="C1158" i="2"/>
  <c r="A1158" i="2" s="1"/>
  <c r="C1159" i="2"/>
  <c r="A1159" i="2" s="1"/>
  <c r="C1160" i="2"/>
  <c r="A1160" i="2" s="1"/>
  <c r="C1161" i="2"/>
  <c r="A1161" i="2" s="1"/>
  <c r="C1162" i="2"/>
  <c r="A1162" i="2" s="1"/>
  <c r="C1163" i="2"/>
  <c r="A1163" i="2" s="1"/>
  <c r="C1164" i="2"/>
  <c r="A1164" i="2" s="1"/>
  <c r="C1165" i="2"/>
  <c r="A1165" i="2" s="1"/>
  <c r="C1166" i="2"/>
  <c r="A1166" i="2" s="1"/>
  <c r="C1167" i="2"/>
  <c r="A1167" i="2" s="1"/>
  <c r="C1168" i="2"/>
  <c r="A1168" i="2" s="1"/>
  <c r="C1169" i="2"/>
  <c r="A1169" i="2" s="1"/>
  <c r="C1170" i="2"/>
  <c r="A1170" i="2" s="1"/>
  <c r="C1171" i="2"/>
  <c r="A1171" i="2" s="1"/>
  <c r="C1172" i="2"/>
  <c r="A1172" i="2" s="1"/>
  <c r="C1173" i="2"/>
  <c r="A1173" i="2" s="1"/>
  <c r="C1174" i="2"/>
  <c r="A1174" i="2" s="1"/>
  <c r="C1175" i="2"/>
  <c r="A1175" i="2" s="1"/>
  <c r="C1176" i="2"/>
  <c r="A1176" i="2" s="1"/>
  <c r="C1177" i="2"/>
  <c r="A1177" i="2" s="1"/>
  <c r="C1178" i="2"/>
  <c r="A1178" i="2" s="1"/>
  <c r="C1179" i="2"/>
  <c r="A1179" i="2" s="1"/>
  <c r="C1180" i="2"/>
  <c r="A1180" i="2" s="1"/>
  <c r="C1181" i="2"/>
  <c r="A1181" i="2" s="1"/>
  <c r="C1182" i="2"/>
  <c r="A1182" i="2" s="1"/>
  <c r="C245" i="2" l="1"/>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M1182" i="2" l="1"/>
  <c r="L1182" i="2"/>
  <c r="K1182" i="2"/>
  <c r="M1181" i="2"/>
  <c r="L1181" i="2"/>
  <c r="K1181" i="2"/>
  <c r="M1180" i="2"/>
  <c r="L1180" i="2"/>
  <c r="K1180" i="2"/>
  <c r="M1179" i="2"/>
  <c r="L1179" i="2"/>
  <c r="K1179" i="2"/>
  <c r="M1178" i="2"/>
  <c r="L1178" i="2"/>
  <c r="K1178" i="2"/>
  <c r="M1176" i="2"/>
  <c r="L1176" i="2"/>
  <c r="K1176" i="2"/>
  <c r="M1175" i="2"/>
  <c r="L1175" i="2"/>
  <c r="K1175" i="2"/>
  <c r="M1174" i="2"/>
  <c r="L1174" i="2"/>
  <c r="K1174" i="2"/>
  <c r="M1173" i="2"/>
  <c r="L1173" i="2"/>
  <c r="K1173" i="2"/>
  <c r="M1172" i="2"/>
  <c r="L1172" i="2"/>
  <c r="K1172" i="2"/>
  <c r="M1171" i="2"/>
  <c r="L1171" i="2"/>
  <c r="K1171" i="2"/>
  <c r="M1170" i="2"/>
  <c r="L1170" i="2"/>
  <c r="K1170" i="2"/>
  <c r="M1169" i="2"/>
  <c r="L1169" i="2"/>
  <c r="K1169" i="2"/>
  <c r="M1168" i="2"/>
  <c r="L1168" i="2"/>
  <c r="K1168" i="2"/>
  <c r="M1167" i="2"/>
  <c r="L1167" i="2"/>
  <c r="K1167" i="2"/>
  <c r="M1166" i="2"/>
  <c r="L1166" i="2"/>
  <c r="K1166" i="2"/>
  <c r="M1165" i="2"/>
  <c r="L1165" i="2"/>
  <c r="K1165" i="2"/>
  <c r="M1164" i="2"/>
  <c r="L1164" i="2"/>
  <c r="K1164" i="2"/>
  <c r="M1163" i="2"/>
  <c r="L1163" i="2"/>
  <c r="K1163" i="2"/>
  <c r="M1162" i="2"/>
  <c r="L1162" i="2"/>
  <c r="K1162" i="2"/>
  <c r="M1161" i="2"/>
  <c r="L1161" i="2"/>
  <c r="K1161" i="2"/>
  <c r="M1160" i="2"/>
  <c r="L1160" i="2"/>
  <c r="K1160" i="2"/>
  <c r="M1159" i="2"/>
  <c r="L1159" i="2"/>
  <c r="K1159" i="2"/>
  <c r="M1158" i="2"/>
  <c r="L1158" i="2"/>
  <c r="K1158" i="2"/>
  <c r="M1157" i="2"/>
  <c r="L1157" i="2"/>
  <c r="K1157" i="2"/>
  <c r="M1156" i="2"/>
  <c r="L1156" i="2"/>
  <c r="K1156" i="2"/>
  <c r="M1155" i="2"/>
  <c r="L1155" i="2"/>
  <c r="K1155" i="2"/>
  <c r="M1154" i="2"/>
  <c r="L1154" i="2"/>
  <c r="K1154" i="2"/>
  <c r="M1153" i="2"/>
  <c r="L1153" i="2"/>
  <c r="K1153" i="2"/>
  <c r="M1152" i="2"/>
  <c r="L1152" i="2"/>
  <c r="K1152" i="2"/>
  <c r="M1151" i="2"/>
  <c r="L1151" i="2"/>
  <c r="K1151" i="2"/>
  <c r="M1150" i="2"/>
  <c r="L1150" i="2"/>
  <c r="K1150" i="2"/>
  <c r="M1149" i="2"/>
  <c r="L1149" i="2"/>
  <c r="K1149" i="2"/>
  <c r="M1148" i="2"/>
  <c r="L1148" i="2"/>
  <c r="K1148" i="2"/>
  <c r="M1147" i="2"/>
  <c r="L1147" i="2"/>
  <c r="K1147" i="2"/>
  <c r="M1146" i="2"/>
  <c r="L1146" i="2"/>
  <c r="K1146" i="2"/>
  <c r="M1145" i="2"/>
  <c r="L1145" i="2"/>
  <c r="K1145" i="2"/>
  <c r="M1144" i="2"/>
  <c r="L1144" i="2"/>
  <c r="K1144" i="2"/>
  <c r="M1143" i="2"/>
  <c r="L1143" i="2"/>
  <c r="K1143" i="2"/>
  <c r="M1142" i="2"/>
  <c r="L1142" i="2"/>
  <c r="K1142" i="2"/>
  <c r="M1141" i="2"/>
  <c r="L1141" i="2"/>
  <c r="K1141" i="2"/>
  <c r="M1140" i="2"/>
  <c r="L1140" i="2"/>
  <c r="K1140" i="2"/>
  <c r="M1139" i="2"/>
  <c r="L1139" i="2"/>
  <c r="K1139" i="2"/>
  <c r="M1138" i="2"/>
  <c r="L1138" i="2"/>
  <c r="K1138" i="2"/>
  <c r="M1137" i="2"/>
  <c r="L1137" i="2"/>
  <c r="K1137" i="2"/>
  <c r="M1136" i="2"/>
  <c r="L1136" i="2"/>
  <c r="K1136" i="2"/>
  <c r="M1135" i="2"/>
  <c r="L1135" i="2"/>
  <c r="K1135" i="2"/>
  <c r="M1134" i="2"/>
  <c r="L1134" i="2"/>
  <c r="K1134" i="2"/>
  <c r="M1133" i="2"/>
  <c r="L1133" i="2"/>
  <c r="K1133" i="2"/>
  <c r="M1132" i="2"/>
  <c r="L1132" i="2"/>
  <c r="K1132" i="2"/>
  <c r="M1131" i="2"/>
  <c r="L1131" i="2"/>
  <c r="K1131" i="2"/>
  <c r="M1130" i="2"/>
  <c r="L1130" i="2"/>
  <c r="K1130" i="2"/>
  <c r="M1129" i="2"/>
  <c r="L1129" i="2"/>
  <c r="K1129" i="2"/>
  <c r="M1128" i="2"/>
  <c r="L1128" i="2"/>
  <c r="K1128" i="2"/>
  <c r="M1127" i="2"/>
  <c r="L1127" i="2"/>
  <c r="K1127" i="2"/>
  <c r="M1126" i="2"/>
  <c r="L1126" i="2"/>
  <c r="K1126" i="2"/>
  <c r="M1125" i="2"/>
  <c r="L1125" i="2"/>
  <c r="K1125" i="2"/>
  <c r="M1124" i="2"/>
  <c r="L1124" i="2"/>
  <c r="K1124" i="2"/>
  <c r="M1123" i="2"/>
  <c r="L1123" i="2"/>
  <c r="K1123" i="2"/>
  <c r="M1122" i="2"/>
  <c r="L1122" i="2"/>
  <c r="K1122" i="2"/>
  <c r="M1121" i="2"/>
  <c r="L1121" i="2"/>
  <c r="K1121" i="2"/>
  <c r="M1120" i="2"/>
  <c r="L1120" i="2"/>
  <c r="K1120" i="2"/>
  <c r="M1119" i="2"/>
  <c r="L1119" i="2"/>
  <c r="K1119" i="2"/>
  <c r="M1118" i="2"/>
  <c r="L1118" i="2"/>
  <c r="K1118" i="2"/>
  <c r="M1117" i="2"/>
  <c r="L1117" i="2"/>
  <c r="K1117" i="2"/>
  <c r="M1116" i="2"/>
  <c r="L1116" i="2"/>
  <c r="K1116" i="2"/>
  <c r="M1115" i="2"/>
  <c r="L1115" i="2"/>
  <c r="K1115" i="2"/>
  <c r="M1114" i="2"/>
  <c r="L1114" i="2"/>
  <c r="K1114" i="2"/>
  <c r="M1113" i="2"/>
  <c r="L1113" i="2"/>
  <c r="K1113" i="2"/>
  <c r="M1112" i="2"/>
  <c r="L1112" i="2"/>
  <c r="K1112" i="2"/>
  <c r="M1111" i="2"/>
  <c r="L1111" i="2"/>
  <c r="K1111" i="2"/>
  <c r="M1110" i="2"/>
  <c r="L1110" i="2"/>
  <c r="K1110" i="2"/>
  <c r="M1109" i="2"/>
  <c r="L1109" i="2"/>
  <c r="K1109" i="2"/>
  <c r="M1108" i="2"/>
  <c r="L1108" i="2"/>
  <c r="K1108" i="2"/>
  <c r="M1107" i="2"/>
  <c r="L1107" i="2"/>
  <c r="K1107" i="2"/>
  <c r="M1106" i="2"/>
  <c r="L1106" i="2"/>
  <c r="K1106" i="2"/>
  <c r="M1105" i="2"/>
  <c r="L1105" i="2"/>
  <c r="K1105" i="2"/>
  <c r="M1104" i="2"/>
  <c r="L1104" i="2"/>
  <c r="K1104" i="2"/>
  <c r="M1103" i="2"/>
  <c r="L1103" i="2"/>
  <c r="K1103" i="2"/>
  <c r="M1102" i="2"/>
  <c r="L1102" i="2"/>
  <c r="K1102" i="2"/>
  <c r="M1101" i="2"/>
  <c r="L1101" i="2"/>
  <c r="K1101" i="2"/>
  <c r="M1100" i="2"/>
  <c r="L1100" i="2"/>
  <c r="K1100" i="2"/>
  <c r="M1099" i="2"/>
  <c r="L1099" i="2"/>
  <c r="K1099" i="2"/>
  <c r="M1098" i="2"/>
  <c r="L1098" i="2"/>
  <c r="K1098" i="2"/>
  <c r="M1097" i="2"/>
  <c r="L1097" i="2"/>
  <c r="K1097" i="2"/>
  <c r="M1096" i="2"/>
  <c r="L1096" i="2"/>
  <c r="K1096" i="2"/>
  <c r="M1095" i="2"/>
  <c r="L1095" i="2"/>
  <c r="K1095" i="2"/>
  <c r="M1094" i="2"/>
  <c r="L1094" i="2"/>
  <c r="K1094" i="2"/>
  <c r="M1093" i="2"/>
  <c r="L1093" i="2"/>
  <c r="K1093" i="2"/>
  <c r="M1092" i="2"/>
  <c r="L1092" i="2"/>
  <c r="K1092" i="2"/>
  <c r="M1091" i="2"/>
  <c r="L1091" i="2"/>
  <c r="K1091" i="2"/>
  <c r="M1090" i="2"/>
  <c r="L1090" i="2"/>
  <c r="K1090" i="2"/>
  <c r="M1089" i="2"/>
  <c r="L1089" i="2"/>
  <c r="K1089" i="2"/>
  <c r="M1088" i="2"/>
  <c r="L1088" i="2"/>
  <c r="K1088" i="2"/>
  <c r="M1087" i="2"/>
  <c r="L1087" i="2"/>
  <c r="K1087" i="2"/>
  <c r="M1086" i="2"/>
  <c r="L1086" i="2"/>
  <c r="K1086" i="2"/>
  <c r="M1085" i="2"/>
  <c r="L1085" i="2"/>
  <c r="K1085" i="2"/>
  <c r="M1084" i="2"/>
  <c r="L1084" i="2"/>
  <c r="K1084" i="2"/>
  <c r="M1083" i="2"/>
  <c r="L1083" i="2"/>
  <c r="K1083" i="2"/>
  <c r="M1082" i="2"/>
  <c r="L1082" i="2"/>
  <c r="K1082" i="2"/>
  <c r="M1081" i="2"/>
  <c r="L1081" i="2"/>
  <c r="K1081" i="2"/>
  <c r="M1080" i="2"/>
  <c r="L1080" i="2"/>
  <c r="K1080" i="2"/>
  <c r="M1079" i="2"/>
  <c r="L1079" i="2"/>
  <c r="K1079" i="2"/>
  <c r="M1078" i="2"/>
  <c r="L1078" i="2"/>
  <c r="K1078" i="2"/>
  <c r="M1077" i="2"/>
  <c r="L1077" i="2"/>
  <c r="K1077" i="2"/>
  <c r="M1076" i="2"/>
  <c r="L1076" i="2"/>
  <c r="K1076" i="2"/>
  <c r="M1075" i="2"/>
  <c r="L1075" i="2"/>
  <c r="K1075" i="2"/>
  <c r="M1074" i="2"/>
  <c r="L1074" i="2"/>
  <c r="K1074" i="2"/>
  <c r="M1073" i="2"/>
  <c r="L1073" i="2"/>
  <c r="K1073" i="2"/>
  <c r="M1072" i="2"/>
  <c r="L1072" i="2"/>
  <c r="K1072" i="2"/>
  <c r="M1071" i="2"/>
  <c r="L1071" i="2"/>
  <c r="K1071" i="2"/>
  <c r="M1070" i="2"/>
  <c r="L1070" i="2"/>
  <c r="K1070" i="2"/>
  <c r="M1069" i="2"/>
  <c r="L1069" i="2"/>
  <c r="K1069" i="2"/>
  <c r="M1068" i="2"/>
  <c r="L1068" i="2"/>
  <c r="K1068" i="2"/>
  <c r="M1067" i="2"/>
  <c r="L1067" i="2"/>
  <c r="K1067" i="2"/>
  <c r="M1066" i="2"/>
  <c r="L1066" i="2"/>
  <c r="K1066" i="2"/>
  <c r="M1065" i="2"/>
  <c r="L1065" i="2"/>
  <c r="K1065" i="2"/>
  <c r="M1064" i="2"/>
  <c r="L1064" i="2"/>
  <c r="K1064" i="2"/>
  <c r="M1063" i="2"/>
  <c r="L1063" i="2"/>
  <c r="K1063" i="2"/>
  <c r="M1062" i="2"/>
  <c r="L1062" i="2"/>
  <c r="K1062" i="2"/>
  <c r="M1061" i="2"/>
  <c r="L1061" i="2"/>
  <c r="K1061" i="2"/>
  <c r="M1060" i="2"/>
  <c r="L1060" i="2"/>
  <c r="K1060" i="2"/>
  <c r="M1059" i="2"/>
  <c r="L1059" i="2"/>
  <c r="K1059" i="2"/>
  <c r="M1058" i="2"/>
  <c r="L1058" i="2"/>
  <c r="K1058" i="2"/>
  <c r="M1057" i="2"/>
  <c r="L1057" i="2"/>
  <c r="K1057" i="2"/>
  <c r="M1056" i="2"/>
  <c r="L1056" i="2"/>
  <c r="K1056" i="2"/>
  <c r="M1055" i="2"/>
  <c r="L1055" i="2"/>
  <c r="K1055" i="2"/>
  <c r="M1054" i="2"/>
  <c r="L1054" i="2"/>
  <c r="K1054" i="2"/>
  <c r="M1053" i="2"/>
  <c r="L1053" i="2"/>
  <c r="K1053" i="2"/>
  <c r="M1052" i="2"/>
  <c r="L1052" i="2"/>
  <c r="K1052" i="2"/>
  <c r="M1051" i="2"/>
  <c r="L1051" i="2"/>
  <c r="K1051" i="2"/>
  <c r="M1050" i="2"/>
  <c r="L1050" i="2"/>
  <c r="K1050" i="2"/>
  <c r="M1049" i="2"/>
  <c r="L1049" i="2"/>
  <c r="K1049" i="2"/>
  <c r="M1048" i="2"/>
  <c r="L1048" i="2"/>
  <c r="K1048" i="2"/>
  <c r="M1047" i="2"/>
  <c r="L1047" i="2"/>
  <c r="K1047" i="2"/>
  <c r="M1046" i="2"/>
  <c r="L1046" i="2"/>
  <c r="K1046" i="2"/>
  <c r="M1045" i="2"/>
  <c r="L1045" i="2"/>
  <c r="K1045" i="2"/>
  <c r="M1044" i="2"/>
  <c r="L1044" i="2"/>
  <c r="K1044" i="2"/>
  <c r="M1043" i="2"/>
  <c r="L1043" i="2"/>
  <c r="K1043" i="2"/>
  <c r="M1042" i="2"/>
  <c r="L1042" i="2"/>
  <c r="K1042" i="2"/>
  <c r="M1041" i="2"/>
  <c r="L1041" i="2"/>
  <c r="K1041" i="2"/>
  <c r="M1040" i="2"/>
  <c r="L1040" i="2"/>
  <c r="K1040" i="2"/>
  <c r="M1039" i="2"/>
  <c r="L1039" i="2"/>
  <c r="K1039" i="2"/>
  <c r="M1038" i="2"/>
  <c r="L1038" i="2"/>
  <c r="K1038" i="2"/>
  <c r="M1037" i="2"/>
  <c r="L1037" i="2"/>
  <c r="K1037" i="2"/>
  <c r="M1036" i="2"/>
  <c r="L1036" i="2"/>
  <c r="K1036" i="2"/>
  <c r="M1035" i="2"/>
  <c r="L1035" i="2"/>
  <c r="K1035" i="2"/>
  <c r="M1034" i="2"/>
  <c r="L1034" i="2"/>
  <c r="K1034" i="2"/>
  <c r="M1033" i="2"/>
  <c r="L1033" i="2"/>
  <c r="K1033" i="2"/>
  <c r="M1032" i="2"/>
  <c r="L1032" i="2"/>
  <c r="K1032" i="2"/>
  <c r="M1031" i="2"/>
  <c r="L1031" i="2"/>
  <c r="K1031" i="2"/>
  <c r="M1030" i="2"/>
  <c r="L1030" i="2"/>
  <c r="K1030" i="2"/>
  <c r="M1029" i="2"/>
  <c r="L1029" i="2"/>
  <c r="K1029" i="2"/>
  <c r="M1028" i="2"/>
  <c r="L1028" i="2"/>
  <c r="K1028" i="2"/>
  <c r="M1027" i="2"/>
  <c r="L1027" i="2"/>
  <c r="K1027" i="2"/>
  <c r="M1026" i="2"/>
  <c r="L1026" i="2"/>
  <c r="K1026" i="2"/>
  <c r="M1025" i="2"/>
  <c r="L1025" i="2"/>
  <c r="K1025" i="2"/>
  <c r="M1024" i="2"/>
  <c r="L1024" i="2"/>
  <c r="K1024" i="2"/>
  <c r="M1023" i="2"/>
  <c r="L1023" i="2"/>
  <c r="K1023" i="2"/>
  <c r="M1022" i="2"/>
  <c r="L1022" i="2"/>
  <c r="K1022" i="2"/>
  <c r="M1021" i="2"/>
  <c r="L1021" i="2"/>
  <c r="K1021" i="2"/>
  <c r="M1020" i="2"/>
  <c r="L1020" i="2"/>
  <c r="K1020" i="2"/>
  <c r="M1019" i="2"/>
  <c r="L1019" i="2"/>
  <c r="K1019" i="2"/>
  <c r="M1018" i="2"/>
  <c r="L1018" i="2"/>
  <c r="K1018" i="2"/>
  <c r="M1017" i="2"/>
  <c r="L1017" i="2"/>
  <c r="K1017" i="2"/>
  <c r="M1016" i="2"/>
  <c r="L1016" i="2"/>
  <c r="K1016" i="2"/>
  <c r="M1015" i="2"/>
  <c r="L1015" i="2"/>
  <c r="K1015" i="2"/>
  <c r="M1014" i="2"/>
  <c r="L1014" i="2"/>
  <c r="K1014" i="2"/>
  <c r="M1013" i="2"/>
  <c r="L1013" i="2"/>
  <c r="K1013" i="2"/>
  <c r="M1012" i="2"/>
  <c r="L1012" i="2"/>
  <c r="K1012" i="2"/>
  <c r="M1011" i="2"/>
  <c r="L1011" i="2"/>
  <c r="K1011" i="2"/>
  <c r="M1010" i="2"/>
  <c r="L1010" i="2"/>
  <c r="K1010" i="2"/>
  <c r="M1009" i="2"/>
  <c r="L1009" i="2"/>
  <c r="K1009" i="2"/>
  <c r="M1008" i="2"/>
  <c r="L1008" i="2"/>
  <c r="K1008" i="2"/>
  <c r="M1007" i="2"/>
  <c r="L1007" i="2"/>
  <c r="K1007" i="2"/>
  <c r="M1006" i="2"/>
  <c r="L1006" i="2"/>
  <c r="K1006" i="2"/>
  <c r="M1005" i="2"/>
  <c r="L1005" i="2"/>
  <c r="K1005" i="2"/>
  <c r="M1004" i="2"/>
  <c r="L1004" i="2"/>
  <c r="K1004" i="2"/>
  <c r="M1003" i="2"/>
  <c r="L1003" i="2"/>
  <c r="K1003" i="2"/>
  <c r="M1002" i="2"/>
  <c r="L1002" i="2"/>
  <c r="K1002" i="2"/>
  <c r="M1001" i="2"/>
  <c r="L1001" i="2"/>
  <c r="K1001" i="2"/>
  <c r="M1000" i="2"/>
  <c r="L1000" i="2"/>
  <c r="K1000" i="2"/>
  <c r="M999" i="2"/>
  <c r="L999" i="2"/>
  <c r="K999" i="2"/>
  <c r="M998" i="2"/>
  <c r="L998" i="2"/>
  <c r="K998" i="2"/>
  <c r="M997" i="2"/>
  <c r="L997" i="2"/>
  <c r="K997" i="2"/>
  <c r="M996" i="2"/>
  <c r="L996" i="2"/>
  <c r="K996" i="2"/>
  <c r="M995" i="2"/>
  <c r="L995" i="2"/>
  <c r="K995" i="2"/>
  <c r="M994" i="2"/>
  <c r="L994" i="2"/>
  <c r="K994" i="2"/>
  <c r="M993" i="2"/>
  <c r="L993" i="2"/>
  <c r="K993" i="2"/>
  <c r="M992" i="2"/>
  <c r="L992" i="2"/>
  <c r="K992" i="2"/>
  <c r="M991" i="2"/>
  <c r="L991" i="2"/>
  <c r="K991" i="2"/>
  <c r="M990" i="2"/>
  <c r="L990" i="2"/>
  <c r="K990" i="2"/>
  <c r="M989" i="2"/>
  <c r="L989" i="2"/>
  <c r="K989" i="2"/>
  <c r="M988" i="2"/>
  <c r="L988" i="2"/>
  <c r="K988" i="2"/>
  <c r="M987" i="2"/>
  <c r="L987" i="2"/>
  <c r="K987" i="2"/>
  <c r="M986" i="2"/>
  <c r="L986" i="2"/>
  <c r="K986" i="2"/>
  <c r="M985" i="2"/>
  <c r="L985" i="2"/>
  <c r="K985" i="2"/>
  <c r="M984" i="2"/>
  <c r="L984" i="2"/>
  <c r="K984" i="2"/>
  <c r="M983" i="2"/>
  <c r="L983" i="2"/>
  <c r="K983" i="2"/>
  <c r="M982" i="2"/>
  <c r="L982" i="2"/>
  <c r="K982" i="2"/>
  <c r="M981" i="2"/>
  <c r="L981" i="2"/>
  <c r="K981" i="2"/>
  <c r="M980" i="2"/>
  <c r="L980" i="2"/>
  <c r="K980" i="2"/>
  <c r="M979" i="2"/>
  <c r="L979" i="2"/>
  <c r="K979" i="2"/>
  <c r="M978" i="2"/>
  <c r="L978" i="2"/>
  <c r="K978" i="2"/>
  <c r="M977" i="2"/>
  <c r="L977" i="2"/>
  <c r="K977" i="2"/>
  <c r="M976" i="2"/>
  <c r="L976" i="2"/>
  <c r="K976" i="2"/>
  <c r="M975" i="2"/>
  <c r="L975" i="2"/>
  <c r="K975" i="2"/>
  <c r="M974" i="2"/>
  <c r="L974" i="2"/>
  <c r="K974" i="2"/>
  <c r="M973" i="2"/>
  <c r="L973" i="2"/>
  <c r="K973" i="2"/>
  <c r="M972" i="2"/>
  <c r="L972" i="2"/>
  <c r="K972" i="2"/>
  <c r="M971" i="2"/>
  <c r="L971" i="2"/>
  <c r="K971" i="2"/>
  <c r="M970" i="2"/>
  <c r="L970" i="2"/>
  <c r="K970" i="2"/>
  <c r="M969" i="2"/>
  <c r="L969" i="2"/>
  <c r="K969" i="2"/>
  <c r="M968" i="2"/>
  <c r="L968" i="2"/>
  <c r="K968" i="2"/>
  <c r="M967" i="2"/>
  <c r="L967" i="2"/>
  <c r="K967" i="2"/>
  <c r="M966" i="2"/>
  <c r="L966" i="2"/>
  <c r="K966" i="2"/>
  <c r="M965" i="2"/>
  <c r="L965" i="2"/>
  <c r="K965" i="2"/>
  <c r="M964" i="2"/>
  <c r="L964" i="2"/>
  <c r="K964" i="2"/>
  <c r="M963" i="2"/>
  <c r="L963" i="2"/>
  <c r="K963" i="2"/>
  <c r="M962" i="2"/>
  <c r="L962" i="2"/>
  <c r="K962" i="2"/>
  <c r="M961" i="2"/>
  <c r="L961" i="2"/>
  <c r="K961" i="2"/>
  <c r="M960" i="2"/>
  <c r="L960" i="2"/>
  <c r="K960" i="2"/>
  <c r="M959" i="2"/>
  <c r="L959" i="2"/>
  <c r="K959" i="2"/>
  <c r="M958" i="2"/>
  <c r="L958" i="2"/>
  <c r="K958" i="2"/>
  <c r="M957" i="2"/>
  <c r="L957" i="2"/>
  <c r="K957" i="2"/>
  <c r="M956" i="2"/>
  <c r="L956" i="2"/>
  <c r="K956" i="2"/>
  <c r="M955" i="2"/>
  <c r="L955" i="2"/>
  <c r="K955" i="2"/>
  <c r="M954" i="2"/>
  <c r="L954" i="2"/>
  <c r="K954" i="2"/>
  <c r="M953" i="2"/>
  <c r="L953" i="2"/>
  <c r="K953" i="2"/>
  <c r="M952" i="2"/>
  <c r="L952" i="2"/>
  <c r="K952" i="2"/>
  <c r="M951" i="2"/>
  <c r="L951" i="2"/>
  <c r="K951" i="2"/>
  <c r="M950" i="2"/>
  <c r="L950" i="2"/>
  <c r="K950" i="2"/>
  <c r="M949" i="2"/>
  <c r="L949" i="2"/>
  <c r="K949" i="2"/>
  <c r="M948" i="2"/>
  <c r="L948" i="2"/>
  <c r="K948" i="2"/>
  <c r="M947" i="2"/>
  <c r="L947" i="2"/>
  <c r="K947" i="2"/>
  <c r="M946" i="2"/>
  <c r="L946" i="2"/>
  <c r="K946" i="2"/>
  <c r="M945" i="2"/>
  <c r="L945" i="2"/>
  <c r="K945" i="2"/>
  <c r="M944" i="2"/>
  <c r="L944" i="2"/>
  <c r="K944" i="2"/>
  <c r="M943" i="2"/>
  <c r="L943" i="2"/>
  <c r="K943" i="2"/>
  <c r="M942" i="2"/>
  <c r="L942" i="2"/>
  <c r="K942" i="2"/>
  <c r="M941" i="2"/>
  <c r="L941" i="2"/>
  <c r="K941" i="2"/>
  <c r="M940" i="2"/>
  <c r="L940" i="2"/>
  <c r="K940" i="2"/>
  <c r="M939" i="2"/>
  <c r="L939" i="2"/>
  <c r="K939" i="2"/>
  <c r="M938" i="2"/>
  <c r="L938" i="2"/>
  <c r="K938" i="2"/>
  <c r="M937" i="2"/>
  <c r="L937" i="2"/>
  <c r="K937" i="2"/>
  <c r="M936" i="2"/>
  <c r="L936" i="2"/>
  <c r="K936" i="2"/>
  <c r="M935" i="2"/>
  <c r="L935" i="2"/>
  <c r="K935" i="2"/>
  <c r="M934" i="2"/>
  <c r="L934" i="2"/>
  <c r="K934" i="2"/>
  <c r="M933" i="2"/>
  <c r="L933" i="2"/>
  <c r="K933" i="2"/>
  <c r="M932" i="2"/>
  <c r="L932" i="2"/>
  <c r="K932" i="2"/>
  <c r="M931" i="2"/>
  <c r="L931" i="2"/>
  <c r="K931" i="2"/>
  <c r="M930" i="2"/>
  <c r="L930" i="2"/>
  <c r="K930" i="2"/>
  <c r="M929" i="2"/>
  <c r="L929" i="2"/>
  <c r="K929" i="2"/>
  <c r="M928" i="2"/>
  <c r="L928" i="2"/>
  <c r="K928" i="2"/>
  <c r="M927" i="2"/>
  <c r="L927" i="2"/>
  <c r="K927" i="2"/>
  <c r="M926" i="2"/>
  <c r="L926" i="2"/>
  <c r="K926" i="2"/>
  <c r="M925" i="2"/>
  <c r="L925" i="2"/>
  <c r="K925" i="2"/>
  <c r="M924" i="2"/>
  <c r="L924" i="2"/>
  <c r="K924" i="2"/>
  <c r="M923" i="2"/>
  <c r="L923" i="2"/>
  <c r="K923" i="2"/>
  <c r="M922" i="2"/>
  <c r="L922" i="2"/>
  <c r="K922" i="2"/>
  <c r="M921" i="2"/>
  <c r="L921" i="2"/>
  <c r="K921" i="2"/>
  <c r="M920" i="2"/>
  <c r="L920" i="2"/>
  <c r="K920" i="2"/>
  <c r="M919" i="2"/>
  <c r="L919" i="2"/>
  <c r="K919" i="2"/>
  <c r="M918" i="2"/>
  <c r="L918" i="2"/>
  <c r="K918" i="2"/>
  <c r="M917" i="2"/>
  <c r="L917" i="2"/>
  <c r="K917" i="2"/>
  <c r="M916" i="2"/>
  <c r="L916" i="2"/>
  <c r="K916" i="2"/>
  <c r="M915" i="2"/>
  <c r="L915" i="2"/>
  <c r="K915" i="2"/>
  <c r="M914" i="2"/>
  <c r="L914" i="2"/>
  <c r="K914" i="2"/>
  <c r="M913" i="2"/>
  <c r="L913" i="2"/>
  <c r="K913" i="2"/>
  <c r="M912" i="2"/>
  <c r="L912" i="2"/>
  <c r="K912" i="2"/>
  <c r="M911" i="2"/>
  <c r="L911" i="2"/>
  <c r="K911" i="2"/>
  <c r="M910" i="2"/>
  <c r="L910" i="2"/>
  <c r="K910" i="2"/>
  <c r="M909" i="2"/>
  <c r="L909" i="2"/>
  <c r="K909" i="2"/>
  <c r="M908" i="2"/>
  <c r="L908" i="2"/>
  <c r="K908" i="2"/>
  <c r="M907" i="2"/>
  <c r="L907" i="2"/>
  <c r="K907" i="2"/>
  <c r="M906" i="2"/>
  <c r="L906" i="2"/>
  <c r="K906" i="2"/>
  <c r="M905" i="2"/>
  <c r="L905" i="2"/>
  <c r="K905" i="2"/>
  <c r="M904" i="2"/>
  <c r="L904" i="2"/>
  <c r="K904" i="2"/>
  <c r="M903" i="2"/>
  <c r="L903" i="2"/>
  <c r="K903" i="2"/>
  <c r="M902" i="2"/>
  <c r="L902" i="2"/>
  <c r="K902" i="2"/>
  <c r="M901" i="2"/>
  <c r="L901" i="2"/>
  <c r="K901" i="2"/>
  <c r="M900" i="2"/>
  <c r="L900" i="2"/>
  <c r="K900" i="2"/>
  <c r="M899" i="2"/>
  <c r="L899" i="2"/>
  <c r="K899" i="2"/>
  <c r="M898" i="2"/>
  <c r="L898" i="2"/>
  <c r="K898" i="2"/>
  <c r="M897" i="2"/>
  <c r="L897" i="2"/>
  <c r="K897" i="2"/>
  <c r="M896" i="2"/>
  <c r="L896" i="2"/>
  <c r="K896" i="2"/>
  <c r="M895" i="2"/>
  <c r="L895" i="2"/>
  <c r="K895" i="2"/>
  <c r="M894" i="2"/>
  <c r="L894" i="2"/>
  <c r="K894" i="2"/>
  <c r="M893" i="2"/>
  <c r="L893" i="2"/>
  <c r="K893" i="2"/>
  <c r="M892" i="2"/>
  <c r="L892" i="2"/>
  <c r="K892" i="2"/>
  <c r="M891" i="2"/>
  <c r="L891" i="2"/>
  <c r="K891" i="2"/>
  <c r="M890" i="2"/>
  <c r="L890" i="2"/>
  <c r="K890" i="2"/>
  <c r="M889" i="2"/>
  <c r="L889" i="2"/>
  <c r="K889" i="2"/>
  <c r="M888" i="2"/>
  <c r="L888" i="2"/>
  <c r="K888" i="2"/>
  <c r="M887" i="2"/>
  <c r="L887" i="2"/>
  <c r="K887" i="2"/>
  <c r="M886" i="2"/>
  <c r="L886" i="2"/>
  <c r="K886" i="2"/>
  <c r="M885" i="2"/>
  <c r="L885" i="2"/>
  <c r="K885" i="2"/>
  <c r="M884" i="2"/>
  <c r="L884" i="2"/>
  <c r="K884" i="2"/>
  <c r="M883" i="2"/>
  <c r="L883" i="2"/>
  <c r="K883" i="2"/>
  <c r="M882" i="2"/>
  <c r="L882" i="2"/>
  <c r="K882" i="2"/>
  <c r="M881" i="2"/>
  <c r="L881" i="2"/>
  <c r="K881" i="2"/>
  <c r="M880" i="2"/>
  <c r="L880" i="2"/>
  <c r="K880" i="2"/>
  <c r="M879" i="2"/>
  <c r="L879" i="2"/>
  <c r="K879" i="2"/>
  <c r="M878" i="2"/>
  <c r="L878" i="2"/>
  <c r="K878" i="2"/>
  <c r="M877" i="2"/>
  <c r="L877" i="2"/>
  <c r="K877" i="2"/>
  <c r="M876" i="2"/>
  <c r="L876" i="2"/>
  <c r="K876" i="2"/>
  <c r="M875" i="2"/>
  <c r="L875" i="2"/>
  <c r="K875" i="2"/>
  <c r="M874" i="2"/>
  <c r="L874" i="2"/>
  <c r="K874" i="2"/>
  <c r="M873" i="2"/>
  <c r="L873" i="2"/>
  <c r="K873" i="2"/>
  <c r="M872" i="2"/>
  <c r="L872" i="2"/>
  <c r="K872" i="2"/>
  <c r="M871" i="2"/>
  <c r="L871" i="2"/>
  <c r="K871" i="2"/>
  <c r="M870" i="2"/>
  <c r="L870" i="2"/>
  <c r="K870" i="2"/>
  <c r="M869" i="2"/>
  <c r="L869" i="2"/>
  <c r="K869" i="2"/>
  <c r="M868" i="2"/>
  <c r="L868" i="2"/>
  <c r="K868" i="2"/>
  <c r="M867" i="2"/>
  <c r="L867" i="2"/>
  <c r="K867" i="2"/>
  <c r="M866" i="2"/>
  <c r="L866" i="2"/>
  <c r="K866" i="2"/>
  <c r="M865" i="2"/>
  <c r="L865" i="2"/>
  <c r="K865" i="2"/>
  <c r="M864" i="2"/>
  <c r="L864" i="2"/>
  <c r="K864" i="2"/>
  <c r="M863" i="2"/>
  <c r="L863" i="2"/>
  <c r="K863" i="2"/>
  <c r="M862" i="2"/>
  <c r="L862" i="2"/>
  <c r="K862" i="2"/>
  <c r="M861" i="2"/>
  <c r="L861" i="2"/>
  <c r="K861" i="2"/>
  <c r="M860" i="2"/>
  <c r="L860" i="2"/>
  <c r="K860" i="2"/>
  <c r="M859" i="2"/>
  <c r="L859" i="2"/>
  <c r="K859" i="2"/>
  <c r="M858" i="2"/>
  <c r="L858" i="2"/>
  <c r="K858" i="2"/>
  <c r="M857" i="2"/>
  <c r="L857" i="2"/>
  <c r="K857" i="2"/>
  <c r="M856" i="2"/>
  <c r="L856" i="2"/>
  <c r="K856" i="2"/>
  <c r="M855" i="2"/>
  <c r="L855" i="2"/>
  <c r="K855" i="2"/>
  <c r="M854" i="2"/>
  <c r="L854" i="2"/>
  <c r="K854" i="2"/>
  <c r="M853" i="2"/>
  <c r="L853" i="2"/>
  <c r="K853" i="2"/>
  <c r="M852" i="2"/>
  <c r="L852" i="2"/>
  <c r="K852" i="2"/>
  <c r="M851" i="2"/>
  <c r="L851" i="2"/>
  <c r="K851" i="2"/>
  <c r="M850" i="2"/>
  <c r="L850" i="2"/>
  <c r="K850" i="2"/>
  <c r="M849" i="2"/>
  <c r="L849" i="2"/>
  <c r="K849" i="2"/>
  <c r="M848" i="2"/>
  <c r="L848" i="2"/>
  <c r="K848" i="2"/>
  <c r="M847" i="2"/>
  <c r="L847" i="2"/>
  <c r="K847" i="2"/>
  <c r="M846" i="2"/>
  <c r="L846" i="2"/>
  <c r="K846" i="2"/>
  <c r="M845" i="2"/>
  <c r="L845" i="2"/>
  <c r="K845" i="2"/>
  <c r="M844" i="2"/>
  <c r="L844" i="2"/>
  <c r="K844" i="2"/>
  <c r="M843" i="2"/>
  <c r="L843" i="2"/>
  <c r="K843" i="2"/>
  <c r="M842" i="2"/>
  <c r="L842" i="2"/>
  <c r="K842" i="2"/>
  <c r="M841" i="2"/>
  <c r="L841" i="2"/>
  <c r="K841" i="2"/>
  <c r="M840" i="2"/>
  <c r="L840" i="2"/>
  <c r="K840" i="2"/>
  <c r="M839" i="2"/>
  <c r="L839" i="2"/>
  <c r="K839" i="2"/>
  <c r="M838" i="2"/>
  <c r="L838" i="2"/>
  <c r="K838" i="2"/>
  <c r="M837" i="2"/>
  <c r="L837" i="2"/>
  <c r="K837" i="2"/>
  <c r="M836" i="2"/>
  <c r="L836" i="2"/>
  <c r="K836" i="2"/>
  <c r="M835" i="2"/>
  <c r="L835" i="2"/>
  <c r="K835" i="2"/>
  <c r="M834" i="2"/>
  <c r="L834" i="2"/>
  <c r="K834" i="2"/>
  <c r="M833" i="2"/>
  <c r="L833" i="2"/>
  <c r="K833" i="2"/>
  <c r="M832" i="2"/>
  <c r="L832" i="2"/>
  <c r="K832" i="2"/>
  <c r="M831" i="2"/>
  <c r="L831" i="2"/>
  <c r="K831" i="2"/>
  <c r="M830" i="2"/>
  <c r="L830" i="2"/>
  <c r="K830" i="2"/>
  <c r="M829" i="2"/>
  <c r="L829" i="2"/>
  <c r="K829" i="2"/>
  <c r="M828" i="2"/>
  <c r="L828" i="2"/>
  <c r="K828" i="2"/>
  <c r="M827" i="2"/>
  <c r="L827" i="2"/>
  <c r="K827" i="2"/>
  <c r="M826" i="2"/>
  <c r="L826" i="2"/>
  <c r="K826" i="2"/>
  <c r="M825" i="2"/>
  <c r="L825" i="2"/>
  <c r="K825" i="2"/>
  <c r="M824" i="2"/>
  <c r="L824" i="2"/>
  <c r="K824" i="2"/>
  <c r="M823" i="2"/>
  <c r="L823" i="2"/>
  <c r="K823" i="2"/>
  <c r="M822" i="2"/>
  <c r="L822" i="2"/>
  <c r="K822" i="2"/>
  <c r="M821" i="2"/>
  <c r="L821" i="2"/>
  <c r="K821" i="2"/>
  <c r="M820" i="2"/>
  <c r="L820" i="2"/>
  <c r="K820" i="2"/>
  <c r="M819" i="2"/>
  <c r="L819" i="2"/>
  <c r="K819" i="2"/>
  <c r="M818" i="2"/>
  <c r="L818" i="2"/>
  <c r="K818" i="2"/>
  <c r="M817" i="2"/>
  <c r="L817" i="2"/>
  <c r="K817" i="2"/>
  <c r="M816" i="2"/>
  <c r="L816" i="2"/>
  <c r="K816" i="2"/>
  <c r="M815" i="2"/>
  <c r="L815" i="2"/>
  <c r="K815" i="2"/>
  <c r="M814" i="2"/>
  <c r="L814" i="2"/>
  <c r="K814" i="2"/>
  <c r="M813" i="2"/>
  <c r="L813" i="2"/>
  <c r="K813" i="2"/>
  <c r="M812" i="2"/>
  <c r="L812" i="2"/>
  <c r="K812" i="2"/>
  <c r="M811" i="2"/>
  <c r="L811" i="2"/>
  <c r="K811" i="2"/>
  <c r="M810" i="2"/>
  <c r="L810" i="2"/>
  <c r="K810" i="2"/>
  <c r="M809" i="2"/>
  <c r="L809" i="2"/>
  <c r="K809" i="2"/>
  <c r="M808" i="2"/>
  <c r="L808" i="2"/>
  <c r="K808" i="2"/>
  <c r="M807" i="2"/>
  <c r="L807" i="2"/>
  <c r="K807" i="2"/>
  <c r="M806" i="2"/>
  <c r="L806" i="2"/>
  <c r="K806" i="2"/>
  <c r="M805" i="2"/>
  <c r="L805" i="2"/>
  <c r="K805" i="2"/>
  <c r="M804" i="2"/>
  <c r="L804" i="2"/>
  <c r="K804" i="2"/>
  <c r="M803" i="2"/>
  <c r="L803" i="2"/>
  <c r="K803" i="2"/>
  <c r="M802" i="2"/>
  <c r="L802" i="2"/>
  <c r="K802" i="2"/>
  <c r="M801" i="2"/>
  <c r="L801" i="2"/>
  <c r="K801" i="2"/>
  <c r="M800" i="2"/>
  <c r="L800" i="2"/>
  <c r="K800" i="2"/>
  <c r="M799" i="2"/>
  <c r="L799" i="2"/>
  <c r="K799" i="2"/>
  <c r="M798" i="2"/>
  <c r="L798" i="2"/>
  <c r="K798" i="2"/>
  <c r="M797" i="2"/>
  <c r="L797" i="2"/>
  <c r="K797" i="2"/>
  <c r="M796" i="2"/>
  <c r="L796" i="2"/>
  <c r="K796" i="2"/>
  <c r="M795" i="2"/>
  <c r="L795" i="2"/>
  <c r="K795" i="2"/>
  <c r="M794" i="2"/>
  <c r="L794" i="2"/>
  <c r="K794" i="2"/>
  <c r="M793" i="2"/>
  <c r="L793" i="2"/>
  <c r="K793" i="2"/>
  <c r="M792" i="2"/>
  <c r="L792" i="2"/>
  <c r="K792" i="2"/>
  <c r="M791" i="2"/>
  <c r="L791" i="2"/>
  <c r="K791" i="2"/>
  <c r="M790" i="2"/>
  <c r="L790" i="2"/>
  <c r="K790" i="2"/>
  <c r="M789" i="2"/>
  <c r="L789" i="2"/>
  <c r="K789" i="2"/>
  <c r="M788" i="2"/>
  <c r="L788" i="2"/>
  <c r="K788" i="2"/>
  <c r="M787" i="2"/>
  <c r="L787" i="2"/>
  <c r="K787" i="2"/>
  <c r="M786" i="2"/>
  <c r="L786" i="2"/>
  <c r="K786" i="2"/>
  <c r="M785" i="2"/>
  <c r="L785" i="2"/>
  <c r="K785" i="2"/>
  <c r="M784" i="2"/>
  <c r="L784" i="2"/>
  <c r="K784" i="2"/>
  <c r="M783" i="2"/>
  <c r="L783" i="2"/>
  <c r="K783" i="2"/>
  <c r="M782" i="2"/>
  <c r="L782" i="2"/>
  <c r="K782" i="2"/>
  <c r="M781" i="2"/>
  <c r="L781" i="2"/>
  <c r="K781" i="2"/>
  <c r="M780" i="2"/>
  <c r="L780" i="2"/>
  <c r="K780" i="2"/>
  <c r="M779" i="2"/>
  <c r="L779" i="2"/>
  <c r="K779" i="2"/>
  <c r="M778" i="2"/>
  <c r="L778" i="2"/>
  <c r="K778" i="2"/>
  <c r="M777" i="2"/>
  <c r="L777" i="2"/>
  <c r="K777" i="2"/>
  <c r="M776" i="2"/>
  <c r="L776" i="2"/>
  <c r="K776" i="2"/>
  <c r="M775" i="2"/>
  <c r="L775" i="2"/>
  <c r="K775" i="2"/>
  <c r="M774" i="2"/>
  <c r="L774" i="2"/>
  <c r="K774" i="2"/>
  <c r="M773" i="2"/>
  <c r="L773" i="2"/>
  <c r="K773" i="2"/>
  <c r="M772" i="2"/>
  <c r="L772" i="2"/>
  <c r="K772" i="2"/>
  <c r="M771" i="2"/>
  <c r="L771" i="2"/>
  <c r="K771" i="2"/>
  <c r="M770" i="2"/>
  <c r="L770" i="2"/>
  <c r="K770" i="2"/>
  <c r="M769" i="2"/>
  <c r="L769" i="2"/>
  <c r="K769" i="2"/>
  <c r="M768" i="2"/>
  <c r="L768" i="2"/>
  <c r="K768" i="2"/>
  <c r="M767" i="2"/>
  <c r="L767" i="2"/>
  <c r="K767" i="2"/>
  <c r="M766" i="2"/>
  <c r="L766" i="2"/>
  <c r="K766" i="2"/>
  <c r="M765" i="2"/>
  <c r="L765" i="2"/>
  <c r="K765" i="2"/>
  <c r="M764" i="2"/>
  <c r="L764" i="2"/>
  <c r="K764" i="2"/>
  <c r="M763" i="2"/>
  <c r="L763" i="2"/>
  <c r="K763" i="2"/>
  <c r="M762" i="2"/>
  <c r="L762" i="2"/>
  <c r="K762" i="2"/>
  <c r="M761" i="2"/>
  <c r="L761" i="2"/>
  <c r="K761" i="2"/>
  <c r="M760" i="2"/>
  <c r="L760" i="2"/>
  <c r="K760" i="2"/>
  <c r="M759" i="2"/>
  <c r="L759" i="2"/>
  <c r="K759" i="2"/>
  <c r="M758" i="2"/>
  <c r="L758" i="2"/>
  <c r="K758" i="2"/>
  <c r="M757" i="2"/>
  <c r="L757" i="2"/>
  <c r="K757" i="2"/>
  <c r="M756" i="2"/>
  <c r="L756" i="2"/>
  <c r="K756" i="2"/>
  <c r="M755" i="2"/>
  <c r="L755" i="2"/>
  <c r="K755" i="2"/>
  <c r="M754" i="2"/>
  <c r="L754" i="2"/>
  <c r="K754" i="2"/>
  <c r="M753" i="2"/>
  <c r="L753" i="2"/>
  <c r="K753" i="2"/>
  <c r="M752" i="2"/>
  <c r="L752" i="2"/>
  <c r="K752" i="2"/>
  <c r="M751" i="2"/>
  <c r="L751" i="2"/>
  <c r="K751" i="2"/>
  <c r="M750" i="2"/>
  <c r="L750" i="2"/>
  <c r="K750" i="2"/>
  <c r="M749" i="2"/>
  <c r="L749" i="2"/>
  <c r="K749" i="2"/>
  <c r="M748" i="2"/>
  <c r="L748" i="2"/>
  <c r="K748" i="2"/>
  <c r="M747" i="2"/>
  <c r="L747" i="2"/>
  <c r="K747" i="2"/>
  <c r="M746" i="2"/>
  <c r="L746" i="2"/>
  <c r="K746" i="2"/>
  <c r="M745" i="2"/>
  <c r="L745" i="2"/>
  <c r="K745" i="2"/>
  <c r="M744" i="2"/>
  <c r="L744" i="2"/>
  <c r="K744" i="2"/>
  <c r="M743" i="2"/>
  <c r="L743" i="2"/>
  <c r="K743" i="2"/>
  <c r="M742" i="2"/>
  <c r="L742" i="2"/>
  <c r="K742" i="2"/>
  <c r="M741" i="2"/>
  <c r="L741" i="2"/>
  <c r="K741" i="2"/>
  <c r="M740" i="2"/>
  <c r="L740" i="2"/>
  <c r="K740" i="2"/>
  <c r="M739" i="2"/>
  <c r="L739" i="2"/>
  <c r="K739" i="2"/>
  <c r="M738" i="2"/>
  <c r="L738" i="2"/>
  <c r="K738" i="2"/>
  <c r="M737" i="2"/>
  <c r="L737" i="2"/>
  <c r="K737" i="2"/>
  <c r="M736" i="2"/>
  <c r="L736" i="2"/>
  <c r="K736" i="2"/>
  <c r="M735" i="2"/>
  <c r="L735" i="2"/>
  <c r="K735" i="2"/>
  <c r="M734" i="2"/>
  <c r="L734" i="2"/>
  <c r="K734" i="2"/>
  <c r="M733" i="2"/>
  <c r="L733" i="2"/>
  <c r="K733" i="2"/>
  <c r="M732" i="2"/>
  <c r="L732" i="2"/>
  <c r="K732" i="2"/>
  <c r="M731" i="2"/>
  <c r="L731" i="2"/>
  <c r="K731" i="2"/>
  <c r="M730" i="2"/>
  <c r="L730" i="2"/>
  <c r="K730" i="2"/>
  <c r="M729" i="2"/>
  <c r="L729" i="2"/>
  <c r="K729" i="2"/>
  <c r="M728" i="2"/>
  <c r="L728" i="2"/>
  <c r="K728" i="2"/>
  <c r="M727" i="2"/>
  <c r="L727" i="2"/>
  <c r="K727" i="2"/>
  <c r="M726" i="2"/>
  <c r="L726" i="2"/>
  <c r="K726" i="2"/>
  <c r="M725" i="2"/>
  <c r="L725" i="2"/>
  <c r="K725" i="2"/>
  <c r="M724" i="2"/>
  <c r="L724" i="2"/>
  <c r="K724" i="2"/>
  <c r="M723" i="2"/>
  <c r="L723" i="2"/>
  <c r="K723" i="2"/>
  <c r="M722" i="2"/>
  <c r="L722" i="2"/>
  <c r="K722" i="2"/>
  <c r="M721" i="2"/>
  <c r="L721" i="2"/>
  <c r="K721" i="2"/>
  <c r="M720" i="2"/>
  <c r="L720" i="2"/>
  <c r="K720" i="2"/>
  <c r="M719" i="2"/>
  <c r="L719" i="2"/>
  <c r="K719" i="2"/>
  <c r="M718" i="2"/>
  <c r="L718" i="2"/>
  <c r="K718" i="2"/>
  <c r="M717" i="2"/>
  <c r="L717" i="2"/>
  <c r="K717" i="2"/>
  <c r="M716" i="2"/>
  <c r="L716" i="2"/>
  <c r="K716" i="2"/>
  <c r="M715" i="2"/>
  <c r="L715" i="2"/>
  <c r="K715" i="2"/>
  <c r="M714" i="2"/>
  <c r="L714" i="2"/>
  <c r="K714" i="2"/>
  <c r="M713" i="2"/>
  <c r="L713" i="2"/>
  <c r="K713" i="2"/>
  <c r="M712" i="2"/>
  <c r="L712" i="2"/>
  <c r="K712" i="2"/>
  <c r="M711" i="2"/>
  <c r="L711" i="2"/>
  <c r="K711" i="2"/>
  <c r="M710" i="2"/>
  <c r="L710" i="2"/>
  <c r="K710" i="2"/>
  <c r="M709" i="2"/>
  <c r="L709" i="2"/>
  <c r="K709" i="2"/>
  <c r="M708" i="2"/>
  <c r="L708" i="2"/>
  <c r="K708" i="2"/>
  <c r="M707" i="2"/>
  <c r="L707" i="2"/>
  <c r="K707" i="2"/>
  <c r="M706" i="2"/>
  <c r="L706" i="2"/>
  <c r="K706" i="2"/>
  <c r="M705" i="2"/>
  <c r="L705" i="2"/>
  <c r="K705" i="2"/>
  <c r="M704" i="2"/>
  <c r="L704" i="2"/>
  <c r="K704" i="2"/>
  <c r="M703" i="2"/>
  <c r="L703" i="2"/>
  <c r="K703" i="2"/>
  <c r="M702" i="2"/>
  <c r="L702" i="2"/>
  <c r="K702" i="2"/>
  <c r="M701" i="2"/>
  <c r="L701" i="2"/>
  <c r="K701" i="2"/>
  <c r="M700" i="2"/>
  <c r="L700" i="2"/>
  <c r="K700" i="2"/>
  <c r="M699" i="2"/>
  <c r="L699" i="2"/>
  <c r="K699" i="2"/>
  <c r="M698" i="2"/>
  <c r="L698" i="2"/>
  <c r="K698" i="2"/>
  <c r="M697" i="2"/>
  <c r="L697" i="2"/>
  <c r="K697" i="2"/>
  <c r="M696" i="2"/>
  <c r="L696" i="2"/>
  <c r="K696" i="2"/>
  <c r="M695" i="2"/>
  <c r="L695" i="2"/>
  <c r="K695" i="2"/>
  <c r="M694" i="2"/>
  <c r="L694" i="2"/>
  <c r="K694" i="2"/>
  <c r="M693" i="2"/>
  <c r="L693" i="2"/>
  <c r="K693" i="2"/>
  <c r="M692" i="2"/>
  <c r="L692" i="2"/>
  <c r="K692" i="2"/>
  <c r="M691" i="2"/>
  <c r="L691" i="2"/>
  <c r="K691" i="2"/>
  <c r="M690" i="2"/>
  <c r="L690" i="2"/>
  <c r="K690" i="2"/>
  <c r="M689" i="2"/>
  <c r="L689" i="2"/>
  <c r="K689" i="2"/>
  <c r="M688" i="2"/>
  <c r="L688" i="2"/>
  <c r="K688" i="2"/>
  <c r="M687" i="2"/>
  <c r="L687" i="2"/>
  <c r="K687" i="2"/>
  <c r="M686" i="2"/>
  <c r="L686" i="2"/>
  <c r="K686" i="2"/>
  <c r="M685" i="2"/>
  <c r="L685" i="2"/>
  <c r="K685" i="2"/>
  <c r="M684" i="2"/>
  <c r="L684" i="2"/>
  <c r="K684" i="2"/>
  <c r="M683" i="2"/>
  <c r="L683" i="2"/>
  <c r="K683" i="2"/>
  <c r="M682" i="2"/>
  <c r="L682" i="2"/>
  <c r="K682" i="2"/>
  <c r="M681" i="2"/>
  <c r="L681" i="2"/>
  <c r="K681" i="2"/>
  <c r="M680" i="2"/>
  <c r="L680" i="2"/>
  <c r="K680" i="2"/>
  <c r="M679" i="2"/>
  <c r="L679" i="2"/>
  <c r="K679" i="2"/>
  <c r="M678" i="2"/>
  <c r="L678" i="2"/>
  <c r="K678" i="2"/>
  <c r="M677" i="2"/>
  <c r="L677" i="2"/>
  <c r="K677" i="2"/>
  <c r="M676" i="2"/>
  <c r="L676" i="2"/>
  <c r="K676" i="2"/>
  <c r="M675" i="2"/>
  <c r="L675" i="2"/>
  <c r="K675" i="2"/>
  <c r="M674" i="2"/>
  <c r="L674" i="2"/>
  <c r="K674" i="2"/>
  <c r="M673" i="2"/>
  <c r="L673" i="2"/>
  <c r="K673" i="2"/>
  <c r="M672" i="2"/>
  <c r="L672" i="2"/>
  <c r="K672" i="2"/>
  <c r="M671" i="2"/>
  <c r="L671" i="2"/>
  <c r="K671" i="2"/>
  <c r="M670" i="2"/>
  <c r="L670" i="2"/>
  <c r="K670" i="2"/>
  <c r="M669" i="2"/>
  <c r="L669" i="2"/>
  <c r="K669" i="2"/>
  <c r="M668" i="2"/>
  <c r="L668" i="2"/>
  <c r="K668" i="2"/>
  <c r="M667" i="2"/>
  <c r="L667" i="2"/>
  <c r="K667" i="2"/>
  <c r="M666" i="2"/>
  <c r="L666" i="2"/>
  <c r="K666" i="2"/>
  <c r="M665" i="2"/>
  <c r="L665" i="2"/>
  <c r="K665" i="2"/>
  <c r="M664" i="2"/>
  <c r="L664" i="2"/>
  <c r="K664" i="2"/>
  <c r="M663" i="2"/>
  <c r="L663" i="2"/>
  <c r="K663" i="2"/>
  <c r="M662" i="2"/>
  <c r="L662" i="2"/>
  <c r="K662" i="2"/>
  <c r="M661" i="2"/>
  <c r="L661" i="2"/>
  <c r="K661" i="2"/>
  <c r="M660" i="2"/>
  <c r="L660" i="2"/>
  <c r="K660" i="2"/>
  <c r="M659" i="2"/>
  <c r="L659" i="2"/>
  <c r="K659" i="2"/>
  <c r="M658" i="2"/>
  <c r="L658" i="2"/>
  <c r="K658" i="2"/>
  <c r="M657" i="2"/>
  <c r="L657" i="2"/>
  <c r="K657" i="2"/>
  <c r="M656" i="2"/>
  <c r="L656" i="2"/>
  <c r="K656" i="2"/>
  <c r="M655" i="2"/>
  <c r="L655" i="2"/>
  <c r="K655" i="2"/>
  <c r="M654" i="2"/>
  <c r="L654" i="2"/>
  <c r="K654" i="2"/>
  <c r="M653" i="2"/>
  <c r="L653" i="2"/>
  <c r="K653" i="2"/>
  <c r="M652" i="2"/>
  <c r="L652" i="2"/>
  <c r="K652" i="2"/>
  <c r="M651" i="2"/>
  <c r="L651" i="2"/>
  <c r="K651" i="2"/>
  <c r="M650" i="2"/>
  <c r="L650" i="2"/>
  <c r="K650" i="2"/>
  <c r="M649" i="2"/>
  <c r="L649" i="2"/>
  <c r="K649" i="2"/>
  <c r="M648" i="2"/>
  <c r="L648" i="2"/>
  <c r="K648" i="2"/>
  <c r="M647" i="2"/>
  <c r="L647" i="2"/>
  <c r="K647" i="2"/>
  <c r="M646" i="2"/>
  <c r="L646" i="2"/>
  <c r="K646" i="2"/>
  <c r="M645" i="2"/>
  <c r="L645" i="2"/>
  <c r="K645" i="2"/>
  <c r="M644" i="2"/>
  <c r="L644" i="2"/>
  <c r="K644" i="2"/>
  <c r="M643" i="2"/>
  <c r="L643" i="2"/>
  <c r="K643" i="2"/>
  <c r="M642" i="2"/>
  <c r="L642" i="2"/>
  <c r="K642" i="2"/>
  <c r="M641" i="2"/>
  <c r="L641" i="2"/>
  <c r="K641" i="2"/>
  <c r="M640" i="2"/>
  <c r="L640" i="2"/>
  <c r="K640" i="2"/>
  <c r="M639" i="2"/>
  <c r="L639" i="2"/>
  <c r="K639" i="2"/>
  <c r="M638" i="2"/>
  <c r="L638" i="2"/>
  <c r="K638" i="2"/>
  <c r="M637" i="2"/>
  <c r="L637" i="2"/>
  <c r="K637" i="2"/>
  <c r="M636" i="2"/>
  <c r="L636" i="2"/>
  <c r="K636" i="2"/>
  <c r="M635" i="2"/>
  <c r="L635" i="2"/>
  <c r="K635" i="2"/>
  <c r="M634" i="2"/>
  <c r="L634" i="2"/>
  <c r="K634" i="2"/>
  <c r="M633" i="2"/>
  <c r="L633" i="2"/>
  <c r="K633" i="2"/>
  <c r="M632" i="2"/>
  <c r="L632" i="2"/>
  <c r="K632" i="2"/>
  <c r="M631" i="2"/>
  <c r="L631" i="2"/>
  <c r="K631" i="2"/>
  <c r="M630" i="2"/>
  <c r="L630" i="2"/>
  <c r="K630" i="2"/>
  <c r="M629" i="2"/>
  <c r="L629" i="2"/>
  <c r="K629" i="2"/>
  <c r="M628" i="2"/>
  <c r="L628" i="2"/>
  <c r="K628" i="2"/>
  <c r="M627" i="2"/>
  <c r="L627" i="2"/>
  <c r="K627" i="2"/>
  <c r="M626" i="2"/>
  <c r="L626" i="2"/>
  <c r="K626" i="2"/>
  <c r="M625" i="2"/>
  <c r="L625" i="2"/>
  <c r="K625" i="2"/>
  <c r="M624" i="2"/>
  <c r="L624" i="2"/>
  <c r="K624" i="2"/>
  <c r="M623" i="2"/>
  <c r="L623" i="2"/>
  <c r="K623" i="2"/>
  <c r="M622" i="2"/>
  <c r="L622" i="2"/>
  <c r="K622" i="2"/>
  <c r="M621" i="2"/>
  <c r="L621" i="2"/>
  <c r="K621" i="2"/>
  <c r="M620" i="2"/>
  <c r="L620" i="2"/>
  <c r="K620" i="2"/>
  <c r="M619" i="2"/>
  <c r="L619" i="2"/>
  <c r="K619" i="2"/>
  <c r="M618" i="2"/>
  <c r="L618" i="2"/>
  <c r="K618" i="2"/>
  <c r="M617" i="2"/>
  <c r="L617" i="2"/>
  <c r="K617" i="2"/>
  <c r="M616" i="2"/>
  <c r="L616" i="2"/>
  <c r="K616" i="2"/>
  <c r="M615" i="2"/>
  <c r="L615" i="2"/>
  <c r="K615" i="2"/>
  <c r="M614" i="2"/>
  <c r="L614" i="2"/>
  <c r="K614" i="2"/>
  <c r="M613" i="2"/>
  <c r="L613" i="2"/>
  <c r="K613" i="2"/>
  <c r="M612" i="2"/>
  <c r="L612" i="2"/>
  <c r="K612" i="2"/>
  <c r="M611" i="2"/>
  <c r="L611" i="2"/>
  <c r="K611" i="2"/>
  <c r="M610" i="2"/>
  <c r="L610" i="2"/>
  <c r="K610" i="2"/>
  <c r="M609" i="2"/>
  <c r="L609" i="2"/>
  <c r="K609" i="2"/>
  <c r="M608" i="2"/>
  <c r="L608" i="2"/>
  <c r="K608" i="2"/>
  <c r="M607" i="2"/>
  <c r="L607" i="2"/>
  <c r="K607" i="2"/>
  <c r="M606" i="2"/>
  <c r="L606" i="2"/>
  <c r="K606" i="2"/>
  <c r="M605" i="2"/>
  <c r="L605" i="2"/>
  <c r="K605" i="2"/>
  <c r="M604" i="2"/>
  <c r="L604" i="2"/>
  <c r="K604" i="2"/>
  <c r="M603" i="2"/>
  <c r="L603" i="2"/>
  <c r="K603" i="2"/>
  <c r="M602" i="2"/>
  <c r="L602" i="2"/>
  <c r="K602" i="2"/>
  <c r="M601" i="2"/>
  <c r="L601" i="2"/>
  <c r="K601" i="2"/>
  <c r="M600" i="2"/>
  <c r="L600" i="2"/>
  <c r="K600" i="2"/>
  <c r="M599" i="2"/>
  <c r="L599" i="2"/>
  <c r="K599" i="2"/>
  <c r="M598" i="2"/>
  <c r="L598" i="2"/>
  <c r="K598" i="2"/>
  <c r="M597" i="2"/>
  <c r="L597" i="2"/>
  <c r="K597" i="2"/>
  <c r="M596" i="2"/>
  <c r="L596" i="2"/>
  <c r="K596" i="2"/>
  <c r="M595" i="2"/>
  <c r="L595" i="2"/>
  <c r="K595" i="2"/>
  <c r="M594" i="2"/>
  <c r="L594" i="2"/>
  <c r="K594" i="2"/>
  <c r="M593" i="2"/>
  <c r="L593" i="2"/>
  <c r="K593" i="2"/>
  <c r="M592" i="2"/>
  <c r="L592" i="2"/>
  <c r="K592" i="2"/>
  <c r="M591" i="2"/>
  <c r="L591" i="2"/>
  <c r="K591" i="2"/>
  <c r="M590" i="2"/>
  <c r="L590" i="2"/>
  <c r="K590" i="2"/>
  <c r="M589" i="2"/>
  <c r="L589" i="2"/>
  <c r="K589" i="2"/>
  <c r="M588" i="2"/>
  <c r="L588" i="2"/>
  <c r="K588" i="2"/>
  <c r="M587" i="2"/>
  <c r="L587" i="2"/>
  <c r="K587" i="2"/>
  <c r="M586" i="2"/>
  <c r="L586" i="2"/>
  <c r="K586" i="2"/>
  <c r="M585" i="2"/>
  <c r="L585" i="2"/>
  <c r="K585" i="2"/>
  <c r="M584" i="2"/>
  <c r="L584" i="2"/>
  <c r="K584" i="2"/>
  <c r="M583" i="2"/>
  <c r="L583" i="2"/>
  <c r="K583" i="2"/>
  <c r="M582" i="2"/>
  <c r="L582" i="2"/>
  <c r="K582" i="2"/>
  <c r="M581" i="2"/>
  <c r="L581" i="2"/>
  <c r="K581" i="2"/>
  <c r="M580" i="2"/>
  <c r="L580" i="2"/>
  <c r="K580" i="2"/>
  <c r="M579" i="2"/>
  <c r="L579" i="2"/>
  <c r="K579" i="2"/>
  <c r="M578" i="2"/>
  <c r="L578" i="2"/>
  <c r="K578" i="2"/>
  <c r="M577" i="2"/>
  <c r="L577" i="2"/>
  <c r="K577" i="2"/>
  <c r="M576" i="2"/>
  <c r="L576" i="2"/>
  <c r="K576" i="2"/>
  <c r="M575" i="2"/>
  <c r="L575" i="2"/>
  <c r="K575" i="2"/>
  <c r="M574" i="2"/>
  <c r="L574" i="2"/>
  <c r="K574" i="2"/>
  <c r="M573" i="2"/>
  <c r="L573" i="2"/>
  <c r="K573" i="2"/>
  <c r="M572" i="2"/>
  <c r="L572" i="2"/>
  <c r="K572" i="2"/>
  <c r="M571" i="2"/>
  <c r="L571" i="2"/>
  <c r="K571" i="2"/>
  <c r="M570" i="2"/>
  <c r="L570" i="2"/>
  <c r="K570" i="2"/>
  <c r="M569" i="2"/>
  <c r="L569" i="2"/>
  <c r="K569" i="2"/>
  <c r="M568" i="2"/>
  <c r="L568" i="2"/>
  <c r="K568" i="2"/>
  <c r="M567" i="2"/>
  <c r="L567" i="2"/>
  <c r="K567" i="2"/>
  <c r="M566" i="2"/>
  <c r="L566" i="2"/>
  <c r="K566" i="2"/>
  <c r="M565" i="2"/>
  <c r="L565" i="2"/>
  <c r="K565" i="2"/>
  <c r="M564" i="2"/>
  <c r="L564" i="2"/>
  <c r="K564" i="2"/>
  <c r="M563" i="2"/>
  <c r="L563" i="2"/>
  <c r="K563" i="2"/>
  <c r="M562" i="2"/>
  <c r="L562" i="2"/>
  <c r="K562" i="2"/>
  <c r="M561" i="2"/>
  <c r="L561" i="2"/>
  <c r="K561" i="2"/>
  <c r="M560" i="2"/>
  <c r="L560" i="2"/>
  <c r="K560" i="2"/>
  <c r="M559" i="2"/>
  <c r="L559" i="2"/>
  <c r="K559" i="2"/>
  <c r="M558" i="2"/>
  <c r="L558" i="2"/>
  <c r="K558" i="2"/>
  <c r="M557" i="2"/>
  <c r="L557" i="2"/>
  <c r="K557" i="2"/>
  <c r="M556" i="2"/>
  <c r="L556" i="2"/>
  <c r="K556" i="2"/>
  <c r="M555" i="2"/>
  <c r="L555" i="2"/>
  <c r="K555" i="2"/>
  <c r="M554" i="2"/>
  <c r="L554" i="2"/>
  <c r="K554" i="2"/>
  <c r="M553" i="2"/>
  <c r="L553" i="2"/>
  <c r="K553" i="2"/>
  <c r="M552" i="2"/>
  <c r="L552" i="2"/>
  <c r="K552" i="2"/>
  <c r="M551" i="2"/>
  <c r="L551" i="2"/>
  <c r="K551" i="2"/>
  <c r="M550" i="2"/>
  <c r="L550" i="2"/>
  <c r="K550" i="2"/>
  <c r="M549" i="2"/>
  <c r="L549" i="2"/>
  <c r="K549" i="2"/>
  <c r="M548" i="2"/>
  <c r="L548" i="2"/>
  <c r="K548" i="2"/>
  <c r="M547" i="2"/>
  <c r="L547" i="2"/>
  <c r="K547" i="2"/>
  <c r="M546" i="2"/>
  <c r="L546" i="2"/>
  <c r="K546" i="2"/>
  <c r="M545" i="2"/>
  <c r="L545" i="2"/>
  <c r="K545" i="2"/>
  <c r="M544" i="2"/>
  <c r="L544" i="2"/>
  <c r="K544" i="2"/>
  <c r="M543" i="2"/>
  <c r="L543" i="2"/>
  <c r="K543" i="2"/>
  <c r="M542" i="2"/>
  <c r="L542" i="2"/>
  <c r="K542" i="2"/>
  <c r="M541" i="2"/>
  <c r="L541" i="2"/>
  <c r="K541" i="2"/>
  <c r="M540" i="2"/>
  <c r="L540" i="2"/>
  <c r="K540" i="2"/>
  <c r="M539" i="2"/>
  <c r="L539" i="2"/>
  <c r="K539" i="2"/>
  <c r="M538" i="2"/>
  <c r="L538" i="2"/>
  <c r="K538" i="2"/>
  <c r="M537" i="2"/>
  <c r="L537" i="2"/>
  <c r="K537" i="2"/>
  <c r="M536" i="2"/>
  <c r="L536" i="2"/>
  <c r="K536" i="2"/>
  <c r="M535" i="2"/>
  <c r="L535" i="2"/>
  <c r="K535" i="2"/>
  <c r="M534" i="2"/>
  <c r="L534" i="2"/>
  <c r="K534" i="2"/>
  <c r="M533" i="2"/>
  <c r="L533" i="2"/>
  <c r="K533" i="2"/>
  <c r="M532" i="2"/>
  <c r="L532" i="2"/>
  <c r="K532" i="2"/>
  <c r="M531" i="2"/>
  <c r="L531" i="2"/>
  <c r="K531" i="2"/>
  <c r="M530" i="2"/>
  <c r="L530" i="2"/>
  <c r="K530" i="2"/>
  <c r="M529" i="2"/>
  <c r="L529" i="2"/>
  <c r="K529" i="2"/>
  <c r="M528" i="2"/>
  <c r="L528" i="2"/>
  <c r="K528" i="2"/>
  <c r="M527" i="2"/>
  <c r="L527" i="2"/>
  <c r="K527" i="2"/>
  <c r="M526" i="2"/>
  <c r="L526" i="2"/>
  <c r="K526" i="2"/>
  <c r="M525" i="2"/>
  <c r="L525" i="2"/>
  <c r="K525" i="2"/>
  <c r="M524" i="2"/>
  <c r="L524" i="2"/>
  <c r="K524" i="2"/>
  <c r="M523" i="2"/>
  <c r="L523" i="2"/>
  <c r="K523" i="2"/>
  <c r="M522" i="2"/>
  <c r="L522" i="2"/>
  <c r="K522" i="2"/>
  <c r="M521" i="2"/>
  <c r="L521" i="2"/>
  <c r="K521" i="2"/>
  <c r="M520" i="2"/>
  <c r="L520" i="2"/>
  <c r="K520" i="2"/>
  <c r="M519" i="2"/>
  <c r="L519" i="2"/>
  <c r="K519" i="2"/>
  <c r="M518" i="2"/>
  <c r="L518" i="2"/>
  <c r="K518" i="2"/>
  <c r="M517" i="2"/>
  <c r="L517" i="2"/>
  <c r="K517" i="2"/>
  <c r="M516" i="2"/>
  <c r="L516" i="2"/>
  <c r="K516" i="2"/>
  <c r="M515" i="2"/>
  <c r="L515" i="2"/>
  <c r="K515" i="2"/>
  <c r="M514" i="2"/>
  <c r="L514" i="2"/>
  <c r="K514" i="2"/>
  <c r="M513" i="2"/>
  <c r="L513" i="2"/>
  <c r="K513" i="2"/>
  <c r="M512" i="2"/>
  <c r="L512" i="2"/>
  <c r="K512" i="2"/>
  <c r="M511" i="2"/>
  <c r="L511" i="2"/>
  <c r="K511" i="2"/>
  <c r="M510" i="2"/>
  <c r="L510" i="2"/>
  <c r="K510" i="2"/>
  <c r="M509" i="2"/>
  <c r="L509" i="2"/>
  <c r="K509" i="2"/>
  <c r="M508" i="2"/>
  <c r="L508" i="2"/>
  <c r="K508" i="2"/>
  <c r="M507" i="2"/>
  <c r="L507" i="2"/>
  <c r="K507" i="2"/>
  <c r="M506" i="2"/>
  <c r="L506" i="2"/>
  <c r="K506" i="2"/>
  <c r="M505" i="2"/>
  <c r="L505" i="2"/>
  <c r="K505" i="2"/>
  <c r="M504" i="2"/>
  <c r="L504" i="2"/>
  <c r="K504" i="2"/>
  <c r="M503" i="2"/>
  <c r="L503" i="2"/>
  <c r="K503" i="2"/>
  <c r="M502" i="2"/>
  <c r="L502" i="2"/>
  <c r="K502" i="2"/>
  <c r="M501" i="2"/>
  <c r="L501" i="2"/>
  <c r="K501" i="2"/>
  <c r="M500" i="2"/>
  <c r="L500" i="2"/>
  <c r="K500" i="2"/>
  <c r="M499" i="2"/>
  <c r="L499" i="2"/>
  <c r="K499" i="2"/>
  <c r="M498" i="2"/>
  <c r="L498" i="2"/>
  <c r="K498" i="2"/>
  <c r="M497" i="2"/>
  <c r="L497" i="2"/>
  <c r="K497" i="2"/>
  <c r="M496" i="2"/>
  <c r="L496" i="2"/>
  <c r="K496" i="2"/>
  <c r="M495" i="2"/>
  <c r="L495" i="2"/>
  <c r="K495" i="2"/>
  <c r="M494" i="2"/>
  <c r="L494" i="2"/>
  <c r="K494" i="2"/>
  <c r="M493" i="2"/>
  <c r="L493" i="2"/>
  <c r="K493" i="2"/>
  <c r="M492" i="2"/>
  <c r="L492" i="2"/>
  <c r="K492" i="2"/>
  <c r="M491" i="2"/>
  <c r="L491" i="2"/>
  <c r="K491" i="2"/>
  <c r="M490" i="2"/>
  <c r="L490" i="2"/>
  <c r="K490" i="2"/>
  <c r="M489" i="2"/>
  <c r="L489" i="2"/>
  <c r="K489" i="2"/>
  <c r="M488" i="2"/>
  <c r="L488" i="2"/>
  <c r="K488" i="2"/>
  <c r="M487" i="2"/>
  <c r="L487" i="2"/>
  <c r="K487" i="2"/>
  <c r="M486" i="2"/>
  <c r="L486" i="2"/>
  <c r="K486" i="2"/>
  <c r="M485" i="2"/>
  <c r="L485" i="2"/>
  <c r="K485" i="2"/>
  <c r="M484" i="2"/>
  <c r="L484" i="2"/>
  <c r="K484" i="2"/>
  <c r="M483" i="2"/>
  <c r="L483" i="2"/>
  <c r="K483" i="2"/>
  <c r="M482" i="2"/>
  <c r="L482" i="2"/>
  <c r="K482" i="2"/>
  <c r="M481" i="2"/>
  <c r="L481" i="2"/>
  <c r="K481" i="2"/>
  <c r="M480" i="2"/>
  <c r="L480" i="2"/>
  <c r="K480" i="2"/>
  <c r="M479" i="2"/>
  <c r="L479" i="2"/>
  <c r="K479" i="2"/>
  <c r="M478" i="2"/>
  <c r="L478" i="2"/>
  <c r="K478" i="2"/>
  <c r="M477" i="2"/>
  <c r="L477" i="2"/>
  <c r="K477" i="2"/>
  <c r="M476" i="2"/>
  <c r="L476" i="2"/>
  <c r="K476" i="2"/>
  <c r="M475" i="2"/>
  <c r="L475" i="2"/>
  <c r="K475" i="2"/>
  <c r="M474" i="2"/>
  <c r="L474" i="2"/>
  <c r="K474" i="2"/>
  <c r="M473" i="2"/>
  <c r="L473" i="2"/>
  <c r="K473" i="2"/>
  <c r="M472" i="2"/>
  <c r="L472" i="2"/>
  <c r="K472" i="2"/>
  <c r="M471" i="2"/>
  <c r="L471" i="2"/>
  <c r="K471" i="2"/>
  <c r="M470" i="2"/>
  <c r="L470" i="2"/>
  <c r="K470" i="2"/>
  <c r="M469" i="2"/>
  <c r="L469" i="2"/>
  <c r="K469" i="2"/>
  <c r="M468" i="2"/>
  <c r="L468" i="2"/>
  <c r="K468" i="2"/>
  <c r="M467" i="2"/>
  <c r="L467" i="2"/>
  <c r="K467" i="2"/>
  <c r="M466" i="2"/>
  <c r="L466" i="2"/>
  <c r="K466" i="2"/>
  <c r="M465" i="2"/>
  <c r="L465" i="2"/>
  <c r="K465" i="2"/>
  <c r="M464" i="2"/>
  <c r="L464" i="2"/>
  <c r="K464" i="2"/>
  <c r="M463" i="2"/>
  <c r="L463" i="2"/>
  <c r="K463" i="2"/>
  <c r="M462" i="2"/>
  <c r="L462" i="2"/>
  <c r="K462" i="2"/>
  <c r="M461" i="2"/>
  <c r="L461" i="2"/>
  <c r="K461" i="2"/>
  <c r="M460" i="2"/>
  <c r="L460" i="2"/>
  <c r="K460" i="2"/>
  <c r="M459" i="2"/>
  <c r="L459" i="2"/>
  <c r="K459" i="2"/>
  <c r="M458" i="2"/>
  <c r="L458" i="2"/>
  <c r="K458" i="2"/>
  <c r="M457" i="2"/>
  <c r="L457" i="2"/>
  <c r="K457" i="2"/>
  <c r="M456" i="2"/>
  <c r="L456" i="2"/>
  <c r="K456" i="2"/>
  <c r="M455" i="2"/>
  <c r="L455" i="2"/>
  <c r="K455" i="2"/>
  <c r="M454" i="2"/>
  <c r="L454" i="2"/>
  <c r="K454" i="2"/>
  <c r="M453" i="2"/>
  <c r="L453" i="2"/>
  <c r="K453" i="2"/>
  <c r="M452" i="2"/>
  <c r="L452" i="2"/>
  <c r="K452" i="2"/>
  <c r="M451" i="2"/>
  <c r="L451" i="2"/>
  <c r="K451" i="2"/>
  <c r="M450" i="2"/>
  <c r="L450" i="2"/>
  <c r="K450" i="2"/>
  <c r="M449" i="2"/>
  <c r="L449" i="2"/>
  <c r="K449" i="2"/>
  <c r="M448" i="2"/>
  <c r="L448" i="2"/>
  <c r="K448" i="2"/>
  <c r="M447" i="2"/>
  <c r="L447" i="2"/>
  <c r="K447" i="2"/>
  <c r="M446" i="2"/>
  <c r="L446" i="2"/>
  <c r="K446" i="2"/>
  <c r="M445" i="2"/>
  <c r="L445" i="2"/>
  <c r="K445" i="2"/>
  <c r="M444" i="2"/>
  <c r="L444" i="2"/>
  <c r="K444" i="2"/>
  <c r="M443" i="2"/>
  <c r="L443" i="2"/>
  <c r="K443" i="2"/>
  <c r="M442" i="2"/>
  <c r="L442" i="2"/>
  <c r="K442" i="2"/>
  <c r="M441" i="2"/>
  <c r="L441" i="2"/>
  <c r="K441" i="2"/>
  <c r="M440" i="2"/>
  <c r="L440" i="2"/>
  <c r="K440" i="2"/>
  <c r="M439" i="2"/>
  <c r="L439" i="2"/>
  <c r="K439" i="2"/>
  <c r="M438" i="2"/>
  <c r="L438" i="2"/>
  <c r="K438" i="2"/>
  <c r="M437" i="2"/>
  <c r="L437" i="2"/>
  <c r="K437" i="2"/>
  <c r="M436" i="2"/>
  <c r="L436" i="2"/>
  <c r="K436" i="2"/>
  <c r="M435" i="2"/>
  <c r="L435" i="2"/>
  <c r="K435" i="2"/>
  <c r="M434" i="2"/>
  <c r="L434" i="2"/>
  <c r="K434" i="2"/>
  <c r="M433" i="2"/>
  <c r="L433" i="2"/>
  <c r="K433" i="2"/>
  <c r="M432" i="2"/>
  <c r="L432" i="2"/>
  <c r="K432" i="2"/>
  <c r="M431" i="2"/>
  <c r="L431" i="2"/>
  <c r="K431" i="2"/>
  <c r="M430" i="2"/>
  <c r="L430" i="2"/>
  <c r="K430" i="2"/>
  <c r="M429" i="2"/>
  <c r="L429" i="2"/>
  <c r="K429" i="2"/>
  <c r="M428" i="2"/>
  <c r="L428" i="2"/>
  <c r="K428" i="2"/>
  <c r="M427" i="2"/>
  <c r="L427" i="2"/>
  <c r="K427" i="2"/>
  <c r="M426" i="2"/>
  <c r="L426" i="2"/>
  <c r="K426" i="2"/>
  <c r="M425" i="2"/>
  <c r="L425" i="2"/>
  <c r="K425" i="2"/>
  <c r="M424" i="2"/>
  <c r="L424" i="2"/>
  <c r="K424" i="2"/>
  <c r="M423" i="2"/>
  <c r="L423" i="2"/>
  <c r="K423" i="2"/>
  <c r="M422" i="2"/>
  <c r="L422" i="2"/>
  <c r="K422" i="2"/>
  <c r="M421" i="2"/>
  <c r="L421" i="2"/>
  <c r="K421" i="2"/>
  <c r="M420" i="2"/>
  <c r="L420" i="2"/>
  <c r="K420" i="2"/>
  <c r="M419" i="2"/>
  <c r="L419" i="2"/>
  <c r="K419" i="2"/>
  <c r="M418" i="2"/>
  <c r="L418" i="2"/>
  <c r="K418" i="2"/>
  <c r="M417" i="2"/>
  <c r="L417" i="2"/>
  <c r="K417" i="2"/>
  <c r="M416" i="2"/>
  <c r="L416" i="2"/>
  <c r="K416" i="2"/>
  <c r="M415" i="2"/>
  <c r="L415" i="2"/>
  <c r="K415" i="2"/>
  <c r="M414" i="2"/>
  <c r="L414" i="2"/>
  <c r="K414" i="2"/>
  <c r="M413" i="2"/>
  <c r="L413" i="2"/>
  <c r="K413" i="2"/>
  <c r="M412" i="2"/>
  <c r="L412" i="2"/>
  <c r="K412" i="2"/>
  <c r="M411" i="2"/>
  <c r="L411" i="2"/>
  <c r="K411" i="2"/>
  <c r="M410" i="2"/>
  <c r="L410" i="2"/>
  <c r="K410" i="2"/>
  <c r="M409" i="2"/>
  <c r="L409" i="2"/>
  <c r="K409" i="2"/>
  <c r="M408" i="2"/>
  <c r="L408" i="2"/>
  <c r="K408" i="2"/>
  <c r="M407" i="2"/>
  <c r="L407" i="2"/>
  <c r="K407" i="2"/>
  <c r="M406" i="2"/>
  <c r="L406" i="2"/>
  <c r="K406" i="2"/>
  <c r="M405" i="2"/>
  <c r="L405" i="2"/>
  <c r="K405" i="2"/>
  <c r="M404" i="2"/>
  <c r="L404" i="2"/>
  <c r="K404" i="2"/>
  <c r="M403" i="2"/>
  <c r="L403" i="2"/>
  <c r="K403" i="2"/>
  <c r="M402" i="2"/>
  <c r="L402" i="2"/>
  <c r="K402" i="2"/>
  <c r="M401" i="2"/>
  <c r="L401" i="2"/>
  <c r="K401" i="2"/>
  <c r="M400" i="2"/>
  <c r="L400" i="2"/>
  <c r="K400" i="2"/>
  <c r="M399" i="2"/>
  <c r="L399" i="2"/>
  <c r="K399" i="2"/>
  <c r="M398" i="2"/>
  <c r="L398" i="2"/>
  <c r="K398" i="2"/>
  <c r="M397" i="2"/>
  <c r="L397" i="2"/>
  <c r="K397" i="2"/>
  <c r="M396" i="2"/>
  <c r="L396" i="2"/>
  <c r="K396" i="2"/>
  <c r="M395" i="2"/>
  <c r="L395" i="2"/>
  <c r="K395" i="2"/>
  <c r="M394" i="2"/>
  <c r="L394" i="2"/>
  <c r="K394" i="2"/>
  <c r="M393" i="2"/>
  <c r="L393" i="2"/>
  <c r="K393" i="2"/>
  <c r="M392" i="2"/>
  <c r="L392" i="2"/>
  <c r="K392" i="2"/>
  <c r="M391" i="2"/>
  <c r="L391" i="2"/>
  <c r="K391" i="2"/>
  <c r="M390" i="2"/>
  <c r="L390" i="2"/>
  <c r="K390" i="2"/>
  <c r="M389" i="2"/>
  <c r="L389" i="2"/>
  <c r="K389" i="2"/>
  <c r="M388" i="2"/>
  <c r="L388" i="2"/>
  <c r="K388" i="2"/>
  <c r="M387" i="2"/>
  <c r="L387" i="2"/>
  <c r="K387" i="2"/>
  <c r="M386" i="2"/>
  <c r="L386" i="2"/>
  <c r="K386" i="2"/>
  <c r="M385" i="2"/>
  <c r="L385" i="2"/>
  <c r="K385" i="2"/>
  <c r="M384" i="2"/>
  <c r="L384" i="2"/>
  <c r="K384" i="2"/>
  <c r="M383" i="2"/>
  <c r="L383" i="2"/>
  <c r="K383" i="2"/>
  <c r="M382" i="2"/>
  <c r="L382" i="2"/>
  <c r="K382" i="2"/>
  <c r="M381" i="2"/>
  <c r="L381" i="2"/>
  <c r="K381" i="2"/>
  <c r="M380" i="2"/>
  <c r="L380" i="2"/>
  <c r="K380" i="2"/>
  <c r="M379" i="2"/>
  <c r="L379" i="2"/>
  <c r="K379" i="2"/>
  <c r="M378" i="2"/>
  <c r="L378" i="2"/>
  <c r="K378" i="2"/>
  <c r="M377" i="2"/>
  <c r="L377" i="2"/>
  <c r="K377" i="2"/>
  <c r="M376" i="2"/>
  <c r="L376" i="2"/>
  <c r="K376" i="2"/>
  <c r="M375" i="2"/>
  <c r="L375" i="2"/>
  <c r="K375" i="2"/>
  <c r="M374" i="2"/>
  <c r="L374" i="2"/>
  <c r="K374" i="2"/>
  <c r="M373" i="2"/>
  <c r="L373" i="2"/>
  <c r="K373" i="2"/>
  <c r="M372" i="2"/>
  <c r="L372" i="2"/>
  <c r="K372" i="2"/>
  <c r="M371" i="2"/>
  <c r="L371" i="2"/>
  <c r="K371" i="2"/>
  <c r="M370" i="2"/>
  <c r="L370" i="2"/>
  <c r="K370" i="2"/>
  <c r="M369" i="2"/>
  <c r="L369" i="2"/>
  <c r="K369" i="2"/>
  <c r="M368" i="2"/>
  <c r="L368" i="2"/>
  <c r="K368" i="2"/>
  <c r="M367" i="2"/>
  <c r="L367" i="2"/>
  <c r="K367" i="2"/>
  <c r="M366" i="2"/>
  <c r="L366" i="2"/>
  <c r="K366" i="2"/>
  <c r="M365" i="2"/>
  <c r="L365" i="2"/>
  <c r="K365" i="2"/>
  <c r="M364" i="2"/>
  <c r="L364" i="2"/>
  <c r="K364" i="2"/>
  <c r="M363" i="2"/>
  <c r="L363" i="2"/>
  <c r="K363" i="2"/>
  <c r="M362" i="2"/>
  <c r="L362" i="2"/>
  <c r="K362" i="2"/>
  <c r="M361" i="2"/>
  <c r="L361" i="2"/>
  <c r="K361" i="2"/>
  <c r="M360" i="2"/>
  <c r="L360" i="2"/>
  <c r="K360" i="2"/>
  <c r="M359" i="2"/>
  <c r="L359" i="2"/>
  <c r="K359" i="2"/>
  <c r="M358" i="2"/>
  <c r="L358" i="2"/>
  <c r="K358" i="2"/>
  <c r="M357" i="2"/>
  <c r="L357" i="2"/>
  <c r="K357" i="2"/>
  <c r="M356" i="2"/>
  <c r="L356" i="2"/>
  <c r="K356" i="2"/>
  <c r="M355" i="2"/>
  <c r="L355" i="2"/>
  <c r="K355" i="2"/>
  <c r="M354" i="2"/>
  <c r="L354" i="2"/>
  <c r="K354" i="2"/>
  <c r="M353" i="2"/>
  <c r="L353" i="2"/>
  <c r="K353" i="2"/>
  <c r="M352" i="2"/>
  <c r="L352" i="2"/>
  <c r="K352" i="2"/>
  <c r="M351" i="2"/>
  <c r="L351" i="2"/>
  <c r="K351" i="2"/>
  <c r="M350" i="2"/>
  <c r="L350" i="2"/>
  <c r="K350" i="2"/>
  <c r="M349" i="2"/>
  <c r="L349" i="2"/>
  <c r="K349" i="2"/>
  <c r="M348" i="2"/>
  <c r="L348" i="2"/>
  <c r="K348" i="2"/>
  <c r="M347" i="2"/>
  <c r="L347" i="2"/>
  <c r="K347" i="2"/>
  <c r="M346" i="2"/>
  <c r="L346" i="2"/>
  <c r="K346" i="2"/>
  <c r="M345" i="2"/>
  <c r="L345" i="2"/>
  <c r="K345" i="2"/>
  <c r="M344" i="2"/>
  <c r="L344" i="2"/>
  <c r="K344" i="2"/>
  <c r="M343" i="2"/>
  <c r="L343" i="2"/>
  <c r="K343" i="2"/>
  <c r="M342" i="2"/>
  <c r="L342" i="2"/>
  <c r="K342" i="2"/>
  <c r="M341" i="2"/>
  <c r="L341" i="2"/>
  <c r="K341" i="2"/>
  <c r="M340" i="2"/>
  <c r="L340" i="2"/>
  <c r="K340" i="2"/>
  <c r="M339" i="2"/>
  <c r="L339" i="2"/>
  <c r="K339" i="2"/>
  <c r="M338" i="2"/>
  <c r="L338" i="2"/>
  <c r="K338" i="2"/>
  <c r="M337" i="2"/>
  <c r="L337" i="2"/>
  <c r="K337" i="2"/>
  <c r="M336" i="2"/>
  <c r="L336" i="2"/>
  <c r="K336" i="2"/>
  <c r="M335" i="2"/>
  <c r="L335" i="2"/>
  <c r="K335" i="2"/>
  <c r="M334" i="2"/>
  <c r="L334" i="2"/>
  <c r="K334" i="2"/>
  <c r="M333" i="2"/>
  <c r="L333" i="2"/>
  <c r="K333" i="2"/>
  <c r="M332" i="2"/>
  <c r="L332" i="2"/>
  <c r="K332" i="2"/>
  <c r="M331" i="2"/>
  <c r="L331" i="2"/>
  <c r="K331" i="2"/>
  <c r="M330" i="2"/>
  <c r="L330" i="2"/>
  <c r="K330" i="2"/>
  <c r="M329" i="2"/>
  <c r="L329" i="2"/>
  <c r="K329" i="2"/>
  <c r="M328" i="2"/>
  <c r="L328" i="2"/>
  <c r="K328" i="2"/>
  <c r="M327" i="2"/>
  <c r="L327" i="2"/>
  <c r="K327" i="2"/>
  <c r="M326" i="2"/>
  <c r="L326" i="2"/>
  <c r="K326" i="2"/>
  <c r="M325" i="2"/>
  <c r="L325" i="2"/>
  <c r="K325" i="2"/>
  <c r="M324" i="2"/>
  <c r="L324" i="2"/>
  <c r="K324" i="2"/>
  <c r="M323" i="2"/>
  <c r="L323" i="2"/>
  <c r="K323" i="2"/>
  <c r="M322" i="2"/>
  <c r="L322" i="2"/>
  <c r="K322" i="2"/>
  <c r="M321" i="2"/>
  <c r="L321" i="2"/>
  <c r="K321" i="2"/>
  <c r="M320" i="2"/>
  <c r="L320" i="2"/>
  <c r="K320" i="2"/>
  <c r="M319" i="2"/>
  <c r="L319" i="2"/>
  <c r="K319" i="2"/>
  <c r="M318" i="2"/>
  <c r="L318" i="2"/>
  <c r="K318" i="2"/>
  <c r="M317" i="2"/>
  <c r="L317" i="2"/>
  <c r="K317" i="2"/>
  <c r="M316" i="2"/>
  <c r="L316" i="2"/>
  <c r="K316" i="2"/>
  <c r="M315" i="2"/>
  <c r="L315" i="2"/>
  <c r="K315" i="2"/>
  <c r="M314" i="2"/>
  <c r="L314" i="2"/>
  <c r="K314" i="2"/>
  <c r="M313" i="2"/>
  <c r="L313" i="2"/>
  <c r="K313" i="2"/>
  <c r="M312" i="2"/>
  <c r="L312" i="2"/>
  <c r="K312" i="2"/>
  <c r="M311" i="2"/>
  <c r="L311" i="2"/>
  <c r="K311" i="2"/>
  <c r="M310" i="2"/>
  <c r="L310" i="2"/>
  <c r="K310" i="2"/>
  <c r="M309" i="2"/>
  <c r="L309" i="2"/>
  <c r="K309" i="2"/>
  <c r="M308" i="2"/>
  <c r="L308" i="2"/>
  <c r="K308" i="2"/>
  <c r="M307" i="2"/>
  <c r="L307" i="2"/>
  <c r="K307" i="2"/>
  <c r="M306" i="2"/>
  <c r="L306" i="2"/>
  <c r="K306" i="2"/>
  <c r="M305" i="2"/>
  <c r="L305" i="2"/>
  <c r="K305" i="2"/>
  <c r="M304" i="2"/>
  <c r="L304" i="2"/>
  <c r="K304" i="2"/>
  <c r="M303" i="2"/>
  <c r="L303" i="2"/>
  <c r="K303" i="2"/>
  <c r="M302" i="2"/>
  <c r="L302" i="2"/>
  <c r="K302" i="2"/>
  <c r="M301" i="2"/>
  <c r="L301" i="2"/>
  <c r="K301" i="2"/>
  <c r="M300" i="2"/>
  <c r="L300" i="2"/>
  <c r="K300" i="2"/>
  <c r="M299" i="2"/>
  <c r="L299" i="2"/>
  <c r="K299" i="2"/>
  <c r="M298" i="2"/>
  <c r="L298" i="2"/>
  <c r="K298" i="2"/>
  <c r="M297" i="2"/>
  <c r="L297" i="2"/>
  <c r="K297" i="2"/>
  <c r="M296" i="2"/>
  <c r="L296" i="2"/>
  <c r="K296" i="2"/>
  <c r="M295" i="2"/>
  <c r="L295" i="2"/>
  <c r="K295" i="2"/>
  <c r="M294" i="2"/>
  <c r="L294" i="2"/>
  <c r="K294" i="2"/>
  <c r="M293" i="2"/>
  <c r="L293" i="2"/>
  <c r="K293" i="2"/>
  <c r="M292" i="2"/>
  <c r="L292" i="2"/>
  <c r="K292" i="2"/>
  <c r="M291" i="2"/>
  <c r="L291" i="2"/>
  <c r="K291" i="2"/>
  <c r="M290" i="2"/>
  <c r="L290" i="2"/>
  <c r="K290" i="2"/>
  <c r="M289" i="2"/>
  <c r="L289" i="2"/>
  <c r="K289" i="2"/>
  <c r="M288" i="2"/>
  <c r="L288" i="2"/>
  <c r="K288" i="2"/>
  <c r="M287" i="2"/>
  <c r="L287" i="2"/>
  <c r="K287" i="2"/>
  <c r="M286" i="2"/>
  <c r="L286" i="2"/>
  <c r="K286" i="2"/>
  <c r="M285" i="2"/>
  <c r="L285" i="2"/>
  <c r="K285" i="2"/>
  <c r="M284" i="2"/>
  <c r="L284" i="2"/>
  <c r="K284" i="2"/>
  <c r="M283" i="2"/>
  <c r="L283" i="2"/>
  <c r="K283" i="2"/>
  <c r="M282" i="2"/>
  <c r="L282" i="2"/>
  <c r="K282" i="2"/>
  <c r="M281" i="2"/>
  <c r="L281" i="2"/>
  <c r="K281" i="2"/>
  <c r="M280" i="2"/>
  <c r="L280" i="2"/>
  <c r="K280" i="2"/>
  <c r="M279" i="2"/>
  <c r="L279" i="2"/>
  <c r="K279" i="2"/>
  <c r="M278" i="2"/>
  <c r="L278" i="2"/>
  <c r="K278" i="2"/>
  <c r="M277" i="2"/>
  <c r="L277" i="2"/>
  <c r="K277" i="2"/>
  <c r="M276" i="2"/>
  <c r="L276" i="2"/>
  <c r="K276" i="2"/>
  <c r="M275" i="2"/>
  <c r="L275" i="2"/>
  <c r="K275" i="2"/>
  <c r="M274" i="2"/>
  <c r="L274" i="2"/>
  <c r="K274" i="2"/>
  <c r="M273" i="2"/>
  <c r="L273" i="2"/>
  <c r="K273" i="2"/>
  <c r="M272" i="2"/>
  <c r="L272" i="2"/>
  <c r="K272" i="2"/>
  <c r="M271" i="2"/>
  <c r="L271" i="2"/>
  <c r="K271" i="2"/>
  <c r="M270" i="2"/>
  <c r="L270" i="2"/>
  <c r="K270" i="2"/>
  <c r="M269" i="2"/>
  <c r="L269" i="2"/>
  <c r="K269" i="2"/>
  <c r="M268" i="2"/>
  <c r="L268" i="2"/>
  <c r="K268" i="2"/>
  <c r="M267" i="2"/>
  <c r="L267" i="2"/>
  <c r="K267" i="2"/>
  <c r="M266" i="2"/>
  <c r="L266" i="2"/>
  <c r="K266" i="2"/>
  <c r="M265" i="2"/>
  <c r="L265" i="2"/>
  <c r="K265" i="2"/>
  <c r="M264" i="2"/>
  <c r="L264" i="2"/>
  <c r="K264" i="2"/>
  <c r="M263" i="2"/>
  <c r="L263" i="2"/>
  <c r="K263" i="2"/>
  <c r="M262" i="2"/>
  <c r="L262" i="2"/>
  <c r="K262" i="2"/>
  <c r="M261" i="2"/>
  <c r="L261" i="2"/>
  <c r="K261" i="2"/>
  <c r="M260" i="2"/>
  <c r="L260" i="2"/>
  <c r="K260" i="2"/>
  <c r="M259" i="2"/>
  <c r="L259" i="2"/>
  <c r="K259" i="2"/>
  <c r="M258" i="2"/>
  <c r="L258" i="2"/>
  <c r="K258" i="2"/>
  <c r="M257" i="2"/>
  <c r="L257" i="2"/>
  <c r="K257" i="2"/>
  <c r="M256" i="2"/>
  <c r="L256" i="2"/>
  <c r="K256" i="2"/>
  <c r="M255" i="2"/>
  <c r="L255" i="2"/>
  <c r="K255" i="2"/>
  <c r="M254" i="2"/>
  <c r="L254" i="2"/>
  <c r="K254" i="2"/>
  <c r="M253" i="2"/>
  <c r="L253" i="2"/>
  <c r="K253" i="2"/>
  <c r="M252" i="2"/>
  <c r="L252" i="2"/>
  <c r="K252" i="2"/>
  <c r="M251" i="2"/>
  <c r="L251" i="2"/>
  <c r="K251" i="2"/>
  <c r="M250" i="2"/>
  <c r="L250" i="2"/>
  <c r="K250" i="2"/>
  <c r="M249" i="2"/>
  <c r="L249" i="2"/>
  <c r="K249" i="2"/>
  <c r="M248" i="2"/>
  <c r="L248" i="2"/>
  <c r="K248" i="2"/>
  <c r="M247" i="2"/>
  <c r="L247" i="2"/>
  <c r="K247" i="2"/>
  <c r="M246" i="2"/>
  <c r="L246" i="2"/>
  <c r="K246" i="2"/>
  <c r="M245" i="2"/>
  <c r="L245" i="2"/>
  <c r="K245" i="2"/>
  <c r="M244" i="2"/>
  <c r="L244" i="2"/>
  <c r="K244" i="2"/>
  <c r="M243" i="2"/>
  <c r="L243" i="2"/>
  <c r="K243" i="2"/>
  <c r="M242" i="2"/>
  <c r="L242" i="2"/>
  <c r="K242" i="2"/>
  <c r="M241" i="2"/>
  <c r="L241" i="2"/>
  <c r="K241" i="2"/>
  <c r="M240" i="2"/>
  <c r="L240" i="2"/>
  <c r="K240" i="2"/>
  <c r="M239" i="2"/>
  <c r="L239" i="2"/>
  <c r="K239" i="2"/>
  <c r="M238" i="2"/>
  <c r="L238" i="2"/>
  <c r="K238" i="2"/>
  <c r="M237" i="2"/>
  <c r="L237" i="2"/>
  <c r="K237" i="2"/>
  <c r="M236" i="2"/>
  <c r="L236" i="2"/>
  <c r="K236" i="2"/>
  <c r="M235" i="2"/>
  <c r="L235" i="2"/>
  <c r="K235" i="2"/>
  <c r="M234" i="2"/>
  <c r="L234" i="2"/>
  <c r="K234" i="2"/>
  <c r="M233" i="2"/>
  <c r="L233" i="2"/>
  <c r="K233" i="2"/>
  <c r="M232" i="2"/>
  <c r="L232" i="2"/>
  <c r="K232" i="2"/>
  <c r="M231" i="2"/>
  <c r="L231" i="2"/>
  <c r="K231" i="2"/>
  <c r="M230" i="2"/>
  <c r="L230" i="2"/>
  <c r="K230" i="2"/>
  <c r="M229" i="2"/>
  <c r="L229" i="2"/>
  <c r="K229" i="2"/>
  <c r="M228" i="2"/>
  <c r="L228" i="2"/>
  <c r="K228" i="2"/>
  <c r="M227" i="2"/>
  <c r="L227" i="2"/>
  <c r="K227" i="2"/>
  <c r="M226" i="2"/>
  <c r="L226" i="2"/>
  <c r="K226" i="2"/>
  <c r="M225" i="2"/>
  <c r="L225" i="2"/>
  <c r="K225" i="2"/>
  <c r="M224" i="2"/>
  <c r="L224" i="2"/>
  <c r="K224" i="2"/>
  <c r="M223" i="2"/>
  <c r="L223" i="2"/>
  <c r="K223" i="2"/>
  <c r="M222" i="2"/>
  <c r="L222" i="2"/>
  <c r="K222" i="2"/>
  <c r="M221" i="2"/>
  <c r="L221" i="2"/>
  <c r="K221" i="2"/>
  <c r="M220" i="2"/>
  <c r="L220" i="2"/>
  <c r="K220" i="2"/>
  <c r="M219" i="2"/>
  <c r="L219" i="2"/>
  <c r="K219" i="2"/>
  <c r="M218" i="2"/>
  <c r="L218" i="2"/>
  <c r="K218" i="2"/>
  <c r="M217" i="2"/>
  <c r="L217" i="2"/>
  <c r="K217" i="2"/>
  <c r="M216" i="2"/>
  <c r="L216" i="2"/>
  <c r="K216" i="2"/>
  <c r="M215" i="2"/>
  <c r="L215" i="2"/>
  <c r="K215" i="2"/>
  <c r="M214" i="2"/>
  <c r="L214" i="2"/>
  <c r="K214" i="2"/>
  <c r="M213" i="2"/>
  <c r="L213" i="2"/>
  <c r="K213" i="2"/>
  <c r="M212" i="2"/>
  <c r="L212" i="2"/>
  <c r="K212" i="2"/>
  <c r="M211" i="2"/>
  <c r="L211" i="2"/>
  <c r="K211" i="2"/>
  <c r="M210" i="2"/>
  <c r="L210" i="2"/>
  <c r="K210" i="2"/>
  <c r="M209" i="2"/>
  <c r="L209" i="2"/>
  <c r="K209" i="2"/>
  <c r="M208" i="2"/>
  <c r="L208" i="2"/>
  <c r="K208" i="2"/>
  <c r="M207" i="2"/>
  <c r="L207" i="2"/>
  <c r="K207" i="2"/>
  <c r="M206" i="2"/>
  <c r="L206" i="2"/>
  <c r="K206" i="2"/>
  <c r="M205" i="2"/>
  <c r="L205" i="2"/>
  <c r="K205" i="2"/>
  <c r="M204" i="2"/>
  <c r="L204" i="2"/>
  <c r="K204" i="2"/>
  <c r="M203" i="2"/>
  <c r="L203" i="2"/>
  <c r="K203" i="2"/>
  <c r="M202" i="2"/>
  <c r="L202" i="2"/>
  <c r="K202" i="2"/>
  <c r="M201" i="2"/>
  <c r="L201" i="2"/>
  <c r="K201" i="2"/>
  <c r="M200" i="2"/>
  <c r="L200" i="2"/>
  <c r="K200" i="2"/>
  <c r="M199" i="2"/>
  <c r="L199" i="2"/>
  <c r="K199" i="2"/>
  <c r="M198" i="2"/>
  <c r="L198" i="2"/>
  <c r="K198" i="2"/>
  <c r="M197" i="2"/>
  <c r="L197" i="2"/>
  <c r="K197" i="2"/>
  <c r="M196" i="2"/>
  <c r="L196" i="2"/>
  <c r="K196" i="2"/>
  <c r="M195" i="2"/>
  <c r="L195" i="2"/>
  <c r="K195" i="2"/>
  <c r="M194" i="2"/>
  <c r="L194" i="2"/>
  <c r="K194" i="2"/>
  <c r="M193" i="2"/>
  <c r="L193" i="2"/>
  <c r="K193" i="2"/>
  <c r="M192" i="2"/>
  <c r="L192" i="2"/>
  <c r="K192" i="2"/>
  <c r="M191" i="2"/>
  <c r="L191" i="2"/>
  <c r="K191" i="2"/>
  <c r="M190" i="2"/>
  <c r="L190" i="2"/>
  <c r="K190" i="2"/>
  <c r="M189" i="2"/>
  <c r="L189" i="2"/>
  <c r="K189" i="2"/>
  <c r="M188" i="2"/>
  <c r="L188" i="2"/>
  <c r="K188" i="2"/>
  <c r="M187" i="2"/>
  <c r="L187" i="2"/>
  <c r="K187" i="2"/>
  <c r="M186" i="2"/>
  <c r="L186" i="2"/>
  <c r="K186" i="2"/>
  <c r="M185" i="2"/>
  <c r="L185" i="2"/>
  <c r="K185" i="2"/>
  <c r="M184" i="2"/>
  <c r="L184" i="2"/>
  <c r="K184" i="2"/>
  <c r="M183" i="2"/>
  <c r="L183" i="2"/>
  <c r="K183" i="2"/>
  <c r="M182" i="2"/>
  <c r="L182" i="2"/>
  <c r="K182" i="2"/>
  <c r="M181" i="2"/>
  <c r="L181" i="2"/>
  <c r="K181" i="2"/>
  <c r="M180" i="2"/>
  <c r="L180" i="2"/>
  <c r="K180" i="2"/>
  <c r="M179" i="2"/>
  <c r="L179" i="2"/>
  <c r="K179" i="2"/>
  <c r="M178" i="2"/>
  <c r="L178" i="2"/>
  <c r="K178" i="2"/>
  <c r="M177" i="2"/>
  <c r="L177" i="2"/>
  <c r="K177" i="2"/>
  <c r="M176" i="2"/>
  <c r="L176" i="2"/>
  <c r="K176" i="2"/>
  <c r="M175" i="2"/>
  <c r="L175" i="2"/>
  <c r="K175" i="2"/>
  <c r="M174" i="2"/>
  <c r="L174" i="2"/>
  <c r="K174" i="2"/>
  <c r="M173" i="2"/>
  <c r="L173" i="2"/>
  <c r="K173" i="2"/>
  <c r="M172" i="2"/>
  <c r="L172" i="2"/>
  <c r="K172" i="2"/>
  <c r="M171" i="2"/>
  <c r="L171" i="2"/>
  <c r="K171" i="2"/>
  <c r="M170" i="2"/>
  <c r="L170" i="2"/>
  <c r="K170" i="2"/>
  <c r="M169" i="2"/>
  <c r="L169" i="2"/>
  <c r="K169" i="2"/>
  <c r="M168" i="2"/>
  <c r="L168" i="2"/>
  <c r="K168" i="2"/>
  <c r="M167" i="2"/>
  <c r="L167" i="2"/>
  <c r="K167" i="2"/>
  <c r="M166" i="2"/>
  <c r="L166" i="2"/>
  <c r="K166" i="2"/>
  <c r="M165" i="2"/>
  <c r="L165" i="2"/>
  <c r="K165" i="2"/>
  <c r="M164" i="2"/>
  <c r="L164" i="2"/>
  <c r="K164" i="2"/>
  <c r="M163" i="2"/>
  <c r="L163" i="2"/>
  <c r="K163" i="2"/>
  <c r="M162" i="2"/>
  <c r="L162" i="2"/>
  <c r="K162" i="2"/>
  <c r="M161" i="2"/>
  <c r="L161" i="2"/>
  <c r="K161" i="2"/>
  <c r="M160" i="2"/>
  <c r="L160" i="2"/>
  <c r="K160" i="2"/>
  <c r="M159" i="2"/>
  <c r="L159" i="2"/>
  <c r="K159" i="2"/>
  <c r="M158" i="2"/>
  <c r="L158" i="2"/>
  <c r="K158" i="2"/>
  <c r="M157" i="2"/>
  <c r="L157" i="2"/>
  <c r="K157" i="2"/>
  <c r="M156" i="2"/>
  <c r="L156" i="2"/>
  <c r="K156" i="2"/>
  <c r="M155" i="2"/>
  <c r="L155" i="2"/>
  <c r="K155" i="2"/>
  <c r="M154" i="2"/>
  <c r="L154" i="2"/>
  <c r="K154" i="2"/>
  <c r="M153" i="2"/>
  <c r="L153" i="2"/>
  <c r="K153" i="2"/>
  <c r="M152" i="2"/>
  <c r="L152" i="2"/>
  <c r="K152" i="2"/>
  <c r="M151" i="2"/>
  <c r="L151" i="2"/>
  <c r="K151" i="2"/>
  <c r="M150" i="2"/>
  <c r="L150" i="2"/>
  <c r="K150" i="2"/>
  <c r="M149" i="2"/>
  <c r="L149" i="2"/>
  <c r="K149" i="2"/>
  <c r="M148" i="2"/>
  <c r="L148" i="2"/>
  <c r="K148" i="2"/>
  <c r="M147" i="2"/>
  <c r="L147" i="2"/>
  <c r="K147" i="2"/>
  <c r="M146" i="2"/>
  <c r="L146" i="2"/>
  <c r="K146" i="2"/>
  <c r="M145" i="2"/>
  <c r="L145" i="2"/>
  <c r="K145" i="2"/>
  <c r="M144" i="2"/>
  <c r="L144" i="2"/>
  <c r="K144" i="2"/>
  <c r="M143" i="2"/>
  <c r="L143" i="2"/>
  <c r="K143" i="2"/>
  <c r="M142" i="2"/>
  <c r="L142" i="2"/>
  <c r="K142" i="2"/>
  <c r="M141" i="2"/>
  <c r="L141" i="2"/>
  <c r="K141" i="2"/>
  <c r="M140" i="2"/>
  <c r="L140" i="2"/>
  <c r="K140" i="2"/>
  <c r="M139" i="2"/>
  <c r="L139" i="2"/>
  <c r="K139" i="2"/>
  <c r="M138" i="2"/>
  <c r="L138" i="2"/>
  <c r="K138" i="2"/>
  <c r="M137" i="2"/>
  <c r="L137" i="2"/>
  <c r="K137" i="2"/>
  <c r="M136" i="2"/>
  <c r="L136" i="2"/>
  <c r="K136" i="2"/>
  <c r="M135" i="2"/>
  <c r="L135" i="2"/>
  <c r="K135" i="2"/>
  <c r="M134" i="2"/>
  <c r="L134" i="2"/>
  <c r="K134" i="2"/>
  <c r="M133" i="2"/>
  <c r="L133" i="2"/>
  <c r="K133" i="2"/>
  <c r="M132" i="2"/>
  <c r="L132" i="2"/>
  <c r="K132" i="2"/>
  <c r="M131" i="2"/>
  <c r="L131" i="2"/>
  <c r="K131" i="2"/>
  <c r="M130" i="2"/>
  <c r="L130" i="2"/>
  <c r="K130" i="2"/>
  <c r="M129" i="2"/>
  <c r="L129" i="2"/>
  <c r="K129" i="2"/>
  <c r="M128" i="2"/>
  <c r="L128" i="2"/>
  <c r="K128" i="2"/>
  <c r="M127" i="2"/>
  <c r="L127" i="2"/>
  <c r="K127" i="2"/>
  <c r="M126" i="2"/>
  <c r="L126" i="2"/>
  <c r="K126" i="2"/>
  <c r="M125" i="2"/>
  <c r="L125" i="2"/>
  <c r="K125" i="2"/>
  <c r="M124" i="2"/>
  <c r="L124" i="2"/>
  <c r="K124" i="2"/>
  <c r="M123" i="2"/>
  <c r="L123" i="2"/>
  <c r="K123" i="2"/>
  <c r="M122" i="2"/>
  <c r="L122" i="2"/>
  <c r="K122" i="2"/>
  <c r="M121" i="2"/>
  <c r="L121" i="2"/>
  <c r="K121" i="2"/>
  <c r="M120" i="2"/>
  <c r="L120" i="2"/>
  <c r="K120" i="2"/>
  <c r="M119" i="2"/>
  <c r="L119" i="2"/>
  <c r="K119" i="2"/>
  <c r="M118" i="2"/>
  <c r="L118" i="2"/>
  <c r="K118" i="2"/>
  <c r="M117" i="2"/>
  <c r="L117" i="2"/>
  <c r="K117" i="2"/>
  <c r="M116" i="2"/>
  <c r="L116" i="2"/>
  <c r="K116" i="2"/>
  <c r="M115" i="2"/>
  <c r="L115" i="2"/>
  <c r="K115" i="2"/>
  <c r="M114" i="2"/>
  <c r="L114" i="2"/>
  <c r="K114" i="2"/>
  <c r="M113" i="2"/>
  <c r="L113" i="2"/>
  <c r="K113" i="2"/>
  <c r="M112" i="2"/>
  <c r="L112" i="2"/>
  <c r="K112" i="2"/>
  <c r="M111" i="2"/>
  <c r="L111" i="2"/>
  <c r="K111" i="2"/>
  <c r="M110" i="2"/>
  <c r="L110" i="2"/>
  <c r="K110" i="2"/>
  <c r="M109" i="2"/>
  <c r="L109" i="2"/>
  <c r="K109" i="2"/>
  <c r="M108" i="2"/>
  <c r="L108" i="2"/>
  <c r="K108" i="2"/>
  <c r="M107" i="2"/>
  <c r="L107" i="2"/>
  <c r="K107" i="2"/>
  <c r="M106" i="2"/>
  <c r="L106" i="2"/>
  <c r="K106" i="2"/>
  <c r="M105" i="2"/>
  <c r="L105" i="2"/>
  <c r="K105" i="2"/>
  <c r="M104" i="2"/>
  <c r="L104" i="2"/>
  <c r="K104" i="2"/>
  <c r="M103" i="2"/>
  <c r="L103" i="2"/>
  <c r="K103" i="2"/>
  <c r="M102" i="2"/>
  <c r="L102" i="2"/>
  <c r="K102" i="2"/>
  <c r="M101" i="2"/>
  <c r="L101" i="2"/>
  <c r="K101" i="2"/>
  <c r="M100" i="2"/>
  <c r="L100" i="2"/>
  <c r="K100" i="2"/>
  <c r="M99" i="2"/>
  <c r="L99" i="2"/>
  <c r="K99" i="2"/>
  <c r="M98" i="2"/>
  <c r="L98" i="2"/>
  <c r="K98" i="2"/>
  <c r="M97" i="2"/>
  <c r="L97" i="2"/>
  <c r="K97" i="2"/>
  <c r="M96" i="2"/>
  <c r="L96" i="2"/>
  <c r="K96" i="2"/>
  <c r="M95" i="2"/>
  <c r="L95" i="2"/>
  <c r="K95" i="2"/>
  <c r="M94" i="2"/>
  <c r="L94" i="2"/>
  <c r="K94" i="2"/>
  <c r="M93" i="2"/>
  <c r="L93" i="2"/>
  <c r="K93" i="2"/>
  <c r="M92" i="2"/>
  <c r="L92" i="2"/>
  <c r="K92" i="2"/>
  <c r="M91" i="2"/>
  <c r="L91" i="2"/>
  <c r="K91" i="2"/>
  <c r="M90" i="2"/>
  <c r="L90" i="2"/>
  <c r="K90" i="2"/>
  <c r="M89" i="2"/>
  <c r="L89" i="2"/>
  <c r="K89" i="2"/>
  <c r="M88" i="2"/>
  <c r="L88" i="2"/>
  <c r="K88" i="2"/>
  <c r="M87" i="2"/>
  <c r="L87" i="2"/>
  <c r="K87" i="2"/>
  <c r="M86" i="2"/>
  <c r="L86" i="2"/>
  <c r="K86" i="2"/>
  <c r="M85" i="2"/>
  <c r="L85" i="2"/>
  <c r="K85" i="2"/>
  <c r="M84" i="2"/>
  <c r="L84" i="2"/>
  <c r="K84" i="2"/>
  <c r="M83" i="2"/>
  <c r="L83" i="2"/>
  <c r="K83" i="2"/>
  <c r="M82" i="2"/>
  <c r="L82" i="2"/>
  <c r="K82" i="2"/>
  <c r="M81" i="2"/>
  <c r="L81" i="2"/>
  <c r="K81" i="2"/>
  <c r="M80" i="2"/>
  <c r="L80" i="2"/>
  <c r="K80" i="2"/>
  <c r="M79" i="2"/>
  <c r="L79" i="2"/>
  <c r="K79" i="2"/>
  <c r="M78" i="2"/>
  <c r="L78" i="2"/>
  <c r="K78" i="2"/>
  <c r="M77" i="2"/>
  <c r="L77" i="2"/>
  <c r="K77" i="2"/>
  <c r="M76" i="2"/>
  <c r="L76" i="2"/>
  <c r="K76" i="2"/>
  <c r="M75" i="2"/>
  <c r="L75" i="2"/>
  <c r="K75" i="2"/>
  <c r="M74" i="2"/>
  <c r="L74" i="2"/>
  <c r="K74" i="2"/>
  <c r="M73" i="2"/>
  <c r="L73" i="2"/>
  <c r="K73" i="2"/>
  <c r="M72" i="2"/>
  <c r="L72" i="2"/>
  <c r="K72" i="2"/>
  <c r="M71" i="2"/>
  <c r="L71" i="2"/>
  <c r="K71" i="2"/>
  <c r="M70" i="2"/>
  <c r="L70" i="2"/>
  <c r="K70" i="2"/>
  <c r="M69" i="2"/>
  <c r="L69" i="2"/>
  <c r="K69" i="2"/>
  <c r="M68" i="2"/>
  <c r="L68" i="2"/>
  <c r="K68" i="2"/>
  <c r="M67" i="2"/>
  <c r="L67" i="2"/>
  <c r="K67" i="2"/>
  <c r="M66" i="2"/>
  <c r="L66" i="2"/>
  <c r="K66" i="2"/>
  <c r="M65" i="2"/>
  <c r="L65" i="2"/>
  <c r="K65" i="2"/>
  <c r="M64" i="2"/>
  <c r="L64" i="2"/>
  <c r="K64" i="2"/>
  <c r="M63" i="2"/>
  <c r="L63" i="2"/>
  <c r="K63" i="2"/>
  <c r="M62" i="2"/>
  <c r="L62" i="2"/>
  <c r="K62" i="2"/>
  <c r="M61" i="2"/>
  <c r="L61" i="2"/>
  <c r="K61" i="2"/>
  <c r="M60" i="2"/>
  <c r="L60" i="2"/>
  <c r="K60" i="2"/>
  <c r="M59" i="2"/>
  <c r="L59" i="2"/>
  <c r="K59" i="2"/>
  <c r="M58" i="2"/>
  <c r="L58" i="2"/>
  <c r="K58" i="2"/>
  <c r="M57" i="2"/>
  <c r="L57" i="2"/>
  <c r="K57" i="2"/>
  <c r="M56" i="2"/>
  <c r="L56" i="2"/>
  <c r="K56" i="2"/>
  <c r="M55" i="2"/>
  <c r="L55" i="2"/>
  <c r="K55" i="2"/>
  <c r="M54" i="2"/>
  <c r="L54" i="2"/>
  <c r="K54" i="2"/>
  <c r="M53" i="2"/>
  <c r="L53" i="2"/>
  <c r="K53" i="2"/>
  <c r="M52" i="2"/>
  <c r="L52" i="2"/>
  <c r="K52" i="2"/>
  <c r="M51" i="2"/>
  <c r="L51" i="2"/>
  <c r="K51" i="2"/>
  <c r="M50" i="2"/>
  <c r="L50" i="2"/>
  <c r="K50" i="2"/>
  <c r="M49" i="2"/>
  <c r="L49" i="2"/>
  <c r="K49" i="2"/>
  <c r="M48" i="2"/>
  <c r="L48" i="2"/>
  <c r="K48" i="2"/>
  <c r="M47" i="2"/>
  <c r="L47" i="2"/>
  <c r="K47" i="2"/>
  <c r="M46" i="2"/>
  <c r="L46" i="2"/>
  <c r="K46" i="2"/>
  <c r="M45" i="2"/>
  <c r="L45" i="2"/>
  <c r="K45" i="2"/>
  <c r="M44" i="2"/>
  <c r="L44" i="2"/>
  <c r="K44" i="2"/>
  <c r="M43" i="2"/>
  <c r="L43" i="2"/>
  <c r="K43" i="2"/>
  <c r="M42" i="2"/>
  <c r="L42" i="2"/>
  <c r="K42" i="2"/>
  <c r="M41" i="2"/>
  <c r="L41" i="2"/>
  <c r="K41" i="2"/>
  <c r="M40" i="2"/>
  <c r="L40" i="2"/>
  <c r="K40" i="2"/>
  <c r="M39" i="2"/>
  <c r="L39" i="2"/>
  <c r="K39" i="2"/>
  <c r="M38" i="2"/>
  <c r="L38" i="2"/>
  <c r="K38" i="2"/>
  <c r="M37" i="2"/>
  <c r="L37" i="2"/>
  <c r="K37" i="2"/>
  <c r="M36" i="2"/>
  <c r="L36" i="2"/>
  <c r="K36" i="2"/>
  <c r="M35" i="2"/>
  <c r="L35" i="2"/>
  <c r="K35" i="2"/>
  <c r="M34" i="2"/>
  <c r="L34" i="2"/>
  <c r="K34" i="2"/>
  <c r="M33" i="2"/>
  <c r="L33" i="2"/>
  <c r="K33" i="2"/>
  <c r="M32" i="2"/>
  <c r="L32" i="2"/>
  <c r="K32" i="2"/>
  <c r="M31" i="2"/>
  <c r="L31" i="2"/>
  <c r="K31" i="2"/>
  <c r="M30" i="2"/>
  <c r="L30" i="2"/>
  <c r="K30" i="2"/>
  <c r="M29" i="2"/>
  <c r="L29" i="2"/>
  <c r="K29" i="2"/>
  <c r="M28" i="2"/>
  <c r="L28" i="2"/>
  <c r="K28" i="2"/>
  <c r="M27" i="2"/>
  <c r="L27" i="2"/>
  <c r="K27" i="2"/>
  <c r="M26" i="2"/>
  <c r="L26" i="2"/>
  <c r="K26" i="2"/>
  <c r="M25" i="2"/>
  <c r="L25" i="2"/>
  <c r="K25" i="2"/>
  <c r="M24" i="2"/>
  <c r="L24" i="2"/>
  <c r="K24" i="2"/>
  <c r="M23" i="2"/>
  <c r="L23" i="2"/>
  <c r="K23" i="2"/>
  <c r="M22" i="2"/>
  <c r="L22" i="2"/>
  <c r="K22" i="2"/>
  <c r="M21" i="2"/>
  <c r="L21" i="2"/>
  <c r="K21" i="2"/>
  <c r="M20" i="2"/>
  <c r="L20" i="2"/>
  <c r="K20" i="2"/>
  <c r="M19" i="2"/>
  <c r="L19" i="2"/>
  <c r="K19" i="2"/>
  <c r="M18" i="2"/>
  <c r="L18" i="2"/>
  <c r="K18" i="2"/>
  <c r="M17" i="2"/>
  <c r="L17" i="2"/>
  <c r="K17" i="2"/>
  <c r="M16" i="2"/>
  <c r="L16" i="2"/>
  <c r="K16" i="2"/>
  <c r="M15" i="2"/>
  <c r="L15" i="2"/>
  <c r="K15" i="2"/>
  <c r="M14" i="2"/>
  <c r="L14" i="2"/>
  <c r="K14" i="2"/>
  <c r="M13" i="2"/>
  <c r="L13" i="2"/>
  <c r="K13" i="2"/>
  <c r="M12" i="2"/>
  <c r="L12" i="2"/>
  <c r="K12" i="2"/>
  <c r="M11" i="2"/>
  <c r="L11" i="2"/>
  <c r="K11" i="2"/>
  <c r="M10" i="2"/>
  <c r="L10" i="2"/>
  <c r="K10" i="2"/>
  <c r="M9" i="2"/>
  <c r="L9" i="2"/>
  <c r="K9" i="2"/>
  <c r="M8" i="2"/>
  <c r="L8" i="2"/>
  <c r="K8" i="2"/>
  <c r="M7" i="2"/>
  <c r="L7" i="2"/>
  <c r="K7" i="2"/>
  <c r="M6" i="2"/>
  <c r="L6" i="2"/>
  <c r="K6" i="2"/>
  <c r="M5" i="2"/>
  <c r="L5" i="2"/>
  <c r="K5" i="2"/>
  <c r="M4" i="2"/>
  <c r="L4" i="2"/>
  <c r="K4" i="2"/>
  <c r="M3" i="2"/>
  <c r="L3" i="2"/>
  <c r="K3" i="2"/>
  <c r="E13" i="1" l="1"/>
  <c r="C13" i="1"/>
  <c r="A4" i="2" l="1"/>
  <c r="A5" i="2"/>
  <c r="A6" i="2"/>
  <c r="A7" i="2"/>
  <c r="J58" i="1" s="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3" i="2"/>
  <c r="I63" i="1" s="1"/>
  <c r="I53" i="1" l="1"/>
  <c r="H45" i="1"/>
  <c r="H53" i="1"/>
  <c r="F46" i="1"/>
  <c r="G52" i="1"/>
  <c r="J61" i="1"/>
  <c r="J48" i="1"/>
  <c r="G40" i="1"/>
  <c r="H54" i="1"/>
  <c r="I52" i="1"/>
  <c r="G41" i="1"/>
  <c r="H47" i="1"/>
  <c r="G47" i="1"/>
  <c r="H51" i="1"/>
  <c r="G45" i="1"/>
  <c r="F40" i="1"/>
  <c r="J63" i="1"/>
  <c r="F51" i="1"/>
  <c r="H52" i="1"/>
  <c r="I39" i="1"/>
  <c r="I58" i="1"/>
  <c r="J45" i="1"/>
  <c r="I45" i="1"/>
  <c r="I62" i="1"/>
  <c r="J59" i="1"/>
  <c r="H56" i="1"/>
  <c r="J38" i="1"/>
  <c r="G51" i="1"/>
  <c r="H38" i="1"/>
  <c r="G62" i="1"/>
  <c r="H49" i="1"/>
  <c r="J50" i="1"/>
  <c r="F38" i="1"/>
  <c r="J51" i="1"/>
  <c r="F57" i="1"/>
  <c r="G44" i="1"/>
  <c r="J56" i="1"/>
  <c r="F44" i="1"/>
  <c r="F61" i="1"/>
  <c r="G48" i="1"/>
  <c r="F55" i="1"/>
  <c r="J54" i="1"/>
  <c r="H62" i="1"/>
  <c r="I49" i="1"/>
  <c r="F63" i="1"/>
  <c r="I60" i="1"/>
  <c r="J47" i="1"/>
  <c r="F62" i="1"/>
  <c r="G49" i="1"/>
  <c r="F39" i="1"/>
  <c r="J40" i="1"/>
  <c r="I51" i="1"/>
  <c r="I44" i="1"/>
  <c r="I61" i="1"/>
  <c r="F53" i="1"/>
  <c r="J46" i="1"/>
  <c r="I43" i="1"/>
  <c r="F54" i="1"/>
  <c r="G60" i="1"/>
  <c r="I38" i="1"/>
  <c r="I48" i="1"/>
  <c r="H55" i="1"/>
  <c r="I42" i="1"/>
  <c r="G55" i="1"/>
  <c r="H42" i="1"/>
  <c r="H59" i="1"/>
  <c r="I46" i="1"/>
  <c r="G50" i="1"/>
  <c r="G53" i="1"/>
  <c r="J60" i="1"/>
  <c r="F48" i="1"/>
  <c r="G58" i="1"/>
  <c r="F59" i="1"/>
  <c r="G46" i="1"/>
  <c r="H60" i="1"/>
  <c r="I47" i="1"/>
  <c r="J53" i="1"/>
  <c r="J57" i="1"/>
  <c r="G59" i="1"/>
  <c r="H57" i="1"/>
  <c r="F42" i="1"/>
  <c r="F52" i="1"/>
  <c r="G56" i="1"/>
  <c r="H43" i="1"/>
  <c r="I40" i="1"/>
  <c r="I57" i="1"/>
  <c r="J44" i="1"/>
  <c r="F47" i="1"/>
  <c r="J55" i="1"/>
  <c r="F43" i="1"/>
  <c r="G57" i="1"/>
  <c r="H44" i="1"/>
  <c r="H63" i="1"/>
  <c r="I50" i="1"/>
  <c r="G63" i="1"/>
  <c r="H50" i="1"/>
  <c r="J43" i="1"/>
  <c r="I54" i="1"/>
  <c r="J41" i="1"/>
  <c r="G61" i="1"/>
  <c r="H48" i="1"/>
  <c r="F56" i="1"/>
  <c r="G43" i="1"/>
  <c r="G42" i="1"/>
  <c r="G54" i="1"/>
  <c r="H41" i="1"/>
  <c r="I55" i="1"/>
  <c r="J42" i="1"/>
  <c r="F41" i="1"/>
  <c r="F45" i="1"/>
  <c r="H46" i="1"/>
  <c r="H39" i="1"/>
  <c r="G39" i="1"/>
  <c r="F50" i="1"/>
  <c r="F49" i="1"/>
  <c r="J62" i="1"/>
  <c r="I59" i="1"/>
  <c r="I41" i="1"/>
  <c r="J39" i="1"/>
  <c r="H61" i="1"/>
  <c r="F60" i="1"/>
  <c r="H40" i="1"/>
  <c r="F58" i="1"/>
  <c r="J52" i="1"/>
  <c r="G38" i="1"/>
  <c r="I56" i="1"/>
  <c r="H58" i="1"/>
  <c r="J49" i="1"/>
  <c r="J28" i="1"/>
  <c r="F19" i="1"/>
  <c r="J30" i="1"/>
  <c r="G10" i="1"/>
  <c r="H25" i="1"/>
  <c r="H22" i="1"/>
  <c r="J16" i="1"/>
  <c r="H29" i="1"/>
  <c r="I11" i="1"/>
  <c r="G31" i="1"/>
  <c r="G13" i="1"/>
  <c r="F32" i="1"/>
  <c r="I13" i="1"/>
  <c r="J17" i="1"/>
  <c r="I30" i="1"/>
  <c r="I10" i="1"/>
  <c r="H23" i="1"/>
  <c r="G36" i="1"/>
  <c r="G17" i="1"/>
  <c r="F30" i="1"/>
  <c r="F24" i="1"/>
  <c r="F20" i="1"/>
  <c r="H17" i="1"/>
  <c r="H14" i="1"/>
  <c r="G21" i="1"/>
  <c r="I21" i="1"/>
  <c r="J23" i="1"/>
  <c r="J33" i="1"/>
  <c r="J13" i="1"/>
  <c r="G33" i="1"/>
  <c r="F23" i="1"/>
  <c r="I17" i="1"/>
  <c r="J14" i="1"/>
  <c r="H8" i="1"/>
  <c r="H35" i="1"/>
  <c r="G28" i="1"/>
  <c r="F22" i="1"/>
  <c r="H10" i="1"/>
  <c r="I29" i="1"/>
  <c r="F31" i="1"/>
  <c r="H13" i="1"/>
  <c r="G24" i="1"/>
  <c r="F17" i="1"/>
  <c r="J10" i="1"/>
  <c r="F34" i="1"/>
  <c r="F28" i="1"/>
  <c r="J7" i="1"/>
  <c r="J22" i="1"/>
  <c r="J19" i="1"/>
  <c r="H37" i="1"/>
  <c r="F11" i="1"/>
  <c r="H34" i="1"/>
  <c r="F16" i="1"/>
  <c r="I36" i="1"/>
  <c r="I16" i="1"/>
  <c r="G37" i="1"/>
  <c r="H18" i="1"/>
  <c r="H19" i="1"/>
  <c r="G32" i="1"/>
  <c r="G12" i="1"/>
  <c r="F25" i="1"/>
  <c r="J37" i="1"/>
  <c r="J18" i="1"/>
  <c r="I31" i="1"/>
  <c r="I25" i="1"/>
  <c r="I37" i="1"/>
  <c r="F35" i="1"/>
  <c r="F21" i="1"/>
  <c r="H20" i="1"/>
  <c r="G35" i="1"/>
  <c r="I28" i="1"/>
  <c r="J34" i="1"/>
  <c r="I32" i="1"/>
  <c r="H24" i="1"/>
  <c r="J11" i="1"/>
  <c r="F37" i="1"/>
  <c r="J29" i="1"/>
  <c r="I23" i="1"/>
  <c r="F18" i="1"/>
  <c r="J32" i="1"/>
  <c r="I12" i="1"/>
  <c r="G30" i="1"/>
  <c r="I9" i="1"/>
  <c r="G27" i="1"/>
  <c r="G29" i="1"/>
  <c r="J15" i="1"/>
  <c r="F36" i="1"/>
  <c r="H16" i="1"/>
  <c r="J36" i="1"/>
  <c r="G18" i="1"/>
  <c r="F13" i="1"/>
  <c r="J25" i="1"/>
  <c r="I18" i="1"/>
  <c r="H31" i="1"/>
  <c r="H12" i="1"/>
  <c r="G25" i="1"/>
  <c r="G14" i="1"/>
  <c r="J35" i="1"/>
  <c r="G15" i="1"/>
  <c r="H30" i="1"/>
  <c r="F10" i="1"/>
  <c r="I27" i="1"/>
  <c r="F7" i="1"/>
  <c r="G22" i="1"/>
  <c r="G34" i="1"/>
  <c r="J20" i="1"/>
  <c r="H21" i="1"/>
  <c r="G23" i="1"/>
  <c r="I14" i="1"/>
  <c r="H27" i="1"/>
  <c r="H7" i="1"/>
  <c r="G20" i="1"/>
  <c r="F33" i="1"/>
  <c r="F14" i="1"/>
  <c r="J26" i="1"/>
  <c r="G19" i="1"/>
  <c r="H26" i="1"/>
  <c r="I22" i="1"/>
  <c r="H15" i="1"/>
  <c r="G9" i="1"/>
  <c r="I20" i="1"/>
  <c r="F15" i="1"/>
  <c r="J31" i="1"/>
  <c r="H11" i="1"/>
  <c r="H33" i="1"/>
  <c r="J12" i="1"/>
  <c r="J27" i="1"/>
  <c r="G7" i="1"/>
  <c r="J24" i="1"/>
  <c r="I19" i="1"/>
  <c r="I24" i="1"/>
  <c r="F8" i="1"/>
  <c r="G26" i="1"/>
  <c r="I8" i="1"/>
  <c r="F27" i="1"/>
  <c r="H9" i="1"/>
  <c r="G16" i="1"/>
  <c r="F29" i="1"/>
  <c r="F9" i="1"/>
  <c r="J21" i="1"/>
  <c r="I34" i="1"/>
  <c r="I15" i="1"/>
  <c r="H28" i="1"/>
  <c r="G8" i="1"/>
  <c r="I26" i="1"/>
  <c r="I7" i="1"/>
  <c r="H32" i="1"/>
  <c r="F26" i="1"/>
  <c r="J8" i="1"/>
  <c r="J9" i="1"/>
  <c r="I35" i="1"/>
  <c r="F12" i="1"/>
  <c r="G11" i="1"/>
  <c r="I33" i="1"/>
  <c r="H36" i="1"/>
</calcChain>
</file>

<file path=xl/sharedStrings.xml><?xml version="1.0" encoding="utf-8"?>
<sst xmlns="http://schemas.openxmlformats.org/spreadsheetml/2006/main" count="2996" uniqueCount="249">
  <si>
    <t>Chemistry</t>
  </si>
  <si>
    <t>Female</t>
  </si>
  <si>
    <t>Male</t>
  </si>
  <si>
    <t>Total</t>
  </si>
  <si>
    <t>Biology</t>
  </si>
  <si>
    <t>Computing</t>
  </si>
  <si>
    <t>Further Maths</t>
  </si>
  <si>
    <t>Maths</t>
  </si>
  <si>
    <t>Physics</t>
  </si>
  <si>
    <t>All Subject Combinations</t>
  </si>
  <si>
    <t>Suppression</t>
  </si>
  <si>
    <t>Lookup Codes</t>
  </si>
  <si>
    <t>No of Subjects</t>
  </si>
  <si>
    <t>Cohort</t>
  </si>
  <si>
    <t>F</t>
  </si>
  <si>
    <t>M</t>
  </si>
  <si>
    <t>Chemistry and Maths</t>
  </si>
  <si>
    <t>Chemistry and Physics</t>
  </si>
  <si>
    <t>Chemistry and Computing</t>
  </si>
  <si>
    <t>Chemistry and Further Maths</t>
  </si>
  <si>
    <t>Chemistry and Maths and Physics</t>
  </si>
  <si>
    <t>Chemistry and Maths and Further Maths</t>
  </si>
  <si>
    <t>Chemistry and Maths and Computing</t>
  </si>
  <si>
    <t>Chemistry and Further Maths and Physics</t>
  </si>
  <si>
    <t>Chemistry and Physics and Computing</t>
  </si>
  <si>
    <t>Chemistry and Further Maths and Computing</t>
  </si>
  <si>
    <t>Chemistry and Maths and Further Maths and Physics</t>
  </si>
  <si>
    <t>Chemistry and Maths and Physics and Computing</t>
  </si>
  <si>
    <t>Chemistry and Maths and Further Maths and Computing</t>
  </si>
  <si>
    <t>Chemistry and Further Maths and Physics and Computing</t>
  </si>
  <si>
    <t>Computing and Maths</t>
  </si>
  <si>
    <t>Computing and Physics</t>
  </si>
  <si>
    <t>Computing and Chemistry</t>
  </si>
  <si>
    <t>Computing and Further Maths</t>
  </si>
  <si>
    <t>Computing and Maths and Physics</t>
  </si>
  <si>
    <t>Computing and Maths and Further Maths</t>
  </si>
  <si>
    <t>Computing and Chemistry and Maths</t>
  </si>
  <si>
    <t>Computing and Chemistry and Physics</t>
  </si>
  <si>
    <t>Computing and Further Maths and Physics</t>
  </si>
  <si>
    <t>Computing and Chemistry and Further Maths</t>
  </si>
  <si>
    <t>Computing and Maths and Further Maths and Physics</t>
  </si>
  <si>
    <t>Computing and Chemistry and Maths and Physics</t>
  </si>
  <si>
    <t>Computing and Chemistry and Maths and Further Maths</t>
  </si>
  <si>
    <t>Computing and Chemistry and Further Maths and Physics</t>
  </si>
  <si>
    <t>Further Maths and Maths</t>
  </si>
  <si>
    <t>Further Maths and Physics</t>
  </si>
  <si>
    <t>Further Maths and Computing</t>
  </si>
  <si>
    <t>Further Maths and Chemistry and Maths</t>
  </si>
  <si>
    <t>Further Maths and Maths and Computing</t>
  </si>
  <si>
    <t>Further Maths and Chemistry and Physics</t>
  </si>
  <si>
    <t>Further Maths and Physics and Computing</t>
  </si>
  <si>
    <t>Further Maths and Chemistry and Computing</t>
  </si>
  <si>
    <t>Further Maths and Chemistry and Maths and Physics</t>
  </si>
  <si>
    <t>Further Maths and Maths and Physics and Computing</t>
  </si>
  <si>
    <t>Further Maths and Chemistry and Maths and Computing</t>
  </si>
  <si>
    <t>Further Maths and Chemistry and Physics and Computing</t>
  </si>
  <si>
    <t>Physics and Maths</t>
  </si>
  <si>
    <t>Physics and Computing</t>
  </si>
  <si>
    <t>Physics and Further Maths</t>
  </si>
  <si>
    <t>Physics and Chemistry and Maths</t>
  </si>
  <si>
    <t>Physics and Maths and Computing</t>
  </si>
  <si>
    <t>Physics and Chemistry and Further Maths</t>
  </si>
  <si>
    <t>Physics and Chemistry and Computing</t>
  </si>
  <si>
    <t>Physics and Further Maths and Computing</t>
  </si>
  <si>
    <t>Physics and Chemistry and Maths and Further Maths</t>
  </si>
  <si>
    <t>Physics and Maths and Further Maths and Computing</t>
  </si>
  <si>
    <t>Physics and Chemistry and Further Maths and Computing</t>
  </si>
  <si>
    <t>Physics and Chemistry and Maths and Further Maths and Computing</t>
  </si>
  <si>
    <t>Maths and Physics</t>
  </si>
  <si>
    <t>Maths and Chemistry</t>
  </si>
  <si>
    <t>Maths and Further Maths</t>
  </si>
  <si>
    <t>Maths and Computing</t>
  </si>
  <si>
    <t>Maths and Chemistry and Physics</t>
  </si>
  <si>
    <t>Maths and Further Maths and Physics</t>
  </si>
  <si>
    <t>Maths and Physics and Computing</t>
  </si>
  <si>
    <t>Maths and Chemistry and Further Maths</t>
  </si>
  <si>
    <t>Maths and Further Maths and Computing</t>
  </si>
  <si>
    <t>Maths and Chemistry and Computing</t>
  </si>
  <si>
    <t>Maths and Chemistry and Further Maths and Physics</t>
  </si>
  <si>
    <t>Maths and Further Maths and Physics and Computing</t>
  </si>
  <si>
    <t>Maths and Chemistry and Physics and Computing</t>
  </si>
  <si>
    <t>Maths and Chemistry and Further Maths and Computing</t>
  </si>
  <si>
    <t>Chemistry and Maths and Further Maths and Physics and Computing</t>
  </si>
  <si>
    <t>SUPP</t>
  </si>
  <si>
    <t xml:space="preserve">Coverage: England </t>
  </si>
  <si>
    <t>2009/10</t>
  </si>
  <si>
    <t>2010/11</t>
  </si>
  <si>
    <t>2011/12</t>
  </si>
  <si>
    <t>2012/13</t>
  </si>
  <si>
    <t>2013/14</t>
  </si>
  <si>
    <t>2014/15</t>
  </si>
  <si>
    <t>Further Maths and Chemistry</t>
  </si>
  <si>
    <t>Further Maths and Maths and Physics</t>
  </si>
  <si>
    <t>Physics and Chemistry</t>
  </si>
  <si>
    <t>Physics and Chemistry and Maths and Computing</t>
  </si>
  <si>
    <t>1. Covers students at the end of advanced level study who were entered for at least one A level, applied single award A level or applied double award A level.</t>
  </si>
  <si>
    <t>2. Covers students aged 16, 17 or 18 at the start of the academic year.</t>
  </si>
  <si>
    <t>Lookups</t>
  </si>
  <si>
    <t>Further Maths and Chemistry and Maths and Physics and Computing</t>
  </si>
  <si>
    <t>Maths and Chemistry and Further Maths and Physics and Computing</t>
  </si>
  <si>
    <t>Computing and Chemistry and Maths and Further Maths and Physics</t>
  </si>
  <si>
    <t>Source: 16-18 attainment data</t>
  </si>
  <si>
    <t>Notes:</t>
  </si>
  <si>
    <t xml:space="preserve">SUPP: numbers have been suppressed where the number of students is between one and five inclusive. Suppression has been applied to numbers for both males and females, where numbers for either males or females are suppressed. </t>
  </si>
  <si>
    <t>Subject group</t>
  </si>
  <si>
    <t>Subjects included</t>
  </si>
  <si>
    <t>Mathematics</t>
  </si>
  <si>
    <t>Pure Mathematics</t>
  </si>
  <si>
    <t>Use of Mathematics</t>
  </si>
  <si>
    <t>Mechanics</t>
  </si>
  <si>
    <t>Statistics</t>
  </si>
  <si>
    <t>Further Mathematics</t>
  </si>
  <si>
    <t>Biological Sciences</t>
  </si>
  <si>
    <t xml:space="preserve">Human Biology </t>
  </si>
  <si>
    <t>Computer science</t>
  </si>
  <si>
    <t>Mathematics, science and computing A level subjects included in table 22:</t>
  </si>
  <si>
    <t>A level and other level 3 results (revised): 2014/15</t>
  </si>
  <si>
    <t>Coverage: England</t>
  </si>
  <si>
    <r>
      <rPr>
        <sz val="12"/>
        <rFont val="Arial"/>
        <family val="2"/>
      </rPr>
      <t xml:space="preserve">The full statistical first release is available at </t>
    </r>
    <r>
      <rPr>
        <u/>
        <sz val="12"/>
        <color theme="10"/>
        <rFont val="Arial"/>
        <family val="2"/>
      </rPr>
      <t xml:space="preserve"> GOV.UK</t>
    </r>
  </si>
  <si>
    <t>2014/15 figures are based on revised data. Figures for all other years are final.</t>
  </si>
  <si>
    <t xml:space="preserve">Number of  A level students </t>
  </si>
  <si>
    <t>Enquiries</t>
  </si>
  <si>
    <t>Media</t>
  </si>
  <si>
    <t>Non-media</t>
  </si>
  <si>
    <t xml:space="preserve">School Performance Data Unit, Education Data Division, Department for Education, Sanctuary Buildings, 20 Great Smith St, London SW1P 3BT.  </t>
  </si>
  <si>
    <t xml:space="preserve">Attainment.STATISTICS@education.gsi.gov.uk  </t>
  </si>
  <si>
    <t>List of A level subjects included in table 22</t>
  </si>
  <si>
    <t>Table Number</t>
  </si>
  <si>
    <t>Title</t>
  </si>
  <si>
    <t>Figures for 2012/13 onwards cover students at the end of advanced level study who were entered for at least one A level, applied single award A level or applied double award A level in the reporting year. Figures for earlier years cover students who were entered for at least one A level, applied single award A level or applied double award A level in the summer of the reporting year. Therefore figures for 2012/13 onwards are not directly comparable with earlier years.</t>
  </si>
  <si>
    <t>Biological Sciences and Computing</t>
  </si>
  <si>
    <t>Biological Sciences and Physics</t>
  </si>
  <si>
    <t>Biological Sciences and Chemistry</t>
  </si>
  <si>
    <t>Biological Sciences and Further Maths</t>
  </si>
  <si>
    <t>Biological Sciences and Maths</t>
  </si>
  <si>
    <t>Biological Sciences and Physics and Computing</t>
  </si>
  <si>
    <t>Biological Sciences and Chemistry and  Computing</t>
  </si>
  <si>
    <t>Biological Sciences and Chemistry and Physics</t>
  </si>
  <si>
    <t xml:space="preserve">Biological Sciences and Chemistry and Further Maths </t>
  </si>
  <si>
    <t>Biological Sciences and Chemistry and Maths</t>
  </si>
  <si>
    <t>Biological Sciences and Further Maths and Computing</t>
  </si>
  <si>
    <t>Biological Sciences and Further Maths and Physics</t>
  </si>
  <si>
    <t>Biological Sciences and Maths and Computing</t>
  </si>
  <si>
    <t>Biological Sciences and Maths and Physics</t>
  </si>
  <si>
    <t>Biological Sciences and Maths and Further Maths</t>
  </si>
  <si>
    <t>Biological Sciences and Chemistry and Physics and Computing</t>
  </si>
  <si>
    <t>Biological Sciences and Chemistry and Further Maths and Computing</t>
  </si>
  <si>
    <t>Biological Sciences and Chemistry and Further Maths and Physics</t>
  </si>
  <si>
    <t>Biological Sciences and Chemistry and Maths and Computing</t>
  </si>
  <si>
    <t>Biological Sciences and Chemistry and Maths and Physics</t>
  </si>
  <si>
    <t>Biological Sciences and Chemistry and Maths and Further Maths</t>
  </si>
  <si>
    <t>Biological Sciences and Further Maths and Physics and Computing</t>
  </si>
  <si>
    <t>Biological Sciences and Maths and Physics and Computing</t>
  </si>
  <si>
    <t>Biological Sciences and Maths and Further Maths and Computing</t>
  </si>
  <si>
    <t>Biological Sciences and Maths and Further Maths and Physics</t>
  </si>
  <si>
    <t>Biological Sciences and Chemistry and Further Maths and Physics and Computing</t>
  </si>
  <si>
    <t>Biological Sciences and Chemistry and Maths and Physics and Computing</t>
  </si>
  <si>
    <t>Biological Sciences and Chemistry and Maths and Further Maths and Computing</t>
  </si>
  <si>
    <t>Biological Sciences and Chemistry and Maths and Further Maths and Physics</t>
  </si>
  <si>
    <t>Biological Sciences and Maths and Further Maths and Physics and Computing</t>
  </si>
  <si>
    <t>Biological Sciences and Chemistry and Maths and Further Maths and Physics and Computing</t>
  </si>
  <si>
    <t>Chemistry and Biological Sciences</t>
  </si>
  <si>
    <t>Chemistry and Biological Sciences and Computing</t>
  </si>
  <si>
    <t>Chemistry and Biological Sciences and Physics</t>
  </si>
  <si>
    <t>Chemistry and Further Maths and Biological Sciences</t>
  </si>
  <si>
    <t>Chemistry and Maths and Biological Sciences</t>
  </si>
  <si>
    <t>Chemistry and Biological Sciences and Physics and Computing</t>
  </si>
  <si>
    <t>Chemistry and Further Maths and Biological Sciences and Computing</t>
  </si>
  <si>
    <t>Chemistry and Further Maths and Biological Sciences and Physics</t>
  </si>
  <si>
    <t>Chemistry and Maths and Biological Sciences and Computing</t>
  </si>
  <si>
    <t>Chemistry and Maths and Biological Sciences and Physics</t>
  </si>
  <si>
    <t>Chemistry and Maths and Further Maths and Biological Sciences</t>
  </si>
  <si>
    <t>Chemistry and Further Maths and Biological Sciences and Physics and Computing</t>
  </si>
  <si>
    <t>Chemistry and Maths and Biological Sciences and Physics and Computing</t>
  </si>
  <si>
    <t>Chemistry and Maths and Further Maths and Biological Sciences and Computing</t>
  </si>
  <si>
    <t>Chemistry and Maths and Further Maths and Biological Sciences and Physics</t>
  </si>
  <si>
    <t>Chemistry and Maths and Further Maths and Biological Sciences and Physics and Computing</t>
  </si>
  <si>
    <t>Computing and Biological Sciences</t>
  </si>
  <si>
    <t>Computing and Biological Sciences and Physics</t>
  </si>
  <si>
    <t>Computing and Chemistry and Biological Sciences</t>
  </si>
  <si>
    <t>Computing and Further Maths and Biological Sciences</t>
  </si>
  <si>
    <t>Computing and Maths and Biological Sciences</t>
  </si>
  <si>
    <t>Computing and Chemistry and Biological Sciences and Physics</t>
  </si>
  <si>
    <t>Computing and Chemistry and Further Maths and Biological Sciences</t>
  </si>
  <si>
    <t>Computing and Chemistry and Maths and Biological Sciences</t>
  </si>
  <si>
    <t>Computing and Further Maths and Biological Sciences and Physics</t>
  </si>
  <si>
    <t>Computing and Maths and Biological Sciences and Physics</t>
  </si>
  <si>
    <t>Computing and Maths and Further Maths and Biological Sciences</t>
  </si>
  <si>
    <t>Computing and Chemistry and Further Maths and Biological Sciences and Physics</t>
  </si>
  <si>
    <t>Computing and Chemistry and Maths and Biological Sciences and Physics</t>
  </si>
  <si>
    <t>Computing and Chemistry and Maths and Further Maths and Biological Sciences</t>
  </si>
  <si>
    <t>Computing and Maths and Further Maths and Biological Sciences and Physics</t>
  </si>
  <si>
    <t>Computing and Chemistry and Maths and Further Maths and Biological Sciences and Physics</t>
  </si>
  <si>
    <t>Further Maths and Biological Sciences</t>
  </si>
  <si>
    <t>Further Maths and Chemistry and  Biological Sciences</t>
  </si>
  <si>
    <t>Further Maths and Biological Sciences and Computing</t>
  </si>
  <si>
    <t>Further Maths and Biological Sciences and Physics</t>
  </si>
  <si>
    <t>Further Maths and Maths and Biological Sciences</t>
  </si>
  <si>
    <t>Further Maths and Chemistry and Biological Sciences and Computing</t>
  </si>
  <si>
    <t>Further Maths and Chemistry and Biological Sciences and Physics</t>
  </si>
  <si>
    <t>Further Maths and Chemistry and Maths and Biological Sciences</t>
  </si>
  <si>
    <t>Further Maths and Biological Sciences and Physics and Computing</t>
  </si>
  <si>
    <t>Further Maths and Maths and Biological Sciences and Computing</t>
  </si>
  <si>
    <t>Further Maths and Maths and Biological Sciences and Physics</t>
  </si>
  <si>
    <t>Further Maths and Chemistry and Biological Sciences and Physics and Computing</t>
  </si>
  <si>
    <t>Further Maths and Chemistry and Maths and Biological Sciences and Computing</t>
  </si>
  <si>
    <t>Further Maths and Chemistry and Maths and Biological Sciences and Physics</t>
  </si>
  <si>
    <t>Further Maths and Maths and Biological Sciences and Physics and Computing</t>
  </si>
  <si>
    <t>Further Maths and Chemistry and Maths and Biological Sciences and Physics and Computing</t>
  </si>
  <si>
    <t>Physics and Biological Sciences</t>
  </si>
  <si>
    <t>Physics and Biological Sciences and Computing</t>
  </si>
  <si>
    <t>Physics and Chemistry and Biological Sciences</t>
  </si>
  <si>
    <t>Physics and Further Maths and Biological Sciences</t>
  </si>
  <si>
    <t xml:space="preserve">Physics and Maths and Biological Sciences </t>
  </si>
  <si>
    <t>Physics and Chemistry and Biological Sciences and Computing</t>
  </si>
  <si>
    <t xml:space="preserve">Physics and Chemistry and Further Maths and Biological Sciences </t>
  </si>
  <si>
    <t>Physics and Chemistry and Maths and Biological Sciences</t>
  </si>
  <si>
    <t>Physics and Further Maths and Biological Sciences and Computing</t>
  </si>
  <si>
    <t>Physics and Maths and Biological Sciences and Computing</t>
  </si>
  <si>
    <t>Physics and Maths and Further Maths and Biological Sciences</t>
  </si>
  <si>
    <t>Physics and Chemistry and Further Maths and Biological Sciences and Computing</t>
  </si>
  <si>
    <t>Physics and Chemistry and Maths and Biological Sciences and Computing</t>
  </si>
  <si>
    <t>Physics and Chemistry and Maths and Further Maths and Biological Sciences</t>
  </si>
  <si>
    <t>Physics and Maths and Further Maths and Biological Sciences and Computing</t>
  </si>
  <si>
    <t>Physics and Chemistry and Maths and Further Maths and Biological Sciences and Computing</t>
  </si>
  <si>
    <t>Maths and Biological Sciences</t>
  </si>
  <si>
    <t>Maths and Chemistry and Biological Sciences</t>
  </si>
  <si>
    <t>Maths and Biological Sciences and Computing</t>
  </si>
  <si>
    <t>Maths and Biological Sciences and Physics</t>
  </si>
  <si>
    <t>Maths and Further Maths and Biological Sciences</t>
  </si>
  <si>
    <t>Maths and Chemistry and Biological Sciences and Computing</t>
  </si>
  <si>
    <t>Maths and Chemistry and Biological Sciences and Physics</t>
  </si>
  <si>
    <t>Maths and Chemistry and Further Maths and Biological Sciences</t>
  </si>
  <si>
    <t>Maths and Biological Sciences and Physics and Computing</t>
  </si>
  <si>
    <t>Maths and Further Maths and Biological Sciences and Computing</t>
  </si>
  <si>
    <t>Maths and Further Maths and Biological Sciences and Physics</t>
  </si>
  <si>
    <t>Maths and Chemistry and Biological Sciences and Physics and Computing</t>
  </si>
  <si>
    <t>Maths and Chemistry and Further Maths and Biological Sciences and Computing</t>
  </si>
  <si>
    <t>Maths and Chemistry and Further Maths and Biological Sciences and Physics</t>
  </si>
  <si>
    <t>Maths and Further Maths and Biological Sciences and Physics and Computing</t>
  </si>
  <si>
    <t>Maths and Chemistry and Further Maths and Biological Sciences and Physics and Computing</t>
  </si>
  <si>
    <t>Years: 2009/10 to 2014/15</t>
  </si>
  <si>
    <t>A level subject combination</t>
  </si>
  <si>
    <t>Number of subjects</t>
  </si>
  <si>
    <t>Number of A level students by subject combination for maths and science entries and gender</t>
  </si>
  <si>
    <t>Software Systems Development</t>
  </si>
  <si>
    <t>Press Office News Desk, Department for Education, Sanctuary Buildings, 20 Great Smith St, London SW1P 3BT. Telephone: 020 7783 8300</t>
  </si>
  <si>
    <r>
      <t>Table 22: Number of A level students</t>
    </r>
    <r>
      <rPr>
        <b/>
        <vertAlign val="superscript"/>
        <sz val="9"/>
        <rFont val="Arial"/>
        <family val="2"/>
      </rPr>
      <t xml:space="preserve">1,2 </t>
    </r>
    <r>
      <rPr>
        <b/>
        <sz val="9"/>
        <rFont val="Arial"/>
        <family val="2"/>
      </rPr>
      <t>by subject combination for maths and science entries</t>
    </r>
    <r>
      <rPr>
        <b/>
        <vertAlign val="superscript"/>
        <sz val="9"/>
        <rFont val="Arial"/>
        <family val="2"/>
      </rPr>
      <t>3</t>
    </r>
    <r>
      <rPr>
        <b/>
        <sz val="9"/>
        <rFont val="Arial"/>
        <family val="2"/>
      </rPr>
      <t xml:space="preserve"> and gender</t>
    </r>
  </si>
  <si>
    <t>3. Covers A level entries made in the final two years of advanced level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</si>
</sst>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5" x14ac:knownFonts="1">
    <font>
      <sz val="11"/>
      <color theme="1"/>
      <name val="Calibri"/>
      <family val="2"/>
      <scheme val="minor"/>
    </font>
    <font>
      <b/>
      <sz val="11"/>
      <color theme="1"/>
      <name val="Calibri"/>
      <family val="2"/>
      <scheme val="minor"/>
    </font>
    <font>
      <b/>
      <sz val="9"/>
      <name val="Arial"/>
      <family val="2"/>
    </font>
    <font>
      <b/>
      <vertAlign val="superscript"/>
      <sz val="9"/>
      <name val="Arial"/>
      <family val="2"/>
    </font>
    <font>
      <sz val="8"/>
      <color theme="1"/>
      <name val="Arial"/>
      <family val="2"/>
    </font>
    <font>
      <sz val="9"/>
      <color theme="1"/>
      <name val="Arial"/>
      <family val="2"/>
    </font>
    <font>
      <b/>
      <sz val="9"/>
      <color theme="1"/>
      <name val="Arial"/>
      <family val="2"/>
    </font>
    <font>
      <sz val="9"/>
      <color theme="0"/>
      <name val="Arial"/>
      <family val="2"/>
    </font>
    <font>
      <sz val="10"/>
      <name val="Arial"/>
      <family val="2"/>
    </font>
    <font>
      <sz val="11"/>
      <color theme="1"/>
      <name val="Calibri"/>
      <family val="2"/>
      <scheme val="minor"/>
    </font>
    <font>
      <sz val="9"/>
      <color rgb="FF7030A0"/>
      <name val="Arial"/>
      <family val="2"/>
    </font>
    <font>
      <sz val="8"/>
      <name val="Arial"/>
      <family val="2"/>
    </font>
    <font>
      <sz val="8"/>
      <color rgb="FF7030A0"/>
      <name val="Arial"/>
      <family val="2"/>
    </font>
    <font>
      <b/>
      <sz val="11"/>
      <color theme="1"/>
      <name val="Arial"/>
      <family val="2"/>
    </font>
    <font>
      <sz val="12"/>
      <color theme="1"/>
      <name val="Arial"/>
      <family val="2"/>
    </font>
    <font>
      <b/>
      <sz val="11"/>
      <name val="Arial"/>
      <family val="2"/>
    </font>
    <font>
      <sz val="11"/>
      <name val="Arial"/>
      <family val="2"/>
    </font>
    <font>
      <sz val="11"/>
      <color theme="1"/>
      <name val="Arial"/>
      <family val="2"/>
    </font>
    <font>
      <b/>
      <sz val="12"/>
      <color theme="1"/>
      <name val="Arial"/>
      <family val="2"/>
    </font>
    <font>
      <sz val="10"/>
      <name val="MS Sans Serif"/>
      <family val="2"/>
    </font>
    <font>
      <sz val="12"/>
      <name val="Arial"/>
      <family val="2"/>
    </font>
    <font>
      <u/>
      <sz val="11"/>
      <color theme="10"/>
      <name val="Calibri"/>
      <family val="2"/>
      <scheme val="minor"/>
    </font>
    <font>
      <u/>
      <sz val="12"/>
      <color theme="10"/>
      <name val="Arial"/>
      <family val="2"/>
    </font>
    <font>
      <sz val="11"/>
      <name val="Calibri"/>
      <family val="2"/>
      <scheme val="minor"/>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8">
    <xf numFmtId="0" fontId="0" fillId="0" borderId="0"/>
    <xf numFmtId="0" fontId="8" fillId="0" borderId="0"/>
    <xf numFmtId="0" fontId="8" fillId="0" borderId="0"/>
    <xf numFmtId="0" fontId="9" fillId="0" borderId="0"/>
    <xf numFmtId="0" fontId="19" fillId="0" borderId="0"/>
    <xf numFmtId="0" fontId="21" fillId="0" borderId="0" applyNumberFormat="0" applyFill="0" applyBorder="0" applyAlignment="0" applyProtection="0"/>
    <xf numFmtId="0" fontId="11" fillId="0" borderId="0"/>
    <xf numFmtId="43" fontId="9" fillId="0" borderId="0" applyFont="0" applyFill="0" applyBorder="0" applyAlignment="0" applyProtection="0"/>
  </cellStyleXfs>
  <cellXfs count="75">
    <xf numFmtId="0" fontId="0" fillId="0" borderId="0" xfId="0"/>
    <xf numFmtId="0" fontId="1" fillId="0" borderId="0" xfId="0" applyFont="1"/>
    <xf numFmtId="0" fontId="0" fillId="0" borderId="0" xfId="0" applyFont="1"/>
    <xf numFmtId="0" fontId="0" fillId="0" borderId="0" xfId="0" applyAlignment="1">
      <alignment horizontal="right"/>
    </xf>
    <xf numFmtId="0" fontId="5" fillId="2" borderId="0" xfId="0" applyFont="1" applyFill="1"/>
    <xf numFmtId="0" fontId="0" fillId="0" borderId="0" xfId="0" applyAlignment="1"/>
    <xf numFmtId="0" fontId="13" fillId="0" borderId="0" xfId="0" applyFont="1" applyAlignment="1">
      <alignment horizontal="left"/>
    </xf>
    <xf numFmtId="0" fontId="0" fillId="0" borderId="0" xfId="0" applyAlignment="1">
      <alignment horizontal="left"/>
    </xf>
    <xf numFmtId="0" fontId="14" fillId="0" borderId="0" xfId="0" applyFont="1" applyAlignment="1">
      <alignment horizontal="left"/>
    </xf>
    <xf numFmtId="0" fontId="15" fillId="0" borderId="2" xfId="0" applyFont="1" applyBorder="1" applyAlignment="1">
      <alignment horizontal="left"/>
    </xf>
    <xf numFmtId="0" fontId="15" fillId="0" borderId="2" xfId="0" applyFont="1" applyBorder="1" applyAlignment="1">
      <alignment horizontal="left" vertical="top"/>
    </xf>
    <xf numFmtId="0" fontId="16" fillId="0" borderId="3" xfId="0" applyFont="1" applyBorder="1" applyAlignment="1">
      <alignment horizontal="left"/>
    </xf>
    <xf numFmtId="0" fontId="16" fillId="0" borderId="2" xfId="0" applyFont="1" applyBorder="1" applyAlignment="1">
      <alignment horizontal="left" vertical="top"/>
    </xf>
    <xf numFmtId="0" fontId="16" fillId="0" borderId="4" xfId="0" applyFont="1" applyBorder="1" applyAlignment="1">
      <alignment horizontal="left"/>
    </xf>
    <xf numFmtId="0" fontId="16" fillId="0" borderId="5" xfId="0" applyFont="1" applyBorder="1" applyAlignment="1">
      <alignment horizontal="left" vertical="top"/>
    </xf>
    <xf numFmtId="0" fontId="16" fillId="0" borderId="6" xfId="0" applyFont="1" applyBorder="1" applyAlignment="1">
      <alignment horizontal="left"/>
    </xf>
    <xf numFmtId="0" fontId="16" fillId="0" borderId="7" xfId="0" applyFont="1" applyBorder="1" applyAlignment="1">
      <alignment horizontal="left" vertical="top"/>
    </xf>
    <xf numFmtId="0" fontId="16" fillId="0" borderId="5" xfId="0" applyFont="1" applyBorder="1" applyAlignment="1">
      <alignment horizontal="left"/>
    </xf>
    <xf numFmtId="0" fontId="16" fillId="0" borderId="2" xfId="0" applyFont="1" applyBorder="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7" fillId="0" borderId="6" xfId="0" applyFont="1" applyBorder="1" applyAlignment="1">
      <alignment horizontal="left"/>
    </xf>
    <xf numFmtId="0" fontId="9" fillId="0" borderId="0" xfId="3"/>
    <xf numFmtId="0" fontId="17" fillId="0" borderId="0" xfId="3" applyFont="1"/>
    <xf numFmtId="0" fontId="17" fillId="0" borderId="1" xfId="3" applyFont="1" applyBorder="1"/>
    <xf numFmtId="0" fontId="17" fillId="0" borderId="0" xfId="3" applyFont="1" applyBorder="1"/>
    <xf numFmtId="0" fontId="17" fillId="0" borderId="0" xfId="3" applyFont="1" applyAlignment="1">
      <alignment vertical="center"/>
    </xf>
    <xf numFmtId="0" fontId="9" fillId="0" borderId="0" xfId="3" applyAlignment="1">
      <alignment vertical="center"/>
    </xf>
    <xf numFmtId="0" fontId="14" fillId="0" borderId="0" xfId="3" applyFont="1" applyAlignment="1">
      <alignment vertical="top"/>
    </xf>
    <xf numFmtId="0" fontId="18" fillId="0" borderId="0" xfId="3" applyFont="1" applyAlignment="1">
      <alignment horizontal="left" vertical="top"/>
    </xf>
    <xf numFmtId="0" fontId="20" fillId="3" borderId="0" xfId="4" applyFont="1" applyFill="1" applyBorder="1" applyAlignment="1">
      <alignment vertical="top"/>
    </xf>
    <xf numFmtId="0" fontId="14" fillId="0" borderId="0" xfId="3" applyFont="1" applyAlignment="1">
      <alignment horizontal="left" vertical="top"/>
    </xf>
    <xf numFmtId="0" fontId="18" fillId="0" borderId="10" xfId="3" applyFont="1" applyBorder="1" applyAlignment="1">
      <alignment vertical="top"/>
    </xf>
    <xf numFmtId="0" fontId="14" fillId="0" borderId="10" xfId="3" applyFont="1" applyBorder="1" applyAlignment="1">
      <alignment vertical="top"/>
    </xf>
    <xf numFmtId="0" fontId="14" fillId="0" borderId="0" xfId="3" applyFont="1" applyBorder="1" applyAlignment="1">
      <alignment vertical="top"/>
    </xf>
    <xf numFmtId="0" fontId="20" fillId="0" borderId="0" xfId="6" applyFont="1" applyBorder="1" applyAlignment="1">
      <alignment horizontal="justify" vertical="top" wrapText="1"/>
    </xf>
    <xf numFmtId="0" fontId="20" fillId="0" borderId="0" xfId="6" applyFont="1" applyBorder="1" applyAlignment="1">
      <alignment vertical="top"/>
    </xf>
    <xf numFmtId="0" fontId="22" fillId="0" borderId="0" xfId="5" applyFont="1" applyBorder="1" applyAlignment="1">
      <alignment horizontal="justify" vertical="top" wrapText="1"/>
    </xf>
    <xf numFmtId="0" fontId="9" fillId="0" borderId="0" xfId="3" applyAlignment="1">
      <alignment vertical="top"/>
    </xf>
    <xf numFmtId="0" fontId="17" fillId="0" borderId="1" xfId="3" applyFont="1" applyBorder="1" applyAlignment="1">
      <alignment vertical="top"/>
    </xf>
    <xf numFmtId="0" fontId="14" fillId="0" borderId="0" xfId="0" applyFont="1"/>
    <xf numFmtId="0" fontId="14" fillId="0" borderId="8" xfId="3" applyFont="1" applyBorder="1" applyAlignment="1">
      <alignment horizontal="left" vertical="top"/>
    </xf>
    <xf numFmtId="0" fontId="14" fillId="0" borderId="8" xfId="0" applyFont="1" applyBorder="1" applyAlignment="1">
      <alignment horizontal="left"/>
    </xf>
    <xf numFmtId="0" fontId="22" fillId="0" borderId="8" xfId="5" applyFont="1" applyBorder="1"/>
    <xf numFmtId="0" fontId="5" fillId="2" borderId="0" xfId="0" applyFont="1" applyFill="1" applyBorder="1" applyProtection="1">
      <protection hidden="1"/>
    </xf>
    <xf numFmtId="0" fontId="5" fillId="2" borderId="0" xfId="0" applyFont="1" applyFill="1" applyBorder="1" applyAlignment="1" applyProtection="1">
      <alignment horizontal="center"/>
      <protection hidden="1"/>
    </xf>
    <xf numFmtId="0" fontId="5" fillId="2" borderId="1" xfId="0" applyFont="1" applyFill="1" applyBorder="1" applyProtection="1">
      <protection hidden="1"/>
    </xf>
    <xf numFmtId="0" fontId="5" fillId="2" borderId="1" xfId="0" applyFont="1" applyFill="1" applyBorder="1" applyAlignment="1" applyProtection="1">
      <alignment horizontal="center"/>
      <protection hidden="1"/>
    </xf>
    <xf numFmtId="164" fontId="5" fillId="2" borderId="0" xfId="7" applyNumberFormat="1" applyFont="1" applyFill="1" applyBorder="1" applyAlignment="1" applyProtection="1">
      <alignment horizontal="right"/>
      <protection hidden="1"/>
    </xf>
    <xf numFmtId="164" fontId="5" fillId="2" borderId="1" xfId="7" applyNumberFormat="1" applyFont="1" applyFill="1" applyBorder="1" applyAlignment="1" applyProtection="1">
      <alignment horizontal="right"/>
      <protection hidden="1"/>
    </xf>
    <xf numFmtId="0" fontId="5" fillId="2" borderId="0" xfId="0" applyFont="1" applyFill="1" applyProtection="1">
      <protection locked="0"/>
    </xf>
    <xf numFmtId="0" fontId="2" fillId="2" borderId="0" xfId="0" applyFont="1" applyFill="1" applyBorder="1" applyAlignment="1" applyProtection="1">
      <alignment horizontal="left" vertical="top"/>
      <protection locked="0"/>
    </xf>
    <xf numFmtId="0" fontId="2" fillId="2" borderId="0" xfId="0" applyFont="1" applyFill="1" applyBorder="1" applyAlignment="1" applyProtection="1">
      <alignment vertical="top"/>
      <protection locked="0"/>
    </xf>
    <xf numFmtId="0" fontId="5" fillId="2" borderId="10" xfId="0" applyFont="1" applyFill="1" applyBorder="1" applyProtection="1">
      <protection locked="0"/>
    </xf>
    <xf numFmtId="0" fontId="6" fillId="2" borderId="1" xfId="0" applyFont="1" applyFill="1" applyBorder="1" applyAlignment="1" applyProtection="1">
      <alignment horizontal="right" vertical="center"/>
      <protection locked="0"/>
    </xf>
    <xf numFmtId="0" fontId="4" fillId="3" borderId="0" xfId="1" applyFont="1" applyFill="1" applyAlignment="1" applyProtection="1">
      <alignment horizontal="left"/>
      <protection locked="0"/>
    </xf>
    <xf numFmtId="0" fontId="24" fillId="0" borderId="0" xfId="0" applyFont="1" applyAlignment="1" applyProtection="1">
      <alignment horizontal="right" vertical="center"/>
      <protection locked="0"/>
    </xf>
    <xf numFmtId="0" fontId="12" fillId="2" borderId="0" xfId="2" applyFont="1" applyFill="1" applyAlignment="1" applyProtection="1">
      <alignment horizontal="left"/>
      <protection locked="0"/>
    </xf>
    <xf numFmtId="0" fontId="10" fillId="2" borderId="0" xfId="0" applyFont="1" applyFill="1" applyProtection="1">
      <protection locked="0"/>
    </xf>
    <xf numFmtId="0" fontId="11" fillId="3" borderId="0" xfId="1" applyFont="1" applyFill="1" applyAlignment="1" applyProtection="1">
      <alignment horizontal="left" vertical="top"/>
      <protection locked="0"/>
    </xf>
    <xf numFmtId="0" fontId="23" fillId="0" borderId="0" xfId="0" applyFont="1" applyAlignment="1" applyProtection="1">
      <alignment vertical="top"/>
      <protection locked="0"/>
    </xf>
    <xf numFmtId="0" fontId="11" fillId="2" borderId="0" xfId="2" applyFont="1" applyFill="1" applyAlignment="1" applyProtection="1">
      <alignment horizontal="left" vertical="top"/>
      <protection locked="0"/>
    </xf>
    <xf numFmtId="0" fontId="23" fillId="0" borderId="0" xfId="0" applyFont="1" applyProtection="1">
      <protection locked="0"/>
    </xf>
    <xf numFmtId="0" fontId="11" fillId="0" borderId="0" xfId="0" applyFont="1" applyAlignment="1" applyProtection="1">
      <alignment horizontal="left"/>
      <protection locked="0"/>
    </xf>
    <xf numFmtId="0" fontId="2" fillId="2" borderId="1" xfId="0" applyFont="1" applyFill="1" applyBorder="1" applyProtection="1">
      <protection locked="0"/>
    </xf>
    <xf numFmtId="0" fontId="7" fillId="2" borderId="0" xfId="0" applyFont="1" applyFill="1" applyProtection="1">
      <protection locked="0" hidden="1"/>
    </xf>
    <xf numFmtId="0" fontId="22" fillId="0" borderId="0" xfId="5" applyFont="1"/>
    <xf numFmtId="0" fontId="16" fillId="0" borderId="8" xfId="0" applyFont="1" applyBorder="1"/>
    <xf numFmtId="0" fontId="11" fillId="3" borderId="0" xfId="1" applyFont="1" applyFill="1" applyAlignment="1" applyProtection="1">
      <alignment horizontal="left" vertical="top" wrapText="1"/>
      <protection locked="0"/>
    </xf>
    <xf numFmtId="0" fontId="22" fillId="0" borderId="0" xfId="5" applyFont="1" applyAlignment="1">
      <alignment horizontal="left" vertical="center"/>
    </xf>
    <xf numFmtId="0" fontId="2" fillId="2" borderId="9" xfId="0" applyFont="1" applyFill="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1" fillId="3" borderId="0" xfId="1" applyFont="1" applyFill="1" applyAlignment="1" applyProtection="1">
      <alignment horizontal="left" vertical="top" wrapText="1"/>
      <protection locked="0"/>
    </xf>
  </cellXfs>
  <cellStyles count="8">
    <cellStyle name="Comma" xfId="7" builtinId="3"/>
    <cellStyle name="Hyperlink" xfId="5" builtinId="8"/>
    <cellStyle name="Normal" xfId="0" builtinId="0"/>
    <cellStyle name="Normal 2" xfId="6"/>
    <cellStyle name="Normal 3" xfId="3"/>
    <cellStyle name="Normal_SFR02_Finaltables" xfId="2"/>
    <cellStyle name="Normal_table1_MN" xfId="1"/>
    <cellStyle name="Normal_TABLE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ist" dx="15" fmlaLink="$C$12" fmlaRange="Subjects" noThreeD="1" sel="7" val="0"/>
</file>

<file path=xl/ctrlProps/ctrlProp2.xml><?xml version="1.0" encoding="utf-8"?>
<formControlPr xmlns="http://schemas.microsoft.com/office/spreadsheetml/2009/9/main" objectType="List" dx="15" fmlaLink="$E$12" fmlaRange="Subjects1" noThreeD="1" sel="6"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76200</xdr:rowOff>
    </xdr:from>
    <xdr:to>
      <xdr:col>2</xdr:col>
      <xdr:colOff>97263</xdr:colOff>
      <xdr:row>4</xdr:row>
      <xdr:rowOff>125038</xdr:rowOff>
    </xdr:to>
    <xdr:pic>
      <xdr:nvPicPr>
        <xdr:cNvPr id="4" name="Picture 3"/>
        <xdr:cNvPicPr>
          <a:picLocks noChangeAspect="1"/>
        </xdr:cNvPicPr>
      </xdr:nvPicPr>
      <xdr:blipFill>
        <a:blip xmlns:r="http://schemas.openxmlformats.org/officeDocument/2006/relationships" r:embed="rId1"/>
        <a:stretch>
          <a:fillRect/>
        </a:stretch>
      </xdr:blipFill>
      <xdr:spPr>
        <a:xfrm>
          <a:off x="666750" y="76200"/>
          <a:ext cx="1249788" cy="810838"/>
        </a:xfrm>
        <a:prstGeom prst="rect">
          <a:avLst/>
        </a:prstGeom>
      </xdr:spPr>
    </xdr:pic>
    <xdr:clientData/>
  </xdr:twoCellAnchor>
  <xdr:twoCellAnchor editAs="oneCell">
    <xdr:from>
      <xdr:col>2</xdr:col>
      <xdr:colOff>7077075</xdr:colOff>
      <xdr:row>0</xdr:row>
      <xdr:rowOff>133350</xdr:rowOff>
    </xdr:from>
    <xdr:to>
      <xdr:col>3</xdr:col>
      <xdr:colOff>22836</xdr:colOff>
      <xdr:row>4</xdr:row>
      <xdr:rowOff>133416</xdr:rowOff>
    </xdr:to>
    <xdr:pic>
      <xdr:nvPicPr>
        <xdr:cNvPr id="5" name="Picture 4"/>
        <xdr:cNvPicPr>
          <a:picLocks noChangeAspect="1"/>
        </xdr:cNvPicPr>
      </xdr:nvPicPr>
      <xdr:blipFill>
        <a:blip xmlns:r="http://schemas.openxmlformats.org/officeDocument/2006/relationships" r:embed="rId2"/>
        <a:stretch>
          <a:fillRect/>
        </a:stretch>
      </xdr:blipFill>
      <xdr:spPr>
        <a:xfrm>
          <a:off x="8401050" y="133350"/>
          <a:ext cx="756261" cy="762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4</xdr:row>
          <xdr:rowOff>0</xdr:rowOff>
        </xdr:from>
        <xdr:to>
          <xdr:col>3</xdr:col>
          <xdr:colOff>333375</xdr:colOff>
          <xdr:row>9</xdr:row>
          <xdr:rowOff>123825</xdr:rowOff>
        </xdr:to>
        <xdr:sp macro="" textlink="">
          <xdr:nvSpPr>
            <xdr:cNvPr id="1036" name="List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4</xdr:row>
          <xdr:rowOff>142875</xdr:rowOff>
        </xdr:from>
        <xdr:to>
          <xdr:col>4</xdr:col>
          <xdr:colOff>542925</xdr:colOff>
          <xdr:row>9</xdr:row>
          <xdr:rowOff>133350</xdr:rowOff>
        </xdr:to>
        <xdr:sp macro="" textlink="">
          <xdr:nvSpPr>
            <xdr:cNvPr id="1037" name="List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tainment.STATISTICS@education.gsi.gov.uk" TargetMode="External"/><Relationship Id="rId1" Type="http://schemas.openxmlformats.org/officeDocument/2006/relationships/hyperlink" Target="https://www.gov.uk/government/collections/statistics-attainment-at-19-year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tabSelected="1" workbookViewId="0">
      <selection activeCell="B7" sqref="B7"/>
    </sheetView>
  </sheetViews>
  <sheetFormatPr defaultRowHeight="15" x14ac:dyDescent="0.25"/>
  <cols>
    <col min="1" max="1" width="1.7109375" customWidth="1"/>
    <col min="2" max="2" width="18.140625" customWidth="1"/>
    <col min="3" max="3" width="117.140625" customWidth="1"/>
  </cols>
  <sheetData>
    <row r="1" spans="1:11" s="22" customFormat="1" x14ac:dyDescent="0.25">
      <c r="B1" s="23"/>
      <c r="C1" s="23"/>
    </row>
    <row r="2" spans="1:11" s="22" customFormat="1" x14ac:dyDescent="0.25">
      <c r="B2" s="23"/>
      <c r="C2" s="23"/>
    </row>
    <row r="3" spans="1:11" s="22" customFormat="1" x14ac:dyDescent="0.25">
      <c r="B3" s="23"/>
      <c r="C3" s="23"/>
    </row>
    <row r="4" spans="1:11" s="22" customFormat="1" x14ac:dyDescent="0.25">
      <c r="B4" s="23"/>
      <c r="C4" s="23"/>
    </row>
    <row r="5" spans="1:11" s="22" customFormat="1" x14ac:dyDescent="0.25">
      <c r="B5" s="24"/>
      <c r="C5" s="24"/>
      <c r="D5" s="23"/>
      <c r="E5" s="23"/>
      <c r="F5" s="23"/>
      <c r="G5" s="23"/>
      <c r="H5" s="23"/>
      <c r="I5" s="23"/>
      <c r="J5" s="23"/>
      <c r="K5" s="23"/>
    </row>
    <row r="6" spans="1:11" s="27" customFormat="1" x14ac:dyDescent="0.25">
      <c r="A6" s="22"/>
      <c r="B6" s="25"/>
      <c r="C6" s="25"/>
      <c r="D6" s="26"/>
      <c r="E6" s="26"/>
      <c r="F6" s="26"/>
      <c r="G6" s="26"/>
      <c r="H6" s="26"/>
      <c r="I6" s="26"/>
      <c r="J6" s="26"/>
      <c r="K6" s="26"/>
    </row>
    <row r="7" spans="1:11" s="28" customFormat="1" ht="15.75" customHeight="1" x14ac:dyDescent="0.25">
      <c r="B7" s="29" t="s">
        <v>116</v>
      </c>
    </row>
    <row r="8" spans="1:11" s="28" customFormat="1" ht="15" customHeight="1" x14ac:dyDescent="0.25">
      <c r="B8" s="30" t="s">
        <v>117</v>
      </c>
    </row>
    <row r="9" spans="1:11" s="28" customFormat="1" x14ac:dyDescent="0.25">
      <c r="B9" s="30"/>
    </row>
    <row r="10" spans="1:11" s="28" customFormat="1" x14ac:dyDescent="0.25">
      <c r="B10" s="69" t="s">
        <v>118</v>
      </c>
      <c r="C10" s="69"/>
    </row>
    <row r="11" spans="1:11" s="28" customFormat="1" x14ac:dyDescent="0.25">
      <c r="B11" s="31"/>
    </row>
    <row r="12" spans="1:11" s="28" customFormat="1" ht="15.75" x14ac:dyDescent="0.25">
      <c r="B12" s="29" t="s">
        <v>244</v>
      </c>
    </row>
    <row r="14" spans="1:11" s="40" customFormat="1" x14ac:dyDescent="0.2">
      <c r="B14" s="66" t="s">
        <v>126</v>
      </c>
    </row>
    <row r="16" spans="1:11" x14ac:dyDescent="0.25">
      <c r="B16" s="41" t="s">
        <v>127</v>
      </c>
      <c r="C16" s="41" t="s">
        <v>128</v>
      </c>
    </row>
    <row r="17" spans="2:3" s="40" customFormat="1" x14ac:dyDescent="0.2">
      <c r="B17" s="42">
        <v>22</v>
      </c>
      <c r="C17" s="43" t="s">
        <v>244</v>
      </c>
    </row>
    <row r="19" spans="2:3" s="28" customFormat="1" ht="15.75" x14ac:dyDescent="0.25">
      <c r="B19" s="32" t="s">
        <v>121</v>
      </c>
      <c r="C19" s="33"/>
    </row>
    <row r="20" spans="2:3" s="28" customFormat="1" ht="33.75" customHeight="1" x14ac:dyDescent="0.25">
      <c r="B20" s="34" t="s">
        <v>122</v>
      </c>
      <c r="C20" s="35" t="s">
        <v>246</v>
      </c>
    </row>
    <row r="21" spans="2:3" s="28" customFormat="1" ht="30" customHeight="1" x14ac:dyDescent="0.25">
      <c r="B21" s="36" t="s">
        <v>123</v>
      </c>
      <c r="C21" s="35" t="s">
        <v>124</v>
      </c>
    </row>
    <row r="22" spans="2:3" s="28" customFormat="1" x14ac:dyDescent="0.25">
      <c r="B22" s="34"/>
      <c r="C22" s="37" t="s">
        <v>125</v>
      </c>
    </row>
    <row r="23" spans="2:3" s="38" customFormat="1" ht="5.0999999999999996" customHeight="1" x14ac:dyDescent="0.25">
      <c r="B23" s="39"/>
      <c r="C23" s="39"/>
    </row>
  </sheetData>
  <mergeCells count="1">
    <mergeCell ref="B10:C10"/>
  </mergeCells>
  <hyperlinks>
    <hyperlink ref="B10" r:id="rId1"/>
    <hyperlink ref="C22" r:id="rId2" display="mailto:Attainment.STATISTICS@education.gsi.gov.uk"/>
    <hyperlink ref="C17" location="'Table 22 '!A1" display="Number of A level science and maths entries made by A level students by combination of A level subjects taken and gender"/>
    <hyperlink ref="B14" location="'A level subjects'!A1" display="List of A level subjects included in table 22"/>
  </hyperlinks>
  <pageMargins left="0.7" right="0.7" top="0.75" bottom="0.75" header="0.3" footer="0.3"/>
  <pageSetup paperSize="9" scale="9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5.7109375" customWidth="1"/>
    <col min="2" max="2" width="31" customWidth="1"/>
  </cols>
  <sheetData>
    <row r="1" spans="1:2" x14ac:dyDescent="0.25">
      <c r="A1" s="6" t="s">
        <v>115</v>
      </c>
      <c r="B1" s="7"/>
    </row>
    <row r="2" spans="1:2" ht="15.75" x14ac:dyDescent="0.25">
      <c r="A2" s="8"/>
      <c r="B2" s="7"/>
    </row>
    <row r="3" spans="1:2" x14ac:dyDescent="0.25">
      <c r="A3" s="9" t="s">
        <v>104</v>
      </c>
      <c r="B3" s="10" t="s">
        <v>105</v>
      </c>
    </row>
    <row r="4" spans="1:2" x14ac:dyDescent="0.25">
      <c r="A4" s="11" t="s">
        <v>106</v>
      </c>
      <c r="B4" s="12" t="s">
        <v>106</v>
      </c>
    </row>
    <row r="5" spans="1:2" x14ac:dyDescent="0.25">
      <c r="A5" s="13"/>
      <c r="B5" s="14" t="s">
        <v>107</v>
      </c>
    </row>
    <row r="6" spans="1:2" x14ac:dyDescent="0.25">
      <c r="A6" s="13"/>
      <c r="B6" s="14" t="s">
        <v>108</v>
      </c>
    </row>
    <row r="7" spans="1:2" x14ac:dyDescent="0.25">
      <c r="A7" s="13"/>
      <c r="B7" s="14" t="s">
        <v>109</v>
      </c>
    </row>
    <row r="8" spans="1:2" x14ac:dyDescent="0.25">
      <c r="A8" s="15"/>
      <c r="B8" s="16" t="s">
        <v>110</v>
      </c>
    </row>
    <row r="9" spans="1:2" x14ac:dyDescent="0.25">
      <c r="A9" s="17" t="s">
        <v>111</v>
      </c>
      <c r="B9" s="14" t="s">
        <v>111</v>
      </c>
    </row>
    <row r="10" spans="1:2" x14ac:dyDescent="0.25">
      <c r="A10" s="11" t="s">
        <v>112</v>
      </c>
      <c r="B10" s="18" t="s">
        <v>4</v>
      </c>
    </row>
    <row r="11" spans="1:2" x14ac:dyDescent="0.25">
      <c r="A11" s="15"/>
      <c r="B11" s="19" t="s">
        <v>113</v>
      </c>
    </row>
    <row r="12" spans="1:2" x14ac:dyDescent="0.25">
      <c r="A12" s="20" t="s">
        <v>0</v>
      </c>
      <c r="B12" s="19" t="s">
        <v>0</v>
      </c>
    </row>
    <row r="13" spans="1:2" x14ac:dyDescent="0.25">
      <c r="A13" s="20" t="s">
        <v>8</v>
      </c>
      <c r="B13" s="18" t="s">
        <v>8</v>
      </c>
    </row>
    <row r="14" spans="1:2" x14ac:dyDescent="0.25">
      <c r="A14" s="11" t="s">
        <v>5</v>
      </c>
      <c r="B14" s="18" t="s">
        <v>5</v>
      </c>
    </row>
    <row r="15" spans="1:2" x14ac:dyDescent="0.25">
      <c r="A15" s="13"/>
      <c r="B15" s="18" t="s">
        <v>114</v>
      </c>
    </row>
    <row r="16" spans="1:2" x14ac:dyDescent="0.25">
      <c r="A16" s="21"/>
      <c r="B16" s="67" t="s">
        <v>245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76"/>
  <sheetViews>
    <sheetView showGridLines="0" topLeftCell="B1" workbookViewId="0">
      <selection activeCell="F1" sqref="F1"/>
    </sheetView>
  </sheetViews>
  <sheetFormatPr defaultRowHeight="12.75" customHeight="1" x14ac:dyDescent="0.2"/>
  <cols>
    <col min="1" max="1" width="9.140625" style="4" hidden="1" customWidth="1"/>
    <col min="2" max="5" width="9.140625" style="50" customWidth="1"/>
    <col min="6" max="6" width="75.7109375" style="50" customWidth="1"/>
    <col min="7" max="7" width="15.7109375" style="50" customWidth="1"/>
    <col min="8" max="10" width="10.7109375" style="50" customWidth="1"/>
    <col min="11" max="16384" width="9.140625" style="50"/>
  </cols>
  <sheetData>
    <row r="1" spans="1:10" ht="12.75" customHeight="1" x14ac:dyDescent="0.2">
      <c r="F1" s="51" t="s">
        <v>247</v>
      </c>
    </row>
    <row r="2" spans="1:10" ht="12.75" customHeight="1" x14ac:dyDescent="0.2">
      <c r="F2" s="52" t="s">
        <v>241</v>
      </c>
    </row>
    <row r="3" spans="1:10" ht="12.75" customHeight="1" x14ac:dyDescent="0.2">
      <c r="F3" s="52" t="s">
        <v>84</v>
      </c>
    </row>
    <row r="4" spans="1:10" ht="12.75" customHeight="1" x14ac:dyDescent="0.2">
      <c r="F4" s="52"/>
    </row>
    <row r="5" spans="1:10" ht="12.75" customHeight="1" x14ac:dyDescent="0.2">
      <c r="F5" s="53"/>
      <c r="G5" s="72" t="s">
        <v>243</v>
      </c>
      <c r="H5" s="70" t="s">
        <v>120</v>
      </c>
      <c r="I5" s="70"/>
      <c r="J5" s="70"/>
    </row>
    <row r="6" spans="1:10" ht="12.75" customHeight="1" x14ac:dyDescent="0.2">
      <c r="F6" s="64" t="s">
        <v>242</v>
      </c>
      <c r="G6" s="73"/>
      <c r="H6" s="54" t="s">
        <v>1</v>
      </c>
      <c r="I6" s="54" t="s">
        <v>2</v>
      </c>
      <c r="J6" s="54" t="s">
        <v>3</v>
      </c>
    </row>
    <row r="7" spans="1:10" ht="12.75" customHeight="1" x14ac:dyDescent="0.2">
      <c r="A7" s="4">
        <v>1</v>
      </c>
      <c r="F7" s="44" t="str">
        <f>IFERROR(VLOOKUP($E$13&amp;$C$13&amp;$A7,'Data for Table 22'!$A:$M,7,FALSE),"")</f>
        <v>Biological Sciences and Computing</v>
      </c>
      <c r="G7" s="45">
        <f>IFERROR(VLOOKUP($E$13&amp;$C$13&amp;$A7,'Data for Table 22'!$A:$M,6,FALSE),"")</f>
        <v>2</v>
      </c>
      <c r="H7" s="48">
        <f>IFERROR(VLOOKUP($E$13&amp;$C$13&amp;$A7,'Data for Table 22'!$A:$M,12,FALSE),"")</f>
        <v>13</v>
      </c>
      <c r="I7" s="48">
        <f>IFERROR(VLOOKUP($E$13&amp;$C$13&amp;$A7,'Data for Table 22'!$A:$M,13,FALSE),"")</f>
        <v>85</v>
      </c>
      <c r="J7" s="48">
        <f>IFERROR(VLOOKUP($E$13&amp;$C$13&amp;$A7,'Data for Table 22'!$A:$M,11,FALSE),"")</f>
        <v>98</v>
      </c>
    </row>
    <row r="8" spans="1:10" ht="12.75" customHeight="1" x14ac:dyDescent="0.2">
      <c r="A8" s="4">
        <v>2</v>
      </c>
      <c r="F8" s="44" t="str">
        <f>IFERROR(VLOOKUP($E$13&amp;$C$13&amp;$A8,'Data for Table 22'!$A:$M,7,FALSE),"")</f>
        <v>Biological Sciences and Physics</v>
      </c>
      <c r="G8" s="45">
        <f>IFERROR(VLOOKUP($E$13&amp;$C$13&amp;$A8,'Data for Table 22'!$A:$M,6,FALSE),"")</f>
        <v>2</v>
      </c>
      <c r="H8" s="48">
        <f>IFERROR(VLOOKUP($E$13&amp;$C$13&amp;$A8,'Data for Table 22'!$A:$M,12,FALSE),"")</f>
        <v>199</v>
      </c>
      <c r="I8" s="48">
        <f>IFERROR(VLOOKUP($E$13&amp;$C$13&amp;$A8,'Data for Table 22'!$A:$M,13,FALSE),"")</f>
        <v>368</v>
      </c>
      <c r="J8" s="48">
        <f>IFERROR(VLOOKUP($E$13&amp;$C$13&amp;$A8,'Data for Table 22'!$A:$M,11,FALSE),"")</f>
        <v>567</v>
      </c>
    </row>
    <row r="9" spans="1:10" ht="12.75" customHeight="1" x14ac:dyDescent="0.2">
      <c r="A9" s="4">
        <v>3</v>
      </c>
      <c r="F9" s="44" t="str">
        <f>IFERROR(VLOOKUP($E$13&amp;$C$13&amp;$A9,'Data for Table 22'!$A:$M,7,FALSE),"")</f>
        <v>Chemistry and Biological Sciences</v>
      </c>
      <c r="G9" s="45">
        <f>IFERROR(VLOOKUP($E$13&amp;$C$13&amp;$A9,'Data for Table 22'!$A:$M,6,FALSE),"")</f>
        <v>2</v>
      </c>
      <c r="H9" s="48">
        <f>IFERROR(VLOOKUP($E$13&amp;$C$13&amp;$A9,'Data for Table 22'!$A:$M,12,FALSE),"")</f>
        <v>7348</v>
      </c>
      <c r="I9" s="48">
        <f>IFERROR(VLOOKUP($E$13&amp;$C$13&amp;$A9,'Data for Table 22'!$A:$M,13,FALSE),"")</f>
        <v>3735</v>
      </c>
      <c r="J9" s="48">
        <f>IFERROR(VLOOKUP($E$13&amp;$C$13&amp;$A9,'Data for Table 22'!$A:$M,11,FALSE),"")</f>
        <v>11083</v>
      </c>
    </row>
    <row r="10" spans="1:10" ht="12.75" customHeight="1" x14ac:dyDescent="0.2">
      <c r="A10" s="4">
        <v>4</v>
      </c>
      <c r="F10" s="44" t="str">
        <f>IFERROR(VLOOKUP($E$13&amp;$C$13&amp;$A10,'Data for Table 22'!$A:$M,7,FALSE),"")</f>
        <v>Chemistry and Computing</v>
      </c>
      <c r="G10" s="45">
        <f>IFERROR(VLOOKUP($E$13&amp;$C$13&amp;$A10,'Data for Table 22'!$A:$M,6,FALSE),"")</f>
        <v>2</v>
      </c>
      <c r="H10" s="48" t="str">
        <f>IFERROR(VLOOKUP($E$13&amp;$C$13&amp;$A10,'Data for Table 22'!$A:$M,12,FALSE),"")</f>
        <v>SUPP</v>
      </c>
      <c r="I10" s="48" t="str">
        <f>IFERROR(VLOOKUP($E$13&amp;$C$13&amp;$A10,'Data for Table 22'!$A:$M,13,FALSE),"")</f>
        <v>SUPP</v>
      </c>
      <c r="J10" s="48">
        <f>IFERROR(VLOOKUP($E$13&amp;$C$13&amp;$A10,'Data for Table 22'!$A:$M,11,FALSE),"")</f>
        <v>45</v>
      </c>
    </row>
    <row r="11" spans="1:10" ht="12.75" customHeight="1" x14ac:dyDescent="0.2">
      <c r="A11" s="4">
        <v>5</v>
      </c>
      <c r="F11" s="44" t="str">
        <f>IFERROR(VLOOKUP($E$13&amp;$C$13&amp;$A11,'Data for Table 22'!$A:$M,7,FALSE),"")</f>
        <v>Chemistry and Further Maths</v>
      </c>
      <c r="G11" s="45">
        <f>IFERROR(VLOOKUP($E$13&amp;$C$13&amp;$A11,'Data for Table 22'!$A:$M,6,FALSE),"")</f>
        <v>2</v>
      </c>
      <c r="H11" s="48" t="str">
        <f>IFERROR(VLOOKUP($E$13&amp;$C$13&amp;$A11,'Data for Table 22'!$A:$M,12,FALSE),"")</f>
        <v>SUPP</v>
      </c>
      <c r="I11" s="48" t="str">
        <f>IFERROR(VLOOKUP($E$13&amp;$C$13&amp;$A11,'Data for Table 22'!$A:$M,13,FALSE),"")</f>
        <v>SUPP</v>
      </c>
      <c r="J11" s="48" t="str">
        <f>IFERROR(VLOOKUP($E$13&amp;$C$13&amp;$A11,'Data for Table 22'!$A:$M,11,FALSE),"")</f>
        <v>SUPP</v>
      </c>
    </row>
    <row r="12" spans="1:10" ht="12.75" customHeight="1" x14ac:dyDescent="0.2">
      <c r="A12" s="4">
        <v>6</v>
      </c>
      <c r="C12" s="65">
        <v>7</v>
      </c>
      <c r="D12" s="65"/>
      <c r="E12" s="65">
        <v>6</v>
      </c>
      <c r="F12" s="44" t="str">
        <f>IFERROR(VLOOKUP($E$13&amp;$C$13&amp;$A12,'Data for Table 22'!$A:$M,7,FALSE),"")</f>
        <v>Chemistry and Maths</v>
      </c>
      <c r="G12" s="45">
        <f>IFERROR(VLOOKUP($E$13&amp;$C$13&amp;$A12,'Data for Table 22'!$A:$M,6,FALSE),"")</f>
        <v>2</v>
      </c>
      <c r="H12" s="48">
        <f>IFERROR(VLOOKUP($E$13&amp;$C$13&amp;$A12,'Data for Table 22'!$A:$M,12,FALSE),"")</f>
        <v>2100</v>
      </c>
      <c r="I12" s="48">
        <f>IFERROR(VLOOKUP($E$13&amp;$C$13&amp;$A12,'Data for Table 22'!$A:$M,13,FALSE),"")</f>
        <v>2228</v>
      </c>
      <c r="J12" s="48">
        <f>IFERROR(VLOOKUP($E$13&amp;$C$13&amp;$A12,'Data for Table 22'!$A:$M,11,FALSE),"")</f>
        <v>4328</v>
      </c>
    </row>
    <row r="13" spans="1:10" ht="12.75" customHeight="1" x14ac:dyDescent="0.2">
      <c r="A13" s="4">
        <v>7</v>
      </c>
      <c r="C13" s="65" t="str">
        <f>VLOOKUP(C12,'Data for Table 22'!$P$1:$Q$7,2,FALSE)</f>
        <v>All Subject Combinations</v>
      </c>
      <c r="D13" s="65"/>
      <c r="E13" s="65">
        <f>VLOOKUP(E12,'Data for Table 22'!$T$1:$V$6,3,FALSE)</f>
        <v>2015</v>
      </c>
      <c r="F13" s="44" t="str">
        <f>IFERROR(VLOOKUP($E$13&amp;$C$13&amp;$A13,'Data for Table 22'!$A:$M,7,FALSE),"")</f>
        <v>Chemistry and Physics</v>
      </c>
      <c r="G13" s="45">
        <f>IFERROR(VLOOKUP($E$13&amp;$C$13&amp;$A13,'Data for Table 22'!$A:$M,6,FALSE),"")</f>
        <v>2</v>
      </c>
      <c r="H13" s="48">
        <f>IFERROR(VLOOKUP($E$13&amp;$C$13&amp;$A13,'Data for Table 22'!$A:$M,12,FALSE),"")</f>
        <v>122</v>
      </c>
      <c r="I13" s="48">
        <f>IFERROR(VLOOKUP($E$13&amp;$C$13&amp;$A13,'Data for Table 22'!$A:$M,13,FALSE),"")</f>
        <v>439</v>
      </c>
      <c r="J13" s="48">
        <f>IFERROR(VLOOKUP($E$13&amp;$C$13&amp;$A13,'Data for Table 22'!$A:$M,11,FALSE),"")</f>
        <v>561</v>
      </c>
    </row>
    <row r="14" spans="1:10" ht="12.75" customHeight="1" x14ac:dyDescent="0.2">
      <c r="A14" s="4">
        <v>8</v>
      </c>
      <c r="F14" s="44" t="str">
        <f>IFERROR(VLOOKUP($E$13&amp;$C$13&amp;$A14,'Data for Table 22'!$A:$M,7,FALSE),"")</f>
        <v>Further Maths and Biological Sciences</v>
      </c>
      <c r="G14" s="45">
        <f>IFERROR(VLOOKUP($E$13&amp;$C$13&amp;$A14,'Data for Table 22'!$A:$M,6,FALSE),"")</f>
        <v>2</v>
      </c>
      <c r="H14" s="48">
        <f>IFERROR(VLOOKUP($E$13&amp;$C$13&amp;$A14,'Data for Table 22'!$A:$M,12,FALSE),"")</f>
        <v>0</v>
      </c>
      <c r="I14" s="48">
        <f>IFERROR(VLOOKUP($E$13&amp;$C$13&amp;$A14,'Data for Table 22'!$A:$M,13,FALSE),"")</f>
        <v>0</v>
      </c>
      <c r="J14" s="48">
        <f>IFERROR(VLOOKUP($E$13&amp;$C$13&amp;$A14,'Data for Table 22'!$A:$M,11,FALSE),"")</f>
        <v>0</v>
      </c>
    </row>
    <row r="15" spans="1:10" ht="12.75" customHeight="1" x14ac:dyDescent="0.2">
      <c r="A15" s="4">
        <v>9</v>
      </c>
      <c r="F15" s="44" t="str">
        <f>IFERROR(VLOOKUP($E$13&amp;$C$13&amp;$A15,'Data for Table 22'!$A:$M,7,FALSE),"")</f>
        <v>Further Maths and Computing</v>
      </c>
      <c r="G15" s="45">
        <f>IFERROR(VLOOKUP($E$13&amp;$C$13&amp;$A15,'Data for Table 22'!$A:$M,6,FALSE),"")</f>
        <v>2</v>
      </c>
      <c r="H15" s="48">
        <f>IFERROR(VLOOKUP($E$13&amp;$C$13&amp;$A15,'Data for Table 22'!$A:$M,12,FALSE),"")</f>
        <v>0</v>
      </c>
      <c r="I15" s="48">
        <f>IFERROR(VLOOKUP($E$13&amp;$C$13&amp;$A15,'Data for Table 22'!$A:$M,13,FALSE),"")</f>
        <v>0</v>
      </c>
      <c r="J15" s="48">
        <f>IFERROR(VLOOKUP($E$13&amp;$C$13&amp;$A15,'Data for Table 22'!$A:$M,11,FALSE),"")</f>
        <v>0</v>
      </c>
    </row>
    <row r="16" spans="1:10" ht="12.75" customHeight="1" x14ac:dyDescent="0.2">
      <c r="A16" s="4">
        <v>10</v>
      </c>
      <c r="F16" s="44" t="str">
        <f>IFERROR(VLOOKUP($E$13&amp;$C$13&amp;$A16,'Data for Table 22'!$A:$M,7,FALSE),"")</f>
        <v>Further Maths and Physics</v>
      </c>
      <c r="G16" s="45">
        <f>IFERROR(VLOOKUP($E$13&amp;$C$13&amp;$A16,'Data for Table 22'!$A:$M,6,FALSE),"")</f>
        <v>2</v>
      </c>
      <c r="H16" s="48" t="str">
        <f>IFERROR(VLOOKUP($E$13&amp;$C$13&amp;$A16,'Data for Table 22'!$A:$M,12,FALSE),"")</f>
        <v>SUPP</v>
      </c>
      <c r="I16" s="48" t="str">
        <f>IFERROR(VLOOKUP($E$13&amp;$C$13&amp;$A16,'Data for Table 22'!$A:$M,13,FALSE),"")</f>
        <v>SUPP</v>
      </c>
      <c r="J16" s="48" t="str">
        <f>IFERROR(VLOOKUP($E$13&amp;$C$13&amp;$A16,'Data for Table 22'!$A:$M,11,FALSE),"")</f>
        <v>SUPP</v>
      </c>
    </row>
    <row r="17" spans="1:10" ht="12.75" customHeight="1" x14ac:dyDescent="0.2">
      <c r="A17" s="4">
        <v>11</v>
      </c>
      <c r="F17" s="44" t="str">
        <f>IFERROR(VLOOKUP($E$13&amp;$C$13&amp;$A17,'Data for Table 22'!$A:$M,7,FALSE),"")</f>
        <v>Maths and Biological Sciences</v>
      </c>
      <c r="G17" s="45">
        <f>IFERROR(VLOOKUP($E$13&amp;$C$13&amp;$A17,'Data for Table 22'!$A:$M,6,FALSE),"")</f>
        <v>2</v>
      </c>
      <c r="H17" s="48">
        <f>IFERROR(VLOOKUP($E$13&amp;$C$13&amp;$A17,'Data for Table 22'!$A:$M,12,FALSE),"")</f>
        <v>3274</v>
      </c>
      <c r="I17" s="48">
        <f>IFERROR(VLOOKUP($E$13&amp;$C$13&amp;$A17,'Data for Table 22'!$A:$M,13,FALSE),"")</f>
        <v>1917</v>
      </c>
      <c r="J17" s="48">
        <f>IFERROR(VLOOKUP($E$13&amp;$C$13&amp;$A17,'Data for Table 22'!$A:$M,11,FALSE),"")</f>
        <v>5191</v>
      </c>
    </row>
    <row r="18" spans="1:10" ht="12.75" customHeight="1" x14ac:dyDescent="0.2">
      <c r="A18" s="4">
        <v>12</v>
      </c>
      <c r="F18" s="44" t="str">
        <f>IFERROR(VLOOKUP($E$13&amp;$C$13&amp;$A18,'Data for Table 22'!$A:$M,7,FALSE),"")</f>
        <v>Maths and Computing</v>
      </c>
      <c r="G18" s="45">
        <f>IFERROR(VLOOKUP($E$13&amp;$C$13&amp;$A18,'Data for Table 22'!$A:$M,6,FALSE),"")</f>
        <v>2</v>
      </c>
      <c r="H18" s="48">
        <f>IFERROR(VLOOKUP($E$13&amp;$C$13&amp;$A18,'Data for Table 22'!$A:$M,12,FALSE),"")</f>
        <v>98</v>
      </c>
      <c r="I18" s="48">
        <f>IFERROR(VLOOKUP($E$13&amp;$C$13&amp;$A18,'Data for Table 22'!$A:$M,13,FALSE),"")</f>
        <v>943</v>
      </c>
      <c r="J18" s="48">
        <f>IFERROR(VLOOKUP($E$13&amp;$C$13&amp;$A18,'Data for Table 22'!$A:$M,11,FALSE),"")</f>
        <v>1041</v>
      </c>
    </row>
    <row r="19" spans="1:10" ht="12.75" customHeight="1" x14ac:dyDescent="0.2">
      <c r="A19" s="4">
        <v>13</v>
      </c>
      <c r="F19" s="44" t="str">
        <f>IFERROR(VLOOKUP($E$13&amp;$C$13&amp;$A19,'Data for Table 22'!$A:$M,7,FALSE),"")</f>
        <v>Maths and Further Maths</v>
      </c>
      <c r="G19" s="45">
        <f>IFERROR(VLOOKUP($E$13&amp;$C$13&amp;$A19,'Data for Table 22'!$A:$M,6,FALSE),"")</f>
        <v>2</v>
      </c>
      <c r="H19" s="48">
        <f>IFERROR(VLOOKUP($E$13&amp;$C$13&amp;$A19,'Data for Table 22'!$A:$M,12,FALSE),"")</f>
        <v>1092</v>
      </c>
      <c r="I19" s="48">
        <f>IFERROR(VLOOKUP($E$13&amp;$C$13&amp;$A19,'Data for Table 22'!$A:$M,13,FALSE),"")</f>
        <v>1573</v>
      </c>
      <c r="J19" s="48">
        <f>IFERROR(VLOOKUP($E$13&amp;$C$13&amp;$A19,'Data for Table 22'!$A:$M,11,FALSE),"")</f>
        <v>2665</v>
      </c>
    </row>
    <row r="20" spans="1:10" ht="12.75" customHeight="1" x14ac:dyDescent="0.2">
      <c r="A20" s="4">
        <v>14</v>
      </c>
      <c r="F20" s="44" t="str">
        <f>IFERROR(VLOOKUP($E$13&amp;$C$13&amp;$A20,'Data for Table 22'!$A:$M,7,FALSE),"")</f>
        <v>Maths and Physics</v>
      </c>
      <c r="G20" s="45">
        <f>IFERROR(VLOOKUP($E$13&amp;$C$13&amp;$A20,'Data for Table 22'!$A:$M,6,FALSE),"")</f>
        <v>2</v>
      </c>
      <c r="H20" s="48">
        <f>IFERROR(VLOOKUP($E$13&amp;$C$13&amp;$A20,'Data for Table 22'!$A:$M,12,FALSE),"")</f>
        <v>1522</v>
      </c>
      <c r="I20" s="48">
        <f>IFERROR(VLOOKUP($E$13&amp;$C$13&amp;$A20,'Data for Table 22'!$A:$M,13,FALSE),"")</f>
        <v>6657</v>
      </c>
      <c r="J20" s="48">
        <f>IFERROR(VLOOKUP($E$13&amp;$C$13&amp;$A20,'Data for Table 22'!$A:$M,11,FALSE),"")</f>
        <v>8179</v>
      </c>
    </row>
    <row r="21" spans="1:10" ht="12.75" customHeight="1" x14ac:dyDescent="0.2">
      <c r="A21" s="4">
        <v>15</v>
      </c>
      <c r="F21" s="44" t="str">
        <f>IFERROR(VLOOKUP($E$13&amp;$C$13&amp;$A21,'Data for Table 22'!$A:$M,7,FALSE),"")</f>
        <v>Physics and Computing</v>
      </c>
      <c r="G21" s="45">
        <f>IFERROR(VLOOKUP($E$13&amp;$C$13&amp;$A21,'Data for Table 22'!$A:$M,6,FALSE),"")</f>
        <v>2</v>
      </c>
      <c r="H21" s="48">
        <f>IFERROR(VLOOKUP($E$13&amp;$C$13&amp;$A21,'Data for Table 22'!$A:$M,12,FALSE),"")</f>
        <v>5</v>
      </c>
      <c r="I21" s="48">
        <f>IFERROR(VLOOKUP($E$13&amp;$C$13&amp;$A21,'Data for Table 22'!$A:$M,13,FALSE),"")</f>
        <v>179</v>
      </c>
      <c r="J21" s="48">
        <f>IFERROR(VLOOKUP($E$13&amp;$C$13&amp;$A21,'Data for Table 22'!$A:$M,11,FALSE),"")</f>
        <v>184</v>
      </c>
    </row>
    <row r="22" spans="1:10" ht="12.75" customHeight="1" x14ac:dyDescent="0.2">
      <c r="A22" s="4">
        <v>16</v>
      </c>
      <c r="F22" s="44" t="str">
        <f>IFERROR(VLOOKUP($E$13&amp;$C$13&amp;$A22,'Data for Table 22'!$A:$M,7,FALSE),"")</f>
        <v>Biological Sciences and Physics and Computing</v>
      </c>
      <c r="G22" s="45">
        <f>IFERROR(VLOOKUP($E$13&amp;$C$13&amp;$A22,'Data for Table 22'!$A:$M,6,FALSE),"")</f>
        <v>3</v>
      </c>
      <c r="H22" s="48" t="str">
        <f>IFERROR(VLOOKUP($E$13&amp;$C$13&amp;$A22,'Data for Table 22'!$A:$M,12,FALSE),"")</f>
        <v>SUPP</v>
      </c>
      <c r="I22" s="48" t="str">
        <f>IFERROR(VLOOKUP($E$13&amp;$C$13&amp;$A22,'Data for Table 22'!$A:$M,13,FALSE),"")</f>
        <v>SUPP</v>
      </c>
      <c r="J22" s="48">
        <f>IFERROR(VLOOKUP($E$13&amp;$C$13&amp;$A22,'Data for Table 22'!$A:$M,11,FALSE),"")</f>
        <v>20</v>
      </c>
    </row>
    <row r="23" spans="1:10" ht="12.75" customHeight="1" x14ac:dyDescent="0.2">
      <c r="A23" s="4">
        <v>17</v>
      </c>
      <c r="F23" s="44" t="str">
        <f>IFERROR(VLOOKUP($E$13&amp;$C$13&amp;$A23,'Data for Table 22'!$A:$M,7,FALSE),"")</f>
        <v>Chemistry and Biological Sciences and Computing</v>
      </c>
      <c r="G23" s="45">
        <f>IFERROR(VLOOKUP($E$13&amp;$C$13&amp;$A23,'Data for Table 22'!$A:$M,6,FALSE),"")</f>
        <v>3</v>
      </c>
      <c r="H23" s="48">
        <f>IFERROR(VLOOKUP($E$13&amp;$C$13&amp;$A23,'Data for Table 22'!$A:$M,12,FALSE),"")</f>
        <v>10</v>
      </c>
      <c r="I23" s="48">
        <f>IFERROR(VLOOKUP($E$13&amp;$C$13&amp;$A23,'Data for Table 22'!$A:$M,13,FALSE),"")</f>
        <v>53</v>
      </c>
      <c r="J23" s="48">
        <f>IFERROR(VLOOKUP($E$13&amp;$C$13&amp;$A23,'Data for Table 22'!$A:$M,11,FALSE),"")</f>
        <v>63</v>
      </c>
    </row>
    <row r="24" spans="1:10" ht="12.75" customHeight="1" x14ac:dyDescent="0.2">
      <c r="A24" s="4">
        <v>18</v>
      </c>
      <c r="F24" s="44" t="str">
        <f>IFERROR(VLOOKUP($E$13&amp;$C$13&amp;$A24,'Data for Table 22'!$A:$M,7,FALSE),"")</f>
        <v>Chemistry and Biological Sciences and Physics</v>
      </c>
      <c r="G24" s="45">
        <f>IFERROR(VLOOKUP($E$13&amp;$C$13&amp;$A24,'Data for Table 22'!$A:$M,6,FALSE),"")</f>
        <v>3</v>
      </c>
      <c r="H24" s="48">
        <f>IFERROR(VLOOKUP($E$13&amp;$C$13&amp;$A24,'Data for Table 22'!$A:$M,12,FALSE),"")</f>
        <v>600</v>
      </c>
      <c r="I24" s="48">
        <f>IFERROR(VLOOKUP($E$13&amp;$C$13&amp;$A24,'Data for Table 22'!$A:$M,13,FALSE),"")</f>
        <v>860</v>
      </c>
      <c r="J24" s="48">
        <f>IFERROR(VLOOKUP($E$13&amp;$C$13&amp;$A24,'Data for Table 22'!$A:$M,11,FALSE),"")</f>
        <v>1460</v>
      </c>
    </row>
    <row r="25" spans="1:10" ht="12.75" customHeight="1" x14ac:dyDescent="0.2">
      <c r="A25" s="4">
        <v>19</v>
      </c>
      <c r="F25" s="44" t="str">
        <f>IFERROR(VLOOKUP($E$13&amp;$C$13&amp;$A25,'Data for Table 22'!$A:$M,7,FALSE),"")</f>
        <v>Chemistry and Further Maths and Biological Sciences</v>
      </c>
      <c r="G25" s="45">
        <f>IFERROR(VLOOKUP($E$13&amp;$C$13&amp;$A25,'Data for Table 22'!$A:$M,6,FALSE),"")</f>
        <v>3</v>
      </c>
      <c r="H25" s="48">
        <f>IFERROR(VLOOKUP($E$13&amp;$C$13&amp;$A25,'Data for Table 22'!$A:$M,12,FALSE),"")</f>
        <v>0</v>
      </c>
      <c r="I25" s="48">
        <f>IFERROR(VLOOKUP($E$13&amp;$C$13&amp;$A25,'Data for Table 22'!$A:$M,13,FALSE),"")</f>
        <v>0</v>
      </c>
      <c r="J25" s="48">
        <f>IFERROR(VLOOKUP($E$13&amp;$C$13&amp;$A25,'Data for Table 22'!$A:$M,11,FALSE),"")</f>
        <v>0</v>
      </c>
    </row>
    <row r="26" spans="1:10" ht="12.75" customHeight="1" x14ac:dyDescent="0.2">
      <c r="A26" s="4">
        <v>20</v>
      </c>
      <c r="F26" s="44" t="str">
        <f>IFERROR(VLOOKUP($E$13&amp;$C$13&amp;$A26,'Data for Table 22'!$A:$M,7,FALSE),"")</f>
        <v>Chemistry and Further Maths and Computing</v>
      </c>
      <c r="G26" s="45">
        <f>IFERROR(VLOOKUP($E$13&amp;$C$13&amp;$A26,'Data for Table 22'!$A:$M,6,FALSE),"")</f>
        <v>3</v>
      </c>
      <c r="H26" s="48">
        <f>IFERROR(VLOOKUP($E$13&amp;$C$13&amp;$A26,'Data for Table 22'!$A:$M,12,FALSE),"")</f>
        <v>0</v>
      </c>
      <c r="I26" s="48">
        <f>IFERROR(VLOOKUP($E$13&amp;$C$13&amp;$A26,'Data for Table 22'!$A:$M,13,FALSE),"")</f>
        <v>0</v>
      </c>
      <c r="J26" s="48">
        <f>IFERROR(VLOOKUP($E$13&amp;$C$13&amp;$A26,'Data for Table 22'!$A:$M,11,FALSE),"")</f>
        <v>0</v>
      </c>
    </row>
    <row r="27" spans="1:10" ht="12.75" customHeight="1" x14ac:dyDescent="0.2">
      <c r="A27" s="4">
        <v>21</v>
      </c>
      <c r="F27" s="44" t="str">
        <f>IFERROR(VLOOKUP($E$13&amp;$C$13&amp;$A27,'Data for Table 22'!$A:$M,7,FALSE),"")</f>
        <v>Chemistry and Further Maths and Physics</v>
      </c>
      <c r="G27" s="45">
        <f>IFERROR(VLOOKUP($E$13&amp;$C$13&amp;$A27,'Data for Table 22'!$A:$M,6,FALSE),"")</f>
        <v>3</v>
      </c>
      <c r="H27" s="48" t="str">
        <f>IFERROR(VLOOKUP($E$13&amp;$C$13&amp;$A27,'Data for Table 22'!$A:$M,12,FALSE),"")</f>
        <v>SUPP</v>
      </c>
      <c r="I27" s="48" t="str">
        <f>IFERROR(VLOOKUP($E$13&amp;$C$13&amp;$A27,'Data for Table 22'!$A:$M,13,FALSE),"")</f>
        <v>SUPP</v>
      </c>
      <c r="J27" s="48" t="str">
        <f>IFERROR(VLOOKUP($E$13&amp;$C$13&amp;$A27,'Data for Table 22'!$A:$M,11,FALSE),"")</f>
        <v>SUPP</v>
      </c>
    </row>
    <row r="28" spans="1:10" ht="12.75" customHeight="1" x14ac:dyDescent="0.2">
      <c r="A28" s="4">
        <v>22</v>
      </c>
      <c r="F28" s="44" t="str">
        <f>IFERROR(VLOOKUP($E$13&amp;$C$13&amp;$A28,'Data for Table 22'!$A:$M,7,FALSE),"")</f>
        <v>Chemistry and Maths and Biological Sciences</v>
      </c>
      <c r="G28" s="45">
        <f>IFERROR(VLOOKUP($E$13&amp;$C$13&amp;$A28,'Data for Table 22'!$A:$M,6,FALSE),"")</f>
        <v>3</v>
      </c>
      <c r="H28" s="48">
        <f>IFERROR(VLOOKUP($E$13&amp;$C$13&amp;$A28,'Data for Table 22'!$A:$M,12,FALSE),"")</f>
        <v>7079</v>
      </c>
      <c r="I28" s="48">
        <f>IFERROR(VLOOKUP($E$13&amp;$C$13&amp;$A28,'Data for Table 22'!$A:$M,13,FALSE),"")</f>
        <v>5154</v>
      </c>
      <c r="J28" s="48">
        <f>IFERROR(VLOOKUP($E$13&amp;$C$13&amp;$A28,'Data for Table 22'!$A:$M,11,FALSE),"")</f>
        <v>12233</v>
      </c>
    </row>
    <row r="29" spans="1:10" ht="12.75" customHeight="1" x14ac:dyDescent="0.2">
      <c r="A29" s="4">
        <v>23</v>
      </c>
      <c r="F29" s="44" t="str">
        <f>IFERROR(VLOOKUP($E$13&amp;$C$13&amp;$A29,'Data for Table 22'!$A:$M,7,FALSE),"")</f>
        <v>Chemistry and Maths and Computing</v>
      </c>
      <c r="G29" s="45">
        <f>IFERROR(VLOOKUP($E$13&amp;$C$13&amp;$A29,'Data for Table 22'!$A:$M,6,FALSE),"")</f>
        <v>3</v>
      </c>
      <c r="H29" s="48">
        <f>IFERROR(VLOOKUP($E$13&amp;$C$13&amp;$A29,'Data for Table 22'!$A:$M,12,FALSE),"")</f>
        <v>11</v>
      </c>
      <c r="I29" s="48">
        <f>IFERROR(VLOOKUP($E$13&amp;$C$13&amp;$A29,'Data for Table 22'!$A:$M,13,FALSE),"")</f>
        <v>115</v>
      </c>
      <c r="J29" s="48">
        <f>IFERROR(VLOOKUP($E$13&amp;$C$13&amp;$A29,'Data for Table 22'!$A:$M,11,FALSE),"")</f>
        <v>126</v>
      </c>
    </row>
    <row r="30" spans="1:10" ht="12.75" customHeight="1" x14ac:dyDescent="0.2">
      <c r="A30" s="4">
        <v>24</v>
      </c>
      <c r="F30" s="44" t="str">
        <f>IFERROR(VLOOKUP($E$13&amp;$C$13&amp;$A30,'Data for Table 22'!$A:$M,7,FALSE),"")</f>
        <v>Chemistry and Maths and Further Maths</v>
      </c>
      <c r="G30" s="45">
        <f>IFERROR(VLOOKUP($E$13&amp;$C$13&amp;$A30,'Data for Table 22'!$A:$M,6,FALSE),"")</f>
        <v>3</v>
      </c>
      <c r="H30" s="48">
        <f>IFERROR(VLOOKUP($E$13&amp;$C$13&amp;$A30,'Data for Table 22'!$A:$M,12,FALSE),"")</f>
        <v>433</v>
      </c>
      <c r="I30" s="48">
        <f>IFERROR(VLOOKUP($E$13&amp;$C$13&amp;$A30,'Data for Table 22'!$A:$M,13,FALSE),"")</f>
        <v>639</v>
      </c>
      <c r="J30" s="48">
        <f>IFERROR(VLOOKUP($E$13&amp;$C$13&amp;$A30,'Data for Table 22'!$A:$M,11,FALSE),"")</f>
        <v>1072</v>
      </c>
    </row>
    <row r="31" spans="1:10" ht="12.75" customHeight="1" x14ac:dyDescent="0.2">
      <c r="A31" s="4">
        <v>25</v>
      </c>
      <c r="F31" s="44" t="str">
        <f>IFERROR(VLOOKUP($E$13&amp;$C$13&amp;$A31,'Data for Table 22'!$A:$M,7,FALSE),"")</f>
        <v>Chemistry and Maths and Physics</v>
      </c>
      <c r="G31" s="45">
        <f>IFERROR(VLOOKUP($E$13&amp;$C$13&amp;$A31,'Data for Table 22'!$A:$M,6,FALSE),"")</f>
        <v>3</v>
      </c>
      <c r="H31" s="48">
        <f>IFERROR(VLOOKUP($E$13&amp;$C$13&amp;$A31,'Data for Table 22'!$A:$M,12,FALSE),"")</f>
        <v>1216</v>
      </c>
      <c r="I31" s="48">
        <f>IFERROR(VLOOKUP($E$13&amp;$C$13&amp;$A31,'Data for Table 22'!$A:$M,13,FALSE),"")</f>
        <v>4645</v>
      </c>
      <c r="J31" s="48">
        <f>IFERROR(VLOOKUP($E$13&amp;$C$13&amp;$A31,'Data for Table 22'!$A:$M,11,FALSE),"")</f>
        <v>5861</v>
      </c>
    </row>
    <row r="32" spans="1:10" ht="12.75" customHeight="1" x14ac:dyDescent="0.2">
      <c r="A32" s="4">
        <v>26</v>
      </c>
      <c r="F32" s="44" t="str">
        <f>IFERROR(VLOOKUP($E$13&amp;$C$13&amp;$A32,'Data for Table 22'!$A:$M,7,FALSE),"")</f>
        <v>Chemistry and Physics and Computing</v>
      </c>
      <c r="G32" s="45">
        <f>IFERROR(VLOOKUP($E$13&amp;$C$13&amp;$A32,'Data for Table 22'!$A:$M,6,FALSE),"")</f>
        <v>3</v>
      </c>
      <c r="H32" s="48">
        <f>IFERROR(VLOOKUP($E$13&amp;$C$13&amp;$A32,'Data for Table 22'!$A:$M,12,FALSE),"")</f>
        <v>0</v>
      </c>
      <c r="I32" s="48">
        <f>IFERROR(VLOOKUP($E$13&amp;$C$13&amp;$A32,'Data for Table 22'!$A:$M,13,FALSE),"")</f>
        <v>34</v>
      </c>
      <c r="J32" s="48">
        <f>IFERROR(VLOOKUP($E$13&amp;$C$13&amp;$A32,'Data for Table 22'!$A:$M,11,FALSE),"")</f>
        <v>34</v>
      </c>
    </row>
    <row r="33" spans="1:10" ht="12.75" customHeight="1" x14ac:dyDescent="0.2">
      <c r="A33" s="4">
        <v>27</v>
      </c>
      <c r="F33" s="44" t="str">
        <f>IFERROR(VLOOKUP($E$13&amp;$C$13&amp;$A33,'Data for Table 22'!$A:$M,7,FALSE),"")</f>
        <v>Further Maths and Biological Sciences and Computing</v>
      </c>
      <c r="G33" s="45">
        <f>IFERROR(VLOOKUP($E$13&amp;$C$13&amp;$A33,'Data for Table 22'!$A:$M,6,FALSE),"")</f>
        <v>3</v>
      </c>
      <c r="H33" s="48">
        <f>IFERROR(VLOOKUP($E$13&amp;$C$13&amp;$A33,'Data for Table 22'!$A:$M,12,FALSE),"")</f>
        <v>0</v>
      </c>
      <c r="I33" s="48">
        <f>IFERROR(VLOOKUP($E$13&amp;$C$13&amp;$A33,'Data for Table 22'!$A:$M,13,FALSE),"")</f>
        <v>0</v>
      </c>
      <c r="J33" s="48">
        <f>IFERROR(VLOOKUP($E$13&amp;$C$13&amp;$A33,'Data for Table 22'!$A:$M,11,FALSE),"")</f>
        <v>0</v>
      </c>
    </row>
    <row r="34" spans="1:10" ht="12.75" customHeight="1" x14ac:dyDescent="0.2">
      <c r="A34" s="4">
        <v>28</v>
      </c>
      <c r="F34" s="44" t="str">
        <f>IFERROR(VLOOKUP($E$13&amp;$C$13&amp;$A34,'Data for Table 22'!$A:$M,7,FALSE),"")</f>
        <v>Further Maths and Biological Sciences and Physics</v>
      </c>
      <c r="G34" s="45">
        <f>IFERROR(VLOOKUP($E$13&amp;$C$13&amp;$A34,'Data for Table 22'!$A:$M,6,FALSE),"")</f>
        <v>3</v>
      </c>
      <c r="H34" s="48" t="str">
        <f>IFERROR(VLOOKUP($E$13&amp;$C$13&amp;$A34,'Data for Table 22'!$A:$M,12,FALSE),"")</f>
        <v>SUPP</v>
      </c>
      <c r="I34" s="48" t="str">
        <f>IFERROR(VLOOKUP($E$13&amp;$C$13&amp;$A34,'Data for Table 22'!$A:$M,13,FALSE),"")</f>
        <v>SUPP</v>
      </c>
      <c r="J34" s="48" t="str">
        <f>IFERROR(VLOOKUP($E$13&amp;$C$13&amp;$A34,'Data for Table 22'!$A:$M,11,FALSE),"")</f>
        <v>SUPP</v>
      </c>
    </row>
    <row r="35" spans="1:10" ht="12.75" customHeight="1" x14ac:dyDescent="0.2">
      <c r="A35" s="4">
        <v>29</v>
      </c>
      <c r="F35" s="44" t="str">
        <f>IFERROR(VLOOKUP($E$13&amp;$C$13&amp;$A35,'Data for Table 22'!$A:$M,7,FALSE),"")</f>
        <v>Further Maths and Physics and Computing</v>
      </c>
      <c r="G35" s="45">
        <f>IFERROR(VLOOKUP($E$13&amp;$C$13&amp;$A35,'Data for Table 22'!$A:$M,6,FALSE),"")</f>
        <v>3</v>
      </c>
      <c r="H35" s="48">
        <f>IFERROR(VLOOKUP($E$13&amp;$C$13&amp;$A35,'Data for Table 22'!$A:$M,12,FALSE),"")</f>
        <v>0</v>
      </c>
      <c r="I35" s="48">
        <f>IFERROR(VLOOKUP($E$13&amp;$C$13&amp;$A35,'Data for Table 22'!$A:$M,13,FALSE),"")</f>
        <v>0</v>
      </c>
      <c r="J35" s="48">
        <f>IFERROR(VLOOKUP($E$13&amp;$C$13&amp;$A35,'Data for Table 22'!$A:$M,11,FALSE),"")</f>
        <v>0</v>
      </c>
    </row>
    <row r="36" spans="1:10" ht="12.75" customHeight="1" x14ac:dyDescent="0.2">
      <c r="A36" s="4">
        <v>30</v>
      </c>
      <c r="F36" s="44" t="str">
        <f>IFERROR(VLOOKUP($E$13&amp;$C$13&amp;$A36,'Data for Table 22'!$A:$M,7,FALSE),"")</f>
        <v>Maths and Biological Sciences and Computing</v>
      </c>
      <c r="G36" s="45">
        <f>IFERROR(VLOOKUP($E$13&amp;$C$13&amp;$A36,'Data for Table 22'!$A:$M,6,FALSE),"")</f>
        <v>3</v>
      </c>
      <c r="H36" s="48">
        <f>IFERROR(VLOOKUP($E$13&amp;$C$13&amp;$A36,'Data for Table 22'!$A:$M,12,FALSE),"")</f>
        <v>12</v>
      </c>
      <c r="I36" s="48">
        <f>IFERROR(VLOOKUP($E$13&amp;$C$13&amp;$A36,'Data for Table 22'!$A:$M,13,FALSE),"")</f>
        <v>47</v>
      </c>
      <c r="J36" s="48">
        <f>IFERROR(VLOOKUP($E$13&amp;$C$13&amp;$A36,'Data for Table 22'!$A:$M,11,FALSE),"")</f>
        <v>59</v>
      </c>
    </row>
    <row r="37" spans="1:10" ht="12.75" customHeight="1" x14ac:dyDescent="0.2">
      <c r="A37" s="4">
        <v>31</v>
      </c>
      <c r="F37" s="44" t="str">
        <f>IFERROR(VLOOKUP($E$13&amp;$C$13&amp;$A37,'Data for Table 22'!$A:$M,7,FALSE),"")</f>
        <v>Maths and Biological Sciences and Physics</v>
      </c>
      <c r="G37" s="45">
        <f>IFERROR(VLOOKUP($E$13&amp;$C$13&amp;$A37,'Data for Table 22'!$A:$M,6,FALSE),"")</f>
        <v>3</v>
      </c>
      <c r="H37" s="48">
        <f>IFERROR(VLOOKUP($E$13&amp;$C$13&amp;$A37,'Data for Table 22'!$A:$M,12,FALSE),"")</f>
        <v>405</v>
      </c>
      <c r="I37" s="48">
        <f>IFERROR(VLOOKUP($E$13&amp;$C$13&amp;$A37,'Data for Table 22'!$A:$M,13,FALSE),"")</f>
        <v>1055</v>
      </c>
      <c r="J37" s="48">
        <f>IFERROR(VLOOKUP($E$13&amp;$C$13&amp;$A37,'Data for Table 22'!$A:$M,11,FALSE),"")</f>
        <v>1460</v>
      </c>
    </row>
    <row r="38" spans="1:10" ht="12.75" customHeight="1" x14ac:dyDescent="0.2">
      <c r="A38" s="4">
        <v>32</v>
      </c>
      <c r="F38" s="44" t="str">
        <f>IFERROR(VLOOKUP($E$13&amp;$C$13&amp;$A38,'Data for Table 22'!$A:$M,7,FALSE),"")</f>
        <v>Maths and Further Maths and Biological Sciences</v>
      </c>
      <c r="G38" s="45">
        <f>IFERROR(VLOOKUP($E$13&amp;$C$13&amp;$A38,'Data for Table 22'!$A:$M,6,FALSE),"")</f>
        <v>3</v>
      </c>
      <c r="H38" s="48">
        <f>IFERROR(VLOOKUP($E$13&amp;$C$13&amp;$A38,'Data for Table 22'!$A:$M,12,FALSE),"")</f>
        <v>113</v>
      </c>
      <c r="I38" s="48">
        <f>IFERROR(VLOOKUP($E$13&amp;$C$13&amp;$A38,'Data for Table 22'!$A:$M,13,FALSE),"")</f>
        <v>102</v>
      </c>
      <c r="J38" s="48">
        <f>IFERROR(VLOOKUP($E$13&amp;$C$13&amp;$A38,'Data for Table 22'!$A:$M,11,FALSE),"")</f>
        <v>215</v>
      </c>
    </row>
    <row r="39" spans="1:10" ht="12.75" customHeight="1" x14ac:dyDescent="0.2">
      <c r="A39" s="4">
        <v>33</v>
      </c>
      <c r="F39" s="44" t="str">
        <f>IFERROR(VLOOKUP($E$13&amp;$C$13&amp;$A39,'Data for Table 22'!$A:$M,7,FALSE),"")</f>
        <v>Maths and Further Maths and Computing</v>
      </c>
      <c r="G39" s="45">
        <f>IFERROR(VLOOKUP($E$13&amp;$C$13&amp;$A39,'Data for Table 22'!$A:$M,6,FALSE),"")</f>
        <v>3</v>
      </c>
      <c r="H39" s="48">
        <f>IFERROR(VLOOKUP($E$13&amp;$C$13&amp;$A39,'Data for Table 22'!$A:$M,12,FALSE),"")</f>
        <v>26</v>
      </c>
      <c r="I39" s="48">
        <f>IFERROR(VLOOKUP($E$13&amp;$C$13&amp;$A39,'Data for Table 22'!$A:$M,13,FALSE),"")</f>
        <v>223</v>
      </c>
      <c r="J39" s="48">
        <f>IFERROR(VLOOKUP($E$13&amp;$C$13&amp;$A39,'Data for Table 22'!$A:$M,11,FALSE),"")</f>
        <v>249</v>
      </c>
    </row>
    <row r="40" spans="1:10" ht="12.75" customHeight="1" x14ac:dyDescent="0.2">
      <c r="A40" s="4">
        <v>34</v>
      </c>
      <c r="F40" s="44" t="str">
        <f>IFERROR(VLOOKUP($E$13&amp;$C$13&amp;$A40,'Data for Table 22'!$A:$M,7,FALSE),"")</f>
        <v>Maths and Further Maths and Physics</v>
      </c>
      <c r="G40" s="45">
        <f>IFERROR(VLOOKUP($E$13&amp;$C$13&amp;$A40,'Data for Table 22'!$A:$M,6,FALSE),"")</f>
        <v>3</v>
      </c>
      <c r="H40" s="48">
        <f>IFERROR(VLOOKUP($E$13&amp;$C$13&amp;$A40,'Data for Table 22'!$A:$M,12,FALSE),"")</f>
        <v>1031</v>
      </c>
      <c r="I40" s="48">
        <f>IFERROR(VLOOKUP($E$13&amp;$C$13&amp;$A40,'Data for Table 22'!$A:$M,13,FALSE),"")</f>
        <v>4040</v>
      </c>
      <c r="J40" s="48">
        <f>IFERROR(VLOOKUP($E$13&amp;$C$13&amp;$A40,'Data for Table 22'!$A:$M,11,FALSE),"")</f>
        <v>5071</v>
      </c>
    </row>
    <row r="41" spans="1:10" ht="12.75" customHeight="1" x14ac:dyDescent="0.2">
      <c r="A41" s="4">
        <v>35</v>
      </c>
      <c r="F41" s="44" t="str">
        <f>IFERROR(VLOOKUP($E$13&amp;$C$13&amp;$A41,'Data for Table 22'!$A:$M,7,FALSE),"")</f>
        <v>Maths and Physics and Computing</v>
      </c>
      <c r="G41" s="45">
        <f>IFERROR(VLOOKUP($E$13&amp;$C$13&amp;$A41,'Data for Table 22'!$A:$M,6,FALSE),"")</f>
        <v>3</v>
      </c>
      <c r="H41" s="48">
        <f>IFERROR(VLOOKUP($E$13&amp;$C$13&amp;$A41,'Data for Table 22'!$A:$M,12,FALSE),"")</f>
        <v>50</v>
      </c>
      <c r="I41" s="48">
        <f>IFERROR(VLOOKUP($E$13&amp;$C$13&amp;$A41,'Data for Table 22'!$A:$M,13,FALSE),"")</f>
        <v>944</v>
      </c>
      <c r="J41" s="48">
        <f>IFERROR(VLOOKUP($E$13&amp;$C$13&amp;$A41,'Data for Table 22'!$A:$M,11,FALSE),"")</f>
        <v>994</v>
      </c>
    </row>
    <row r="42" spans="1:10" ht="12.75" customHeight="1" x14ac:dyDescent="0.2">
      <c r="A42" s="4">
        <v>36</v>
      </c>
      <c r="F42" s="44" t="str">
        <f>IFERROR(VLOOKUP($E$13&amp;$C$13&amp;$A42,'Data for Table 22'!$A:$M,7,FALSE),"")</f>
        <v>Chemistry and Biological Sciences and Physics and Computing</v>
      </c>
      <c r="G42" s="45">
        <f>IFERROR(VLOOKUP($E$13&amp;$C$13&amp;$A42,'Data for Table 22'!$A:$M,6,FALSE),"")</f>
        <v>4</v>
      </c>
      <c r="H42" s="48" t="str">
        <f>IFERROR(VLOOKUP($E$13&amp;$C$13&amp;$A42,'Data for Table 22'!$A:$M,12,FALSE),"")</f>
        <v>SUPP</v>
      </c>
      <c r="I42" s="48" t="str">
        <f>IFERROR(VLOOKUP($E$13&amp;$C$13&amp;$A42,'Data for Table 22'!$A:$M,13,FALSE),"")</f>
        <v>SUPP</v>
      </c>
      <c r="J42" s="48" t="str">
        <f>IFERROR(VLOOKUP($E$13&amp;$C$13&amp;$A42,'Data for Table 22'!$A:$M,11,FALSE),"")</f>
        <v>SUPP</v>
      </c>
    </row>
    <row r="43" spans="1:10" ht="12.75" customHeight="1" x14ac:dyDescent="0.2">
      <c r="A43" s="4">
        <v>37</v>
      </c>
      <c r="F43" s="44" t="str">
        <f>IFERROR(VLOOKUP($E$13&amp;$C$13&amp;$A43,'Data for Table 22'!$A:$M,7,FALSE),"")</f>
        <v>Chemistry and Further Maths and Biological Sciences and Computing</v>
      </c>
      <c r="G43" s="45">
        <f>IFERROR(VLOOKUP($E$13&amp;$C$13&amp;$A43,'Data for Table 22'!$A:$M,6,FALSE),"")</f>
        <v>4</v>
      </c>
      <c r="H43" s="48">
        <f>IFERROR(VLOOKUP($E$13&amp;$C$13&amp;$A43,'Data for Table 22'!$A:$M,12,FALSE),"")</f>
        <v>0</v>
      </c>
      <c r="I43" s="48">
        <f>IFERROR(VLOOKUP($E$13&amp;$C$13&amp;$A43,'Data for Table 22'!$A:$M,13,FALSE),"")</f>
        <v>0</v>
      </c>
      <c r="J43" s="48">
        <f>IFERROR(VLOOKUP($E$13&amp;$C$13&amp;$A43,'Data for Table 22'!$A:$M,11,FALSE),"")</f>
        <v>0</v>
      </c>
    </row>
    <row r="44" spans="1:10" ht="12.75" customHeight="1" x14ac:dyDescent="0.2">
      <c r="A44" s="4">
        <v>38</v>
      </c>
      <c r="F44" s="44" t="str">
        <f>IFERROR(VLOOKUP($E$13&amp;$C$13&amp;$A44,'Data for Table 22'!$A:$M,7,FALSE),"")</f>
        <v>Chemistry and Further Maths and Biological Sciences and Physics</v>
      </c>
      <c r="G44" s="45">
        <f>IFERROR(VLOOKUP($E$13&amp;$C$13&amp;$A44,'Data for Table 22'!$A:$M,6,FALSE),"")</f>
        <v>4</v>
      </c>
      <c r="H44" s="48">
        <f>IFERROR(VLOOKUP($E$13&amp;$C$13&amp;$A44,'Data for Table 22'!$A:$M,12,FALSE),"")</f>
        <v>0</v>
      </c>
      <c r="I44" s="48">
        <f>IFERROR(VLOOKUP($E$13&amp;$C$13&amp;$A44,'Data for Table 22'!$A:$M,13,FALSE),"")</f>
        <v>0</v>
      </c>
      <c r="J44" s="48">
        <f>IFERROR(VLOOKUP($E$13&amp;$C$13&amp;$A44,'Data for Table 22'!$A:$M,11,FALSE),"")</f>
        <v>0</v>
      </c>
    </row>
    <row r="45" spans="1:10" ht="12.75" customHeight="1" x14ac:dyDescent="0.2">
      <c r="A45" s="4">
        <v>39</v>
      </c>
      <c r="F45" s="44" t="str">
        <f>IFERROR(VLOOKUP($E$13&amp;$C$13&amp;$A45,'Data for Table 22'!$A:$M,7,FALSE),"")</f>
        <v>Chemistry and Further Maths and Physics and Computing</v>
      </c>
      <c r="G45" s="45">
        <f>IFERROR(VLOOKUP($E$13&amp;$C$13&amp;$A45,'Data for Table 22'!$A:$M,6,FALSE),"")</f>
        <v>4</v>
      </c>
      <c r="H45" s="48">
        <f>IFERROR(VLOOKUP($E$13&amp;$C$13&amp;$A45,'Data for Table 22'!$A:$M,12,FALSE),"")</f>
        <v>0</v>
      </c>
      <c r="I45" s="48">
        <f>IFERROR(VLOOKUP($E$13&amp;$C$13&amp;$A45,'Data for Table 22'!$A:$M,13,FALSE),"")</f>
        <v>0</v>
      </c>
      <c r="J45" s="48">
        <f>IFERROR(VLOOKUP($E$13&amp;$C$13&amp;$A45,'Data for Table 22'!$A:$M,11,FALSE),"")</f>
        <v>0</v>
      </c>
    </row>
    <row r="46" spans="1:10" ht="12.75" customHeight="1" x14ac:dyDescent="0.2">
      <c r="A46" s="4">
        <v>40</v>
      </c>
      <c r="F46" s="44" t="str">
        <f>IFERROR(VLOOKUP($E$13&amp;$C$13&amp;$A46,'Data for Table 22'!$A:$M,7,FALSE),"")</f>
        <v>Chemistry and Maths and Biological Sciences and Computing</v>
      </c>
      <c r="G46" s="45">
        <f>IFERROR(VLOOKUP($E$13&amp;$C$13&amp;$A46,'Data for Table 22'!$A:$M,6,FALSE),"")</f>
        <v>4</v>
      </c>
      <c r="H46" s="48" t="str">
        <f>IFERROR(VLOOKUP($E$13&amp;$C$13&amp;$A46,'Data for Table 22'!$A:$M,12,FALSE),"")</f>
        <v>SUPP</v>
      </c>
      <c r="I46" s="48" t="str">
        <f>IFERROR(VLOOKUP($E$13&amp;$C$13&amp;$A46,'Data for Table 22'!$A:$M,13,FALSE),"")</f>
        <v>SUPP</v>
      </c>
      <c r="J46" s="48">
        <f>IFERROR(VLOOKUP($E$13&amp;$C$13&amp;$A46,'Data for Table 22'!$A:$M,11,FALSE),"")</f>
        <v>12</v>
      </c>
    </row>
    <row r="47" spans="1:10" ht="12.75" customHeight="1" x14ac:dyDescent="0.2">
      <c r="A47" s="4">
        <v>41</v>
      </c>
      <c r="F47" s="44" t="str">
        <f>IFERROR(VLOOKUP($E$13&amp;$C$13&amp;$A47,'Data for Table 22'!$A:$M,7,FALSE),"")</f>
        <v>Chemistry and Maths and Biological Sciences and Physics</v>
      </c>
      <c r="G47" s="45">
        <f>IFERROR(VLOOKUP($E$13&amp;$C$13&amp;$A47,'Data for Table 22'!$A:$M,6,FALSE),"")</f>
        <v>4</v>
      </c>
      <c r="H47" s="48">
        <f>IFERROR(VLOOKUP($E$13&amp;$C$13&amp;$A47,'Data for Table 22'!$A:$M,12,FALSE),"")</f>
        <v>396</v>
      </c>
      <c r="I47" s="48">
        <f>IFERROR(VLOOKUP($E$13&amp;$C$13&amp;$A47,'Data for Table 22'!$A:$M,13,FALSE),"")</f>
        <v>694</v>
      </c>
      <c r="J47" s="48">
        <f>IFERROR(VLOOKUP($E$13&amp;$C$13&amp;$A47,'Data for Table 22'!$A:$M,11,FALSE),"")</f>
        <v>1090</v>
      </c>
    </row>
    <row r="48" spans="1:10" ht="12.75" customHeight="1" x14ac:dyDescent="0.2">
      <c r="A48" s="4">
        <v>42</v>
      </c>
      <c r="F48" s="44" t="str">
        <f>IFERROR(VLOOKUP($E$13&amp;$C$13&amp;$A48,'Data for Table 22'!$A:$M,7,FALSE),"")</f>
        <v>Chemistry and Maths and Further Maths and Biological Sciences</v>
      </c>
      <c r="G48" s="45">
        <f>IFERROR(VLOOKUP($E$13&amp;$C$13&amp;$A48,'Data for Table 22'!$A:$M,6,FALSE),"")</f>
        <v>4</v>
      </c>
      <c r="H48" s="48">
        <f>IFERROR(VLOOKUP($E$13&amp;$C$13&amp;$A48,'Data for Table 22'!$A:$M,12,FALSE),"")</f>
        <v>264</v>
      </c>
      <c r="I48" s="48">
        <f>IFERROR(VLOOKUP($E$13&amp;$C$13&amp;$A48,'Data for Table 22'!$A:$M,13,FALSE),"")</f>
        <v>273</v>
      </c>
      <c r="J48" s="48">
        <f>IFERROR(VLOOKUP($E$13&amp;$C$13&amp;$A48,'Data for Table 22'!$A:$M,11,FALSE),"")</f>
        <v>537</v>
      </c>
    </row>
    <row r="49" spans="1:10" ht="12.75" customHeight="1" x14ac:dyDescent="0.2">
      <c r="A49" s="4">
        <v>43</v>
      </c>
      <c r="F49" s="44" t="str">
        <f>IFERROR(VLOOKUP($E$13&amp;$C$13&amp;$A49,'Data for Table 22'!$A:$M,7,FALSE),"")</f>
        <v>Chemistry and Maths and Further Maths and Computing</v>
      </c>
      <c r="G49" s="45">
        <f>IFERROR(VLOOKUP($E$13&amp;$C$13&amp;$A49,'Data for Table 22'!$A:$M,6,FALSE),"")</f>
        <v>4</v>
      </c>
      <c r="H49" s="48" t="str">
        <f>IFERROR(VLOOKUP($E$13&amp;$C$13&amp;$A49,'Data for Table 22'!$A:$M,12,FALSE),"")</f>
        <v>SUPP</v>
      </c>
      <c r="I49" s="48" t="str">
        <f>IFERROR(VLOOKUP($E$13&amp;$C$13&amp;$A49,'Data for Table 22'!$A:$M,13,FALSE),"")</f>
        <v>SUPP</v>
      </c>
      <c r="J49" s="48">
        <f>IFERROR(VLOOKUP($E$13&amp;$C$13&amp;$A49,'Data for Table 22'!$A:$M,11,FALSE),"")</f>
        <v>11</v>
      </c>
    </row>
    <row r="50" spans="1:10" ht="12.75" customHeight="1" x14ac:dyDescent="0.2">
      <c r="A50" s="4">
        <v>44</v>
      </c>
      <c r="F50" s="44" t="str">
        <f>IFERROR(VLOOKUP($E$13&amp;$C$13&amp;$A50,'Data for Table 22'!$A:$M,7,FALSE),"")</f>
        <v>Chemistry and Maths and Further Maths and Physics</v>
      </c>
      <c r="G50" s="45">
        <f>IFERROR(VLOOKUP($E$13&amp;$C$13&amp;$A50,'Data for Table 22'!$A:$M,6,FALSE),"")</f>
        <v>4</v>
      </c>
      <c r="H50" s="48">
        <f>IFERROR(VLOOKUP($E$13&amp;$C$13&amp;$A50,'Data for Table 22'!$A:$M,12,FALSE),"")</f>
        <v>557</v>
      </c>
      <c r="I50" s="48">
        <f>IFERROR(VLOOKUP($E$13&amp;$C$13&amp;$A50,'Data for Table 22'!$A:$M,13,FALSE),"")</f>
        <v>2114</v>
      </c>
      <c r="J50" s="48">
        <f>IFERROR(VLOOKUP($E$13&amp;$C$13&amp;$A50,'Data for Table 22'!$A:$M,11,FALSE),"")</f>
        <v>2671</v>
      </c>
    </row>
    <row r="51" spans="1:10" ht="12.75" customHeight="1" x14ac:dyDescent="0.2">
      <c r="A51" s="4">
        <v>45</v>
      </c>
      <c r="F51" s="44" t="str">
        <f>IFERROR(VLOOKUP($E$13&amp;$C$13&amp;$A51,'Data for Table 22'!$A:$M,7,FALSE),"")</f>
        <v>Chemistry and Maths and Physics and Computing</v>
      </c>
      <c r="G51" s="45">
        <f>IFERROR(VLOOKUP($E$13&amp;$C$13&amp;$A51,'Data for Table 22'!$A:$M,6,FALSE),"")</f>
        <v>4</v>
      </c>
      <c r="H51" s="48" t="str">
        <f>IFERROR(VLOOKUP($E$13&amp;$C$13&amp;$A51,'Data for Table 22'!$A:$M,12,FALSE),"")</f>
        <v>SUPP</v>
      </c>
      <c r="I51" s="48" t="str">
        <f>IFERROR(VLOOKUP($E$13&amp;$C$13&amp;$A51,'Data for Table 22'!$A:$M,13,FALSE),"")</f>
        <v>SUPP</v>
      </c>
      <c r="J51" s="48">
        <f>IFERROR(VLOOKUP($E$13&amp;$C$13&amp;$A51,'Data for Table 22'!$A:$M,11,FALSE),"")</f>
        <v>43</v>
      </c>
    </row>
    <row r="52" spans="1:10" ht="12.75" customHeight="1" x14ac:dyDescent="0.2">
      <c r="A52" s="4">
        <v>46</v>
      </c>
      <c r="F52" s="44" t="str">
        <f>IFERROR(VLOOKUP($E$13&amp;$C$13&amp;$A52,'Data for Table 22'!$A:$M,7,FALSE),"")</f>
        <v>Further Maths and Biological Sciences and Physics and Computing</v>
      </c>
      <c r="G52" s="45">
        <f>IFERROR(VLOOKUP($E$13&amp;$C$13&amp;$A52,'Data for Table 22'!$A:$M,6,FALSE),"")</f>
        <v>4</v>
      </c>
      <c r="H52" s="48">
        <f>IFERROR(VLOOKUP($E$13&amp;$C$13&amp;$A52,'Data for Table 22'!$A:$M,12,FALSE),"")</f>
        <v>0</v>
      </c>
      <c r="I52" s="48">
        <f>IFERROR(VLOOKUP($E$13&amp;$C$13&amp;$A52,'Data for Table 22'!$A:$M,13,FALSE),"")</f>
        <v>0</v>
      </c>
      <c r="J52" s="48">
        <f>IFERROR(VLOOKUP($E$13&amp;$C$13&amp;$A52,'Data for Table 22'!$A:$M,11,FALSE),"")</f>
        <v>0</v>
      </c>
    </row>
    <row r="53" spans="1:10" ht="12.75" customHeight="1" x14ac:dyDescent="0.2">
      <c r="A53" s="4">
        <v>47</v>
      </c>
      <c r="F53" s="44" t="str">
        <f>IFERROR(VLOOKUP($E$13&amp;$C$13&amp;$A53,'Data for Table 22'!$A:$M,7,FALSE),"")</f>
        <v>Maths and Biological Sciences and Physics and Computing</v>
      </c>
      <c r="G53" s="45">
        <f>IFERROR(VLOOKUP($E$13&amp;$C$13&amp;$A53,'Data for Table 22'!$A:$M,6,FALSE),"")</f>
        <v>4</v>
      </c>
      <c r="H53" s="48" t="str">
        <f>IFERROR(VLOOKUP($E$13&amp;$C$13&amp;$A53,'Data for Table 22'!$A:$M,12,FALSE),"")</f>
        <v>SUPP</v>
      </c>
      <c r="I53" s="48" t="str">
        <f>IFERROR(VLOOKUP($E$13&amp;$C$13&amp;$A53,'Data for Table 22'!$A:$M,13,FALSE),"")</f>
        <v>SUPP</v>
      </c>
      <c r="J53" s="48" t="str">
        <f>IFERROR(VLOOKUP($E$13&amp;$C$13&amp;$A53,'Data for Table 22'!$A:$M,11,FALSE),"")</f>
        <v>SUPP</v>
      </c>
    </row>
    <row r="54" spans="1:10" ht="12.75" customHeight="1" x14ac:dyDescent="0.2">
      <c r="A54" s="4">
        <v>48</v>
      </c>
      <c r="F54" s="44" t="str">
        <f>IFERROR(VLOOKUP($E$13&amp;$C$13&amp;$A54,'Data for Table 22'!$A:$M,7,FALSE),"")</f>
        <v>Maths and Further Maths and Biological Sciences and Computing</v>
      </c>
      <c r="G54" s="45">
        <f>IFERROR(VLOOKUP($E$13&amp;$C$13&amp;$A54,'Data for Table 22'!$A:$M,6,FALSE),"")</f>
        <v>4</v>
      </c>
      <c r="H54" s="48" t="str">
        <f>IFERROR(VLOOKUP($E$13&amp;$C$13&amp;$A54,'Data for Table 22'!$A:$M,12,FALSE),"")</f>
        <v>SUPP</v>
      </c>
      <c r="I54" s="48" t="str">
        <f>IFERROR(VLOOKUP($E$13&amp;$C$13&amp;$A54,'Data for Table 22'!$A:$M,13,FALSE),"")</f>
        <v>SUPP</v>
      </c>
      <c r="J54" s="48" t="str">
        <f>IFERROR(VLOOKUP($E$13&amp;$C$13&amp;$A54,'Data for Table 22'!$A:$M,11,FALSE),"")</f>
        <v>SUPP</v>
      </c>
    </row>
    <row r="55" spans="1:10" ht="12.75" customHeight="1" x14ac:dyDescent="0.2">
      <c r="A55" s="4">
        <v>49</v>
      </c>
      <c r="F55" s="44" t="str">
        <f>IFERROR(VLOOKUP($E$13&amp;$C$13&amp;$A55,'Data for Table 22'!$A:$M,7,FALSE),"")</f>
        <v>Maths and Further Maths and Biological Sciences and Physics</v>
      </c>
      <c r="G55" s="45">
        <f>IFERROR(VLOOKUP($E$13&amp;$C$13&amp;$A55,'Data for Table 22'!$A:$M,6,FALSE),"")</f>
        <v>4</v>
      </c>
      <c r="H55" s="48">
        <f>IFERROR(VLOOKUP($E$13&amp;$C$13&amp;$A55,'Data for Table 22'!$A:$M,12,FALSE),"")</f>
        <v>36</v>
      </c>
      <c r="I55" s="48">
        <f>IFERROR(VLOOKUP($E$13&amp;$C$13&amp;$A55,'Data for Table 22'!$A:$M,13,FALSE),"")</f>
        <v>81</v>
      </c>
      <c r="J55" s="48">
        <f>IFERROR(VLOOKUP($E$13&amp;$C$13&amp;$A55,'Data for Table 22'!$A:$M,11,FALSE),"")</f>
        <v>117</v>
      </c>
    </row>
    <row r="56" spans="1:10" ht="12.75" customHeight="1" x14ac:dyDescent="0.2">
      <c r="A56" s="4">
        <v>50</v>
      </c>
      <c r="F56" s="44" t="str">
        <f>IFERROR(VLOOKUP($E$13&amp;$C$13&amp;$A56,'Data for Table 22'!$A:$M,7,FALSE),"")</f>
        <v>Maths and Further Maths and Physics and Computing</v>
      </c>
      <c r="G56" s="45">
        <f>IFERROR(VLOOKUP($E$13&amp;$C$13&amp;$A56,'Data for Table 22'!$A:$M,6,FALSE),"")</f>
        <v>4</v>
      </c>
      <c r="H56" s="48">
        <f>IFERROR(VLOOKUP($E$13&amp;$C$13&amp;$A56,'Data for Table 22'!$A:$M,12,FALSE),"")</f>
        <v>25</v>
      </c>
      <c r="I56" s="48">
        <f>IFERROR(VLOOKUP($E$13&amp;$C$13&amp;$A56,'Data for Table 22'!$A:$M,13,FALSE),"")</f>
        <v>272</v>
      </c>
      <c r="J56" s="48">
        <f>IFERROR(VLOOKUP($E$13&amp;$C$13&amp;$A56,'Data for Table 22'!$A:$M,11,FALSE),"")</f>
        <v>297</v>
      </c>
    </row>
    <row r="57" spans="1:10" ht="12.75" customHeight="1" x14ac:dyDescent="0.2">
      <c r="A57" s="4">
        <v>51</v>
      </c>
      <c r="F57" s="44" t="str">
        <f>IFERROR(VLOOKUP($E$13&amp;$C$13&amp;$A57,'Data for Table 22'!$A:$M,7,FALSE),"")</f>
        <v>Chemistry and Further Maths and Biological Sciences and Physics and Computing</v>
      </c>
      <c r="G57" s="45">
        <f>IFERROR(VLOOKUP($E$13&amp;$C$13&amp;$A57,'Data for Table 22'!$A:$M,6,FALSE),"")</f>
        <v>5</v>
      </c>
      <c r="H57" s="48">
        <f>IFERROR(VLOOKUP($E$13&amp;$C$13&amp;$A57,'Data for Table 22'!$A:$M,12,FALSE),"")</f>
        <v>0</v>
      </c>
      <c r="I57" s="48">
        <f>IFERROR(VLOOKUP($E$13&amp;$C$13&amp;$A57,'Data for Table 22'!$A:$M,13,FALSE),"")</f>
        <v>0</v>
      </c>
      <c r="J57" s="48">
        <f>IFERROR(VLOOKUP($E$13&amp;$C$13&amp;$A57,'Data for Table 22'!$A:$M,11,FALSE),"")</f>
        <v>0</v>
      </c>
    </row>
    <row r="58" spans="1:10" ht="12.75" customHeight="1" x14ac:dyDescent="0.2">
      <c r="A58" s="4">
        <v>52</v>
      </c>
      <c r="F58" s="44" t="str">
        <f>IFERROR(VLOOKUP($E$13&amp;$C$13&amp;$A58,'Data for Table 22'!$A:$M,7,FALSE),"")</f>
        <v>Chemistry and Maths and Biological Sciences and Physics and Computing</v>
      </c>
      <c r="G58" s="45">
        <f>IFERROR(VLOOKUP($E$13&amp;$C$13&amp;$A58,'Data for Table 22'!$A:$M,6,FALSE),"")</f>
        <v>5</v>
      </c>
      <c r="H58" s="48">
        <f>IFERROR(VLOOKUP($E$13&amp;$C$13&amp;$A58,'Data for Table 22'!$A:$M,12,FALSE),"")</f>
        <v>0</v>
      </c>
      <c r="I58" s="48">
        <f>IFERROR(VLOOKUP($E$13&amp;$C$13&amp;$A58,'Data for Table 22'!$A:$M,13,FALSE),"")</f>
        <v>0</v>
      </c>
      <c r="J58" s="48">
        <f>IFERROR(VLOOKUP($E$13&amp;$C$13&amp;$A58,'Data for Table 22'!$A:$M,11,FALSE),"")</f>
        <v>0</v>
      </c>
    </row>
    <row r="59" spans="1:10" ht="12.75" customHeight="1" x14ac:dyDescent="0.2">
      <c r="A59" s="4">
        <v>53</v>
      </c>
      <c r="F59" s="44" t="str">
        <f>IFERROR(VLOOKUP($E$13&amp;$C$13&amp;$A59,'Data for Table 22'!$A:$M,7,FALSE),"")</f>
        <v>Chemistry and Maths and Further Maths and Biological Sciences and Computing</v>
      </c>
      <c r="G59" s="45">
        <f>IFERROR(VLOOKUP($E$13&amp;$C$13&amp;$A59,'Data for Table 22'!$A:$M,6,FALSE),"")</f>
        <v>5</v>
      </c>
      <c r="H59" s="48">
        <f>IFERROR(VLOOKUP($E$13&amp;$C$13&amp;$A59,'Data for Table 22'!$A:$M,12,FALSE),"")</f>
        <v>0</v>
      </c>
      <c r="I59" s="48">
        <f>IFERROR(VLOOKUP($E$13&amp;$C$13&amp;$A59,'Data for Table 22'!$A:$M,13,FALSE),"")</f>
        <v>0</v>
      </c>
      <c r="J59" s="48">
        <f>IFERROR(VLOOKUP($E$13&amp;$C$13&amp;$A59,'Data for Table 22'!$A:$M,11,FALSE),"")</f>
        <v>0</v>
      </c>
    </row>
    <row r="60" spans="1:10" ht="12.75" customHeight="1" x14ac:dyDescent="0.2">
      <c r="A60" s="4">
        <v>54</v>
      </c>
      <c r="F60" s="44" t="str">
        <f>IFERROR(VLOOKUP($E$13&amp;$C$13&amp;$A60,'Data for Table 22'!$A:$M,7,FALSE),"")</f>
        <v>Chemistry and Maths and Further Maths and Biological Sciences and Physics</v>
      </c>
      <c r="G60" s="45">
        <f>IFERROR(VLOOKUP($E$13&amp;$C$13&amp;$A60,'Data for Table 22'!$A:$M,6,FALSE),"")</f>
        <v>5</v>
      </c>
      <c r="H60" s="48">
        <f>IFERROR(VLOOKUP($E$13&amp;$C$13&amp;$A60,'Data for Table 22'!$A:$M,12,FALSE),"")</f>
        <v>56</v>
      </c>
      <c r="I60" s="48">
        <f>IFERROR(VLOOKUP($E$13&amp;$C$13&amp;$A60,'Data for Table 22'!$A:$M,13,FALSE),"")</f>
        <v>94</v>
      </c>
      <c r="J60" s="48">
        <f>IFERROR(VLOOKUP($E$13&amp;$C$13&amp;$A60,'Data for Table 22'!$A:$M,11,FALSE),"")</f>
        <v>150</v>
      </c>
    </row>
    <row r="61" spans="1:10" ht="12.75" customHeight="1" x14ac:dyDescent="0.2">
      <c r="A61" s="4">
        <v>55</v>
      </c>
      <c r="F61" s="44" t="str">
        <f>IFERROR(VLOOKUP($E$13&amp;$C$13&amp;$A61,'Data for Table 22'!$A:$M,7,FALSE),"")</f>
        <v>Chemistry and Maths and Further Maths and Physics and Computing</v>
      </c>
      <c r="G61" s="45">
        <f>IFERROR(VLOOKUP($E$13&amp;$C$13&amp;$A61,'Data for Table 22'!$A:$M,6,FALSE),"")</f>
        <v>5</v>
      </c>
      <c r="H61" s="48" t="str">
        <f>IFERROR(VLOOKUP($E$13&amp;$C$13&amp;$A61,'Data for Table 22'!$A:$M,12,FALSE),"")</f>
        <v>SUPP</v>
      </c>
      <c r="I61" s="48" t="str">
        <f>IFERROR(VLOOKUP($E$13&amp;$C$13&amp;$A61,'Data for Table 22'!$A:$M,13,FALSE),"")</f>
        <v>SUPP</v>
      </c>
      <c r="J61" s="48">
        <f>IFERROR(VLOOKUP($E$13&amp;$C$13&amp;$A61,'Data for Table 22'!$A:$M,11,FALSE),"")</f>
        <v>22</v>
      </c>
    </row>
    <row r="62" spans="1:10" ht="12.75" customHeight="1" x14ac:dyDescent="0.2">
      <c r="A62" s="4">
        <v>56</v>
      </c>
      <c r="F62" s="44" t="str">
        <f>IFERROR(VLOOKUP($E$13&amp;$C$13&amp;$A62,'Data for Table 22'!$A:$M,7,FALSE),"")</f>
        <v>Maths and Further Maths and Biological Sciences and Physics and Computing</v>
      </c>
      <c r="G62" s="45">
        <f>IFERROR(VLOOKUP($E$13&amp;$C$13&amp;$A62,'Data for Table 22'!$A:$M,6,FALSE),"")</f>
        <v>5</v>
      </c>
      <c r="H62" s="48">
        <f>IFERROR(VLOOKUP($E$13&amp;$C$13&amp;$A62,'Data for Table 22'!$A:$M,12,FALSE),"")</f>
        <v>0</v>
      </c>
      <c r="I62" s="48">
        <f>IFERROR(VLOOKUP($E$13&amp;$C$13&amp;$A62,'Data for Table 22'!$A:$M,13,FALSE),"")</f>
        <v>0</v>
      </c>
      <c r="J62" s="48">
        <f>IFERROR(VLOOKUP($E$13&amp;$C$13&amp;$A62,'Data for Table 22'!$A:$M,11,FALSE),"")</f>
        <v>0</v>
      </c>
    </row>
    <row r="63" spans="1:10" ht="12.75" customHeight="1" x14ac:dyDescent="0.2">
      <c r="A63" s="4">
        <v>57</v>
      </c>
      <c r="F63" s="46" t="str">
        <f>IFERROR(VLOOKUP($E$13&amp;$C$13&amp;$A63,'Data for Table 22'!$A:$M,7,FALSE),"")</f>
        <v>Chemistry and Maths and Further Maths and Biological Sciences and Physics and Computing</v>
      </c>
      <c r="G63" s="47">
        <f>IFERROR(VLOOKUP($E$13&amp;$C$13&amp;$A63,'Data for Table 22'!$A:$M,6,FALSE),"")</f>
        <v>6</v>
      </c>
      <c r="H63" s="49">
        <f>IFERROR(VLOOKUP($E$13&amp;$C$13&amp;$A63,'Data for Table 22'!$A:$M,12,FALSE),"")</f>
        <v>0</v>
      </c>
      <c r="I63" s="49">
        <f>IFERROR(VLOOKUP($E$13&amp;$C$13&amp;$A63,'Data for Table 22'!$A:$M,13,FALSE),"")</f>
        <v>0</v>
      </c>
      <c r="J63" s="49">
        <f>IFERROR(VLOOKUP($E$13&amp;$C$13&amp;$A63,'Data for Table 22'!$A:$M,11,FALSE),"")</f>
        <v>0</v>
      </c>
    </row>
    <row r="64" spans="1:10" ht="12.75" customHeight="1" x14ac:dyDescent="0.2">
      <c r="F64" s="55"/>
      <c r="J64" s="56" t="s">
        <v>101</v>
      </c>
    </row>
    <row r="65" spans="6:10" ht="12.75" customHeight="1" x14ac:dyDescent="0.2">
      <c r="F65" s="57"/>
      <c r="G65" s="58"/>
      <c r="H65" s="58"/>
      <c r="I65" s="58"/>
      <c r="J65" s="58"/>
    </row>
    <row r="66" spans="6:10" ht="12.75" customHeight="1" x14ac:dyDescent="0.2">
      <c r="F66" s="59" t="s">
        <v>95</v>
      </c>
      <c r="G66" s="60"/>
      <c r="H66" s="60"/>
      <c r="I66" s="60"/>
      <c r="J66" s="60"/>
    </row>
    <row r="67" spans="6:10" ht="12.75" customHeight="1" x14ac:dyDescent="0.2">
      <c r="F67" s="61" t="s">
        <v>96</v>
      </c>
      <c r="G67" s="60"/>
      <c r="H67" s="60"/>
      <c r="I67" s="60"/>
      <c r="J67" s="60"/>
    </row>
    <row r="68" spans="6:10" ht="12.75" customHeight="1" x14ac:dyDescent="0.25">
      <c r="F68" s="68" t="s">
        <v>248</v>
      </c>
      <c r="G68" s="62"/>
      <c r="H68" s="62"/>
      <c r="I68" s="62"/>
      <c r="J68" s="62"/>
    </row>
    <row r="69" spans="6:10" ht="12.75" customHeight="1" x14ac:dyDescent="0.25">
      <c r="F69" s="59"/>
      <c r="G69" s="62"/>
      <c r="H69" s="62"/>
      <c r="I69" s="62"/>
      <c r="J69" s="62"/>
    </row>
    <row r="70" spans="6:10" ht="12.75" customHeight="1" x14ac:dyDescent="0.25">
      <c r="F70" s="63" t="s">
        <v>102</v>
      </c>
      <c r="G70" s="62"/>
      <c r="H70" s="62"/>
      <c r="I70" s="62"/>
      <c r="J70" s="62"/>
    </row>
    <row r="71" spans="6:10" ht="12.75" customHeight="1" x14ac:dyDescent="0.25">
      <c r="F71" s="59" t="s">
        <v>119</v>
      </c>
      <c r="G71" s="62"/>
      <c r="H71" s="62"/>
      <c r="I71" s="62"/>
      <c r="J71" s="62"/>
    </row>
    <row r="72" spans="6:10" ht="12.75" customHeight="1" x14ac:dyDescent="0.2">
      <c r="F72" s="71" t="s">
        <v>103</v>
      </c>
      <c r="G72" s="71"/>
      <c r="H72" s="71"/>
      <c r="I72" s="71"/>
      <c r="J72" s="71"/>
    </row>
    <row r="73" spans="6:10" ht="12.75" customHeight="1" x14ac:dyDescent="0.2">
      <c r="F73" s="71"/>
      <c r="G73" s="71"/>
      <c r="H73" s="71"/>
      <c r="I73" s="71"/>
      <c r="J73" s="71"/>
    </row>
    <row r="74" spans="6:10" ht="12.75" customHeight="1" x14ac:dyDescent="0.2">
      <c r="F74" s="74" t="s">
        <v>129</v>
      </c>
      <c r="G74" s="74"/>
      <c r="H74" s="74"/>
      <c r="I74" s="74"/>
      <c r="J74" s="74"/>
    </row>
    <row r="75" spans="6:10" ht="12.75" customHeight="1" x14ac:dyDescent="0.2">
      <c r="F75" s="74"/>
      <c r="G75" s="74"/>
      <c r="H75" s="74"/>
      <c r="I75" s="74"/>
      <c r="J75" s="74"/>
    </row>
    <row r="76" spans="6:10" ht="12.75" customHeight="1" x14ac:dyDescent="0.2">
      <c r="F76" s="74"/>
      <c r="G76" s="74"/>
      <c r="H76" s="74"/>
      <c r="I76" s="74"/>
      <c r="J76" s="74"/>
    </row>
  </sheetData>
  <sheetProtection password="CA21" sheet="1" objects="1" scenarios="1"/>
  <mergeCells count="4">
    <mergeCell ref="H5:J5"/>
    <mergeCell ref="F72:J73"/>
    <mergeCell ref="G5:G6"/>
    <mergeCell ref="F74:J76"/>
  </mergeCells>
  <pageMargins left="0.7" right="0.7" top="0.75" bottom="0.75" header="0.3" footer="0.3"/>
  <pageSetup paperSize="9"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List Box 12">
              <controlPr defaultSize="0" autoLine="0" autoPict="0">
                <anchor moveWithCells="1">
                  <from>
                    <xdr:col>1</xdr:col>
                    <xdr:colOff>142875</xdr:colOff>
                    <xdr:row>4</xdr:row>
                    <xdr:rowOff>0</xdr:rowOff>
                  </from>
                  <to>
                    <xdr:col>3</xdr:col>
                    <xdr:colOff>333375</xdr:colOff>
                    <xdr:row>9</xdr:row>
                    <xdr:rowOff>123825</xdr:rowOff>
                  </to>
                </anchor>
              </controlPr>
            </control>
          </mc:Choice>
        </mc:AlternateContent>
        <mc:AlternateContent xmlns:mc="http://schemas.openxmlformats.org/markup-compatibility/2006">
          <mc:Choice Requires="x14">
            <control shapeId="1037" r:id="rId5" name="List Box 13">
              <controlPr defaultSize="0" autoLine="0" autoPict="0">
                <anchor moveWithCells="1">
                  <from>
                    <xdr:col>3</xdr:col>
                    <xdr:colOff>400050</xdr:colOff>
                    <xdr:row>4</xdr:row>
                    <xdr:rowOff>142875</xdr:rowOff>
                  </from>
                  <to>
                    <xdr:col>4</xdr:col>
                    <xdr:colOff>542925</xdr:colOff>
                    <xdr:row>9</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460"/>
  <sheetViews>
    <sheetView workbookViewId="0">
      <selection sqref="A1:XFD1048576"/>
    </sheetView>
  </sheetViews>
  <sheetFormatPr defaultRowHeight="15" x14ac:dyDescent="0.25"/>
  <cols>
    <col min="3" max="3" width="27" customWidth="1"/>
    <col min="5" max="5" width="23.5703125" bestFit="1" customWidth="1"/>
    <col min="6" max="6" width="13.85546875" bestFit="1" customWidth="1"/>
    <col min="7" max="7" width="63.5703125" bestFit="1" customWidth="1"/>
    <col min="11" max="11" width="19.42578125" customWidth="1"/>
    <col min="13" max="13" width="14.140625" bestFit="1" customWidth="1"/>
  </cols>
  <sheetData>
    <row r="1" spans="1:22" x14ac:dyDescent="0.25">
      <c r="C1" s="1"/>
      <c r="K1" t="s">
        <v>10</v>
      </c>
      <c r="O1" s="1" t="s">
        <v>97</v>
      </c>
      <c r="P1" s="1">
        <v>1</v>
      </c>
      <c r="Q1" s="1" t="s">
        <v>112</v>
      </c>
      <c r="R1" s="1"/>
      <c r="S1" s="1"/>
      <c r="T1" s="1">
        <v>1</v>
      </c>
      <c r="U1" s="1" t="s">
        <v>85</v>
      </c>
      <c r="V1" s="1">
        <v>2010</v>
      </c>
    </row>
    <row r="2" spans="1:22" x14ac:dyDescent="0.25">
      <c r="C2" s="5" t="s">
        <v>11</v>
      </c>
      <c r="D2" s="5"/>
      <c r="E2" s="5"/>
      <c r="F2" s="2" t="s">
        <v>12</v>
      </c>
      <c r="G2" s="2" t="s">
        <v>13</v>
      </c>
      <c r="H2" s="2" t="s">
        <v>3</v>
      </c>
      <c r="I2" s="2" t="s">
        <v>14</v>
      </c>
      <c r="J2" s="2" t="s">
        <v>15</v>
      </c>
      <c r="K2" s="2" t="s">
        <v>3</v>
      </c>
      <c r="L2" s="2" t="s">
        <v>14</v>
      </c>
      <c r="M2" s="2" t="s">
        <v>15</v>
      </c>
      <c r="O2" s="1"/>
      <c r="P2" s="1">
        <v>2</v>
      </c>
      <c r="Q2" s="1" t="s">
        <v>0</v>
      </c>
      <c r="R2" s="1"/>
      <c r="S2" s="1"/>
      <c r="T2" s="1">
        <v>2</v>
      </c>
      <c r="U2" s="1" t="s">
        <v>86</v>
      </c>
      <c r="V2" s="1">
        <v>2011</v>
      </c>
    </row>
    <row r="3" spans="1:22" x14ac:dyDescent="0.25">
      <c r="A3" t="str">
        <f t="shared" ref="A3:A66" si="0">B3&amp;C3</f>
        <v>2010Biological Sciences1</v>
      </c>
      <c r="B3">
        <v>2010</v>
      </c>
      <c r="C3" t="str">
        <f>E3&amp;D3</f>
        <v>Biological Sciences1</v>
      </c>
      <c r="D3">
        <v>1</v>
      </c>
      <c r="E3" t="s">
        <v>112</v>
      </c>
      <c r="F3" s="2">
        <v>2</v>
      </c>
      <c r="G3" s="2" t="s">
        <v>130</v>
      </c>
      <c r="H3" s="2">
        <v>106</v>
      </c>
      <c r="I3" s="2">
        <v>6</v>
      </c>
      <c r="J3" s="2">
        <v>100</v>
      </c>
      <c r="K3" s="3">
        <f t="shared" ref="K3:K66" si="1">IF(AND(H3&gt;=1,H3&lt;5),"SUPP",H3)</f>
        <v>106</v>
      </c>
      <c r="L3" s="3">
        <f t="shared" ref="L3:L66" si="2">IF(OR(AND($I3&gt;=1,$I3&lt;5),(AND($J3&gt;=1,$J3&lt;5))),"SUPP",I3)</f>
        <v>6</v>
      </c>
      <c r="M3" s="3">
        <f t="shared" ref="M3:M66" si="3">IF(OR(AND($I3&gt;=1,$I3&lt;5),(AND($J3&gt;=1,$J3&lt;5))),"SUPP",J3)</f>
        <v>100</v>
      </c>
      <c r="O3" s="1"/>
      <c r="P3" s="1">
        <v>3</v>
      </c>
      <c r="Q3" s="1" t="s">
        <v>5</v>
      </c>
      <c r="R3" s="1"/>
      <c r="S3" s="1"/>
      <c r="T3" s="1">
        <v>3</v>
      </c>
      <c r="U3" s="1" t="s">
        <v>87</v>
      </c>
      <c r="V3" s="1">
        <v>2012</v>
      </c>
    </row>
    <row r="4" spans="1:22" x14ac:dyDescent="0.25">
      <c r="A4" t="str">
        <f t="shared" si="0"/>
        <v>2010Biological Sciences2</v>
      </c>
      <c r="B4">
        <v>2010</v>
      </c>
      <c r="C4" t="str">
        <f t="shared" ref="C4:C69" si="4">E4&amp;D4</f>
        <v>Biological Sciences2</v>
      </c>
      <c r="D4">
        <v>2</v>
      </c>
      <c r="E4" t="s">
        <v>112</v>
      </c>
      <c r="F4" s="2">
        <v>2</v>
      </c>
      <c r="G4" s="2" t="s">
        <v>131</v>
      </c>
      <c r="H4" s="2">
        <v>801</v>
      </c>
      <c r="I4" s="2">
        <v>217</v>
      </c>
      <c r="J4" s="2">
        <v>584</v>
      </c>
      <c r="K4" s="3">
        <f t="shared" si="1"/>
        <v>801</v>
      </c>
      <c r="L4" s="3">
        <f t="shared" si="2"/>
        <v>217</v>
      </c>
      <c r="M4" s="3">
        <f t="shared" si="3"/>
        <v>584</v>
      </c>
      <c r="O4" s="1"/>
      <c r="P4" s="1">
        <v>4</v>
      </c>
      <c r="Q4" s="1" t="s">
        <v>6</v>
      </c>
      <c r="R4" s="1"/>
      <c r="S4" s="1"/>
      <c r="T4" s="1">
        <v>4</v>
      </c>
      <c r="U4" s="1" t="s">
        <v>88</v>
      </c>
      <c r="V4" s="1">
        <v>2013</v>
      </c>
    </row>
    <row r="5" spans="1:22" x14ac:dyDescent="0.25">
      <c r="A5" t="str">
        <f t="shared" si="0"/>
        <v>2010Biological Sciences3</v>
      </c>
      <c r="B5">
        <v>2010</v>
      </c>
      <c r="C5" t="str">
        <f t="shared" si="4"/>
        <v>Biological Sciences3</v>
      </c>
      <c r="D5">
        <v>3</v>
      </c>
      <c r="E5" t="s">
        <v>112</v>
      </c>
      <c r="F5" s="2">
        <v>2</v>
      </c>
      <c r="G5" s="2" t="s">
        <v>132</v>
      </c>
      <c r="H5" s="2">
        <v>10698</v>
      </c>
      <c r="I5" s="2">
        <v>6453</v>
      </c>
      <c r="J5" s="2">
        <v>4245</v>
      </c>
      <c r="K5" s="3">
        <f t="shared" si="1"/>
        <v>10698</v>
      </c>
      <c r="L5" s="3">
        <f t="shared" si="2"/>
        <v>6453</v>
      </c>
      <c r="M5" s="3">
        <f t="shared" si="3"/>
        <v>4245</v>
      </c>
      <c r="O5" s="1"/>
      <c r="P5" s="1">
        <v>5</v>
      </c>
      <c r="Q5" s="1" t="s">
        <v>8</v>
      </c>
      <c r="R5" s="1"/>
      <c r="S5" s="1"/>
      <c r="T5" s="1">
        <v>5</v>
      </c>
      <c r="U5" s="1" t="s">
        <v>89</v>
      </c>
      <c r="V5" s="1">
        <v>2014</v>
      </c>
    </row>
    <row r="6" spans="1:22" x14ac:dyDescent="0.25">
      <c r="A6" t="str">
        <f t="shared" si="0"/>
        <v>2010Biological Sciences4</v>
      </c>
      <c r="B6">
        <v>2010</v>
      </c>
      <c r="C6" t="str">
        <f t="shared" si="4"/>
        <v>Biological Sciences4</v>
      </c>
      <c r="D6">
        <v>4</v>
      </c>
      <c r="E6" t="s">
        <v>112</v>
      </c>
      <c r="F6" s="2">
        <v>2</v>
      </c>
      <c r="G6" s="2" t="s">
        <v>133</v>
      </c>
      <c r="H6" s="2">
        <v>0</v>
      </c>
      <c r="I6" s="2">
        <v>0</v>
      </c>
      <c r="J6" s="2">
        <v>0</v>
      </c>
      <c r="K6" s="3">
        <f t="shared" si="1"/>
        <v>0</v>
      </c>
      <c r="L6" s="3">
        <f t="shared" si="2"/>
        <v>0</v>
      </c>
      <c r="M6" s="3">
        <f t="shared" si="3"/>
        <v>0</v>
      </c>
      <c r="O6" s="1"/>
      <c r="P6" s="1">
        <v>6</v>
      </c>
      <c r="Q6" s="1" t="s">
        <v>7</v>
      </c>
      <c r="R6" s="1"/>
      <c r="S6" s="1"/>
      <c r="T6" s="1">
        <v>6</v>
      </c>
      <c r="U6" s="1" t="s">
        <v>90</v>
      </c>
      <c r="V6" s="1">
        <v>2015</v>
      </c>
    </row>
    <row r="7" spans="1:22" x14ac:dyDescent="0.25">
      <c r="A7" t="str">
        <f t="shared" si="0"/>
        <v>2010Biological Sciences5</v>
      </c>
      <c r="B7">
        <v>2010</v>
      </c>
      <c r="C7" t="str">
        <f t="shared" si="4"/>
        <v>Biological Sciences5</v>
      </c>
      <c r="D7">
        <v>5</v>
      </c>
      <c r="E7" t="s">
        <v>112</v>
      </c>
      <c r="F7" s="2">
        <v>2</v>
      </c>
      <c r="G7" s="2" t="s">
        <v>134</v>
      </c>
      <c r="H7" s="2">
        <v>4614</v>
      </c>
      <c r="I7" s="2">
        <v>2813</v>
      </c>
      <c r="J7" s="2">
        <v>1801</v>
      </c>
      <c r="K7" s="3">
        <f t="shared" si="1"/>
        <v>4614</v>
      </c>
      <c r="L7" s="3">
        <f t="shared" si="2"/>
        <v>2813</v>
      </c>
      <c r="M7" s="3">
        <f t="shared" si="3"/>
        <v>1801</v>
      </c>
      <c r="O7" s="1"/>
      <c r="P7" s="1">
        <v>7</v>
      </c>
      <c r="Q7" s="1" t="s">
        <v>9</v>
      </c>
      <c r="R7" s="1"/>
      <c r="S7" s="1"/>
      <c r="T7" s="1"/>
      <c r="U7" s="1"/>
      <c r="V7" s="1"/>
    </row>
    <row r="8" spans="1:22" x14ac:dyDescent="0.25">
      <c r="A8" t="str">
        <f t="shared" si="0"/>
        <v>2010Biological Sciences6</v>
      </c>
      <c r="B8">
        <v>2010</v>
      </c>
      <c r="C8" t="str">
        <f t="shared" si="4"/>
        <v>Biological Sciences6</v>
      </c>
      <c r="D8">
        <v>6</v>
      </c>
      <c r="E8" t="s">
        <v>112</v>
      </c>
      <c r="F8" s="2">
        <v>3</v>
      </c>
      <c r="G8" s="2" t="s">
        <v>135</v>
      </c>
      <c r="H8" s="2">
        <v>14</v>
      </c>
      <c r="I8" s="2">
        <v>0</v>
      </c>
      <c r="J8" s="2">
        <v>14</v>
      </c>
      <c r="K8" s="3">
        <f t="shared" si="1"/>
        <v>14</v>
      </c>
      <c r="L8" s="3">
        <f t="shared" si="2"/>
        <v>0</v>
      </c>
      <c r="M8" s="3">
        <f t="shared" si="3"/>
        <v>14</v>
      </c>
    </row>
    <row r="9" spans="1:22" x14ac:dyDescent="0.25">
      <c r="A9" t="str">
        <f t="shared" si="0"/>
        <v>2010Biological Sciences7</v>
      </c>
      <c r="B9">
        <v>2010</v>
      </c>
      <c r="C9" t="str">
        <f t="shared" si="4"/>
        <v>Biological Sciences7</v>
      </c>
      <c r="D9">
        <v>7</v>
      </c>
      <c r="E9" t="s">
        <v>112</v>
      </c>
      <c r="F9" s="2">
        <v>3</v>
      </c>
      <c r="G9" s="2" t="s">
        <v>136</v>
      </c>
      <c r="H9" s="2">
        <v>62</v>
      </c>
      <c r="I9" s="2">
        <v>9</v>
      </c>
      <c r="J9" s="2">
        <v>53</v>
      </c>
      <c r="K9" s="3">
        <f t="shared" si="1"/>
        <v>62</v>
      </c>
      <c r="L9" s="3">
        <f t="shared" si="2"/>
        <v>9</v>
      </c>
      <c r="M9" s="3">
        <f t="shared" si="3"/>
        <v>53</v>
      </c>
    </row>
    <row r="10" spans="1:22" x14ac:dyDescent="0.25">
      <c r="A10" t="str">
        <f t="shared" si="0"/>
        <v>2010Biological Sciences8</v>
      </c>
      <c r="B10">
        <v>2010</v>
      </c>
      <c r="C10" t="str">
        <f t="shared" si="4"/>
        <v>Biological Sciences8</v>
      </c>
      <c r="D10">
        <v>8</v>
      </c>
      <c r="E10" t="s">
        <v>112</v>
      </c>
      <c r="F10" s="2">
        <v>3</v>
      </c>
      <c r="G10" s="2" t="s">
        <v>137</v>
      </c>
      <c r="H10" s="2">
        <v>1950</v>
      </c>
      <c r="I10" s="2">
        <v>681</v>
      </c>
      <c r="J10" s="2">
        <v>1269</v>
      </c>
      <c r="K10" s="3">
        <f t="shared" si="1"/>
        <v>1950</v>
      </c>
      <c r="L10" s="3">
        <f t="shared" si="2"/>
        <v>681</v>
      </c>
      <c r="M10" s="3">
        <f t="shared" si="3"/>
        <v>1269</v>
      </c>
    </row>
    <row r="11" spans="1:22" x14ac:dyDescent="0.25">
      <c r="A11" t="str">
        <f t="shared" si="0"/>
        <v>2010Biological Sciences9</v>
      </c>
      <c r="B11">
        <v>2010</v>
      </c>
      <c r="C11" t="str">
        <f t="shared" si="4"/>
        <v>Biological Sciences9</v>
      </c>
      <c r="D11">
        <v>9</v>
      </c>
      <c r="E11" t="s">
        <v>112</v>
      </c>
      <c r="F11" s="2">
        <v>3</v>
      </c>
      <c r="G11" s="2" t="s">
        <v>138</v>
      </c>
      <c r="H11" s="2">
        <v>0</v>
      </c>
      <c r="I11" s="2">
        <v>0</v>
      </c>
      <c r="J11" s="2">
        <v>0</v>
      </c>
      <c r="K11" s="3">
        <f t="shared" si="1"/>
        <v>0</v>
      </c>
      <c r="L11" s="3">
        <f t="shared" si="2"/>
        <v>0</v>
      </c>
      <c r="M11" s="3">
        <f t="shared" si="3"/>
        <v>0</v>
      </c>
    </row>
    <row r="12" spans="1:22" x14ac:dyDescent="0.25">
      <c r="A12" t="str">
        <f t="shared" si="0"/>
        <v>2010Biological Sciences10</v>
      </c>
      <c r="B12">
        <v>2010</v>
      </c>
      <c r="C12" t="str">
        <f t="shared" si="4"/>
        <v>Biological Sciences10</v>
      </c>
      <c r="D12">
        <v>10</v>
      </c>
      <c r="E12" t="s">
        <v>112</v>
      </c>
      <c r="F12" s="2">
        <v>3</v>
      </c>
      <c r="G12" s="2" t="s">
        <v>139</v>
      </c>
      <c r="H12" s="2">
        <v>10355</v>
      </c>
      <c r="I12" s="2">
        <v>5965</v>
      </c>
      <c r="J12" s="2">
        <v>4390</v>
      </c>
      <c r="K12" s="3">
        <f t="shared" si="1"/>
        <v>10355</v>
      </c>
      <c r="L12" s="3">
        <f t="shared" si="2"/>
        <v>5965</v>
      </c>
      <c r="M12" s="3">
        <f t="shared" si="3"/>
        <v>4390</v>
      </c>
    </row>
    <row r="13" spans="1:22" x14ac:dyDescent="0.25">
      <c r="A13" t="str">
        <f t="shared" si="0"/>
        <v>2010Biological Sciences11</v>
      </c>
      <c r="B13">
        <v>2010</v>
      </c>
      <c r="C13" t="str">
        <f t="shared" si="4"/>
        <v>Biological Sciences11</v>
      </c>
      <c r="D13">
        <v>11</v>
      </c>
      <c r="E13" t="s">
        <v>112</v>
      </c>
      <c r="F13" s="2">
        <v>3</v>
      </c>
      <c r="G13" s="2" t="s">
        <v>140</v>
      </c>
      <c r="H13" s="2">
        <v>0</v>
      </c>
      <c r="I13" s="2">
        <v>0</v>
      </c>
      <c r="J13" s="2">
        <v>0</v>
      </c>
      <c r="K13" s="3">
        <f t="shared" si="1"/>
        <v>0</v>
      </c>
      <c r="L13" s="3">
        <f t="shared" si="2"/>
        <v>0</v>
      </c>
      <c r="M13" s="3">
        <f t="shared" si="3"/>
        <v>0</v>
      </c>
    </row>
    <row r="14" spans="1:22" x14ac:dyDescent="0.25">
      <c r="A14" t="str">
        <f t="shared" si="0"/>
        <v>2010Biological Sciences12</v>
      </c>
      <c r="B14">
        <v>2010</v>
      </c>
      <c r="C14" t="str">
        <f t="shared" si="4"/>
        <v>Biological Sciences12</v>
      </c>
      <c r="D14">
        <v>12</v>
      </c>
      <c r="E14" t="s">
        <v>112</v>
      </c>
      <c r="F14" s="2">
        <v>3</v>
      </c>
      <c r="G14" s="2" t="s">
        <v>141</v>
      </c>
      <c r="H14" s="2">
        <v>0</v>
      </c>
      <c r="I14" s="2">
        <v>0</v>
      </c>
      <c r="J14" s="2">
        <v>0</v>
      </c>
      <c r="K14" s="3">
        <f t="shared" si="1"/>
        <v>0</v>
      </c>
      <c r="L14" s="3">
        <f t="shared" si="2"/>
        <v>0</v>
      </c>
      <c r="M14" s="3">
        <f t="shared" si="3"/>
        <v>0</v>
      </c>
    </row>
    <row r="15" spans="1:22" x14ac:dyDescent="0.25">
      <c r="A15" t="str">
        <f t="shared" si="0"/>
        <v>2010Biological Sciences13</v>
      </c>
      <c r="B15">
        <v>2010</v>
      </c>
      <c r="C15" t="str">
        <f t="shared" si="4"/>
        <v>Biological Sciences13</v>
      </c>
      <c r="D15">
        <v>13</v>
      </c>
      <c r="E15" t="s">
        <v>112</v>
      </c>
      <c r="F15" s="2">
        <v>3</v>
      </c>
      <c r="G15" s="2" t="s">
        <v>142</v>
      </c>
      <c r="H15" s="2">
        <v>55</v>
      </c>
      <c r="I15" s="2">
        <v>5</v>
      </c>
      <c r="J15" s="2">
        <v>50</v>
      </c>
      <c r="K15" s="3">
        <f t="shared" si="1"/>
        <v>55</v>
      </c>
      <c r="L15" s="3">
        <f t="shared" si="2"/>
        <v>5</v>
      </c>
      <c r="M15" s="3">
        <f t="shared" si="3"/>
        <v>50</v>
      </c>
    </row>
    <row r="16" spans="1:22" x14ac:dyDescent="0.25">
      <c r="A16" t="str">
        <f t="shared" si="0"/>
        <v>2010Biological Sciences14</v>
      </c>
      <c r="B16">
        <v>2010</v>
      </c>
      <c r="C16" t="str">
        <f t="shared" si="4"/>
        <v>Biological Sciences14</v>
      </c>
      <c r="D16">
        <v>14</v>
      </c>
      <c r="E16" t="s">
        <v>112</v>
      </c>
      <c r="F16" s="2">
        <v>3</v>
      </c>
      <c r="G16" s="2" t="s">
        <v>143</v>
      </c>
      <c r="H16" s="2">
        <v>1148</v>
      </c>
      <c r="I16" s="2">
        <v>259</v>
      </c>
      <c r="J16" s="2">
        <v>889</v>
      </c>
      <c r="K16" s="3">
        <f t="shared" si="1"/>
        <v>1148</v>
      </c>
      <c r="L16" s="3">
        <f t="shared" si="2"/>
        <v>259</v>
      </c>
      <c r="M16" s="3">
        <f t="shared" si="3"/>
        <v>889</v>
      </c>
    </row>
    <row r="17" spans="1:13" x14ac:dyDescent="0.25">
      <c r="A17" t="str">
        <f t="shared" si="0"/>
        <v>2010Biological Sciences15</v>
      </c>
      <c r="B17">
        <v>2010</v>
      </c>
      <c r="C17" t="str">
        <f t="shared" si="4"/>
        <v>Biological Sciences15</v>
      </c>
      <c r="D17">
        <v>15</v>
      </c>
      <c r="E17" t="s">
        <v>112</v>
      </c>
      <c r="F17" s="2">
        <v>3</v>
      </c>
      <c r="G17" s="2" t="s">
        <v>144</v>
      </c>
      <c r="H17" s="2">
        <v>264</v>
      </c>
      <c r="I17" s="2">
        <v>145</v>
      </c>
      <c r="J17" s="2">
        <v>119</v>
      </c>
      <c r="K17" s="3">
        <f t="shared" si="1"/>
        <v>264</v>
      </c>
      <c r="L17" s="3">
        <f t="shared" si="2"/>
        <v>145</v>
      </c>
      <c r="M17" s="3">
        <f t="shared" si="3"/>
        <v>119</v>
      </c>
    </row>
    <row r="18" spans="1:13" x14ac:dyDescent="0.25">
      <c r="A18" t="str">
        <f t="shared" si="0"/>
        <v>2010Biological Sciences16</v>
      </c>
      <c r="B18">
        <v>2010</v>
      </c>
      <c r="C18" t="str">
        <f t="shared" si="4"/>
        <v>Biological Sciences16</v>
      </c>
      <c r="D18">
        <v>16</v>
      </c>
      <c r="E18" t="s">
        <v>112</v>
      </c>
      <c r="F18" s="2">
        <v>4</v>
      </c>
      <c r="G18" s="2" t="s">
        <v>145</v>
      </c>
      <c r="H18" s="2">
        <v>6</v>
      </c>
      <c r="I18" s="2">
        <v>0</v>
      </c>
      <c r="J18" s="2">
        <v>6</v>
      </c>
      <c r="K18" s="3">
        <f t="shared" si="1"/>
        <v>6</v>
      </c>
      <c r="L18" s="3">
        <f t="shared" si="2"/>
        <v>0</v>
      </c>
      <c r="M18" s="3">
        <f t="shared" si="3"/>
        <v>6</v>
      </c>
    </row>
    <row r="19" spans="1:13" x14ac:dyDescent="0.25">
      <c r="A19" t="str">
        <f t="shared" si="0"/>
        <v>2010Biological Sciences17</v>
      </c>
      <c r="B19">
        <v>2010</v>
      </c>
      <c r="C19" t="str">
        <f t="shared" si="4"/>
        <v>Biological Sciences17</v>
      </c>
      <c r="D19">
        <v>17</v>
      </c>
      <c r="E19" t="s">
        <v>112</v>
      </c>
      <c r="F19" s="2">
        <v>4</v>
      </c>
      <c r="G19" s="2" t="s">
        <v>146</v>
      </c>
      <c r="H19" s="2">
        <v>0</v>
      </c>
      <c r="I19" s="2">
        <v>0</v>
      </c>
      <c r="J19" s="2">
        <v>0</v>
      </c>
      <c r="K19" s="3">
        <f t="shared" si="1"/>
        <v>0</v>
      </c>
      <c r="L19" s="3">
        <f t="shared" si="2"/>
        <v>0</v>
      </c>
      <c r="M19" s="3">
        <f t="shared" si="3"/>
        <v>0</v>
      </c>
    </row>
    <row r="20" spans="1:13" x14ac:dyDescent="0.25">
      <c r="A20" t="str">
        <f t="shared" si="0"/>
        <v>2010Biological Sciences18</v>
      </c>
      <c r="B20">
        <v>2010</v>
      </c>
      <c r="C20" t="str">
        <f t="shared" si="4"/>
        <v>Biological Sciences18</v>
      </c>
      <c r="D20">
        <v>18</v>
      </c>
      <c r="E20" t="s">
        <v>112</v>
      </c>
      <c r="F20" s="2">
        <v>4</v>
      </c>
      <c r="G20" s="2" t="s">
        <v>147</v>
      </c>
      <c r="H20" s="2">
        <v>0</v>
      </c>
      <c r="I20" s="2">
        <v>0</v>
      </c>
      <c r="J20" s="2">
        <v>0</v>
      </c>
      <c r="K20" s="3">
        <f t="shared" si="1"/>
        <v>0</v>
      </c>
      <c r="L20" s="3">
        <f t="shared" si="2"/>
        <v>0</v>
      </c>
      <c r="M20" s="3">
        <f t="shared" si="3"/>
        <v>0</v>
      </c>
    </row>
    <row r="21" spans="1:13" x14ac:dyDescent="0.25">
      <c r="A21" t="str">
        <f t="shared" si="0"/>
        <v>2010Biological Sciences19</v>
      </c>
      <c r="B21">
        <v>2010</v>
      </c>
      <c r="C21" t="str">
        <f t="shared" si="4"/>
        <v>Biological Sciences19</v>
      </c>
      <c r="D21">
        <v>19</v>
      </c>
      <c r="E21" t="s">
        <v>112</v>
      </c>
      <c r="F21" s="2">
        <v>4</v>
      </c>
      <c r="G21" s="2" t="s">
        <v>148</v>
      </c>
      <c r="H21" s="2">
        <v>23</v>
      </c>
      <c r="I21" s="2">
        <v>2</v>
      </c>
      <c r="J21" s="2">
        <v>21</v>
      </c>
      <c r="K21" s="3">
        <f t="shared" si="1"/>
        <v>23</v>
      </c>
      <c r="L21" s="3" t="str">
        <f t="shared" si="2"/>
        <v>SUPP</v>
      </c>
      <c r="M21" s="3" t="str">
        <f t="shared" si="3"/>
        <v>SUPP</v>
      </c>
    </row>
    <row r="22" spans="1:13" x14ac:dyDescent="0.25">
      <c r="A22" t="str">
        <f t="shared" si="0"/>
        <v>2010Biological Sciences20</v>
      </c>
      <c r="B22">
        <v>2010</v>
      </c>
      <c r="C22" t="str">
        <f t="shared" si="4"/>
        <v>Biological Sciences20</v>
      </c>
      <c r="D22">
        <v>20</v>
      </c>
      <c r="E22" t="s">
        <v>112</v>
      </c>
      <c r="F22" s="2">
        <v>4</v>
      </c>
      <c r="G22" s="2" t="s">
        <v>149</v>
      </c>
      <c r="H22" s="2">
        <v>1497</v>
      </c>
      <c r="I22" s="2">
        <v>515</v>
      </c>
      <c r="J22" s="2">
        <v>982</v>
      </c>
      <c r="K22" s="3">
        <f t="shared" si="1"/>
        <v>1497</v>
      </c>
      <c r="L22" s="3">
        <f t="shared" si="2"/>
        <v>515</v>
      </c>
      <c r="M22" s="3">
        <f t="shared" si="3"/>
        <v>982</v>
      </c>
    </row>
    <row r="23" spans="1:13" x14ac:dyDescent="0.25">
      <c r="A23" t="str">
        <f t="shared" si="0"/>
        <v>2010Biological Sciences21</v>
      </c>
      <c r="B23">
        <v>2010</v>
      </c>
      <c r="C23" t="str">
        <f t="shared" si="4"/>
        <v>Biological Sciences21</v>
      </c>
      <c r="D23">
        <v>21</v>
      </c>
      <c r="E23" t="s">
        <v>112</v>
      </c>
      <c r="F23" s="2">
        <v>4</v>
      </c>
      <c r="G23" s="2" t="s">
        <v>150</v>
      </c>
      <c r="H23" s="2">
        <v>641</v>
      </c>
      <c r="I23" s="2">
        <v>344</v>
      </c>
      <c r="J23" s="2">
        <v>297</v>
      </c>
      <c r="K23" s="3">
        <f t="shared" si="1"/>
        <v>641</v>
      </c>
      <c r="L23" s="3">
        <f t="shared" si="2"/>
        <v>344</v>
      </c>
      <c r="M23" s="3">
        <f t="shared" si="3"/>
        <v>297</v>
      </c>
    </row>
    <row r="24" spans="1:13" x14ac:dyDescent="0.25">
      <c r="A24" t="str">
        <f t="shared" si="0"/>
        <v>2010Biological Sciences22</v>
      </c>
      <c r="B24">
        <v>2010</v>
      </c>
      <c r="C24" t="str">
        <f t="shared" si="4"/>
        <v>Biological Sciences22</v>
      </c>
      <c r="D24">
        <v>22</v>
      </c>
      <c r="E24" t="s">
        <v>112</v>
      </c>
      <c r="F24" s="2">
        <v>4</v>
      </c>
      <c r="G24" s="2" t="s">
        <v>151</v>
      </c>
      <c r="H24" s="2">
        <v>0</v>
      </c>
      <c r="I24" s="2">
        <v>0</v>
      </c>
      <c r="J24" s="2">
        <v>0</v>
      </c>
      <c r="K24" s="3">
        <f t="shared" si="1"/>
        <v>0</v>
      </c>
      <c r="L24" s="3">
        <f t="shared" si="2"/>
        <v>0</v>
      </c>
      <c r="M24" s="3">
        <f t="shared" si="3"/>
        <v>0</v>
      </c>
    </row>
    <row r="25" spans="1:13" x14ac:dyDescent="0.25">
      <c r="A25" t="str">
        <f t="shared" si="0"/>
        <v>2010Biological Sciences23</v>
      </c>
      <c r="B25">
        <v>2010</v>
      </c>
      <c r="C25" t="str">
        <f t="shared" si="4"/>
        <v>Biological Sciences23</v>
      </c>
      <c r="D25">
        <v>23</v>
      </c>
      <c r="E25" t="s">
        <v>112</v>
      </c>
      <c r="F25" s="2">
        <v>4</v>
      </c>
      <c r="G25" s="2" t="s">
        <v>152</v>
      </c>
      <c r="H25" s="2">
        <v>5</v>
      </c>
      <c r="I25" s="2">
        <v>0</v>
      </c>
      <c r="J25" s="2">
        <v>5</v>
      </c>
      <c r="K25" s="3">
        <f t="shared" si="1"/>
        <v>5</v>
      </c>
      <c r="L25" s="3">
        <f t="shared" si="2"/>
        <v>0</v>
      </c>
      <c r="M25" s="3">
        <f t="shared" si="3"/>
        <v>5</v>
      </c>
    </row>
    <row r="26" spans="1:13" x14ac:dyDescent="0.25">
      <c r="A26" t="str">
        <f t="shared" si="0"/>
        <v>2010Biological Sciences24</v>
      </c>
      <c r="B26">
        <v>2010</v>
      </c>
      <c r="C26" t="str">
        <f t="shared" si="4"/>
        <v>Biological Sciences24</v>
      </c>
      <c r="D26">
        <v>24</v>
      </c>
      <c r="E26" t="s">
        <v>112</v>
      </c>
      <c r="F26" s="2">
        <v>4</v>
      </c>
      <c r="G26" s="2" t="s">
        <v>153</v>
      </c>
      <c r="H26" s="2">
        <v>2</v>
      </c>
      <c r="I26" s="2">
        <v>1</v>
      </c>
      <c r="J26" s="2">
        <v>1</v>
      </c>
      <c r="K26" s="3" t="str">
        <f t="shared" si="1"/>
        <v>SUPP</v>
      </c>
      <c r="L26" s="3" t="str">
        <f t="shared" si="2"/>
        <v>SUPP</v>
      </c>
      <c r="M26" s="3" t="str">
        <f t="shared" si="3"/>
        <v>SUPP</v>
      </c>
    </row>
    <row r="27" spans="1:13" x14ac:dyDescent="0.25">
      <c r="A27" t="str">
        <f t="shared" si="0"/>
        <v>2010Biological Sciences25</v>
      </c>
      <c r="B27">
        <v>2010</v>
      </c>
      <c r="C27" t="str">
        <f t="shared" si="4"/>
        <v>Biological Sciences25</v>
      </c>
      <c r="D27">
        <v>25</v>
      </c>
      <c r="E27" t="s">
        <v>112</v>
      </c>
      <c r="F27" s="2">
        <v>4</v>
      </c>
      <c r="G27" s="2" t="s">
        <v>154</v>
      </c>
      <c r="H27" s="2">
        <v>123</v>
      </c>
      <c r="I27" s="2">
        <v>37</v>
      </c>
      <c r="J27" s="2">
        <v>86</v>
      </c>
      <c r="K27" s="3">
        <f t="shared" si="1"/>
        <v>123</v>
      </c>
      <c r="L27" s="3">
        <f t="shared" si="2"/>
        <v>37</v>
      </c>
      <c r="M27" s="3">
        <f t="shared" si="3"/>
        <v>86</v>
      </c>
    </row>
    <row r="28" spans="1:13" x14ac:dyDescent="0.25">
      <c r="A28" t="str">
        <f t="shared" si="0"/>
        <v>2010Biological Sciences26</v>
      </c>
      <c r="B28">
        <v>2010</v>
      </c>
      <c r="C28" t="str">
        <f t="shared" si="4"/>
        <v>Biological Sciences26</v>
      </c>
      <c r="D28">
        <v>26</v>
      </c>
      <c r="E28" t="s">
        <v>112</v>
      </c>
      <c r="F28" s="2">
        <v>5</v>
      </c>
      <c r="G28" s="2" t="s">
        <v>155</v>
      </c>
      <c r="H28" s="2">
        <v>0</v>
      </c>
      <c r="I28" s="2">
        <v>0</v>
      </c>
      <c r="J28" s="2">
        <v>0</v>
      </c>
      <c r="K28" s="3">
        <f t="shared" si="1"/>
        <v>0</v>
      </c>
      <c r="L28" s="3">
        <f t="shared" si="2"/>
        <v>0</v>
      </c>
      <c r="M28" s="3">
        <f t="shared" si="3"/>
        <v>0</v>
      </c>
    </row>
    <row r="29" spans="1:13" x14ac:dyDescent="0.25">
      <c r="A29" t="str">
        <f t="shared" si="0"/>
        <v>2010Biological Sciences27</v>
      </c>
      <c r="B29">
        <v>2010</v>
      </c>
      <c r="C29" t="str">
        <f t="shared" si="4"/>
        <v>Biological Sciences27</v>
      </c>
      <c r="D29">
        <v>27</v>
      </c>
      <c r="E29" t="s">
        <v>112</v>
      </c>
      <c r="F29" s="2">
        <v>5</v>
      </c>
      <c r="G29" s="2" t="s">
        <v>156</v>
      </c>
      <c r="H29" s="2">
        <v>2</v>
      </c>
      <c r="I29" s="2">
        <v>0</v>
      </c>
      <c r="J29" s="2">
        <v>2</v>
      </c>
      <c r="K29" s="3" t="str">
        <f t="shared" si="1"/>
        <v>SUPP</v>
      </c>
      <c r="L29" s="3" t="str">
        <f t="shared" si="2"/>
        <v>SUPP</v>
      </c>
      <c r="M29" s="3" t="str">
        <f t="shared" si="3"/>
        <v>SUPP</v>
      </c>
    </row>
    <row r="30" spans="1:13" x14ac:dyDescent="0.25">
      <c r="A30" t="str">
        <f t="shared" si="0"/>
        <v>2010Biological Sciences28</v>
      </c>
      <c r="B30">
        <v>2010</v>
      </c>
      <c r="C30" t="str">
        <f t="shared" si="4"/>
        <v>Biological Sciences28</v>
      </c>
      <c r="D30">
        <v>28</v>
      </c>
      <c r="E30" t="s">
        <v>112</v>
      </c>
      <c r="F30" s="2">
        <v>5</v>
      </c>
      <c r="G30" s="2" t="s">
        <v>157</v>
      </c>
      <c r="H30" s="2">
        <v>0</v>
      </c>
      <c r="I30" s="2">
        <v>0</v>
      </c>
      <c r="J30" s="2">
        <v>0</v>
      </c>
      <c r="K30" s="3">
        <f t="shared" si="1"/>
        <v>0</v>
      </c>
      <c r="L30" s="3">
        <f t="shared" si="2"/>
        <v>0</v>
      </c>
      <c r="M30" s="3">
        <f t="shared" si="3"/>
        <v>0</v>
      </c>
    </row>
    <row r="31" spans="1:13" x14ac:dyDescent="0.25">
      <c r="A31" t="str">
        <f t="shared" si="0"/>
        <v>2010Biological Sciences29</v>
      </c>
      <c r="B31">
        <v>2010</v>
      </c>
      <c r="C31" t="str">
        <f t="shared" si="4"/>
        <v>Biological Sciences29</v>
      </c>
      <c r="D31">
        <v>29</v>
      </c>
      <c r="E31" t="s">
        <v>112</v>
      </c>
      <c r="F31" s="2">
        <v>5</v>
      </c>
      <c r="G31" s="2" t="s">
        <v>158</v>
      </c>
      <c r="H31" s="2">
        <v>263</v>
      </c>
      <c r="I31" s="2">
        <v>88</v>
      </c>
      <c r="J31" s="2">
        <v>175</v>
      </c>
      <c r="K31" s="3">
        <f t="shared" si="1"/>
        <v>263</v>
      </c>
      <c r="L31" s="3">
        <f t="shared" si="2"/>
        <v>88</v>
      </c>
      <c r="M31" s="3">
        <f t="shared" si="3"/>
        <v>175</v>
      </c>
    </row>
    <row r="32" spans="1:13" x14ac:dyDescent="0.25">
      <c r="A32" t="str">
        <f t="shared" si="0"/>
        <v>2010Biological Sciences30</v>
      </c>
      <c r="B32">
        <v>2010</v>
      </c>
      <c r="C32" t="str">
        <f t="shared" si="4"/>
        <v>Biological Sciences30</v>
      </c>
      <c r="D32">
        <v>30</v>
      </c>
      <c r="E32" t="s">
        <v>112</v>
      </c>
      <c r="F32" s="2">
        <v>5</v>
      </c>
      <c r="G32" s="2" t="s">
        <v>159</v>
      </c>
      <c r="H32" s="2">
        <v>1</v>
      </c>
      <c r="I32" s="2">
        <v>0</v>
      </c>
      <c r="J32" s="2">
        <v>1</v>
      </c>
      <c r="K32" s="3" t="str">
        <f t="shared" si="1"/>
        <v>SUPP</v>
      </c>
      <c r="L32" s="3" t="str">
        <f t="shared" si="2"/>
        <v>SUPP</v>
      </c>
      <c r="M32" s="3" t="str">
        <f t="shared" si="3"/>
        <v>SUPP</v>
      </c>
    </row>
    <row r="33" spans="1:13" x14ac:dyDescent="0.25">
      <c r="A33" t="str">
        <f t="shared" si="0"/>
        <v>2010Biological Sciences31</v>
      </c>
      <c r="B33">
        <v>2010</v>
      </c>
      <c r="C33" t="str">
        <f t="shared" si="4"/>
        <v>Biological Sciences31</v>
      </c>
      <c r="D33">
        <v>31</v>
      </c>
      <c r="E33" t="s">
        <v>112</v>
      </c>
      <c r="F33" s="2">
        <v>6</v>
      </c>
      <c r="G33" s="2" t="s">
        <v>160</v>
      </c>
      <c r="H33" s="2">
        <v>1</v>
      </c>
      <c r="I33" s="2">
        <v>0</v>
      </c>
      <c r="J33" s="2">
        <v>1</v>
      </c>
      <c r="K33" s="3" t="str">
        <f t="shared" si="1"/>
        <v>SUPP</v>
      </c>
      <c r="L33" s="3" t="str">
        <f t="shared" si="2"/>
        <v>SUPP</v>
      </c>
      <c r="M33" s="3" t="str">
        <f t="shared" si="3"/>
        <v>SUPP</v>
      </c>
    </row>
    <row r="34" spans="1:13" x14ac:dyDescent="0.25">
      <c r="A34" t="str">
        <f t="shared" si="0"/>
        <v>2010Chemistry1</v>
      </c>
      <c r="B34">
        <v>2010</v>
      </c>
      <c r="C34" t="str">
        <f t="shared" si="4"/>
        <v>Chemistry1</v>
      </c>
      <c r="D34">
        <v>1</v>
      </c>
      <c r="E34" t="s">
        <v>0</v>
      </c>
      <c r="F34" s="2">
        <v>2</v>
      </c>
      <c r="G34" s="2" t="s">
        <v>161</v>
      </c>
      <c r="H34" s="2">
        <v>10698</v>
      </c>
      <c r="I34" s="2">
        <v>6453</v>
      </c>
      <c r="J34" s="2">
        <v>4245</v>
      </c>
      <c r="K34" s="3">
        <f t="shared" si="1"/>
        <v>10698</v>
      </c>
      <c r="L34" s="3">
        <f t="shared" si="2"/>
        <v>6453</v>
      </c>
      <c r="M34" s="3">
        <f t="shared" si="3"/>
        <v>4245</v>
      </c>
    </row>
    <row r="35" spans="1:13" x14ac:dyDescent="0.25">
      <c r="A35" t="str">
        <f t="shared" si="0"/>
        <v>2010Chemistry2</v>
      </c>
      <c r="B35">
        <v>2010</v>
      </c>
      <c r="C35" t="str">
        <f t="shared" si="4"/>
        <v>Chemistry2</v>
      </c>
      <c r="D35">
        <v>2</v>
      </c>
      <c r="E35" t="s">
        <v>0</v>
      </c>
      <c r="F35" s="2">
        <v>2</v>
      </c>
      <c r="G35" s="2" t="s">
        <v>18</v>
      </c>
      <c r="H35" s="2">
        <v>56</v>
      </c>
      <c r="I35" s="2">
        <v>8</v>
      </c>
      <c r="J35" s="2">
        <v>48</v>
      </c>
      <c r="K35" s="3">
        <f t="shared" si="1"/>
        <v>56</v>
      </c>
      <c r="L35" s="3">
        <f t="shared" si="2"/>
        <v>8</v>
      </c>
      <c r="M35" s="3">
        <f t="shared" si="3"/>
        <v>48</v>
      </c>
    </row>
    <row r="36" spans="1:13" x14ac:dyDescent="0.25">
      <c r="A36" t="str">
        <f t="shared" si="0"/>
        <v>2010Chemistry3</v>
      </c>
      <c r="B36">
        <v>2010</v>
      </c>
      <c r="C36" t="str">
        <f t="shared" si="4"/>
        <v>Chemistry3</v>
      </c>
      <c r="D36">
        <v>3</v>
      </c>
      <c r="E36" t="s">
        <v>0</v>
      </c>
      <c r="F36" s="2">
        <v>2</v>
      </c>
      <c r="G36" s="2" t="s">
        <v>19</v>
      </c>
      <c r="H36" s="2">
        <v>0</v>
      </c>
      <c r="I36" s="2">
        <v>0</v>
      </c>
      <c r="J36" s="2">
        <v>0</v>
      </c>
      <c r="K36" s="3">
        <f t="shared" si="1"/>
        <v>0</v>
      </c>
      <c r="L36" s="3">
        <f t="shared" si="2"/>
        <v>0</v>
      </c>
      <c r="M36" s="3">
        <f t="shared" si="3"/>
        <v>0</v>
      </c>
    </row>
    <row r="37" spans="1:13" x14ac:dyDescent="0.25">
      <c r="A37" t="str">
        <f t="shared" si="0"/>
        <v>2010Chemistry4</v>
      </c>
      <c r="B37">
        <v>2010</v>
      </c>
      <c r="C37" t="str">
        <f t="shared" si="4"/>
        <v>Chemistry4</v>
      </c>
      <c r="D37">
        <v>4</v>
      </c>
      <c r="E37" t="s">
        <v>0</v>
      </c>
      <c r="F37" s="2">
        <v>2</v>
      </c>
      <c r="G37" s="2" t="s">
        <v>16</v>
      </c>
      <c r="H37" s="2">
        <v>3277</v>
      </c>
      <c r="I37" s="2">
        <v>1548</v>
      </c>
      <c r="J37" s="2">
        <v>1729</v>
      </c>
      <c r="K37" s="3">
        <f t="shared" si="1"/>
        <v>3277</v>
      </c>
      <c r="L37" s="3">
        <f t="shared" si="2"/>
        <v>1548</v>
      </c>
      <c r="M37" s="3">
        <f t="shared" si="3"/>
        <v>1729</v>
      </c>
    </row>
    <row r="38" spans="1:13" x14ac:dyDescent="0.25">
      <c r="A38" t="str">
        <f t="shared" si="0"/>
        <v>2010Chemistry5</v>
      </c>
      <c r="B38">
        <v>2010</v>
      </c>
      <c r="C38" t="str">
        <f t="shared" si="4"/>
        <v>Chemistry5</v>
      </c>
      <c r="D38">
        <v>5</v>
      </c>
      <c r="E38" t="s">
        <v>0</v>
      </c>
      <c r="F38" s="2">
        <v>2</v>
      </c>
      <c r="G38" s="2" t="s">
        <v>17</v>
      </c>
      <c r="H38" s="2">
        <v>711</v>
      </c>
      <c r="I38" s="2">
        <v>135</v>
      </c>
      <c r="J38" s="2">
        <v>576</v>
      </c>
      <c r="K38" s="3">
        <f t="shared" si="1"/>
        <v>711</v>
      </c>
      <c r="L38" s="3">
        <f t="shared" si="2"/>
        <v>135</v>
      </c>
      <c r="M38" s="3">
        <f t="shared" si="3"/>
        <v>576</v>
      </c>
    </row>
    <row r="39" spans="1:13" x14ac:dyDescent="0.25">
      <c r="A39" t="str">
        <f t="shared" si="0"/>
        <v>2010Chemistry6</v>
      </c>
      <c r="B39">
        <v>2010</v>
      </c>
      <c r="C39" t="str">
        <f t="shared" si="4"/>
        <v>Chemistry6</v>
      </c>
      <c r="D39">
        <v>6</v>
      </c>
      <c r="E39" t="s">
        <v>0</v>
      </c>
      <c r="F39" s="2">
        <v>3</v>
      </c>
      <c r="G39" s="2" t="s">
        <v>162</v>
      </c>
      <c r="H39" s="2">
        <v>62</v>
      </c>
      <c r="I39" s="2">
        <v>9</v>
      </c>
      <c r="J39" s="2">
        <v>53</v>
      </c>
      <c r="K39" s="3">
        <f t="shared" si="1"/>
        <v>62</v>
      </c>
      <c r="L39" s="3">
        <f t="shared" si="2"/>
        <v>9</v>
      </c>
      <c r="M39" s="3">
        <f t="shared" si="3"/>
        <v>53</v>
      </c>
    </row>
    <row r="40" spans="1:13" x14ac:dyDescent="0.25">
      <c r="A40" t="str">
        <f t="shared" si="0"/>
        <v>2010Chemistry7</v>
      </c>
      <c r="B40">
        <v>2010</v>
      </c>
      <c r="C40" t="str">
        <f t="shared" si="4"/>
        <v>Chemistry7</v>
      </c>
      <c r="D40">
        <v>7</v>
      </c>
      <c r="E40" t="s">
        <v>0</v>
      </c>
      <c r="F40" s="2">
        <v>3</v>
      </c>
      <c r="G40" s="2" t="s">
        <v>163</v>
      </c>
      <c r="H40" s="2">
        <v>1950</v>
      </c>
      <c r="I40" s="2">
        <v>681</v>
      </c>
      <c r="J40" s="2">
        <v>1269</v>
      </c>
      <c r="K40" s="3">
        <f t="shared" si="1"/>
        <v>1950</v>
      </c>
      <c r="L40" s="3">
        <f t="shared" si="2"/>
        <v>681</v>
      </c>
      <c r="M40" s="3">
        <f t="shared" si="3"/>
        <v>1269</v>
      </c>
    </row>
    <row r="41" spans="1:13" x14ac:dyDescent="0.25">
      <c r="A41" t="str">
        <f t="shared" si="0"/>
        <v>2010Chemistry8</v>
      </c>
      <c r="B41">
        <v>2010</v>
      </c>
      <c r="C41" t="str">
        <f t="shared" si="4"/>
        <v>Chemistry8</v>
      </c>
      <c r="D41">
        <v>8</v>
      </c>
      <c r="E41" t="s">
        <v>0</v>
      </c>
      <c r="F41" s="2">
        <v>3</v>
      </c>
      <c r="G41" s="2" t="s">
        <v>164</v>
      </c>
      <c r="H41" s="2">
        <v>0</v>
      </c>
      <c r="I41" s="2">
        <v>0</v>
      </c>
      <c r="J41" s="2">
        <v>0</v>
      </c>
      <c r="K41" s="3">
        <f t="shared" si="1"/>
        <v>0</v>
      </c>
      <c r="L41" s="3">
        <f t="shared" si="2"/>
        <v>0</v>
      </c>
      <c r="M41" s="3">
        <f t="shared" si="3"/>
        <v>0</v>
      </c>
    </row>
    <row r="42" spans="1:13" x14ac:dyDescent="0.25">
      <c r="A42" t="str">
        <f t="shared" si="0"/>
        <v>2010Chemistry9</v>
      </c>
      <c r="B42">
        <v>2010</v>
      </c>
      <c r="C42" t="str">
        <f t="shared" si="4"/>
        <v>Chemistry9</v>
      </c>
      <c r="D42">
        <v>9</v>
      </c>
      <c r="E42" t="s">
        <v>0</v>
      </c>
      <c r="F42" s="2">
        <v>3</v>
      </c>
      <c r="G42" s="2" t="s">
        <v>25</v>
      </c>
      <c r="H42" s="2">
        <v>0</v>
      </c>
      <c r="I42" s="2">
        <v>0</v>
      </c>
      <c r="J42" s="2">
        <v>0</v>
      </c>
      <c r="K42" s="3">
        <f t="shared" si="1"/>
        <v>0</v>
      </c>
      <c r="L42" s="3">
        <f t="shared" si="2"/>
        <v>0</v>
      </c>
      <c r="M42" s="3">
        <f t="shared" si="3"/>
        <v>0</v>
      </c>
    </row>
    <row r="43" spans="1:13" x14ac:dyDescent="0.25">
      <c r="A43" t="str">
        <f t="shared" si="0"/>
        <v>2010Chemistry10</v>
      </c>
      <c r="B43">
        <v>2010</v>
      </c>
      <c r="C43" t="str">
        <f t="shared" si="4"/>
        <v>Chemistry10</v>
      </c>
      <c r="D43">
        <v>10</v>
      </c>
      <c r="E43" t="s">
        <v>0</v>
      </c>
      <c r="F43" s="2">
        <v>3</v>
      </c>
      <c r="G43" s="2" t="s">
        <v>23</v>
      </c>
      <c r="H43" s="2">
        <v>4</v>
      </c>
      <c r="I43" s="2">
        <v>3</v>
      </c>
      <c r="J43" s="2">
        <v>1</v>
      </c>
      <c r="K43" s="3" t="str">
        <f t="shared" si="1"/>
        <v>SUPP</v>
      </c>
      <c r="L43" s="3" t="str">
        <f t="shared" si="2"/>
        <v>SUPP</v>
      </c>
      <c r="M43" s="3" t="str">
        <f t="shared" si="3"/>
        <v>SUPP</v>
      </c>
    </row>
    <row r="44" spans="1:13" x14ac:dyDescent="0.25">
      <c r="A44" t="str">
        <f t="shared" si="0"/>
        <v>2010Chemistry11</v>
      </c>
      <c r="B44">
        <v>2010</v>
      </c>
      <c r="C44" t="str">
        <f t="shared" si="4"/>
        <v>Chemistry11</v>
      </c>
      <c r="D44">
        <v>11</v>
      </c>
      <c r="E44" t="s">
        <v>0</v>
      </c>
      <c r="F44" s="2">
        <v>3</v>
      </c>
      <c r="G44" s="2" t="s">
        <v>165</v>
      </c>
      <c r="H44" s="2">
        <v>10355</v>
      </c>
      <c r="I44" s="2">
        <v>5965</v>
      </c>
      <c r="J44" s="2">
        <v>4390</v>
      </c>
      <c r="K44" s="3">
        <f t="shared" si="1"/>
        <v>10355</v>
      </c>
      <c r="L44" s="3">
        <f t="shared" si="2"/>
        <v>5965</v>
      </c>
      <c r="M44" s="3">
        <f t="shared" si="3"/>
        <v>4390</v>
      </c>
    </row>
    <row r="45" spans="1:13" x14ac:dyDescent="0.25">
      <c r="A45" t="str">
        <f t="shared" si="0"/>
        <v>2010Chemistry12</v>
      </c>
      <c r="B45">
        <v>2010</v>
      </c>
      <c r="C45" t="str">
        <f t="shared" si="4"/>
        <v>Chemistry12</v>
      </c>
      <c r="D45">
        <v>12</v>
      </c>
      <c r="E45" t="s">
        <v>0</v>
      </c>
      <c r="F45" s="2">
        <v>3</v>
      </c>
      <c r="G45" s="2" t="s">
        <v>22</v>
      </c>
      <c r="H45" s="2">
        <v>70</v>
      </c>
      <c r="I45" s="2">
        <v>9</v>
      </c>
      <c r="J45" s="2">
        <v>61</v>
      </c>
      <c r="K45" s="3">
        <f t="shared" si="1"/>
        <v>70</v>
      </c>
      <c r="L45" s="3">
        <f t="shared" si="2"/>
        <v>9</v>
      </c>
      <c r="M45" s="3">
        <f t="shared" si="3"/>
        <v>61</v>
      </c>
    </row>
    <row r="46" spans="1:13" x14ac:dyDescent="0.25">
      <c r="A46" t="str">
        <f t="shared" si="0"/>
        <v>2010Chemistry13</v>
      </c>
      <c r="B46">
        <v>2010</v>
      </c>
      <c r="C46" t="str">
        <f t="shared" si="4"/>
        <v>Chemistry13</v>
      </c>
      <c r="D46">
        <v>13</v>
      </c>
      <c r="E46" t="s">
        <v>0</v>
      </c>
      <c r="F46" s="2">
        <v>3</v>
      </c>
      <c r="G46" s="2" t="s">
        <v>21</v>
      </c>
      <c r="H46" s="2">
        <v>724</v>
      </c>
      <c r="I46" s="2">
        <v>301</v>
      </c>
      <c r="J46" s="2">
        <v>423</v>
      </c>
      <c r="K46" s="3">
        <f t="shared" si="1"/>
        <v>724</v>
      </c>
      <c r="L46" s="3">
        <f t="shared" si="2"/>
        <v>301</v>
      </c>
      <c r="M46" s="3">
        <f t="shared" si="3"/>
        <v>423</v>
      </c>
    </row>
    <row r="47" spans="1:13" x14ac:dyDescent="0.25">
      <c r="A47" t="str">
        <f t="shared" si="0"/>
        <v>2010Chemistry14</v>
      </c>
      <c r="B47">
        <v>2010</v>
      </c>
      <c r="C47" t="str">
        <f t="shared" si="4"/>
        <v>Chemistry14</v>
      </c>
      <c r="D47">
        <v>14</v>
      </c>
      <c r="E47" t="s">
        <v>0</v>
      </c>
      <c r="F47" s="2">
        <v>3</v>
      </c>
      <c r="G47" s="2" t="s">
        <v>20</v>
      </c>
      <c r="H47" s="2">
        <v>3924</v>
      </c>
      <c r="I47" s="2">
        <v>798</v>
      </c>
      <c r="J47" s="2">
        <v>3126</v>
      </c>
      <c r="K47" s="3">
        <f t="shared" si="1"/>
        <v>3924</v>
      </c>
      <c r="L47" s="3">
        <f t="shared" si="2"/>
        <v>798</v>
      </c>
      <c r="M47" s="3">
        <f t="shared" si="3"/>
        <v>3126</v>
      </c>
    </row>
    <row r="48" spans="1:13" x14ac:dyDescent="0.25">
      <c r="A48" t="str">
        <f t="shared" si="0"/>
        <v>2010Chemistry15</v>
      </c>
      <c r="B48">
        <v>2010</v>
      </c>
      <c r="C48" t="str">
        <f t="shared" si="4"/>
        <v>Chemistry15</v>
      </c>
      <c r="D48">
        <v>15</v>
      </c>
      <c r="E48" t="s">
        <v>0</v>
      </c>
      <c r="F48" s="2">
        <v>3</v>
      </c>
      <c r="G48" s="2" t="s">
        <v>24</v>
      </c>
      <c r="H48" s="2">
        <v>37</v>
      </c>
      <c r="I48" s="2">
        <v>1</v>
      </c>
      <c r="J48" s="2">
        <v>36</v>
      </c>
      <c r="K48" s="3">
        <f t="shared" si="1"/>
        <v>37</v>
      </c>
      <c r="L48" s="3" t="str">
        <f t="shared" si="2"/>
        <v>SUPP</v>
      </c>
      <c r="M48" s="3" t="str">
        <f t="shared" si="3"/>
        <v>SUPP</v>
      </c>
    </row>
    <row r="49" spans="1:13" x14ac:dyDescent="0.25">
      <c r="A49" t="str">
        <f t="shared" si="0"/>
        <v>2010Chemistry16</v>
      </c>
      <c r="B49">
        <v>2010</v>
      </c>
      <c r="C49" t="str">
        <f t="shared" si="4"/>
        <v>Chemistry16</v>
      </c>
      <c r="D49">
        <v>16</v>
      </c>
      <c r="E49" t="s">
        <v>0</v>
      </c>
      <c r="F49" s="2">
        <v>4</v>
      </c>
      <c r="G49" s="2" t="s">
        <v>166</v>
      </c>
      <c r="H49" s="2">
        <v>6</v>
      </c>
      <c r="I49" s="2">
        <v>0</v>
      </c>
      <c r="J49" s="2">
        <v>6</v>
      </c>
      <c r="K49" s="3">
        <f t="shared" si="1"/>
        <v>6</v>
      </c>
      <c r="L49" s="3">
        <f t="shared" si="2"/>
        <v>0</v>
      </c>
      <c r="M49" s="3">
        <f t="shared" si="3"/>
        <v>6</v>
      </c>
    </row>
    <row r="50" spans="1:13" x14ac:dyDescent="0.25">
      <c r="A50" t="str">
        <f t="shared" si="0"/>
        <v>2010Chemistry17</v>
      </c>
      <c r="B50">
        <v>2010</v>
      </c>
      <c r="C50" t="str">
        <f t="shared" si="4"/>
        <v>Chemistry17</v>
      </c>
      <c r="D50">
        <v>17</v>
      </c>
      <c r="E50" t="s">
        <v>0</v>
      </c>
      <c r="F50" s="2">
        <v>4</v>
      </c>
      <c r="G50" s="2" t="s">
        <v>167</v>
      </c>
      <c r="H50" s="2">
        <v>0</v>
      </c>
      <c r="I50" s="2">
        <v>0</v>
      </c>
      <c r="J50" s="2">
        <v>0</v>
      </c>
      <c r="K50" s="3">
        <f t="shared" si="1"/>
        <v>0</v>
      </c>
      <c r="L50" s="3">
        <f t="shared" si="2"/>
        <v>0</v>
      </c>
      <c r="M50" s="3">
        <f t="shared" si="3"/>
        <v>0</v>
      </c>
    </row>
    <row r="51" spans="1:13" x14ac:dyDescent="0.25">
      <c r="A51" t="str">
        <f t="shared" si="0"/>
        <v>2010Chemistry18</v>
      </c>
      <c r="B51">
        <v>2010</v>
      </c>
      <c r="C51" t="str">
        <f t="shared" si="4"/>
        <v>Chemistry18</v>
      </c>
      <c r="D51">
        <v>18</v>
      </c>
      <c r="E51" t="s">
        <v>0</v>
      </c>
      <c r="F51" s="2">
        <v>4</v>
      </c>
      <c r="G51" s="2" t="s">
        <v>168</v>
      </c>
      <c r="H51" s="2">
        <v>0</v>
      </c>
      <c r="I51" s="2">
        <v>0</v>
      </c>
      <c r="J51" s="2">
        <v>0</v>
      </c>
      <c r="K51" s="3">
        <f t="shared" si="1"/>
        <v>0</v>
      </c>
      <c r="L51" s="3">
        <f t="shared" si="2"/>
        <v>0</v>
      </c>
      <c r="M51" s="3">
        <f t="shared" si="3"/>
        <v>0</v>
      </c>
    </row>
    <row r="52" spans="1:13" x14ac:dyDescent="0.25">
      <c r="A52" t="str">
        <f t="shared" si="0"/>
        <v>2010Chemistry19</v>
      </c>
      <c r="B52">
        <v>2010</v>
      </c>
      <c r="C52" t="str">
        <f t="shared" si="4"/>
        <v>Chemistry19</v>
      </c>
      <c r="D52">
        <v>19</v>
      </c>
      <c r="E52" t="s">
        <v>0</v>
      </c>
      <c r="F52" s="2">
        <v>4</v>
      </c>
      <c r="G52" s="2" t="s">
        <v>29</v>
      </c>
      <c r="H52" s="2">
        <v>0</v>
      </c>
      <c r="I52" s="2">
        <v>0</v>
      </c>
      <c r="J52" s="2">
        <v>0</v>
      </c>
      <c r="K52" s="3">
        <f t="shared" si="1"/>
        <v>0</v>
      </c>
      <c r="L52" s="3">
        <f t="shared" si="2"/>
        <v>0</v>
      </c>
      <c r="M52" s="3">
        <f t="shared" si="3"/>
        <v>0</v>
      </c>
    </row>
    <row r="53" spans="1:13" x14ac:dyDescent="0.25">
      <c r="A53" t="str">
        <f t="shared" si="0"/>
        <v>2010Chemistry20</v>
      </c>
      <c r="B53">
        <v>2010</v>
      </c>
      <c r="C53" t="str">
        <f t="shared" si="4"/>
        <v>Chemistry20</v>
      </c>
      <c r="D53">
        <v>20</v>
      </c>
      <c r="E53" t="s">
        <v>0</v>
      </c>
      <c r="F53" s="2">
        <v>4</v>
      </c>
      <c r="G53" s="2" t="s">
        <v>169</v>
      </c>
      <c r="H53" s="2">
        <v>23</v>
      </c>
      <c r="I53" s="2">
        <v>2</v>
      </c>
      <c r="J53" s="2">
        <v>21</v>
      </c>
      <c r="K53" s="3">
        <f t="shared" si="1"/>
        <v>23</v>
      </c>
      <c r="L53" s="3" t="str">
        <f t="shared" si="2"/>
        <v>SUPP</v>
      </c>
      <c r="M53" s="3" t="str">
        <f t="shared" si="3"/>
        <v>SUPP</v>
      </c>
    </row>
    <row r="54" spans="1:13" x14ac:dyDescent="0.25">
      <c r="A54" t="str">
        <f t="shared" si="0"/>
        <v>2010Chemistry21</v>
      </c>
      <c r="B54">
        <v>2010</v>
      </c>
      <c r="C54" t="str">
        <f t="shared" si="4"/>
        <v>Chemistry21</v>
      </c>
      <c r="D54">
        <v>21</v>
      </c>
      <c r="E54" t="s">
        <v>0</v>
      </c>
      <c r="F54" s="2">
        <v>4</v>
      </c>
      <c r="G54" s="2" t="s">
        <v>170</v>
      </c>
      <c r="H54" s="2">
        <v>1497</v>
      </c>
      <c r="I54" s="2">
        <v>515</v>
      </c>
      <c r="J54" s="2">
        <v>982</v>
      </c>
      <c r="K54" s="3">
        <f t="shared" si="1"/>
        <v>1497</v>
      </c>
      <c r="L54" s="3">
        <f t="shared" si="2"/>
        <v>515</v>
      </c>
      <c r="M54" s="3">
        <f t="shared" si="3"/>
        <v>982</v>
      </c>
    </row>
    <row r="55" spans="1:13" x14ac:dyDescent="0.25">
      <c r="A55" t="str">
        <f t="shared" si="0"/>
        <v>2010Chemistry22</v>
      </c>
      <c r="B55">
        <v>2010</v>
      </c>
      <c r="C55" t="str">
        <f t="shared" si="4"/>
        <v>Chemistry22</v>
      </c>
      <c r="D55">
        <v>22</v>
      </c>
      <c r="E55" t="s">
        <v>0</v>
      </c>
      <c r="F55" s="2">
        <v>4</v>
      </c>
      <c r="G55" s="2" t="s">
        <v>171</v>
      </c>
      <c r="H55" s="2">
        <v>641</v>
      </c>
      <c r="I55" s="2">
        <v>344</v>
      </c>
      <c r="J55" s="2">
        <v>297</v>
      </c>
      <c r="K55" s="3">
        <f t="shared" si="1"/>
        <v>641</v>
      </c>
      <c r="L55" s="3">
        <f t="shared" si="2"/>
        <v>344</v>
      </c>
      <c r="M55" s="3">
        <f t="shared" si="3"/>
        <v>297</v>
      </c>
    </row>
    <row r="56" spans="1:13" x14ac:dyDescent="0.25">
      <c r="A56" t="str">
        <f t="shared" si="0"/>
        <v>2010Chemistry23</v>
      </c>
      <c r="B56">
        <v>2010</v>
      </c>
      <c r="C56" t="str">
        <f t="shared" si="4"/>
        <v>Chemistry23</v>
      </c>
      <c r="D56">
        <v>23</v>
      </c>
      <c r="E56" t="s">
        <v>0</v>
      </c>
      <c r="F56" s="2">
        <v>4</v>
      </c>
      <c r="G56" s="2" t="s">
        <v>28</v>
      </c>
      <c r="H56" s="2">
        <v>11</v>
      </c>
      <c r="I56" s="2">
        <v>0</v>
      </c>
      <c r="J56" s="2">
        <v>11</v>
      </c>
      <c r="K56" s="3">
        <f t="shared" si="1"/>
        <v>11</v>
      </c>
      <c r="L56" s="3">
        <f t="shared" si="2"/>
        <v>0</v>
      </c>
      <c r="M56" s="3">
        <f t="shared" si="3"/>
        <v>11</v>
      </c>
    </row>
    <row r="57" spans="1:13" x14ac:dyDescent="0.25">
      <c r="A57" t="str">
        <f t="shared" si="0"/>
        <v>2010Chemistry24</v>
      </c>
      <c r="B57">
        <v>2010</v>
      </c>
      <c r="C57" t="str">
        <f t="shared" si="4"/>
        <v>Chemistry24</v>
      </c>
      <c r="D57">
        <v>24</v>
      </c>
      <c r="E57" t="s">
        <v>0</v>
      </c>
      <c r="F57" s="2">
        <v>4</v>
      </c>
      <c r="G57" s="2" t="s">
        <v>26</v>
      </c>
      <c r="H57" s="2">
        <v>2056</v>
      </c>
      <c r="I57" s="2">
        <v>445</v>
      </c>
      <c r="J57" s="2">
        <v>1611</v>
      </c>
      <c r="K57" s="3">
        <f t="shared" si="1"/>
        <v>2056</v>
      </c>
      <c r="L57" s="3">
        <f t="shared" si="2"/>
        <v>445</v>
      </c>
      <c r="M57" s="3">
        <f t="shared" si="3"/>
        <v>1611</v>
      </c>
    </row>
    <row r="58" spans="1:13" x14ac:dyDescent="0.25">
      <c r="A58" t="str">
        <f t="shared" si="0"/>
        <v>2010Chemistry25</v>
      </c>
      <c r="B58">
        <v>2010</v>
      </c>
      <c r="C58" t="str">
        <f t="shared" si="4"/>
        <v>Chemistry25</v>
      </c>
      <c r="D58">
        <v>25</v>
      </c>
      <c r="E58" t="s">
        <v>0</v>
      </c>
      <c r="F58" s="2">
        <v>4</v>
      </c>
      <c r="G58" s="2" t="s">
        <v>27</v>
      </c>
      <c r="H58" s="2">
        <v>51</v>
      </c>
      <c r="I58" s="2">
        <v>0</v>
      </c>
      <c r="J58" s="2">
        <v>51</v>
      </c>
      <c r="K58" s="3">
        <f t="shared" si="1"/>
        <v>51</v>
      </c>
      <c r="L58" s="3">
        <f t="shared" si="2"/>
        <v>0</v>
      </c>
      <c r="M58" s="3">
        <f t="shared" si="3"/>
        <v>51</v>
      </c>
    </row>
    <row r="59" spans="1:13" x14ac:dyDescent="0.25">
      <c r="A59" t="str">
        <f t="shared" si="0"/>
        <v>2010Chemistry26</v>
      </c>
      <c r="B59">
        <v>2010</v>
      </c>
      <c r="C59" t="str">
        <f t="shared" si="4"/>
        <v>Chemistry26</v>
      </c>
      <c r="D59">
        <v>26</v>
      </c>
      <c r="E59" t="s">
        <v>0</v>
      </c>
      <c r="F59" s="2">
        <v>5</v>
      </c>
      <c r="G59" s="2" t="s">
        <v>172</v>
      </c>
      <c r="H59" s="2">
        <v>0</v>
      </c>
      <c r="I59" s="2">
        <v>0</v>
      </c>
      <c r="J59" s="2">
        <v>0</v>
      </c>
      <c r="K59" s="3">
        <f t="shared" si="1"/>
        <v>0</v>
      </c>
      <c r="L59" s="3">
        <f t="shared" si="2"/>
        <v>0</v>
      </c>
      <c r="M59" s="3">
        <f t="shared" si="3"/>
        <v>0</v>
      </c>
    </row>
    <row r="60" spans="1:13" x14ac:dyDescent="0.25">
      <c r="A60" t="str">
        <f t="shared" si="0"/>
        <v>2010Chemistry27</v>
      </c>
      <c r="B60">
        <v>2010</v>
      </c>
      <c r="C60" t="str">
        <f t="shared" si="4"/>
        <v>Chemistry27</v>
      </c>
      <c r="D60">
        <v>27</v>
      </c>
      <c r="E60" t="s">
        <v>0</v>
      </c>
      <c r="F60" s="2">
        <v>5</v>
      </c>
      <c r="G60" s="2" t="s">
        <v>173</v>
      </c>
      <c r="H60" s="2">
        <v>2</v>
      </c>
      <c r="I60" s="2">
        <v>0</v>
      </c>
      <c r="J60" s="2">
        <v>2</v>
      </c>
      <c r="K60" s="3" t="str">
        <f t="shared" si="1"/>
        <v>SUPP</v>
      </c>
      <c r="L60" s="3" t="str">
        <f t="shared" si="2"/>
        <v>SUPP</v>
      </c>
      <c r="M60" s="3" t="str">
        <f t="shared" si="3"/>
        <v>SUPP</v>
      </c>
    </row>
    <row r="61" spans="1:13" x14ac:dyDescent="0.25">
      <c r="A61" t="str">
        <f t="shared" si="0"/>
        <v>2010Chemistry28</v>
      </c>
      <c r="B61">
        <v>2010</v>
      </c>
      <c r="C61" t="str">
        <f t="shared" si="4"/>
        <v>Chemistry28</v>
      </c>
      <c r="D61">
        <v>28</v>
      </c>
      <c r="E61" t="s">
        <v>0</v>
      </c>
      <c r="F61" s="2">
        <v>5</v>
      </c>
      <c r="G61" s="2" t="s">
        <v>174</v>
      </c>
      <c r="H61" s="2">
        <v>0</v>
      </c>
      <c r="I61" s="2">
        <v>0</v>
      </c>
      <c r="J61" s="2">
        <v>0</v>
      </c>
      <c r="K61" s="3">
        <f t="shared" si="1"/>
        <v>0</v>
      </c>
      <c r="L61" s="3">
        <f t="shared" si="2"/>
        <v>0</v>
      </c>
      <c r="M61" s="3">
        <f t="shared" si="3"/>
        <v>0</v>
      </c>
    </row>
    <row r="62" spans="1:13" x14ac:dyDescent="0.25">
      <c r="A62" t="str">
        <f t="shared" si="0"/>
        <v>2010Chemistry29</v>
      </c>
      <c r="B62">
        <v>2010</v>
      </c>
      <c r="C62" t="str">
        <f t="shared" si="4"/>
        <v>Chemistry29</v>
      </c>
      <c r="D62">
        <v>29</v>
      </c>
      <c r="E62" t="s">
        <v>0</v>
      </c>
      <c r="F62" s="2">
        <v>5</v>
      </c>
      <c r="G62" s="2" t="s">
        <v>175</v>
      </c>
      <c r="H62" s="2">
        <v>263</v>
      </c>
      <c r="I62" s="2">
        <v>88</v>
      </c>
      <c r="J62" s="2">
        <v>175</v>
      </c>
      <c r="K62" s="3">
        <f t="shared" si="1"/>
        <v>263</v>
      </c>
      <c r="L62" s="3">
        <f t="shared" si="2"/>
        <v>88</v>
      </c>
      <c r="M62" s="3">
        <f t="shared" si="3"/>
        <v>175</v>
      </c>
    </row>
    <row r="63" spans="1:13" x14ac:dyDescent="0.25">
      <c r="A63" t="str">
        <f t="shared" si="0"/>
        <v>2010Chemistry30</v>
      </c>
      <c r="B63">
        <v>2010</v>
      </c>
      <c r="C63" t="str">
        <f t="shared" si="4"/>
        <v>Chemistry30</v>
      </c>
      <c r="D63">
        <v>30</v>
      </c>
      <c r="E63" t="s">
        <v>0</v>
      </c>
      <c r="F63" s="2">
        <v>5</v>
      </c>
      <c r="G63" s="2" t="s">
        <v>82</v>
      </c>
      <c r="H63" s="2">
        <v>16</v>
      </c>
      <c r="I63" s="2">
        <v>0</v>
      </c>
      <c r="J63" s="2">
        <v>16</v>
      </c>
      <c r="K63" s="3">
        <f t="shared" si="1"/>
        <v>16</v>
      </c>
      <c r="L63" s="3">
        <f t="shared" si="2"/>
        <v>0</v>
      </c>
      <c r="M63" s="3">
        <f t="shared" si="3"/>
        <v>16</v>
      </c>
    </row>
    <row r="64" spans="1:13" x14ac:dyDescent="0.25">
      <c r="A64" t="str">
        <f t="shared" si="0"/>
        <v>2010Chemistry31</v>
      </c>
      <c r="B64">
        <v>2010</v>
      </c>
      <c r="C64" t="str">
        <f t="shared" si="4"/>
        <v>Chemistry31</v>
      </c>
      <c r="D64">
        <v>31</v>
      </c>
      <c r="E64" t="s">
        <v>0</v>
      </c>
      <c r="F64" s="2">
        <v>6</v>
      </c>
      <c r="G64" s="2" t="s">
        <v>176</v>
      </c>
      <c r="H64" s="2">
        <v>1</v>
      </c>
      <c r="I64" s="2">
        <v>0</v>
      </c>
      <c r="J64" s="2">
        <v>1</v>
      </c>
      <c r="K64" s="3" t="str">
        <f t="shared" si="1"/>
        <v>SUPP</v>
      </c>
      <c r="L64" s="3" t="str">
        <f t="shared" si="2"/>
        <v>SUPP</v>
      </c>
      <c r="M64" s="3" t="str">
        <f t="shared" si="3"/>
        <v>SUPP</v>
      </c>
    </row>
    <row r="65" spans="1:13" x14ac:dyDescent="0.25">
      <c r="A65" t="str">
        <f t="shared" si="0"/>
        <v>2010Computing1</v>
      </c>
      <c r="B65">
        <v>2010</v>
      </c>
      <c r="C65" t="str">
        <f>E65&amp;D65</f>
        <v>Computing1</v>
      </c>
      <c r="D65">
        <v>1</v>
      </c>
      <c r="E65" t="s">
        <v>5</v>
      </c>
      <c r="F65" s="2">
        <v>2</v>
      </c>
      <c r="G65" s="2" t="s">
        <v>177</v>
      </c>
      <c r="H65" s="2">
        <v>106</v>
      </c>
      <c r="I65" s="2">
        <v>6</v>
      </c>
      <c r="J65" s="2">
        <v>100</v>
      </c>
      <c r="K65" s="3">
        <f t="shared" si="1"/>
        <v>106</v>
      </c>
      <c r="L65" s="3">
        <f t="shared" si="2"/>
        <v>6</v>
      </c>
      <c r="M65" s="3">
        <f t="shared" si="3"/>
        <v>100</v>
      </c>
    </row>
    <row r="66" spans="1:13" x14ac:dyDescent="0.25">
      <c r="A66" t="str">
        <f t="shared" si="0"/>
        <v>2010Computing2</v>
      </c>
      <c r="B66">
        <v>2010</v>
      </c>
      <c r="C66" t="str">
        <f t="shared" si="4"/>
        <v>Computing2</v>
      </c>
      <c r="D66">
        <v>2</v>
      </c>
      <c r="E66" t="s">
        <v>5</v>
      </c>
      <c r="F66" s="2">
        <v>2</v>
      </c>
      <c r="G66" s="2" t="s">
        <v>32</v>
      </c>
      <c r="H66" s="2">
        <v>56</v>
      </c>
      <c r="I66" s="2">
        <v>8</v>
      </c>
      <c r="J66" s="2">
        <v>48</v>
      </c>
      <c r="K66" s="3">
        <f t="shared" si="1"/>
        <v>56</v>
      </c>
      <c r="L66" s="3">
        <f t="shared" si="2"/>
        <v>8</v>
      </c>
      <c r="M66" s="3">
        <f t="shared" si="3"/>
        <v>48</v>
      </c>
    </row>
    <row r="67" spans="1:13" x14ac:dyDescent="0.25">
      <c r="A67" t="str">
        <f t="shared" ref="A67:A130" si="5">B67&amp;C67</f>
        <v>2010Computing3</v>
      </c>
      <c r="B67">
        <v>2010</v>
      </c>
      <c r="C67" t="str">
        <f t="shared" si="4"/>
        <v>Computing3</v>
      </c>
      <c r="D67">
        <v>3</v>
      </c>
      <c r="E67" t="s">
        <v>5</v>
      </c>
      <c r="F67" s="2">
        <v>2</v>
      </c>
      <c r="G67" s="2" t="s">
        <v>33</v>
      </c>
      <c r="H67" s="2">
        <v>0</v>
      </c>
      <c r="I67" s="2">
        <v>0</v>
      </c>
      <c r="J67" s="2">
        <v>0</v>
      </c>
      <c r="K67" s="3">
        <f t="shared" ref="K67:K130" si="6">IF(AND(H67&gt;=1,H67&lt;5),"SUPP",H67)</f>
        <v>0</v>
      </c>
      <c r="L67" s="3">
        <f t="shared" ref="L67:L130" si="7">IF(OR(AND($I67&gt;=1,$I67&lt;5),(AND($J67&gt;=1,$J67&lt;5))),"SUPP",I67)</f>
        <v>0</v>
      </c>
      <c r="M67" s="3">
        <f t="shared" ref="M67:M130" si="8">IF(OR(AND($I67&gt;=1,$I67&lt;5),(AND($J67&gt;=1,$J67&lt;5))),"SUPP",J67)</f>
        <v>0</v>
      </c>
    </row>
    <row r="68" spans="1:13" x14ac:dyDescent="0.25">
      <c r="A68" t="str">
        <f t="shared" si="5"/>
        <v>2010Computing4</v>
      </c>
      <c r="B68">
        <v>2010</v>
      </c>
      <c r="C68" t="str">
        <f t="shared" si="4"/>
        <v>Computing4</v>
      </c>
      <c r="D68">
        <v>4</v>
      </c>
      <c r="E68" t="s">
        <v>5</v>
      </c>
      <c r="F68" s="2">
        <v>2</v>
      </c>
      <c r="G68" s="2" t="s">
        <v>30</v>
      </c>
      <c r="H68" s="2">
        <v>700</v>
      </c>
      <c r="I68" s="2">
        <v>61</v>
      </c>
      <c r="J68" s="2">
        <v>639</v>
      </c>
      <c r="K68" s="3">
        <f t="shared" si="6"/>
        <v>700</v>
      </c>
      <c r="L68" s="3">
        <f t="shared" si="7"/>
        <v>61</v>
      </c>
      <c r="M68" s="3">
        <f t="shared" si="8"/>
        <v>639</v>
      </c>
    </row>
    <row r="69" spans="1:13" x14ac:dyDescent="0.25">
      <c r="A69" t="str">
        <f t="shared" si="5"/>
        <v>2010Computing5</v>
      </c>
      <c r="B69">
        <v>2010</v>
      </c>
      <c r="C69" t="str">
        <f t="shared" si="4"/>
        <v>Computing5</v>
      </c>
      <c r="D69">
        <v>5</v>
      </c>
      <c r="E69" t="s">
        <v>5</v>
      </c>
      <c r="F69" s="2">
        <v>2</v>
      </c>
      <c r="G69" s="2" t="s">
        <v>31</v>
      </c>
      <c r="H69" s="2">
        <v>155</v>
      </c>
      <c r="I69" s="2">
        <v>4</v>
      </c>
      <c r="J69" s="2">
        <v>151</v>
      </c>
      <c r="K69" s="3">
        <f t="shared" si="6"/>
        <v>155</v>
      </c>
      <c r="L69" s="3" t="str">
        <f t="shared" si="7"/>
        <v>SUPP</v>
      </c>
      <c r="M69" s="3" t="str">
        <f t="shared" si="8"/>
        <v>SUPP</v>
      </c>
    </row>
    <row r="70" spans="1:13" x14ac:dyDescent="0.25">
      <c r="A70" t="str">
        <f t="shared" si="5"/>
        <v>2010Computing6</v>
      </c>
      <c r="B70">
        <v>2010</v>
      </c>
      <c r="C70" t="str">
        <f t="shared" ref="C70:C135" si="9">E70&amp;D70</f>
        <v>Computing6</v>
      </c>
      <c r="D70">
        <v>6</v>
      </c>
      <c r="E70" t="s">
        <v>5</v>
      </c>
      <c r="F70" s="2">
        <v>3</v>
      </c>
      <c r="G70" s="2" t="s">
        <v>178</v>
      </c>
      <c r="H70" s="2">
        <v>14</v>
      </c>
      <c r="I70" s="2">
        <v>0</v>
      </c>
      <c r="J70" s="2">
        <v>14</v>
      </c>
      <c r="K70" s="3">
        <f t="shared" si="6"/>
        <v>14</v>
      </c>
      <c r="L70" s="3">
        <f t="shared" si="7"/>
        <v>0</v>
      </c>
      <c r="M70" s="3">
        <f t="shared" si="8"/>
        <v>14</v>
      </c>
    </row>
    <row r="71" spans="1:13" x14ac:dyDescent="0.25">
      <c r="A71" t="str">
        <f t="shared" si="5"/>
        <v>2010Computing7</v>
      </c>
      <c r="B71">
        <v>2010</v>
      </c>
      <c r="C71" t="str">
        <f t="shared" si="9"/>
        <v>Computing7</v>
      </c>
      <c r="D71">
        <v>7</v>
      </c>
      <c r="E71" t="s">
        <v>5</v>
      </c>
      <c r="F71" s="2">
        <v>3</v>
      </c>
      <c r="G71" s="2" t="s">
        <v>179</v>
      </c>
      <c r="H71" s="2">
        <v>62</v>
      </c>
      <c r="I71" s="2">
        <v>9</v>
      </c>
      <c r="J71" s="2">
        <v>53</v>
      </c>
      <c r="K71" s="3">
        <f t="shared" si="6"/>
        <v>62</v>
      </c>
      <c r="L71" s="3">
        <f t="shared" si="7"/>
        <v>9</v>
      </c>
      <c r="M71" s="3">
        <f t="shared" si="8"/>
        <v>53</v>
      </c>
    </row>
    <row r="72" spans="1:13" x14ac:dyDescent="0.25">
      <c r="A72" t="str">
        <f t="shared" si="5"/>
        <v>2010Computing8</v>
      </c>
      <c r="B72">
        <v>2010</v>
      </c>
      <c r="C72" t="str">
        <f t="shared" si="9"/>
        <v>Computing8</v>
      </c>
      <c r="D72">
        <v>8</v>
      </c>
      <c r="E72" t="s">
        <v>5</v>
      </c>
      <c r="F72" s="2">
        <v>3</v>
      </c>
      <c r="G72" s="2" t="s">
        <v>39</v>
      </c>
      <c r="H72" s="2">
        <v>0</v>
      </c>
      <c r="I72" s="2">
        <v>0</v>
      </c>
      <c r="J72" s="2">
        <v>0</v>
      </c>
      <c r="K72" s="3">
        <f t="shared" si="6"/>
        <v>0</v>
      </c>
      <c r="L72" s="3">
        <f t="shared" si="7"/>
        <v>0</v>
      </c>
      <c r="M72" s="3">
        <f t="shared" si="8"/>
        <v>0</v>
      </c>
    </row>
    <row r="73" spans="1:13" x14ac:dyDescent="0.25">
      <c r="A73" t="str">
        <f t="shared" si="5"/>
        <v>2010Computing9</v>
      </c>
      <c r="B73">
        <v>2010</v>
      </c>
      <c r="C73" t="str">
        <f t="shared" si="9"/>
        <v>Computing9</v>
      </c>
      <c r="D73">
        <v>9</v>
      </c>
      <c r="E73" t="s">
        <v>5</v>
      </c>
      <c r="F73" s="2">
        <v>3</v>
      </c>
      <c r="G73" s="2" t="s">
        <v>36</v>
      </c>
      <c r="H73" s="2">
        <v>70</v>
      </c>
      <c r="I73" s="2">
        <v>9</v>
      </c>
      <c r="J73" s="2">
        <v>61</v>
      </c>
      <c r="K73" s="3">
        <f t="shared" si="6"/>
        <v>70</v>
      </c>
      <c r="L73" s="3">
        <f t="shared" si="7"/>
        <v>9</v>
      </c>
      <c r="M73" s="3">
        <f t="shared" si="8"/>
        <v>61</v>
      </c>
    </row>
    <row r="74" spans="1:13" x14ac:dyDescent="0.25">
      <c r="A74" t="str">
        <f t="shared" si="5"/>
        <v>2010Computing10</v>
      </c>
      <c r="B74">
        <v>2010</v>
      </c>
      <c r="C74" t="str">
        <f t="shared" si="9"/>
        <v>Computing10</v>
      </c>
      <c r="D74">
        <v>10</v>
      </c>
      <c r="E74" t="s">
        <v>5</v>
      </c>
      <c r="F74" s="2">
        <v>3</v>
      </c>
      <c r="G74" s="2" t="s">
        <v>37</v>
      </c>
      <c r="H74" s="2">
        <v>37</v>
      </c>
      <c r="I74" s="2">
        <v>1</v>
      </c>
      <c r="J74" s="2">
        <v>36</v>
      </c>
      <c r="K74" s="3">
        <f t="shared" si="6"/>
        <v>37</v>
      </c>
      <c r="L74" s="3" t="str">
        <f t="shared" si="7"/>
        <v>SUPP</v>
      </c>
      <c r="M74" s="3" t="str">
        <f t="shared" si="8"/>
        <v>SUPP</v>
      </c>
    </row>
    <row r="75" spans="1:13" x14ac:dyDescent="0.25">
      <c r="A75" t="str">
        <f t="shared" si="5"/>
        <v>2010Computing11</v>
      </c>
      <c r="B75">
        <v>2010</v>
      </c>
      <c r="C75" t="str">
        <f t="shared" si="9"/>
        <v>Computing11</v>
      </c>
      <c r="D75">
        <v>11</v>
      </c>
      <c r="E75" t="s">
        <v>5</v>
      </c>
      <c r="F75" s="2">
        <v>3</v>
      </c>
      <c r="G75" s="2" t="s">
        <v>180</v>
      </c>
      <c r="H75" s="2">
        <v>0</v>
      </c>
      <c r="I75" s="2">
        <v>0</v>
      </c>
      <c r="J75" s="2">
        <v>0</v>
      </c>
      <c r="K75" s="3">
        <f t="shared" si="6"/>
        <v>0</v>
      </c>
      <c r="L75" s="3">
        <f t="shared" si="7"/>
        <v>0</v>
      </c>
      <c r="M75" s="3">
        <f t="shared" si="8"/>
        <v>0</v>
      </c>
    </row>
    <row r="76" spans="1:13" x14ac:dyDescent="0.25">
      <c r="A76" t="str">
        <f t="shared" si="5"/>
        <v>2010Computing12</v>
      </c>
      <c r="B76">
        <v>2010</v>
      </c>
      <c r="C76" t="str">
        <f t="shared" si="9"/>
        <v>Computing12</v>
      </c>
      <c r="D76">
        <v>12</v>
      </c>
      <c r="E76" t="s">
        <v>5</v>
      </c>
      <c r="F76" s="2">
        <v>3</v>
      </c>
      <c r="G76" s="2" t="s">
        <v>38</v>
      </c>
      <c r="H76" s="2">
        <v>1</v>
      </c>
      <c r="I76" s="2">
        <v>0</v>
      </c>
      <c r="J76" s="2">
        <v>1</v>
      </c>
      <c r="K76" s="3" t="str">
        <f t="shared" si="6"/>
        <v>SUPP</v>
      </c>
      <c r="L76" s="3" t="str">
        <f t="shared" si="7"/>
        <v>SUPP</v>
      </c>
      <c r="M76" s="3" t="str">
        <f t="shared" si="8"/>
        <v>SUPP</v>
      </c>
    </row>
    <row r="77" spans="1:13" x14ac:dyDescent="0.25">
      <c r="A77" t="str">
        <f t="shared" si="5"/>
        <v>2010Computing13</v>
      </c>
      <c r="B77">
        <v>2010</v>
      </c>
      <c r="C77" t="str">
        <f t="shared" si="9"/>
        <v>Computing13</v>
      </c>
      <c r="D77">
        <v>13</v>
      </c>
      <c r="E77" t="s">
        <v>5</v>
      </c>
      <c r="F77" s="2">
        <v>3</v>
      </c>
      <c r="G77" s="2" t="s">
        <v>181</v>
      </c>
      <c r="H77" s="2">
        <v>55</v>
      </c>
      <c r="I77" s="2">
        <v>5</v>
      </c>
      <c r="J77" s="2">
        <v>50</v>
      </c>
      <c r="K77" s="3">
        <f t="shared" si="6"/>
        <v>55</v>
      </c>
      <c r="L77" s="3">
        <f t="shared" si="7"/>
        <v>5</v>
      </c>
      <c r="M77" s="3">
        <f t="shared" si="8"/>
        <v>50</v>
      </c>
    </row>
    <row r="78" spans="1:13" x14ac:dyDescent="0.25">
      <c r="A78" t="str">
        <f t="shared" si="5"/>
        <v>2010Computing14</v>
      </c>
      <c r="B78">
        <v>2010</v>
      </c>
      <c r="C78" t="str">
        <f t="shared" si="9"/>
        <v>Computing14</v>
      </c>
      <c r="D78">
        <v>14</v>
      </c>
      <c r="E78" t="s">
        <v>5</v>
      </c>
      <c r="F78" s="2">
        <v>3</v>
      </c>
      <c r="G78" s="2" t="s">
        <v>35</v>
      </c>
      <c r="H78" s="2">
        <v>124</v>
      </c>
      <c r="I78" s="2">
        <v>21</v>
      </c>
      <c r="J78" s="2">
        <v>103</v>
      </c>
      <c r="K78" s="3">
        <f t="shared" si="6"/>
        <v>124</v>
      </c>
      <c r="L78" s="3">
        <f t="shared" si="7"/>
        <v>21</v>
      </c>
      <c r="M78" s="3">
        <f t="shared" si="8"/>
        <v>103</v>
      </c>
    </row>
    <row r="79" spans="1:13" x14ac:dyDescent="0.25">
      <c r="A79" t="str">
        <f t="shared" si="5"/>
        <v>2010Computing15</v>
      </c>
      <c r="B79">
        <v>2010</v>
      </c>
      <c r="C79" t="str">
        <f t="shared" si="9"/>
        <v>Computing15</v>
      </c>
      <c r="D79">
        <v>15</v>
      </c>
      <c r="E79" t="s">
        <v>5</v>
      </c>
      <c r="F79" s="2">
        <v>3</v>
      </c>
      <c r="G79" s="2" t="s">
        <v>34</v>
      </c>
      <c r="H79" s="2">
        <v>641</v>
      </c>
      <c r="I79" s="2">
        <v>27</v>
      </c>
      <c r="J79" s="2">
        <v>614</v>
      </c>
      <c r="K79" s="3">
        <f t="shared" si="6"/>
        <v>641</v>
      </c>
      <c r="L79" s="3">
        <f t="shared" si="7"/>
        <v>27</v>
      </c>
      <c r="M79" s="3">
        <f t="shared" si="8"/>
        <v>614</v>
      </c>
    </row>
    <row r="80" spans="1:13" x14ac:dyDescent="0.25">
      <c r="A80" t="str">
        <f t="shared" si="5"/>
        <v>2010Computing16</v>
      </c>
      <c r="B80">
        <v>2010</v>
      </c>
      <c r="C80" t="str">
        <f t="shared" si="9"/>
        <v>Computing16</v>
      </c>
      <c r="D80">
        <v>16</v>
      </c>
      <c r="E80" t="s">
        <v>5</v>
      </c>
      <c r="F80" s="2">
        <v>4</v>
      </c>
      <c r="G80" s="2" t="s">
        <v>182</v>
      </c>
      <c r="H80" s="2">
        <v>6</v>
      </c>
      <c r="I80" s="2">
        <v>0</v>
      </c>
      <c r="J80" s="2">
        <v>6</v>
      </c>
      <c r="K80" s="3">
        <f t="shared" si="6"/>
        <v>6</v>
      </c>
      <c r="L80" s="3">
        <f t="shared" si="7"/>
        <v>0</v>
      </c>
      <c r="M80" s="3">
        <f t="shared" si="8"/>
        <v>6</v>
      </c>
    </row>
    <row r="81" spans="1:13" x14ac:dyDescent="0.25">
      <c r="A81" t="str">
        <f t="shared" si="5"/>
        <v>2010Computing17</v>
      </c>
      <c r="B81">
        <v>2010</v>
      </c>
      <c r="C81" t="str">
        <f t="shared" si="9"/>
        <v>Computing17</v>
      </c>
      <c r="D81">
        <v>17</v>
      </c>
      <c r="E81" t="s">
        <v>5</v>
      </c>
      <c r="F81" s="2">
        <v>4</v>
      </c>
      <c r="G81" s="2" t="s">
        <v>183</v>
      </c>
      <c r="H81" s="2">
        <v>0</v>
      </c>
      <c r="I81" s="2">
        <v>0</v>
      </c>
      <c r="J81" s="2">
        <v>0</v>
      </c>
      <c r="K81" s="3">
        <f t="shared" si="6"/>
        <v>0</v>
      </c>
      <c r="L81" s="3">
        <f t="shared" si="7"/>
        <v>0</v>
      </c>
      <c r="M81" s="3">
        <f t="shared" si="8"/>
        <v>0</v>
      </c>
    </row>
    <row r="82" spans="1:13" x14ac:dyDescent="0.25">
      <c r="A82" t="str">
        <f t="shared" si="5"/>
        <v>2010Computing18</v>
      </c>
      <c r="B82">
        <v>2010</v>
      </c>
      <c r="C82" t="str">
        <f t="shared" si="9"/>
        <v>Computing18</v>
      </c>
      <c r="D82">
        <v>18</v>
      </c>
      <c r="E82" t="s">
        <v>5</v>
      </c>
      <c r="F82" s="2">
        <v>4</v>
      </c>
      <c r="G82" s="2" t="s">
        <v>43</v>
      </c>
      <c r="H82" s="2">
        <v>0</v>
      </c>
      <c r="I82" s="2">
        <v>0</v>
      </c>
      <c r="J82" s="2">
        <v>0</v>
      </c>
      <c r="K82" s="3">
        <f t="shared" si="6"/>
        <v>0</v>
      </c>
      <c r="L82" s="3">
        <f t="shared" si="7"/>
        <v>0</v>
      </c>
      <c r="M82" s="3">
        <f t="shared" si="8"/>
        <v>0</v>
      </c>
    </row>
    <row r="83" spans="1:13" x14ac:dyDescent="0.25">
      <c r="A83" t="str">
        <f t="shared" si="5"/>
        <v>2010Computing19</v>
      </c>
      <c r="B83">
        <v>2010</v>
      </c>
      <c r="C83" t="str">
        <f t="shared" si="9"/>
        <v>Computing19</v>
      </c>
      <c r="D83">
        <v>19</v>
      </c>
      <c r="E83" t="s">
        <v>5</v>
      </c>
      <c r="F83" s="2">
        <v>4</v>
      </c>
      <c r="G83" s="2" t="s">
        <v>184</v>
      </c>
      <c r="H83" s="2">
        <v>23</v>
      </c>
      <c r="I83" s="2">
        <v>2</v>
      </c>
      <c r="J83" s="2">
        <v>21</v>
      </c>
      <c r="K83" s="3">
        <f t="shared" si="6"/>
        <v>23</v>
      </c>
      <c r="L83" s="3" t="str">
        <f t="shared" si="7"/>
        <v>SUPP</v>
      </c>
      <c r="M83" s="3" t="str">
        <f t="shared" si="8"/>
        <v>SUPP</v>
      </c>
    </row>
    <row r="84" spans="1:13" x14ac:dyDescent="0.25">
      <c r="A84" t="str">
        <f t="shared" si="5"/>
        <v>2010Computing20</v>
      </c>
      <c r="B84">
        <v>2010</v>
      </c>
      <c r="C84" t="str">
        <f t="shared" si="9"/>
        <v>Computing20</v>
      </c>
      <c r="D84">
        <v>20</v>
      </c>
      <c r="E84" t="s">
        <v>5</v>
      </c>
      <c r="F84" s="2">
        <v>4</v>
      </c>
      <c r="G84" s="2" t="s">
        <v>42</v>
      </c>
      <c r="H84" s="2">
        <v>11</v>
      </c>
      <c r="I84" s="2">
        <v>0</v>
      </c>
      <c r="J84" s="2">
        <v>11</v>
      </c>
      <c r="K84" s="3">
        <f t="shared" si="6"/>
        <v>11</v>
      </c>
      <c r="L84" s="3">
        <f t="shared" si="7"/>
        <v>0</v>
      </c>
      <c r="M84" s="3">
        <f t="shared" si="8"/>
        <v>11</v>
      </c>
    </row>
    <row r="85" spans="1:13" x14ac:dyDescent="0.25">
      <c r="A85" t="str">
        <f t="shared" si="5"/>
        <v>2010Computing21</v>
      </c>
      <c r="B85">
        <v>2010</v>
      </c>
      <c r="C85" t="str">
        <f t="shared" si="9"/>
        <v>Computing21</v>
      </c>
      <c r="D85">
        <v>21</v>
      </c>
      <c r="E85" t="s">
        <v>5</v>
      </c>
      <c r="F85" s="2">
        <v>4</v>
      </c>
      <c r="G85" s="2" t="s">
        <v>41</v>
      </c>
      <c r="H85" s="2">
        <v>51</v>
      </c>
      <c r="I85" s="2">
        <v>0</v>
      </c>
      <c r="J85" s="2">
        <v>51</v>
      </c>
      <c r="K85" s="3">
        <f t="shared" si="6"/>
        <v>51</v>
      </c>
      <c r="L85" s="3">
        <f t="shared" si="7"/>
        <v>0</v>
      </c>
      <c r="M85" s="3">
        <f t="shared" si="8"/>
        <v>51</v>
      </c>
    </row>
    <row r="86" spans="1:13" x14ac:dyDescent="0.25">
      <c r="A86" t="str">
        <f t="shared" si="5"/>
        <v>2010Computing22</v>
      </c>
      <c r="B86">
        <v>2010</v>
      </c>
      <c r="C86" t="str">
        <f t="shared" si="9"/>
        <v>Computing22</v>
      </c>
      <c r="D86">
        <v>22</v>
      </c>
      <c r="E86" t="s">
        <v>5</v>
      </c>
      <c r="F86" s="2">
        <v>4</v>
      </c>
      <c r="G86" s="2" t="s">
        <v>185</v>
      </c>
      <c r="H86" s="2">
        <v>0</v>
      </c>
      <c r="I86" s="2">
        <v>0</v>
      </c>
      <c r="J86" s="2">
        <v>0</v>
      </c>
      <c r="K86" s="3">
        <f t="shared" si="6"/>
        <v>0</v>
      </c>
      <c r="L86" s="3">
        <f t="shared" si="7"/>
        <v>0</v>
      </c>
      <c r="M86" s="3">
        <f t="shared" si="8"/>
        <v>0</v>
      </c>
    </row>
    <row r="87" spans="1:13" x14ac:dyDescent="0.25">
      <c r="A87" t="str">
        <f t="shared" si="5"/>
        <v>2010Computing23</v>
      </c>
      <c r="B87">
        <v>2010</v>
      </c>
      <c r="C87" t="str">
        <f t="shared" si="9"/>
        <v>Computing23</v>
      </c>
      <c r="D87">
        <v>23</v>
      </c>
      <c r="E87" t="s">
        <v>5</v>
      </c>
      <c r="F87" s="2">
        <v>4</v>
      </c>
      <c r="G87" s="2" t="s">
        <v>186</v>
      </c>
      <c r="H87" s="2">
        <v>5</v>
      </c>
      <c r="I87" s="2">
        <v>0</v>
      </c>
      <c r="J87" s="2">
        <v>5</v>
      </c>
      <c r="K87" s="3">
        <f t="shared" si="6"/>
        <v>5</v>
      </c>
      <c r="L87" s="3">
        <f t="shared" si="7"/>
        <v>0</v>
      </c>
      <c r="M87" s="3">
        <f t="shared" si="8"/>
        <v>5</v>
      </c>
    </row>
    <row r="88" spans="1:13" x14ac:dyDescent="0.25">
      <c r="A88" t="str">
        <f t="shared" si="5"/>
        <v>2010Computing24</v>
      </c>
      <c r="B88">
        <v>2010</v>
      </c>
      <c r="C88" t="str">
        <f t="shared" si="9"/>
        <v>Computing24</v>
      </c>
      <c r="D88">
        <v>24</v>
      </c>
      <c r="E88" t="s">
        <v>5</v>
      </c>
      <c r="F88" s="2">
        <v>4</v>
      </c>
      <c r="G88" s="2" t="s">
        <v>187</v>
      </c>
      <c r="H88" s="2">
        <v>2</v>
      </c>
      <c r="I88" s="2">
        <v>1</v>
      </c>
      <c r="J88" s="2">
        <v>1</v>
      </c>
      <c r="K88" s="3" t="str">
        <f t="shared" si="6"/>
        <v>SUPP</v>
      </c>
      <c r="L88" s="3" t="str">
        <f t="shared" si="7"/>
        <v>SUPP</v>
      </c>
      <c r="M88" s="3" t="str">
        <f t="shared" si="8"/>
        <v>SUPP</v>
      </c>
    </row>
    <row r="89" spans="1:13" x14ac:dyDescent="0.25">
      <c r="A89" t="str">
        <f t="shared" si="5"/>
        <v>2010Computing25</v>
      </c>
      <c r="B89">
        <v>2010</v>
      </c>
      <c r="C89" t="str">
        <f t="shared" si="9"/>
        <v>Computing25</v>
      </c>
      <c r="D89">
        <v>25</v>
      </c>
      <c r="E89" t="s">
        <v>5</v>
      </c>
      <c r="F89" s="2">
        <v>4</v>
      </c>
      <c r="G89" s="2" t="s">
        <v>40</v>
      </c>
      <c r="H89" s="2">
        <v>210</v>
      </c>
      <c r="I89" s="2">
        <v>10</v>
      </c>
      <c r="J89" s="2">
        <v>200</v>
      </c>
      <c r="K89" s="3">
        <f t="shared" si="6"/>
        <v>210</v>
      </c>
      <c r="L89" s="3">
        <f t="shared" si="7"/>
        <v>10</v>
      </c>
      <c r="M89" s="3">
        <f t="shared" si="8"/>
        <v>200</v>
      </c>
    </row>
    <row r="90" spans="1:13" x14ac:dyDescent="0.25">
      <c r="A90" t="str">
        <f t="shared" si="5"/>
        <v>2010Computing26</v>
      </c>
      <c r="B90">
        <v>2010</v>
      </c>
      <c r="C90" t="str">
        <f t="shared" si="9"/>
        <v>Computing26</v>
      </c>
      <c r="D90">
        <v>26</v>
      </c>
      <c r="E90" t="s">
        <v>5</v>
      </c>
      <c r="F90" s="2">
        <v>5</v>
      </c>
      <c r="G90" s="2" t="s">
        <v>188</v>
      </c>
      <c r="H90" s="2">
        <v>0</v>
      </c>
      <c r="I90" s="2">
        <v>0</v>
      </c>
      <c r="J90" s="2">
        <v>0</v>
      </c>
      <c r="K90" s="3">
        <f t="shared" si="6"/>
        <v>0</v>
      </c>
      <c r="L90" s="3">
        <f t="shared" si="7"/>
        <v>0</v>
      </c>
      <c r="M90" s="3">
        <f t="shared" si="8"/>
        <v>0</v>
      </c>
    </row>
    <row r="91" spans="1:13" x14ac:dyDescent="0.25">
      <c r="A91" t="str">
        <f t="shared" si="5"/>
        <v>2010Computing27</v>
      </c>
      <c r="B91">
        <v>2010</v>
      </c>
      <c r="C91" t="str">
        <f t="shared" si="9"/>
        <v>Computing27</v>
      </c>
      <c r="D91">
        <v>27</v>
      </c>
      <c r="E91" t="s">
        <v>5</v>
      </c>
      <c r="F91" s="2">
        <v>5</v>
      </c>
      <c r="G91" s="2" t="s">
        <v>189</v>
      </c>
      <c r="H91" s="2">
        <v>2</v>
      </c>
      <c r="I91" s="2">
        <v>0</v>
      </c>
      <c r="J91" s="2">
        <v>2</v>
      </c>
      <c r="K91" s="3" t="str">
        <f t="shared" si="6"/>
        <v>SUPP</v>
      </c>
      <c r="L91" s="3" t="str">
        <f t="shared" si="7"/>
        <v>SUPP</v>
      </c>
      <c r="M91" s="3" t="str">
        <f t="shared" si="8"/>
        <v>SUPP</v>
      </c>
    </row>
    <row r="92" spans="1:13" x14ac:dyDescent="0.25">
      <c r="A92" t="str">
        <f t="shared" si="5"/>
        <v>2010Computing28</v>
      </c>
      <c r="B92">
        <v>2010</v>
      </c>
      <c r="C92" t="str">
        <f t="shared" si="9"/>
        <v>Computing28</v>
      </c>
      <c r="D92">
        <v>28</v>
      </c>
      <c r="E92" t="s">
        <v>5</v>
      </c>
      <c r="F92" s="2">
        <v>5</v>
      </c>
      <c r="G92" s="2" t="s">
        <v>190</v>
      </c>
      <c r="H92" s="2">
        <v>0</v>
      </c>
      <c r="I92" s="2">
        <v>0</v>
      </c>
      <c r="J92" s="2">
        <v>0</v>
      </c>
      <c r="K92" s="3">
        <f t="shared" si="6"/>
        <v>0</v>
      </c>
      <c r="L92" s="3">
        <f t="shared" si="7"/>
        <v>0</v>
      </c>
      <c r="M92" s="3">
        <f t="shared" si="8"/>
        <v>0</v>
      </c>
    </row>
    <row r="93" spans="1:13" x14ac:dyDescent="0.25">
      <c r="A93" t="str">
        <f t="shared" si="5"/>
        <v>2010Computing29</v>
      </c>
      <c r="B93">
        <v>2010</v>
      </c>
      <c r="C93" t="str">
        <f t="shared" si="9"/>
        <v>Computing29</v>
      </c>
      <c r="D93">
        <v>29</v>
      </c>
      <c r="E93" t="s">
        <v>5</v>
      </c>
      <c r="F93" s="2">
        <v>5</v>
      </c>
      <c r="G93" s="2" t="s">
        <v>100</v>
      </c>
      <c r="H93" s="2">
        <v>16</v>
      </c>
      <c r="I93" s="2">
        <v>0</v>
      </c>
      <c r="J93" s="2">
        <v>16</v>
      </c>
      <c r="K93" s="3">
        <f t="shared" si="6"/>
        <v>16</v>
      </c>
      <c r="L93" s="3">
        <f t="shared" si="7"/>
        <v>0</v>
      </c>
      <c r="M93" s="3">
        <f t="shared" si="8"/>
        <v>16</v>
      </c>
    </row>
    <row r="94" spans="1:13" x14ac:dyDescent="0.25">
      <c r="A94" t="str">
        <f t="shared" si="5"/>
        <v>2010Computing30</v>
      </c>
      <c r="B94">
        <v>2010</v>
      </c>
      <c r="C94" t="str">
        <f t="shared" si="9"/>
        <v>Computing30</v>
      </c>
      <c r="D94">
        <v>30</v>
      </c>
      <c r="E94" t="s">
        <v>5</v>
      </c>
      <c r="F94" s="2">
        <v>5</v>
      </c>
      <c r="G94" s="2" t="s">
        <v>191</v>
      </c>
      <c r="H94" s="2">
        <v>1</v>
      </c>
      <c r="I94" s="2">
        <v>0</v>
      </c>
      <c r="J94" s="2">
        <v>1</v>
      </c>
      <c r="K94" s="3" t="str">
        <f t="shared" si="6"/>
        <v>SUPP</v>
      </c>
      <c r="L94" s="3" t="str">
        <f t="shared" si="7"/>
        <v>SUPP</v>
      </c>
      <c r="M94" s="3" t="str">
        <f t="shared" si="8"/>
        <v>SUPP</v>
      </c>
    </row>
    <row r="95" spans="1:13" x14ac:dyDescent="0.25">
      <c r="A95" t="str">
        <f t="shared" si="5"/>
        <v>2010Computing31</v>
      </c>
      <c r="B95">
        <v>2010</v>
      </c>
      <c r="C95" t="str">
        <f t="shared" si="9"/>
        <v>Computing31</v>
      </c>
      <c r="D95">
        <v>31</v>
      </c>
      <c r="E95" t="s">
        <v>5</v>
      </c>
      <c r="F95" s="2">
        <v>6</v>
      </c>
      <c r="G95" s="2" t="s">
        <v>192</v>
      </c>
      <c r="H95" s="2">
        <v>1</v>
      </c>
      <c r="I95" s="2">
        <v>0</v>
      </c>
      <c r="J95" s="2">
        <v>1</v>
      </c>
      <c r="K95" s="3" t="str">
        <f t="shared" si="6"/>
        <v>SUPP</v>
      </c>
      <c r="L95" s="3" t="str">
        <f t="shared" si="7"/>
        <v>SUPP</v>
      </c>
      <c r="M95" s="3" t="str">
        <f t="shared" si="8"/>
        <v>SUPP</v>
      </c>
    </row>
    <row r="96" spans="1:13" x14ac:dyDescent="0.25">
      <c r="A96" t="str">
        <f t="shared" si="5"/>
        <v>2010Further Maths1</v>
      </c>
      <c r="B96">
        <v>2010</v>
      </c>
      <c r="C96" t="str">
        <f t="shared" si="9"/>
        <v>Further Maths1</v>
      </c>
      <c r="D96">
        <v>1</v>
      </c>
      <c r="E96" t="s">
        <v>6</v>
      </c>
      <c r="F96" s="2">
        <v>2</v>
      </c>
      <c r="G96" s="2" t="s">
        <v>91</v>
      </c>
      <c r="H96" s="2">
        <v>0</v>
      </c>
      <c r="I96" s="2">
        <v>0</v>
      </c>
      <c r="J96" s="2">
        <v>0</v>
      </c>
      <c r="K96" s="3">
        <f t="shared" si="6"/>
        <v>0</v>
      </c>
      <c r="L96" s="3">
        <f t="shared" si="7"/>
        <v>0</v>
      </c>
      <c r="M96" s="3">
        <f t="shared" si="8"/>
        <v>0</v>
      </c>
    </row>
    <row r="97" spans="1:13" x14ac:dyDescent="0.25">
      <c r="A97" t="str">
        <f t="shared" si="5"/>
        <v>2010Further Maths2</v>
      </c>
      <c r="B97">
        <v>2010</v>
      </c>
      <c r="C97" t="str">
        <f t="shared" si="9"/>
        <v>Further Maths2</v>
      </c>
      <c r="D97">
        <v>2</v>
      </c>
      <c r="E97" t="s">
        <v>6</v>
      </c>
      <c r="F97" s="2">
        <v>2</v>
      </c>
      <c r="G97" s="2" t="s">
        <v>193</v>
      </c>
      <c r="H97" s="2">
        <v>0</v>
      </c>
      <c r="I97" s="2">
        <v>0</v>
      </c>
      <c r="J97" s="2">
        <v>0</v>
      </c>
      <c r="K97" s="3">
        <f t="shared" si="6"/>
        <v>0</v>
      </c>
      <c r="L97" s="3">
        <f t="shared" si="7"/>
        <v>0</v>
      </c>
      <c r="M97" s="3">
        <f t="shared" si="8"/>
        <v>0</v>
      </c>
    </row>
    <row r="98" spans="1:13" x14ac:dyDescent="0.25">
      <c r="A98" t="str">
        <f t="shared" si="5"/>
        <v>2010Further Maths3</v>
      </c>
      <c r="B98">
        <v>2010</v>
      </c>
      <c r="C98" t="str">
        <f t="shared" si="9"/>
        <v>Further Maths3</v>
      </c>
      <c r="D98">
        <v>3</v>
      </c>
      <c r="E98" t="s">
        <v>6</v>
      </c>
      <c r="F98" s="2">
        <v>2</v>
      </c>
      <c r="G98" s="2" t="s">
        <v>46</v>
      </c>
      <c r="H98" s="2">
        <v>0</v>
      </c>
      <c r="I98" s="2">
        <v>0</v>
      </c>
      <c r="J98" s="2">
        <v>0</v>
      </c>
      <c r="K98" s="3">
        <f t="shared" si="6"/>
        <v>0</v>
      </c>
      <c r="L98" s="3">
        <f t="shared" si="7"/>
        <v>0</v>
      </c>
      <c r="M98" s="3">
        <f t="shared" si="8"/>
        <v>0</v>
      </c>
    </row>
    <row r="99" spans="1:13" x14ac:dyDescent="0.25">
      <c r="A99" t="str">
        <f t="shared" si="5"/>
        <v>2010Further Maths4</v>
      </c>
      <c r="B99">
        <v>2010</v>
      </c>
      <c r="C99" t="str">
        <f t="shared" si="9"/>
        <v>Further Maths4</v>
      </c>
      <c r="D99">
        <v>4</v>
      </c>
      <c r="E99" t="s">
        <v>6</v>
      </c>
      <c r="F99" s="2">
        <v>2</v>
      </c>
      <c r="G99" s="2" t="s">
        <v>45</v>
      </c>
      <c r="H99" s="2">
        <v>3</v>
      </c>
      <c r="I99" s="2">
        <v>0</v>
      </c>
      <c r="J99" s="2">
        <v>3</v>
      </c>
      <c r="K99" s="3" t="str">
        <f t="shared" si="6"/>
        <v>SUPP</v>
      </c>
      <c r="L99" s="3" t="str">
        <f t="shared" si="7"/>
        <v>SUPP</v>
      </c>
      <c r="M99" s="3" t="str">
        <f t="shared" si="8"/>
        <v>SUPP</v>
      </c>
    </row>
    <row r="100" spans="1:13" x14ac:dyDescent="0.25">
      <c r="A100" t="str">
        <f t="shared" si="5"/>
        <v>2010Further Maths5</v>
      </c>
      <c r="B100">
        <v>2010</v>
      </c>
      <c r="C100" t="str">
        <f t="shared" si="9"/>
        <v>Further Maths5</v>
      </c>
      <c r="D100">
        <v>5</v>
      </c>
      <c r="E100" t="s">
        <v>6</v>
      </c>
      <c r="F100" s="2">
        <v>2</v>
      </c>
      <c r="G100" s="2" t="s">
        <v>44</v>
      </c>
      <c r="H100" s="2">
        <v>2647</v>
      </c>
      <c r="I100" s="2">
        <v>1181</v>
      </c>
      <c r="J100" s="2">
        <v>1466</v>
      </c>
      <c r="K100" s="3">
        <f t="shared" si="6"/>
        <v>2647</v>
      </c>
      <c r="L100" s="3">
        <f t="shared" si="7"/>
        <v>1181</v>
      </c>
      <c r="M100" s="3">
        <f t="shared" si="8"/>
        <v>1466</v>
      </c>
    </row>
    <row r="101" spans="1:13" x14ac:dyDescent="0.25">
      <c r="A101" t="str">
        <f t="shared" si="5"/>
        <v>2010Further Maths6</v>
      </c>
      <c r="B101">
        <v>2010</v>
      </c>
      <c r="C101" t="str">
        <f t="shared" si="9"/>
        <v>Further Maths6</v>
      </c>
      <c r="D101">
        <v>6</v>
      </c>
      <c r="E101" t="s">
        <v>6</v>
      </c>
      <c r="F101" s="2">
        <v>3</v>
      </c>
      <c r="G101" s="2" t="s">
        <v>194</v>
      </c>
      <c r="H101" s="2">
        <v>0</v>
      </c>
      <c r="I101" s="2">
        <v>0</v>
      </c>
      <c r="J101" s="2">
        <v>0</v>
      </c>
      <c r="K101" s="3">
        <f t="shared" si="6"/>
        <v>0</v>
      </c>
      <c r="L101" s="3">
        <f t="shared" si="7"/>
        <v>0</v>
      </c>
      <c r="M101" s="3">
        <f t="shared" si="8"/>
        <v>0</v>
      </c>
    </row>
    <row r="102" spans="1:13" x14ac:dyDescent="0.25">
      <c r="A102" t="str">
        <f t="shared" si="5"/>
        <v>2010Further Maths7</v>
      </c>
      <c r="B102">
        <v>2010</v>
      </c>
      <c r="C102" t="str">
        <f t="shared" si="9"/>
        <v>Further Maths7</v>
      </c>
      <c r="D102">
        <v>7</v>
      </c>
      <c r="E102" t="s">
        <v>6</v>
      </c>
      <c r="F102" s="2">
        <v>3</v>
      </c>
      <c r="G102" s="2" t="s">
        <v>51</v>
      </c>
      <c r="H102" s="2">
        <v>0</v>
      </c>
      <c r="I102" s="2">
        <v>0</v>
      </c>
      <c r="J102" s="2">
        <v>0</v>
      </c>
      <c r="K102" s="3">
        <f t="shared" si="6"/>
        <v>0</v>
      </c>
      <c r="L102" s="3">
        <f t="shared" si="7"/>
        <v>0</v>
      </c>
      <c r="M102" s="3">
        <f t="shared" si="8"/>
        <v>0</v>
      </c>
    </row>
    <row r="103" spans="1:13" x14ac:dyDescent="0.25">
      <c r="A103" t="str">
        <f t="shared" si="5"/>
        <v>2010Further Maths8</v>
      </c>
      <c r="B103">
        <v>2010</v>
      </c>
      <c r="C103" t="str">
        <f t="shared" si="9"/>
        <v>Further Maths8</v>
      </c>
      <c r="D103">
        <v>8</v>
      </c>
      <c r="E103" t="s">
        <v>6</v>
      </c>
      <c r="F103" s="2">
        <v>3</v>
      </c>
      <c r="G103" s="2" t="s">
        <v>49</v>
      </c>
      <c r="H103" s="2">
        <v>4</v>
      </c>
      <c r="I103" s="2">
        <v>3</v>
      </c>
      <c r="J103" s="2">
        <v>1</v>
      </c>
      <c r="K103" s="3" t="str">
        <f t="shared" si="6"/>
        <v>SUPP</v>
      </c>
      <c r="L103" s="3" t="str">
        <f t="shared" si="7"/>
        <v>SUPP</v>
      </c>
      <c r="M103" s="3" t="str">
        <f t="shared" si="8"/>
        <v>SUPP</v>
      </c>
    </row>
    <row r="104" spans="1:13" x14ac:dyDescent="0.25">
      <c r="A104" t="str">
        <f t="shared" si="5"/>
        <v>2010Further Maths9</v>
      </c>
      <c r="B104">
        <v>2010</v>
      </c>
      <c r="C104" t="str">
        <f t="shared" si="9"/>
        <v>Further Maths9</v>
      </c>
      <c r="D104">
        <v>9</v>
      </c>
      <c r="E104" t="s">
        <v>6</v>
      </c>
      <c r="F104" s="2">
        <v>3</v>
      </c>
      <c r="G104" s="2" t="s">
        <v>47</v>
      </c>
      <c r="H104" s="2">
        <v>724</v>
      </c>
      <c r="I104" s="2">
        <v>301</v>
      </c>
      <c r="J104" s="2">
        <v>423</v>
      </c>
      <c r="K104" s="3">
        <f t="shared" si="6"/>
        <v>724</v>
      </c>
      <c r="L104" s="3">
        <f t="shared" si="7"/>
        <v>301</v>
      </c>
      <c r="M104" s="3">
        <f t="shared" si="8"/>
        <v>423</v>
      </c>
    </row>
    <row r="105" spans="1:13" x14ac:dyDescent="0.25">
      <c r="A105" t="str">
        <f t="shared" si="5"/>
        <v>2010Further Maths10</v>
      </c>
      <c r="B105">
        <v>2010</v>
      </c>
      <c r="C105" t="str">
        <f t="shared" si="9"/>
        <v>Further Maths10</v>
      </c>
      <c r="D105">
        <v>10</v>
      </c>
      <c r="E105" t="s">
        <v>6</v>
      </c>
      <c r="F105" s="2">
        <v>3</v>
      </c>
      <c r="G105" s="2" t="s">
        <v>195</v>
      </c>
      <c r="H105" s="2">
        <v>0</v>
      </c>
      <c r="I105" s="2">
        <v>0</v>
      </c>
      <c r="J105" s="2">
        <v>0</v>
      </c>
      <c r="K105" s="3">
        <f t="shared" si="6"/>
        <v>0</v>
      </c>
      <c r="L105" s="3">
        <f t="shared" si="7"/>
        <v>0</v>
      </c>
      <c r="M105" s="3">
        <f t="shared" si="8"/>
        <v>0</v>
      </c>
    </row>
    <row r="106" spans="1:13" x14ac:dyDescent="0.25">
      <c r="A106" t="str">
        <f t="shared" si="5"/>
        <v>2010Further Maths11</v>
      </c>
      <c r="B106">
        <v>2010</v>
      </c>
      <c r="C106" t="str">
        <f t="shared" si="9"/>
        <v>Further Maths11</v>
      </c>
      <c r="D106">
        <v>11</v>
      </c>
      <c r="E106" t="s">
        <v>6</v>
      </c>
      <c r="F106" s="2">
        <v>3</v>
      </c>
      <c r="G106" s="2" t="s">
        <v>196</v>
      </c>
      <c r="H106" s="2">
        <v>0</v>
      </c>
      <c r="I106" s="2">
        <v>0</v>
      </c>
      <c r="J106" s="2">
        <v>0</v>
      </c>
      <c r="K106" s="3">
        <f t="shared" si="6"/>
        <v>0</v>
      </c>
      <c r="L106" s="3">
        <f t="shared" si="7"/>
        <v>0</v>
      </c>
      <c r="M106" s="3">
        <f t="shared" si="8"/>
        <v>0</v>
      </c>
    </row>
    <row r="107" spans="1:13" x14ac:dyDescent="0.25">
      <c r="A107" t="str">
        <f t="shared" si="5"/>
        <v>2010Further Maths12</v>
      </c>
      <c r="B107">
        <v>2010</v>
      </c>
      <c r="C107" t="str">
        <f t="shared" si="9"/>
        <v>Further Maths12</v>
      </c>
      <c r="D107">
        <v>12</v>
      </c>
      <c r="E107" t="s">
        <v>6</v>
      </c>
      <c r="F107" s="2">
        <v>3</v>
      </c>
      <c r="G107" s="2" t="s">
        <v>50</v>
      </c>
      <c r="H107" s="2">
        <v>1</v>
      </c>
      <c r="I107" s="2">
        <v>0</v>
      </c>
      <c r="J107" s="2">
        <v>1</v>
      </c>
      <c r="K107" s="3" t="str">
        <f t="shared" si="6"/>
        <v>SUPP</v>
      </c>
      <c r="L107" s="3" t="str">
        <f t="shared" si="7"/>
        <v>SUPP</v>
      </c>
      <c r="M107" s="3" t="str">
        <f t="shared" si="8"/>
        <v>SUPP</v>
      </c>
    </row>
    <row r="108" spans="1:13" x14ac:dyDescent="0.25">
      <c r="A108" t="str">
        <f t="shared" si="5"/>
        <v>2010Further Maths13</v>
      </c>
      <c r="B108">
        <v>2010</v>
      </c>
      <c r="C108" t="str">
        <f t="shared" si="9"/>
        <v>Further Maths13</v>
      </c>
      <c r="D108">
        <v>13</v>
      </c>
      <c r="E108" t="s">
        <v>6</v>
      </c>
      <c r="F108" s="2">
        <v>3</v>
      </c>
      <c r="G108" s="2" t="s">
        <v>197</v>
      </c>
      <c r="H108" s="2">
        <v>264</v>
      </c>
      <c r="I108" s="2">
        <v>145</v>
      </c>
      <c r="J108" s="2">
        <v>119</v>
      </c>
      <c r="K108" s="3">
        <f t="shared" si="6"/>
        <v>264</v>
      </c>
      <c r="L108" s="3">
        <f t="shared" si="7"/>
        <v>145</v>
      </c>
      <c r="M108" s="3">
        <f t="shared" si="8"/>
        <v>119</v>
      </c>
    </row>
    <row r="109" spans="1:13" x14ac:dyDescent="0.25">
      <c r="A109" t="str">
        <f t="shared" si="5"/>
        <v>2010Further Maths14</v>
      </c>
      <c r="B109">
        <v>2010</v>
      </c>
      <c r="C109" t="str">
        <f t="shared" si="9"/>
        <v>Further Maths14</v>
      </c>
      <c r="D109">
        <v>14</v>
      </c>
      <c r="E109" t="s">
        <v>6</v>
      </c>
      <c r="F109" s="2">
        <v>3</v>
      </c>
      <c r="G109" s="2" t="s">
        <v>48</v>
      </c>
      <c r="H109" s="2">
        <v>124</v>
      </c>
      <c r="I109" s="2">
        <v>21</v>
      </c>
      <c r="J109" s="2">
        <v>103</v>
      </c>
      <c r="K109" s="3">
        <f t="shared" si="6"/>
        <v>124</v>
      </c>
      <c r="L109" s="3">
        <f t="shared" si="7"/>
        <v>21</v>
      </c>
      <c r="M109" s="3">
        <f t="shared" si="8"/>
        <v>103</v>
      </c>
    </row>
    <row r="110" spans="1:13" x14ac:dyDescent="0.25">
      <c r="A110" t="str">
        <f t="shared" si="5"/>
        <v>2010Further Maths15</v>
      </c>
      <c r="B110">
        <v>2010</v>
      </c>
      <c r="C110" t="str">
        <f t="shared" si="9"/>
        <v>Further Maths15</v>
      </c>
      <c r="D110">
        <v>15</v>
      </c>
      <c r="E110" t="s">
        <v>6</v>
      </c>
      <c r="F110" s="2">
        <v>3</v>
      </c>
      <c r="G110" s="2" t="s">
        <v>92</v>
      </c>
      <c r="H110" s="2">
        <v>3438</v>
      </c>
      <c r="I110" s="2">
        <v>780</v>
      </c>
      <c r="J110" s="2">
        <v>2658</v>
      </c>
      <c r="K110" s="3">
        <f t="shared" si="6"/>
        <v>3438</v>
      </c>
      <c r="L110" s="3">
        <f t="shared" si="7"/>
        <v>780</v>
      </c>
      <c r="M110" s="3">
        <f t="shared" si="8"/>
        <v>2658</v>
      </c>
    </row>
    <row r="111" spans="1:13" x14ac:dyDescent="0.25">
      <c r="A111" t="str">
        <f t="shared" si="5"/>
        <v>2010Further Maths16</v>
      </c>
      <c r="B111">
        <v>2010</v>
      </c>
      <c r="C111" t="str">
        <f t="shared" si="9"/>
        <v>Further Maths16</v>
      </c>
      <c r="D111">
        <v>16</v>
      </c>
      <c r="E111" t="s">
        <v>6</v>
      </c>
      <c r="F111" s="2">
        <v>4</v>
      </c>
      <c r="G111" s="2" t="s">
        <v>198</v>
      </c>
      <c r="H111" s="2">
        <v>0</v>
      </c>
      <c r="I111" s="2">
        <v>0</v>
      </c>
      <c r="J111" s="2">
        <v>0</v>
      </c>
      <c r="K111" s="3">
        <f t="shared" si="6"/>
        <v>0</v>
      </c>
      <c r="L111" s="3">
        <f t="shared" si="7"/>
        <v>0</v>
      </c>
      <c r="M111" s="3">
        <f t="shared" si="8"/>
        <v>0</v>
      </c>
    </row>
    <row r="112" spans="1:13" x14ac:dyDescent="0.25">
      <c r="A112" t="str">
        <f t="shared" si="5"/>
        <v>2010Further Maths17</v>
      </c>
      <c r="B112">
        <v>2010</v>
      </c>
      <c r="C112" t="str">
        <f t="shared" si="9"/>
        <v>Further Maths17</v>
      </c>
      <c r="D112">
        <v>17</v>
      </c>
      <c r="E112" t="s">
        <v>6</v>
      </c>
      <c r="F112" s="2">
        <v>4</v>
      </c>
      <c r="G112" s="2" t="s">
        <v>199</v>
      </c>
      <c r="H112" s="2">
        <v>0</v>
      </c>
      <c r="I112" s="2">
        <v>0</v>
      </c>
      <c r="J112" s="2">
        <v>0</v>
      </c>
      <c r="K112" s="3">
        <f t="shared" si="6"/>
        <v>0</v>
      </c>
      <c r="L112" s="3">
        <f t="shared" si="7"/>
        <v>0</v>
      </c>
      <c r="M112" s="3">
        <f t="shared" si="8"/>
        <v>0</v>
      </c>
    </row>
    <row r="113" spans="1:13" x14ac:dyDescent="0.25">
      <c r="A113" t="str">
        <f t="shared" si="5"/>
        <v>2010Further Maths18</v>
      </c>
      <c r="B113">
        <v>2010</v>
      </c>
      <c r="C113" t="str">
        <f t="shared" si="9"/>
        <v>Further Maths18</v>
      </c>
      <c r="D113">
        <v>18</v>
      </c>
      <c r="E113" t="s">
        <v>6</v>
      </c>
      <c r="F113" s="2">
        <v>4</v>
      </c>
      <c r="G113" s="2" t="s">
        <v>55</v>
      </c>
      <c r="H113" s="2">
        <v>0</v>
      </c>
      <c r="I113" s="2">
        <v>0</v>
      </c>
      <c r="J113" s="2">
        <v>0</v>
      </c>
      <c r="K113" s="3">
        <f t="shared" si="6"/>
        <v>0</v>
      </c>
      <c r="L113" s="3">
        <f t="shared" si="7"/>
        <v>0</v>
      </c>
      <c r="M113" s="3">
        <f t="shared" si="8"/>
        <v>0</v>
      </c>
    </row>
    <row r="114" spans="1:13" x14ac:dyDescent="0.25">
      <c r="A114" t="str">
        <f t="shared" si="5"/>
        <v>2010Further Maths19</v>
      </c>
      <c r="B114">
        <v>2010</v>
      </c>
      <c r="C114" t="str">
        <f t="shared" si="9"/>
        <v>Further Maths19</v>
      </c>
      <c r="D114">
        <v>19</v>
      </c>
      <c r="E114" t="s">
        <v>6</v>
      </c>
      <c r="F114" s="2">
        <v>4</v>
      </c>
      <c r="G114" s="2" t="s">
        <v>200</v>
      </c>
      <c r="H114" s="2">
        <v>641</v>
      </c>
      <c r="I114" s="2">
        <v>344</v>
      </c>
      <c r="J114" s="2">
        <v>297</v>
      </c>
      <c r="K114" s="3">
        <f t="shared" si="6"/>
        <v>641</v>
      </c>
      <c r="L114" s="3">
        <f t="shared" si="7"/>
        <v>344</v>
      </c>
      <c r="M114" s="3">
        <f t="shared" si="8"/>
        <v>297</v>
      </c>
    </row>
    <row r="115" spans="1:13" x14ac:dyDescent="0.25">
      <c r="A115" t="str">
        <f t="shared" si="5"/>
        <v>2010Further Maths20</v>
      </c>
      <c r="B115">
        <v>2010</v>
      </c>
      <c r="C115" t="str">
        <f t="shared" si="9"/>
        <v>Further Maths20</v>
      </c>
      <c r="D115">
        <v>20</v>
      </c>
      <c r="E115" t="s">
        <v>6</v>
      </c>
      <c r="F115" s="2">
        <v>4</v>
      </c>
      <c r="G115" s="2" t="s">
        <v>54</v>
      </c>
      <c r="H115" s="2">
        <v>11</v>
      </c>
      <c r="I115" s="2">
        <v>0</v>
      </c>
      <c r="J115" s="2">
        <v>11</v>
      </c>
      <c r="K115" s="3">
        <f t="shared" si="6"/>
        <v>11</v>
      </c>
      <c r="L115" s="3">
        <f t="shared" si="7"/>
        <v>0</v>
      </c>
      <c r="M115" s="3">
        <f t="shared" si="8"/>
        <v>11</v>
      </c>
    </row>
    <row r="116" spans="1:13" x14ac:dyDescent="0.25">
      <c r="A116" t="str">
        <f t="shared" si="5"/>
        <v>2010Further Maths21</v>
      </c>
      <c r="B116">
        <v>2010</v>
      </c>
      <c r="C116" t="str">
        <f t="shared" si="9"/>
        <v>Further Maths21</v>
      </c>
      <c r="D116">
        <v>21</v>
      </c>
      <c r="E116" t="s">
        <v>6</v>
      </c>
      <c r="F116" s="2">
        <v>4</v>
      </c>
      <c r="G116" s="2" t="s">
        <v>52</v>
      </c>
      <c r="H116" s="2">
        <v>2056</v>
      </c>
      <c r="I116" s="2">
        <v>445</v>
      </c>
      <c r="J116" s="2">
        <v>1611</v>
      </c>
      <c r="K116" s="3">
        <f t="shared" si="6"/>
        <v>2056</v>
      </c>
      <c r="L116" s="3">
        <f t="shared" si="7"/>
        <v>445</v>
      </c>
      <c r="M116" s="3">
        <f t="shared" si="8"/>
        <v>1611</v>
      </c>
    </row>
    <row r="117" spans="1:13" x14ac:dyDescent="0.25">
      <c r="A117" t="str">
        <f t="shared" si="5"/>
        <v>2010Further Maths22</v>
      </c>
      <c r="B117">
        <v>2010</v>
      </c>
      <c r="C117" t="str">
        <f t="shared" si="9"/>
        <v>Further Maths22</v>
      </c>
      <c r="D117">
        <v>22</v>
      </c>
      <c r="E117" t="s">
        <v>6</v>
      </c>
      <c r="F117" s="2">
        <v>4</v>
      </c>
      <c r="G117" s="2" t="s">
        <v>201</v>
      </c>
      <c r="H117" s="2">
        <v>0</v>
      </c>
      <c r="I117" s="2">
        <v>0</v>
      </c>
      <c r="J117" s="2">
        <v>0</v>
      </c>
      <c r="K117" s="3">
        <f t="shared" si="6"/>
        <v>0</v>
      </c>
      <c r="L117" s="3">
        <f t="shared" si="7"/>
        <v>0</v>
      </c>
      <c r="M117" s="3">
        <f t="shared" si="8"/>
        <v>0</v>
      </c>
    </row>
    <row r="118" spans="1:13" x14ac:dyDescent="0.25">
      <c r="A118" t="str">
        <f t="shared" si="5"/>
        <v>2010Further Maths23</v>
      </c>
      <c r="B118">
        <v>2010</v>
      </c>
      <c r="C118" t="str">
        <f t="shared" si="9"/>
        <v>Further Maths23</v>
      </c>
      <c r="D118">
        <v>23</v>
      </c>
      <c r="E118" t="s">
        <v>6</v>
      </c>
      <c r="F118" s="2">
        <v>4</v>
      </c>
      <c r="G118" s="2" t="s">
        <v>202</v>
      </c>
      <c r="H118" s="2">
        <v>2</v>
      </c>
      <c r="I118" s="2">
        <v>1</v>
      </c>
      <c r="J118" s="2">
        <v>1</v>
      </c>
      <c r="K118" s="3" t="str">
        <f t="shared" si="6"/>
        <v>SUPP</v>
      </c>
      <c r="L118" s="3" t="str">
        <f t="shared" si="7"/>
        <v>SUPP</v>
      </c>
      <c r="M118" s="3" t="str">
        <f t="shared" si="8"/>
        <v>SUPP</v>
      </c>
    </row>
    <row r="119" spans="1:13" x14ac:dyDescent="0.25">
      <c r="A119" t="str">
        <f t="shared" si="5"/>
        <v>2010Further Maths24</v>
      </c>
      <c r="B119">
        <v>2010</v>
      </c>
      <c r="C119" t="str">
        <f t="shared" si="9"/>
        <v>Further Maths24</v>
      </c>
      <c r="D119">
        <v>24</v>
      </c>
      <c r="E119" t="s">
        <v>6</v>
      </c>
      <c r="F119" s="2">
        <v>4</v>
      </c>
      <c r="G119" s="2" t="s">
        <v>203</v>
      </c>
      <c r="H119" s="2">
        <v>123</v>
      </c>
      <c r="I119" s="2">
        <v>37</v>
      </c>
      <c r="J119" s="2">
        <v>86</v>
      </c>
      <c r="K119" s="3">
        <f t="shared" si="6"/>
        <v>123</v>
      </c>
      <c r="L119" s="3">
        <f t="shared" si="7"/>
        <v>37</v>
      </c>
      <c r="M119" s="3">
        <f t="shared" si="8"/>
        <v>86</v>
      </c>
    </row>
    <row r="120" spans="1:13" x14ac:dyDescent="0.25">
      <c r="A120" t="str">
        <f t="shared" si="5"/>
        <v>2010Further Maths25</v>
      </c>
      <c r="B120">
        <v>2010</v>
      </c>
      <c r="C120" t="str">
        <f t="shared" si="9"/>
        <v>Further Maths25</v>
      </c>
      <c r="D120">
        <v>25</v>
      </c>
      <c r="E120" t="s">
        <v>6</v>
      </c>
      <c r="F120" s="2">
        <v>4</v>
      </c>
      <c r="G120" s="2" t="s">
        <v>53</v>
      </c>
      <c r="H120" s="2">
        <v>210</v>
      </c>
      <c r="I120" s="2">
        <v>10</v>
      </c>
      <c r="J120" s="2">
        <v>200</v>
      </c>
      <c r="K120" s="3">
        <f t="shared" si="6"/>
        <v>210</v>
      </c>
      <c r="L120" s="3">
        <f t="shared" si="7"/>
        <v>10</v>
      </c>
      <c r="M120" s="3">
        <f t="shared" si="8"/>
        <v>200</v>
      </c>
    </row>
    <row r="121" spans="1:13" x14ac:dyDescent="0.25">
      <c r="A121" t="str">
        <f t="shared" si="5"/>
        <v>2010Further Maths26</v>
      </c>
      <c r="B121">
        <v>2010</v>
      </c>
      <c r="C121" t="str">
        <f t="shared" si="9"/>
        <v>Further Maths26</v>
      </c>
      <c r="D121">
        <v>26</v>
      </c>
      <c r="E121" t="s">
        <v>6</v>
      </c>
      <c r="F121" s="2">
        <v>5</v>
      </c>
      <c r="G121" s="2" t="s">
        <v>204</v>
      </c>
      <c r="H121" s="2">
        <v>0</v>
      </c>
      <c r="I121" s="2">
        <v>0</v>
      </c>
      <c r="J121" s="2">
        <v>0</v>
      </c>
      <c r="K121" s="3">
        <f t="shared" si="6"/>
        <v>0</v>
      </c>
      <c r="L121" s="3">
        <f t="shared" si="7"/>
        <v>0</v>
      </c>
      <c r="M121" s="3">
        <f t="shared" si="8"/>
        <v>0</v>
      </c>
    </row>
    <row r="122" spans="1:13" x14ac:dyDescent="0.25">
      <c r="A122" t="str">
        <f t="shared" si="5"/>
        <v>2010Further Maths27</v>
      </c>
      <c r="B122">
        <v>2010</v>
      </c>
      <c r="C122" t="str">
        <f t="shared" si="9"/>
        <v>Further Maths27</v>
      </c>
      <c r="D122">
        <v>27</v>
      </c>
      <c r="E122" t="s">
        <v>6</v>
      </c>
      <c r="F122" s="2">
        <v>5</v>
      </c>
      <c r="G122" s="2" t="s">
        <v>205</v>
      </c>
      <c r="H122" s="2">
        <v>0</v>
      </c>
      <c r="I122" s="2">
        <v>0</v>
      </c>
      <c r="J122" s="2">
        <v>0</v>
      </c>
      <c r="K122" s="3">
        <f t="shared" si="6"/>
        <v>0</v>
      </c>
      <c r="L122" s="3">
        <f t="shared" si="7"/>
        <v>0</v>
      </c>
      <c r="M122" s="3">
        <f t="shared" si="8"/>
        <v>0</v>
      </c>
    </row>
    <row r="123" spans="1:13" x14ac:dyDescent="0.25">
      <c r="A123" t="str">
        <f t="shared" si="5"/>
        <v>2010Further Maths28</v>
      </c>
      <c r="B123">
        <v>2010</v>
      </c>
      <c r="C123" t="str">
        <f t="shared" si="9"/>
        <v>Further Maths28</v>
      </c>
      <c r="D123">
        <v>28</v>
      </c>
      <c r="E123" t="s">
        <v>6</v>
      </c>
      <c r="F123" s="2">
        <v>5</v>
      </c>
      <c r="G123" s="2" t="s">
        <v>206</v>
      </c>
      <c r="H123" s="2">
        <v>263</v>
      </c>
      <c r="I123" s="2">
        <v>88</v>
      </c>
      <c r="J123" s="2">
        <v>175</v>
      </c>
      <c r="K123" s="3">
        <f t="shared" si="6"/>
        <v>263</v>
      </c>
      <c r="L123" s="3">
        <f t="shared" si="7"/>
        <v>88</v>
      </c>
      <c r="M123" s="3">
        <f t="shared" si="8"/>
        <v>175</v>
      </c>
    </row>
    <row r="124" spans="1:13" x14ac:dyDescent="0.25">
      <c r="A124" t="str">
        <f t="shared" si="5"/>
        <v>2010Further Maths29</v>
      </c>
      <c r="B124">
        <v>2010</v>
      </c>
      <c r="C124" t="str">
        <f t="shared" si="9"/>
        <v>Further Maths29</v>
      </c>
      <c r="D124">
        <v>29</v>
      </c>
      <c r="E124" t="s">
        <v>6</v>
      </c>
      <c r="F124" s="2">
        <v>5</v>
      </c>
      <c r="G124" s="2" t="s">
        <v>98</v>
      </c>
      <c r="H124" s="2">
        <v>16</v>
      </c>
      <c r="I124" s="2">
        <v>0</v>
      </c>
      <c r="J124" s="2">
        <v>16</v>
      </c>
      <c r="K124" s="3">
        <f t="shared" si="6"/>
        <v>16</v>
      </c>
      <c r="L124" s="3">
        <f t="shared" si="7"/>
        <v>0</v>
      </c>
      <c r="M124" s="3">
        <f t="shared" si="8"/>
        <v>16</v>
      </c>
    </row>
    <row r="125" spans="1:13" x14ac:dyDescent="0.25">
      <c r="A125" t="str">
        <f t="shared" si="5"/>
        <v>2010Further Maths30</v>
      </c>
      <c r="B125">
        <v>2010</v>
      </c>
      <c r="C125" t="str">
        <f t="shared" si="9"/>
        <v>Further Maths30</v>
      </c>
      <c r="D125">
        <v>30</v>
      </c>
      <c r="E125" t="s">
        <v>6</v>
      </c>
      <c r="F125" s="2">
        <v>5</v>
      </c>
      <c r="G125" s="2" t="s">
        <v>207</v>
      </c>
      <c r="H125" s="2">
        <v>1</v>
      </c>
      <c r="I125" s="2">
        <v>0</v>
      </c>
      <c r="J125" s="2">
        <v>1</v>
      </c>
      <c r="K125" s="3" t="str">
        <f t="shared" si="6"/>
        <v>SUPP</v>
      </c>
      <c r="L125" s="3" t="str">
        <f t="shared" si="7"/>
        <v>SUPP</v>
      </c>
      <c r="M125" s="3" t="str">
        <f t="shared" si="8"/>
        <v>SUPP</v>
      </c>
    </row>
    <row r="126" spans="1:13" x14ac:dyDescent="0.25">
      <c r="A126" t="str">
        <f t="shared" si="5"/>
        <v>2010Further Maths31</v>
      </c>
      <c r="B126">
        <v>2010</v>
      </c>
      <c r="C126" t="str">
        <f t="shared" si="9"/>
        <v>Further Maths31</v>
      </c>
      <c r="D126">
        <v>31</v>
      </c>
      <c r="E126" t="s">
        <v>6</v>
      </c>
      <c r="F126" s="2">
        <v>6</v>
      </c>
      <c r="G126" s="2" t="s">
        <v>208</v>
      </c>
      <c r="H126" s="2">
        <v>1</v>
      </c>
      <c r="I126" s="2">
        <v>0</v>
      </c>
      <c r="J126" s="2">
        <v>1</v>
      </c>
      <c r="K126" s="3" t="str">
        <f t="shared" si="6"/>
        <v>SUPP</v>
      </c>
      <c r="L126" s="3" t="str">
        <f t="shared" si="7"/>
        <v>SUPP</v>
      </c>
      <c r="M126" s="3" t="str">
        <f t="shared" si="8"/>
        <v>SUPP</v>
      </c>
    </row>
    <row r="127" spans="1:13" x14ac:dyDescent="0.25">
      <c r="A127" t="str">
        <f t="shared" si="5"/>
        <v>2010Physics1</v>
      </c>
      <c r="B127">
        <v>2010</v>
      </c>
      <c r="C127" t="str">
        <f t="shared" si="9"/>
        <v>Physics1</v>
      </c>
      <c r="D127">
        <v>1</v>
      </c>
      <c r="E127" t="s">
        <v>8</v>
      </c>
      <c r="F127" s="2">
        <v>2</v>
      </c>
      <c r="G127" s="2" t="s">
        <v>209</v>
      </c>
      <c r="H127" s="2">
        <v>801</v>
      </c>
      <c r="I127" s="2">
        <v>217</v>
      </c>
      <c r="J127" s="2">
        <v>584</v>
      </c>
      <c r="K127" s="3">
        <f t="shared" si="6"/>
        <v>801</v>
      </c>
      <c r="L127" s="3">
        <f t="shared" si="7"/>
        <v>217</v>
      </c>
      <c r="M127" s="3">
        <f t="shared" si="8"/>
        <v>584</v>
      </c>
    </row>
    <row r="128" spans="1:13" x14ac:dyDescent="0.25">
      <c r="A128" t="str">
        <f t="shared" si="5"/>
        <v>2010Physics2</v>
      </c>
      <c r="B128">
        <v>2010</v>
      </c>
      <c r="C128" t="str">
        <f t="shared" si="9"/>
        <v>Physics2</v>
      </c>
      <c r="D128">
        <v>2</v>
      </c>
      <c r="E128" t="s">
        <v>8</v>
      </c>
      <c r="F128" s="2">
        <v>2</v>
      </c>
      <c r="G128" s="2" t="s">
        <v>93</v>
      </c>
      <c r="H128" s="2">
        <v>711</v>
      </c>
      <c r="I128" s="2">
        <v>135</v>
      </c>
      <c r="J128" s="2">
        <v>576</v>
      </c>
      <c r="K128" s="3">
        <f t="shared" si="6"/>
        <v>711</v>
      </c>
      <c r="L128" s="3">
        <f t="shared" si="7"/>
        <v>135</v>
      </c>
      <c r="M128" s="3">
        <f t="shared" si="8"/>
        <v>576</v>
      </c>
    </row>
    <row r="129" spans="1:13" x14ac:dyDescent="0.25">
      <c r="A129" t="str">
        <f t="shared" si="5"/>
        <v>2010Physics3</v>
      </c>
      <c r="B129">
        <v>2010</v>
      </c>
      <c r="C129" t="str">
        <f t="shared" si="9"/>
        <v>Physics3</v>
      </c>
      <c r="D129">
        <v>3</v>
      </c>
      <c r="E129" t="s">
        <v>8</v>
      </c>
      <c r="F129" s="2">
        <v>2</v>
      </c>
      <c r="G129" s="2" t="s">
        <v>58</v>
      </c>
      <c r="H129" s="2">
        <v>3</v>
      </c>
      <c r="I129" s="2">
        <v>0</v>
      </c>
      <c r="J129" s="2">
        <v>3</v>
      </c>
      <c r="K129" s="3" t="str">
        <f t="shared" si="6"/>
        <v>SUPP</v>
      </c>
      <c r="L129" s="3" t="str">
        <f t="shared" si="7"/>
        <v>SUPP</v>
      </c>
      <c r="M129" s="3" t="str">
        <f t="shared" si="8"/>
        <v>SUPP</v>
      </c>
    </row>
    <row r="130" spans="1:13" x14ac:dyDescent="0.25">
      <c r="A130" t="str">
        <f t="shared" si="5"/>
        <v>2010Physics4</v>
      </c>
      <c r="B130">
        <v>2010</v>
      </c>
      <c r="C130" t="str">
        <f t="shared" si="9"/>
        <v>Physics4</v>
      </c>
      <c r="D130">
        <v>4</v>
      </c>
      <c r="E130" t="s">
        <v>8</v>
      </c>
      <c r="F130" s="2">
        <v>2</v>
      </c>
      <c r="G130" s="2" t="s">
        <v>56</v>
      </c>
      <c r="H130" s="2">
        <v>7677</v>
      </c>
      <c r="I130" s="2">
        <v>1316</v>
      </c>
      <c r="J130" s="2">
        <v>6361</v>
      </c>
      <c r="K130" s="3">
        <f t="shared" si="6"/>
        <v>7677</v>
      </c>
      <c r="L130" s="3">
        <f t="shared" si="7"/>
        <v>1316</v>
      </c>
      <c r="M130" s="3">
        <f t="shared" si="8"/>
        <v>6361</v>
      </c>
    </row>
    <row r="131" spans="1:13" x14ac:dyDescent="0.25">
      <c r="A131" t="str">
        <f t="shared" ref="A131:A194" si="10">B131&amp;C131</f>
        <v>2010Physics5</v>
      </c>
      <c r="B131">
        <v>2010</v>
      </c>
      <c r="C131" t="str">
        <f t="shared" si="9"/>
        <v>Physics5</v>
      </c>
      <c r="D131">
        <v>5</v>
      </c>
      <c r="E131" t="s">
        <v>8</v>
      </c>
      <c r="F131" s="2">
        <v>2</v>
      </c>
      <c r="G131" s="2" t="s">
        <v>57</v>
      </c>
      <c r="H131" s="2">
        <v>155</v>
      </c>
      <c r="I131" s="2">
        <v>4</v>
      </c>
      <c r="J131" s="2">
        <v>151</v>
      </c>
      <c r="K131" s="3">
        <f t="shared" ref="K131:K194" si="11">IF(AND(H131&gt;=1,H131&lt;5),"SUPP",H131)</f>
        <v>155</v>
      </c>
      <c r="L131" s="3" t="str">
        <f t="shared" ref="L131:L194" si="12">IF(OR(AND($I131&gt;=1,$I131&lt;5),(AND($J131&gt;=1,$J131&lt;5))),"SUPP",I131)</f>
        <v>SUPP</v>
      </c>
      <c r="M131" s="3" t="str">
        <f t="shared" ref="M131:M194" si="13">IF(OR(AND($I131&gt;=1,$I131&lt;5),(AND($J131&gt;=1,$J131&lt;5))),"SUPP",J131)</f>
        <v>SUPP</v>
      </c>
    </row>
    <row r="132" spans="1:13" x14ac:dyDescent="0.25">
      <c r="A132" t="str">
        <f t="shared" si="10"/>
        <v>2010Physics6</v>
      </c>
      <c r="B132">
        <v>2010</v>
      </c>
      <c r="C132" t="str">
        <f t="shared" si="9"/>
        <v>Physics6</v>
      </c>
      <c r="D132">
        <v>6</v>
      </c>
      <c r="E132" t="s">
        <v>8</v>
      </c>
      <c r="F132" s="2">
        <v>3</v>
      </c>
      <c r="G132" s="2" t="s">
        <v>210</v>
      </c>
      <c r="H132" s="2">
        <v>14</v>
      </c>
      <c r="I132" s="2">
        <v>0</v>
      </c>
      <c r="J132" s="2">
        <v>14</v>
      </c>
      <c r="K132" s="3">
        <f t="shared" si="11"/>
        <v>14</v>
      </c>
      <c r="L132" s="3">
        <f t="shared" si="12"/>
        <v>0</v>
      </c>
      <c r="M132" s="3">
        <f t="shared" si="13"/>
        <v>14</v>
      </c>
    </row>
    <row r="133" spans="1:13" x14ac:dyDescent="0.25">
      <c r="A133" t="str">
        <f t="shared" si="10"/>
        <v>2010Physics7</v>
      </c>
      <c r="B133">
        <v>2010</v>
      </c>
      <c r="C133" t="str">
        <f t="shared" si="9"/>
        <v>Physics7</v>
      </c>
      <c r="D133">
        <v>7</v>
      </c>
      <c r="E133" t="s">
        <v>8</v>
      </c>
      <c r="F133" s="2">
        <v>3</v>
      </c>
      <c r="G133" s="2" t="s">
        <v>211</v>
      </c>
      <c r="H133" s="2">
        <v>1950</v>
      </c>
      <c r="I133" s="2">
        <v>681</v>
      </c>
      <c r="J133" s="2">
        <v>1269</v>
      </c>
      <c r="K133" s="3">
        <f t="shared" si="11"/>
        <v>1950</v>
      </c>
      <c r="L133" s="3">
        <f t="shared" si="12"/>
        <v>681</v>
      </c>
      <c r="M133" s="3">
        <f t="shared" si="13"/>
        <v>1269</v>
      </c>
    </row>
    <row r="134" spans="1:13" x14ac:dyDescent="0.25">
      <c r="A134" t="str">
        <f t="shared" si="10"/>
        <v>2010Physics8</v>
      </c>
      <c r="B134">
        <v>2010</v>
      </c>
      <c r="C134" t="str">
        <f t="shared" si="9"/>
        <v>Physics8</v>
      </c>
      <c r="D134">
        <v>8</v>
      </c>
      <c r="E134" t="s">
        <v>8</v>
      </c>
      <c r="F134" s="2">
        <v>3</v>
      </c>
      <c r="G134" s="2" t="s">
        <v>61</v>
      </c>
      <c r="H134" s="2">
        <v>4</v>
      </c>
      <c r="I134" s="2">
        <v>3</v>
      </c>
      <c r="J134" s="2">
        <v>1</v>
      </c>
      <c r="K134" s="3" t="str">
        <f t="shared" si="11"/>
        <v>SUPP</v>
      </c>
      <c r="L134" s="3" t="str">
        <f t="shared" si="12"/>
        <v>SUPP</v>
      </c>
      <c r="M134" s="3" t="str">
        <f t="shared" si="13"/>
        <v>SUPP</v>
      </c>
    </row>
    <row r="135" spans="1:13" x14ac:dyDescent="0.25">
      <c r="A135" t="str">
        <f t="shared" si="10"/>
        <v>2010Physics9</v>
      </c>
      <c r="B135">
        <v>2010</v>
      </c>
      <c r="C135" t="str">
        <f t="shared" si="9"/>
        <v>Physics9</v>
      </c>
      <c r="D135">
        <v>9</v>
      </c>
      <c r="E135" t="s">
        <v>8</v>
      </c>
      <c r="F135" s="2">
        <v>3</v>
      </c>
      <c r="G135" s="2" t="s">
        <v>59</v>
      </c>
      <c r="H135" s="2">
        <v>3924</v>
      </c>
      <c r="I135" s="2">
        <v>798</v>
      </c>
      <c r="J135" s="2">
        <v>3126</v>
      </c>
      <c r="K135" s="3">
        <f t="shared" si="11"/>
        <v>3924</v>
      </c>
      <c r="L135" s="3">
        <f t="shared" si="12"/>
        <v>798</v>
      </c>
      <c r="M135" s="3">
        <f t="shared" si="13"/>
        <v>3126</v>
      </c>
    </row>
    <row r="136" spans="1:13" x14ac:dyDescent="0.25">
      <c r="A136" t="str">
        <f t="shared" si="10"/>
        <v>2010Physics10</v>
      </c>
      <c r="B136">
        <v>2010</v>
      </c>
      <c r="C136" t="str">
        <f t="shared" ref="C136:C199" si="14">E136&amp;D136</f>
        <v>Physics10</v>
      </c>
      <c r="D136">
        <v>10</v>
      </c>
      <c r="E136" t="s">
        <v>8</v>
      </c>
      <c r="F136" s="2">
        <v>3</v>
      </c>
      <c r="G136" s="2" t="s">
        <v>62</v>
      </c>
      <c r="H136" s="2">
        <v>37</v>
      </c>
      <c r="I136" s="2">
        <v>1</v>
      </c>
      <c r="J136" s="2">
        <v>36</v>
      </c>
      <c r="K136" s="3">
        <f t="shared" si="11"/>
        <v>37</v>
      </c>
      <c r="L136" s="3" t="str">
        <f t="shared" si="12"/>
        <v>SUPP</v>
      </c>
      <c r="M136" s="3" t="str">
        <f t="shared" si="13"/>
        <v>SUPP</v>
      </c>
    </row>
    <row r="137" spans="1:13" x14ac:dyDescent="0.25">
      <c r="A137" t="str">
        <f t="shared" si="10"/>
        <v>2010Physics11</v>
      </c>
      <c r="B137">
        <v>2010</v>
      </c>
      <c r="C137" t="str">
        <f t="shared" si="14"/>
        <v>Physics11</v>
      </c>
      <c r="D137">
        <v>11</v>
      </c>
      <c r="E137" t="s">
        <v>8</v>
      </c>
      <c r="F137" s="2">
        <v>3</v>
      </c>
      <c r="G137" s="2" t="s">
        <v>212</v>
      </c>
      <c r="H137" s="2">
        <v>0</v>
      </c>
      <c r="I137" s="2">
        <v>0</v>
      </c>
      <c r="J137" s="2">
        <v>0</v>
      </c>
      <c r="K137" s="3">
        <f t="shared" si="11"/>
        <v>0</v>
      </c>
      <c r="L137" s="3">
        <f t="shared" si="12"/>
        <v>0</v>
      </c>
      <c r="M137" s="3">
        <f t="shared" si="13"/>
        <v>0</v>
      </c>
    </row>
    <row r="138" spans="1:13" x14ac:dyDescent="0.25">
      <c r="A138" t="str">
        <f t="shared" si="10"/>
        <v>2010Physics12</v>
      </c>
      <c r="B138">
        <v>2010</v>
      </c>
      <c r="C138" t="str">
        <f t="shared" si="14"/>
        <v>Physics12</v>
      </c>
      <c r="D138">
        <v>12</v>
      </c>
      <c r="E138" t="s">
        <v>8</v>
      </c>
      <c r="F138" s="2">
        <v>3</v>
      </c>
      <c r="G138" s="2" t="s">
        <v>63</v>
      </c>
      <c r="H138" s="2">
        <v>1</v>
      </c>
      <c r="I138" s="2">
        <v>0</v>
      </c>
      <c r="J138" s="2">
        <v>1</v>
      </c>
      <c r="K138" s="3" t="str">
        <f t="shared" si="11"/>
        <v>SUPP</v>
      </c>
      <c r="L138" s="3" t="str">
        <f t="shared" si="12"/>
        <v>SUPP</v>
      </c>
      <c r="M138" s="3" t="str">
        <f t="shared" si="13"/>
        <v>SUPP</v>
      </c>
    </row>
    <row r="139" spans="1:13" x14ac:dyDescent="0.25">
      <c r="A139" t="str">
        <f t="shared" si="10"/>
        <v>2010Physics13</v>
      </c>
      <c r="B139">
        <v>2010</v>
      </c>
      <c r="C139" t="str">
        <f t="shared" si="14"/>
        <v>Physics13</v>
      </c>
      <c r="D139">
        <v>13</v>
      </c>
      <c r="E139" t="s">
        <v>8</v>
      </c>
      <c r="F139" s="2">
        <v>3</v>
      </c>
      <c r="G139" s="2" t="s">
        <v>213</v>
      </c>
      <c r="H139" s="2">
        <v>1148</v>
      </c>
      <c r="I139" s="2">
        <v>259</v>
      </c>
      <c r="J139" s="2">
        <v>889</v>
      </c>
      <c r="K139" s="3">
        <f t="shared" si="11"/>
        <v>1148</v>
      </c>
      <c r="L139" s="3">
        <f t="shared" si="12"/>
        <v>259</v>
      </c>
      <c r="M139" s="3">
        <f t="shared" si="13"/>
        <v>889</v>
      </c>
    </row>
    <row r="140" spans="1:13" x14ac:dyDescent="0.25">
      <c r="A140" t="str">
        <f t="shared" si="10"/>
        <v>2010Physics14</v>
      </c>
      <c r="B140">
        <v>2010</v>
      </c>
      <c r="C140" t="str">
        <f t="shared" si="14"/>
        <v>Physics14</v>
      </c>
      <c r="D140">
        <v>14</v>
      </c>
      <c r="E140" t="s">
        <v>8</v>
      </c>
      <c r="F140" s="2">
        <v>3</v>
      </c>
      <c r="G140" s="2" t="s">
        <v>73</v>
      </c>
      <c r="H140" s="2">
        <v>3438</v>
      </c>
      <c r="I140" s="2">
        <v>780</v>
      </c>
      <c r="J140" s="2">
        <v>2658</v>
      </c>
      <c r="K140" s="3">
        <f t="shared" si="11"/>
        <v>3438</v>
      </c>
      <c r="L140" s="3">
        <f t="shared" si="12"/>
        <v>780</v>
      </c>
      <c r="M140" s="3">
        <f t="shared" si="13"/>
        <v>2658</v>
      </c>
    </row>
    <row r="141" spans="1:13" x14ac:dyDescent="0.25">
      <c r="A141" t="str">
        <f t="shared" si="10"/>
        <v>2010Physics15</v>
      </c>
      <c r="B141">
        <v>2010</v>
      </c>
      <c r="C141" t="str">
        <f t="shared" si="14"/>
        <v>Physics15</v>
      </c>
      <c r="D141">
        <v>15</v>
      </c>
      <c r="E141" t="s">
        <v>8</v>
      </c>
      <c r="F141" s="2">
        <v>3</v>
      </c>
      <c r="G141" s="2" t="s">
        <v>60</v>
      </c>
      <c r="H141" s="2">
        <v>641</v>
      </c>
      <c r="I141" s="2">
        <v>27</v>
      </c>
      <c r="J141" s="2">
        <v>614</v>
      </c>
      <c r="K141" s="3">
        <f t="shared" si="11"/>
        <v>641</v>
      </c>
      <c r="L141" s="3">
        <f t="shared" si="12"/>
        <v>27</v>
      </c>
      <c r="M141" s="3">
        <f t="shared" si="13"/>
        <v>614</v>
      </c>
    </row>
    <row r="142" spans="1:13" x14ac:dyDescent="0.25">
      <c r="A142" t="str">
        <f t="shared" si="10"/>
        <v>2010Physics16</v>
      </c>
      <c r="B142">
        <v>2010</v>
      </c>
      <c r="C142" t="str">
        <f t="shared" si="14"/>
        <v>Physics16</v>
      </c>
      <c r="D142">
        <v>16</v>
      </c>
      <c r="E142" t="s">
        <v>8</v>
      </c>
      <c r="F142" s="2">
        <v>4</v>
      </c>
      <c r="G142" s="2" t="s">
        <v>214</v>
      </c>
      <c r="H142" s="2">
        <v>6</v>
      </c>
      <c r="I142" s="2">
        <v>0</v>
      </c>
      <c r="J142" s="2">
        <v>6</v>
      </c>
      <c r="K142" s="3">
        <f t="shared" si="11"/>
        <v>6</v>
      </c>
      <c r="L142" s="3">
        <f t="shared" si="12"/>
        <v>0</v>
      </c>
      <c r="M142" s="3">
        <f t="shared" si="13"/>
        <v>6</v>
      </c>
    </row>
    <row r="143" spans="1:13" x14ac:dyDescent="0.25">
      <c r="A143" t="str">
        <f t="shared" si="10"/>
        <v>2010Physics17</v>
      </c>
      <c r="B143">
        <v>2010</v>
      </c>
      <c r="C143" t="str">
        <f t="shared" si="14"/>
        <v>Physics17</v>
      </c>
      <c r="D143">
        <v>17</v>
      </c>
      <c r="E143" t="s">
        <v>8</v>
      </c>
      <c r="F143" s="2">
        <v>4</v>
      </c>
      <c r="G143" s="2" t="s">
        <v>215</v>
      </c>
      <c r="H143" s="2">
        <v>0</v>
      </c>
      <c r="I143" s="2">
        <v>0</v>
      </c>
      <c r="J143" s="2">
        <v>0</v>
      </c>
      <c r="K143" s="3">
        <f t="shared" si="11"/>
        <v>0</v>
      </c>
      <c r="L143" s="3">
        <f t="shared" si="12"/>
        <v>0</v>
      </c>
      <c r="M143" s="3">
        <f t="shared" si="13"/>
        <v>0</v>
      </c>
    </row>
    <row r="144" spans="1:13" x14ac:dyDescent="0.25">
      <c r="A144" t="str">
        <f t="shared" si="10"/>
        <v>2010Physics18</v>
      </c>
      <c r="B144">
        <v>2010</v>
      </c>
      <c r="C144" t="str">
        <f t="shared" si="14"/>
        <v>Physics18</v>
      </c>
      <c r="D144">
        <v>18</v>
      </c>
      <c r="E144" t="s">
        <v>8</v>
      </c>
      <c r="F144" s="2">
        <v>4</v>
      </c>
      <c r="G144" s="2" t="s">
        <v>66</v>
      </c>
      <c r="H144" s="2">
        <v>0</v>
      </c>
      <c r="I144" s="2">
        <v>0</v>
      </c>
      <c r="J144" s="2">
        <v>0</v>
      </c>
      <c r="K144" s="3">
        <f t="shared" si="11"/>
        <v>0</v>
      </c>
      <c r="L144" s="3">
        <f t="shared" si="12"/>
        <v>0</v>
      </c>
      <c r="M144" s="3">
        <f t="shared" si="13"/>
        <v>0</v>
      </c>
    </row>
    <row r="145" spans="1:13" x14ac:dyDescent="0.25">
      <c r="A145" t="str">
        <f t="shared" si="10"/>
        <v>2010Physics19</v>
      </c>
      <c r="B145">
        <v>2010</v>
      </c>
      <c r="C145" t="str">
        <f t="shared" si="14"/>
        <v>Physics19</v>
      </c>
      <c r="D145">
        <v>19</v>
      </c>
      <c r="E145" t="s">
        <v>8</v>
      </c>
      <c r="F145" s="2">
        <v>4</v>
      </c>
      <c r="G145" s="2" t="s">
        <v>216</v>
      </c>
      <c r="H145" s="2">
        <v>1497</v>
      </c>
      <c r="I145" s="2">
        <v>515</v>
      </c>
      <c r="J145" s="2">
        <v>982</v>
      </c>
      <c r="K145" s="3">
        <f t="shared" si="11"/>
        <v>1497</v>
      </c>
      <c r="L145" s="3">
        <f t="shared" si="12"/>
        <v>515</v>
      </c>
      <c r="M145" s="3">
        <f t="shared" si="13"/>
        <v>982</v>
      </c>
    </row>
    <row r="146" spans="1:13" x14ac:dyDescent="0.25">
      <c r="A146" t="str">
        <f t="shared" si="10"/>
        <v>2010Physics20</v>
      </c>
      <c r="B146">
        <v>2010</v>
      </c>
      <c r="C146" t="str">
        <f t="shared" si="14"/>
        <v>Physics20</v>
      </c>
      <c r="D146">
        <v>20</v>
      </c>
      <c r="E146" t="s">
        <v>8</v>
      </c>
      <c r="F146" s="2">
        <v>4</v>
      </c>
      <c r="G146" s="2" t="s">
        <v>64</v>
      </c>
      <c r="H146" s="2">
        <v>2056</v>
      </c>
      <c r="I146" s="2">
        <v>445</v>
      </c>
      <c r="J146" s="2">
        <v>1611</v>
      </c>
      <c r="K146" s="3">
        <f t="shared" si="11"/>
        <v>2056</v>
      </c>
      <c r="L146" s="3">
        <f t="shared" si="12"/>
        <v>445</v>
      </c>
      <c r="M146" s="3">
        <f t="shared" si="13"/>
        <v>1611</v>
      </c>
    </row>
    <row r="147" spans="1:13" x14ac:dyDescent="0.25">
      <c r="A147" t="str">
        <f t="shared" si="10"/>
        <v>2010Physics21</v>
      </c>
      <c r="B147">
        <v>2010</v>
      </c>
      <c r="C147" t="str">
        <f t="shared" si="14"/>
        <v>Physics21</v>
      </c>
      <c r="D147">
        <v>21</v>
      </c>
      <c r="E147" t="s">
        <v>8</v>
      </c>
      <c r="F147" s="2">
        <v>4</v>
      </c>
      <c r="G147" s="2" t="s">
        <v>94</v>
      </c>
      <c r="H147" s="2">
        <v>51</v>
      </c>
      <c r="I147" s="2">
        <v>0</v>
      </c>
      <c r="J147" s="2">
        <v>51</v>
      </c>
      <c r="K147" s="3">
        <f t="shared" si="11"/>
        <v>51</v>
      </c>
      <c r="L147" s="3">
        <f t="shared" si="12"/>
        <v>0</v>
      </c>
      <c r="M147" s="3">
        <f t="shared" si="13"/>
        <v>51</v>
      </c>
    </row>
    <row r="148" spans="1:13" x14ac:dyDescent="0.25">
      <c r="A148" t="str">
        <f t="shared" si="10"/>
        <v>2010Physics22</v>
      </c>
      <c r="B148">
        <v>2010</v>
      </c>
      <c r="C148" t="str">
        <f t="shared" si="14"/>
        <v>Physics22</v>
      </c>
      <c r="D148">
        <v>22</v>
      </c>
      <c r="E148" t="s">
        <v>8</v>
      </c>
      <c r="F148" s="2">
        <v>4</v>
      </c>
      <c r="G148" s="2" t="s">
        <v>217</v>
      </c>
      <c r="H148" s="2">
        <v>0</v>
      </c>
      <c r="I148" s="2">
        <v>0</v>
      </c>
      <c r="J148" s="2">
        <v>0</v>
      </c>
      <c r="K148" s="3">
        <f t="shared" si="11"/>
        <v>0</v>
      </c>
      <c r="L148" s="3">
        <f t="shared" si="12"/>
        <v>0</v>
      </c>
      <c r="M148" s="3">
        <f t="shared" si="13"/>
        <v>0</v>
      </c>
    </row>
    <row r="149" spans="1:13" x14ac:dyDescent="0.25">
      <c r="A149" t="str">
        <f t="shared" si="10"/>
        <v>2010Physics23</v>
      </c>
      <c r="B149">
        <v>2010</v>
      </c>
      <c r="C149" t="str">
        <f t="shared" si="14"/>
        <v>Physics23</v>
      </c>
      <c r="D149">
        <v>23</v>
      </c>
      <c r="E149" t="s">
        <v>8</v>
      </c>
      <c r="F149" s="2">
        <v>4</v>
      </c>
      <c r="G149" s="2" t="s">
        <v>218</v>
      </c>
      <c r="H149" s="2">
        <v>5</v>
      </c>
      <c r="I149" s="2">
        <v>0</v>
      </c>
      <c r="J149" s="2">
        <v>5</v>
      </c>
      <c r="K149" s="3">
        <f t="shared" si="11"/>
        <v>5</v>
      </c>
      <c r="L149" s="3">
        <f t="shared" si="12"/>
        <v>0</v>
      </c>
      <c r="M149" s="3">
        <f t="shared" si="13"/>
        <v>5</v>
      </c>
    </row>
    <row r="150" spans="1:13" x14ac:dyDescent="0.25">
      <c r="A150" t="str">
        <f t="shared" si="10"/>
        <v>2010Physics24</v>
      </c>
      <c r="B150">
        <v>2010</v>
      </c>
      <c r="C150" t="str">
        <f t="shared" si="14"/>
        <v>Physics24</v>
      </c>
      <c r="D150">
        <v>24</v>
      </c>
      <c r="E150" t="s">
        <v>8</v>
      </c>
      <c r="F150" s="2">
        <v>4</v>
      </c>
      <c r="G150" s="2" t="s">
        <v>219</v>
      </c>
      <c r="H150" s="2">
        <v>123</v>
      </c>
      <c r="I150" s="2">
        <v>37</v>
      </c>
      <c r="J150" s="2">
        <v>86</v>
      </c>
      <c r="K150" s="3">
        <f t="shared" si="11"/>
        <v>123</v>
      </c>
      <c r="L150" s="3">
        <f t="shared" si="12"/>
        <v>37</v>
      </c>
      <c r="M150" s="3">
        <f t="shared" si="13"/>
        <v>86</v>
      </c>
    </row>
    <row r="151" spans="1:13" x14ac:dyDescent="0.25">
      <c r="A151" t="str">
        <f t="shared" si="10"/>
        <v>2010Physics25</v>
      </c>
      <c r="B151">
        <v>2010</v>
      </c>
      <c r="C151" t="str">
        <f t="shared" si="14"/>
        <v>Physics25</v>
      </c>
      <c r="D151">
        <v>25</v>
      </c>
      <c r="E151" t="s">
        <v>8</v>
      </c>
      <c r="F151" s="2">
        <v>4</v>
      </c>
      <c r="G151" s="2" t="s">
        <v>65</v>
      </c>
      <c r="H151" s="2">
        <v>210</v>
      </c>
      <c r="I151" s="2">
        <v>10</v>
      </c>
      <c r="J151" s="2">
        <v>200</v>
      </c>
      <c r="K151" s="3">
        <f t="shared" si="11"/>
        <v>210</v>
      </c>
      <c r="L151" s="3">
        <f t="shared" si="12"/>
        <v>10</v>
      </c>
      <c r="M151" s="3">
        <f t="shared" si="13"/>
        <v>200</v>
      </c>
    </row>
    <row r="152" spans="1:13" x14ac:dyDescent="0.25">
      <c r="A152" t="str">
        <f t="shared" si="10"/>
        <v>2010Physics26</v>
      </c>
      <c r="B152">
        <v>2010</v>
      </c>
      <c r="C152" t="str">
        <f t="shared" si="14"/>
        <v>Physics26</v>
      </c>
      <c r="D152">
        <v>26</v>
      </c>
      <c r="E152" t="s">
        <v>8</v>
      </c>
      <c r="F152" s="2">
        <v>5</v>
      </c>
      <c r="G152" s="2" t="s">
        <v>220</v>
      </c>
      <c r="H152" s="2">
        <v>0</v>
      </c>
      <c r="I152" s="2">
        <v>0</v>
      </c>
      <c r="J152" s="2">
        <v>0</v>
      </c>
      <c r="K152" s="3">
        <f t="shared" si="11"/>
        <v>0</v>
      </c>
      <c r="L152" s="3">
        <f t="shared" si="12"/>
        <v>0</v>
      </c>
      <c r="M152" s="3">
        <f t="shared" si="13"/>
        <v>0</v>
      </c>
    </row>
    <row r="153" spans="1:13" x14ac:dyDescent="0.25">
      <c r="A153" t="str">
        <f t="shared" si="10"/>
        <v>2010Physics27</v>
      </c>
      <c r="B153">
        <v>2010</v>
      </c>
      <c r="C153" t="str">
        <f t="shared" si="14"/>
        <v>Physics27</v>
      </c>
      <c r="D153">
        <v>27</v>
      </c>
      <c r="E153" t="s">
        <v>8</v>
      </c>
      <c r="F153" s="2">
        <v>5</v>
      </c>
      <c r="G153" s="2" t="s">
        <v>221</v>
      </c>
      <c r="H153" s="2">
        <v>2</v>
      </c>
      <c r="I153" s="2">
        <v>0</v>
      </c>
      <c r="J153" s="2">
        <v>2</v>
      </c>
      <c r="K153" s="3" t="str">
        <f t="shared" si="11"/>
        <v>SUPP</v>
      </c>
      <c r="L153" s="3" t="str">
        <f t="shared" si="12"/>
        <v>SUPP</v>
      </c>
      <c r="M153" s="3" t="str">
        <f t="shared" si="13"/>
        <v>SUPP</v>
      </c>
    </row>
    <row r="154" spans="1:13" x14ac:dyDescent="0.25">
      <c r="A154" t="str">
        <f t="shared" si="10"/>
        <v>2010Physics28</v>
      </c>
      <c r="B154">
        <v>2010</v>
      </c>
      <c r="C154" t="str">
        <f t="shared" si="14"/>
        <v>Physics28</v>
      </c>
      <c r="D154">
        <v>28</v>
      </c>
      <c r="E154" t="s">
        <v>8</v>
      </c>
      <c r="F154" s="2">
        <v>5</v>
      </c>
      <c r="G154" s="2" t="s">
        <v>222</v>
      </c>
      <c r="H154" s="2">
        <v>263</v>
      </c>
      <c r="I154" s="2">
        <v>88</v>
      </c>
      <c r="J154" s="2">
        <v>175</v>
      </c>
      <c r="K154" s="3">
        <f t="shared" si="11"/>
        <v>263</v>
      </c>
      <c r="L154" s="3">
        <f t="shared" si="12"/>
        <v>88</v>
      </c>
      <c r="M154" s="3">
        <f t="shared" si="13"/>
        <v>175</v>
      </c>
    </row>
    <row r="155" spans="1:13" x14ac:dyDescent="0.25">
      <c r="A155" t="str">
        <f t="shared" si="10"/>
        <v>2010Physics29</v>
      </c>
      <c r="B155">
        <v>2010</v>
      </c>
      <c r="C155" t="str">
        <f t="shared" si="14"/>
        <v>Physics29</v>
      </c>
      <c r="D155">
        <v>29</v>
      </c>
      <c r="E155" t="s">
        <v>8</v>
      </c>
      <c r="F155" s="2">
        <v>5</v>
      </c>
      <c r="G155" s="2" t="s">
        <v>67</v>
      </c>
      <c r="H155" s="2">
        <v>16</v>
      </c>
      <c r="I155" s="2">
        <v>0</v>
      </c>
      <c r="J155" s="2">
        <v>16</v>
      </c>
      <c r="K155" s="3">
        <f t="shared" si="11"/>
        <v>16</v>
      </c>
      <c r="L155" s="3">
        <f t="shared" si="12"/>
        <v>0</v>
      </c>
      <c r="M155" s="3">
        <f t="shared" si="13"/>
        <v>16</v>
      </c>
    </row>
    <row r="156" spans="1:13" x14ac:dyDescent="0.25">
      <c r="A156" t="str">
        <f t="shared" si="10"/>
        <v>2010Physics30</v>
      </c>
      <c r="B156">
        <v>2010</v>
      </c>
      <c r="C156" t="str">
        <f t="shared" si="14"/>
        <v>Physics30</v>
      </c>
      <c r="D156">
        <v>30</v>
      </c>
      <c r="E156" t="s">
        <v>8</v>
      </c>
      <c r="F156" s="2">
        <v>5</v>
      </c>
      <c r="G156" s="2" t="s">
        <v>223</v>
      </c>
      <c r="H156" s="2">
        <v>1</v>
      </c>
      <c r="I156" s="2">
        <v>0</v>
      </c>
      <c r="J156" s="2">
        <v>1</v>
      </c>
      <c r="K156" s="3" t="str">
        <f t="shared" si="11"/>
        <v>SUPP</v>
      </c>
      <c r="L156" s="3" t="str">
        <f t="shared" si="12"/>
        <v>SUPP</v>
      </c>
      <c r="M156" s="3" t="str">
        <f t="shared" si="13"/>
        <v>SUPP</v>
      </c>
    </row>
    <row r="157" spans="1:13" x14ac:dyDescent="0.25">
      <c r="A157" t="str">
        <f t="shared" si="10"/>
        <v>2010Physics31</v>
      </c>
      <c r="B157">
        <v>2010</v>
      </c>
      <c r="C157" t="str">
        <f t="shared" si="14"/>
        <v>Physics31</v>
      </c>
      <c r="D157">
        <v>31</v>
      </c>
      <c r="E157" t="s">
        <v>8</v>
      </c>
      <c r="F157" s="2">
        <v>6</v>
      </c>
      <c r="G157" s="2" t="s">
        <v>224</v>
      </c>
      <c r="H157" s="2">
        <v>1</v>
      </c>
      <c r="I157" s="2">
        <v>0</v>
      </c>
      <c r="J157" s="2">
        <v>1</v>
      </c>
      <c r="K157" s="3" t="str">
        <f t="shared" si="11"/>
        <v>SUPP</v>
      </c>
      <c r="L157" s="3" t="str">
        <f t="shared" si="12"/>
        <v>SUPP</v>
      </c>
      <c r="M157" s="3" t="str">
        <f t="shared" si="13"/>
        <v>SUPP</v>
      </c>
    </row>
    <row r="158" spans="1:13" x14ac:dyDescent="0.25">
      <c r="A158" t="str">
        <f t="shared" si="10"/>
        <v>2010Maths1</v>
      </c>
      <c r="B158">
        <v>2010</v>
      </c>
      <c r="C158" t="str">
        <f t="shared" si="14"/>
        <v>Maths1</v>
      </c>
      <c r="D158">
        <v>1</v>
      </c>
      <c r="E158" t="s">
        <v>7</v>
      </c>
      <c r="F158" s="2">
        <v>2</v>
      </c>
      <c r="G158" s="2" t="s">
        <v>69</v>
      </c>
      <c r="H158" s="2">
        <v>3277</v>
      </c>
      <c r="I158" s="2">
        <v>1548</v>
      </c>
      <c r="J158" s="2">
        <v>1729</v>
      </c>
      <c r="K158" s="3">
        <f t="shared" si="11"/>
        <v>3277</v>
      </c>
      <c r="L158" s="3">
        <f t="shared" si="12"/>
        <v>1548</v>
      </c>
      <c r="M158" s="3">
        <f t="shared" si="13"/>
        <v>1729</v>
      </c>
    </row>
    <row r="159" spans="1:13" x14ac:dyDescent="0.25">
      <c r="A159" t="str">
        <f t="shared" si="10"/>
        <v>2010Maths2</v>
      </c>
      <c r="B159">
        <v>2010</v>
      </c>
      <c r="C159" t="str">
        <f t="shared" si="14"/>
        <v>Maths2</v>
      </c>
      <c r="D159">
        <v>2</v>
      </c>
      <c r="E159" t="s">
        <v>7</v>
      </c>
      <c r="F159" s="2">
        <v>2</v>
      </c>
      <c r="G159" s="2" t="s">
        <v>225</v>
      </c>
      <c r="H159" s="2">
        <v>4614</v>
      </c>
      <c r="I159" s="2">
        <v>2813</v>
      </c>
      <c r="J159" s="2">
        <v>1801</v>
      </c>
      <c r="K159" s="3">
        <f t="shared" si="11"/>
        <v>4614</v>
      </c>
      <c r="L159" s="3">
        <f t="shared" si="12"/>
        <v>2813</v>
      </c>
      <c r="M159" s="3">
        <f t="shared" si="13"/>
        <v>1801</v>
      </c>
    </row>
    <row r="160" spans="1:13" x14ac:dyDescent="0.25">
      <c r="A160" t="str">
        <f t="shared" si="10"/>
        <v>2010Maths3</v>
      </c>
      <c r="B160">
        <v>2010</v>
      </c>
      <c r="C160" t="str">
        <f t="shared" si="14"/>
        <v>Maths3</v>
      </c>
      <c r="D160">
        <v>3</v>
      </c>
      <c r="E160" t="s">
        <v>7</v>
      </c>
      <c r="F160" s="2">
        <v>2</v>
      </c>
      <c r="G160" s="2" t="s">
        <v>71</v>
      </c>
      <c r="H160" s="2">
        <v>700</v>
      </c>
      <c r="I160" s="2">
        <v>61</v>
      </c>
      <c r="J160" s="2">
        <v>639</v>
      </c>
      <c r="K160" s="3">
        <f t="shared" si="11"/>
        <v>700</v>
      </c>
      <c r="L160" s="3">
        <f t="shared" si="12"/>
        <v>61</v>
      </c>
      <c r="M160" s="3">
        <f t="shared" si="13"/>
        <v>639</v>
      </c>
    </row>
    <row r="161" spans="1:13" x14ac:dyDescent="0.25">
      <c r="A161" t="str">
        <f t="shared" si="10"/>
        <v>2010Maths4</v>
      </c>
      <c r="B161">
        <v>2010</v>
      </c>
      <c r="C161" t="str">
        <f t="shared" si="14"/>
        <v>Maths4</v>
      </c>
      <c r="D161">
        <v>4</v>
      </c>
      <c r="E161" t="s">
        <v>7</v>
      </c>
      <c r="F161" s="2">
        <v>2</v>
      </c>
      <c r="G161" s="2" t="s">
        <v>70</v>
      </c>
      <c r="H161" s="2">
        <v>2647</v>
      </c>
      <c r="I161" s="2">
        <v>1181</v>
      </c>
      <c r="J161" s="2">
        <v>1466</v>
      </c>
      <c r="K161" s="3">
        <f t="shared" si="11"/>
        <v>2647</v>
      </c>
      <c r="L161" s="3">
        <f t="shared" si="12"/>
        <v>1181</v>
      </c>
      <c r="M161" s="3">
        <f t="shared" si="13"/>
        <v>1466</v>
      </c>
    </row>
    <row r="162" spans="1:13" x14ac:dyDescent="0.25">
      <c r="A162" t="str">
        <f t="shared" si="10"/>
        <v>2010Maths5</v>
      </c>
      <c r="B162">
        <v>2010</v>
      </c>
      <c r="C162" t="str">
        <f t="shared" si="14"/>
        <v>Maths5</v>
      </c>
      <c r="D162">
        <v>5</v>
      </c>
      <c r="E162" t="s">
        <v>7</v>
      </c>
      <c r="F162" s="2">
        <v>2</v>
      </c>
      <c r="G162" s="2" t="s">
        <v>68</v>
      </c>
      <c r="H162" s="2">
        <v>7677</v>
      </c>
      <c r="I162" s="2">
        <v>1316</v>
      </c>
      <c r="J162" s="2">
        <v>6361</v>
      </c>
      <c r="K162" s="3">
        <f t="shared" si="11"/>
        <v>7677</v>
      </c>
      <c r="L162" s="3">
        <f t="shared" si="12"/>
        <v>1316</v>
      </c>
      <c r="M162" s="3">
        <f t="shared" si="13"/>
        <v>6361</v>
      </c>
    </row>
    <row r="163" spans="1:13" x14ac:dyDescent="0.25">
      <c r="A163" t="str">
        <f t="shared" si="10"/>
        <v>2010Maths6</v>
      </c>
      <c r="B163">
        <v>2010</v>
      </c>
      <c r="C163" t="str">
        <f t="shared" si="14"/>
        <v>Maths6</v>
      </c>
      <c r="D163">
        <v>6</v>
      </c>
      <c r="E163" t="s">
        <v>7</v>
      </c>
      <c r="F163" s="2">
        <v>3</v>
      </c>
      <c r="G163" s="2" t="s">
        <v>226</v>
      </c>
      <c r="H163" s="2">
        <v>10355</v>
      </c>
      <c r="I163" s="2">
        <v>5965</v>
      </c>
      <c r="J163" s="2">
        <v>4390</v>
      </c>
      <c r="K163" s="3">
        <f t="shared" si="11"/>
        <v>10355</v>
      </c>
      <c r="L163" s="3">
        <f t="shared" si="12"/>
        <v>5965</v>
      </c>
      <c r="M163" s="3">
        <f t="shared" si="13"/>
        <v>4390</v>
      </c>
    </row>
    <row r="164" spans="1:13" x14ac:dyDescent="0.25">
      <c r="A164" t="str">
        <f t="shared" si="10"/>
        <v>2010Maths7</v>
      </c>
      <c r="B164">
        <v>2010</v>
      </c>
      <c r="C164" t="str">
        <f t="shared" si="14"/>
        <v>Maths7</v>
      </c>
      <c r="D164">
        <v>7</v>
      </c>
      <c r="E164" t="s">
        <v>7</v>
      </c>
      <c r="F164" s="2">
        <v>3</v>
      </c>
      <c r="G164" s="2" t="s">
        <v>77</v>
      </c>
      <c r="H164" s="2">
        <v>70</v>
      </c>
      <c r="I164" s="2">
        <v>9</v>
      </c>
      <c r="J164" s="2">
        <v>61</v>
      </c>
      <c r="K164" s="3">
        <f t="shared" si="11"/>
        <v>70</v>
      </c>
      <c r="L164" s="3">
        <f t="shared" si="12"/>
        <v>9</v>
      </c>
      <c r="M164" s="3">
        <f t="shared" si="13"/>
        <v>61</v>
      </c>
    </row>
    <row r="165" spans="1:13" x14ac:dyDescent="0.25">
      <c r="A165" t="str">
        <f t="shared" si="10"/>
        <v>2010Maths8</v>
      </c>
      <c r="B165">
        <v>2010</v>
      </c>
      <c r="C165" t="str">
        <f t="shared" si="14"/>
        <v>Maths8</v>
      </c>
      <c r="D165">
        <v>8</v>
      </c>
      <c r="E165" t="s">
        <v>7</v>
      </c>
      <c r="F165" s="2">
        <v>3</v>
      </c>
      <c r="G165" s="2" t="s">
        <v>75</v>
      </c>
      <c r="H165" s="2">
        <v>724</v>
      </c>
      <c r="I165" s="2">
        <v>301</v>
      </c>
      <c r="J165" s="2">
        <v>423</v>
      </c>
      <c r="K165" s="3">
        <f t="shared" si="11"/>
        <v>724</v>
      </c>
      <c r="L165" s="3">
        <f t="shared" si="12"/>
        <v>301</v>
      </c>
      <c r="M165" s="3">
        <f t="shared" si="13"/>
        <v>423</v>
      </c>
    </row>
    <row r="166" spans="1:13" x14ac:dyDescent="0.25">
      <c r="A166" t="str">
        <f t="shared" si="10"/>
        <v>2010Maths9</v>
      </c>
      <c r="B166">
        <v>2010</v>
      </c>
      <c r="C166" t="str">
        <f t="shared" si="14"/>
        <v>Maths9</v>
      </c>
      <c r="D166">
        <v>9</v>
      </c>
      <c r="E166" t="s">
        <v>7</v>
      </c>
      <c r="F166" s="2">
        <v>3</v>
      </c>
      <c r="G166" s="2" t="s">
        <v>72</v>
      </c>
      <c r="H166" s="2">
        <v>3924</v>
      </c>
      <c r="I166" s="2">
        <v>798</v>
      </c>
      <c r="J166" s="2">
        <v>3126</v>
      </c>
      <c r="K166" s="3">
        <f t="shared" si="11"/>
        <v>3924</v>
      </c>
      <c r="L166" s="3">
        <f t="shared" si="12"/>
        <v>798</v>
      </c>
      <c r="M166" s="3">
        <f t="shared" si="13"/>
        <v>3126</v>
      </c>
    </row>
    <row r="167" spans="1:13" x14ac:dyDescent="0.25">
      <c r="A167" t="str">
        <f t="shared" si="10"/>
        <v>2010Maths10</v>
      </c>
      <c r="B167">
        <v>2010</v>
      </c>
      <c r="C167" t="str">
        <f t="shared" si="14"/>
        <v>Maths10</v>
      </c>
      <c r="D167">
        <v>10</v>
      </c>
      <c r="E167" t="s">
        <v>7</v>
      </c>
      <c r="F167" s="2">
        <v>3</v>
      </c>
      <c r="G167" s="2" t="s">
        <v>227</v>
      </c>
      <c r="H167" s="2">
        <v>55</v>
      </c>
      <c r="I167" s="2">
        <v>5</v>
      </c>
      <c r="J167" s="2">
        <v>50</v>
      </c>
      <c r="K167" s="3">
        <f t="shared" si="11"/>
        <v>55</v>
      </c>
      <c r="L167" s="3">
        <f t="shared" si="12"/>
        <v>5</v>
      </c>
      <c r="M167" s="3">
        <f t="shared" si="13"/>
        <v>50</v>
      </c>
    </row>
    <row r="168" spans="1:13" x14ac:dyDescent="0.25">
      <c r="A168" t="str">
        <f t="shared" si="10"/>
        <v>2010Maths11</v>
      </c>
      <c r="B168">
        <v>2010</v>
      </c>
      <c r="C168" t="str">
        <f t="shared" si="14"/>
        <v>Maths11</v>
      </c>
      <c r="D168">
        <v>11</v>
      </c>
      <c r="E168" t="s">
        <v>7</v>
      </c>
      <c r="F168" s="2">
        <v>3</v>
      </c>
      <c r="G168" s="2" t="s">
        <v>228</v>
      </c>
      <c r="H168" s="2">
        <v>1148</v>
      </c>
      <c r="I168" s="2">
        <v>259</v>
      </c>
      <c r="J168" s="2">
        <v>889</v>
      </c>
      <c r="K168" s="3">
        <f t="shared" si="11"/>
        <v>1148</v>
      </c>
      <c r="L168" s="3">
        <f t="shared" si="12"/>
        <v>259</v>
      </c>
      <c r="M168" s="3">
        <f t="shared" si="13"/>
        <v>889</v>
      </c>
    </row>
    <row r="169" spans="1:13" x14ac:dyDescent="0.25">
      <c r="A169" t="str">
        <f t="shared" si="10"/>
        <v>2010Maths12</v>
      </c>
      <c r="B169">
        <v>2010</v>
      </c>
      <c r="C169" t="str">
        <f t="shared" si="14"/>
        <v>Maths12</v>
      </c>
      <c r="D169">
        <v>12</v>
      </c>
      <c r="E169" t="s">
        <v>7</v>
      </c>
      <c r="F169" s="2">
        <v>3</v>
      </c>
      <c r="G169" s="2" t="s">
        <v>229</v>
      </c>
      <c r="H169" s="2">
        <v>264</v>
      </c>
      <c r="I169" s="2">
        <v>145</v>
      </c>
      <c r="J169" s="2">
        <v>119</v>
      </c>
      <c r="K169" s="3">
        <f t="shared" si="11"/>
        <v>264</v>
      </c>
      <c r="L169" s="3">
        <f t="shared" si="12"/>
        <v>145</v>
      </c>
      <c r="M169" s="3">
        <f t="shared" si="13"/>
        <v>119</v>
      </c>
    </row>
    <row r="170" spans="1:13" x14ac:dyDescent="0.25">
      <c r="A170" t="str">
        <f t="shared" si="10"/>
        <v>2010Maths13</v>
      </c>
      <c r="B170">
        <v>2010</v>
      </c>
      <c r="C170" t="str">
        <f t="shared" si="14"/>
        <v>Maths13</v>
      </c>
      <c r="D170">
        <v>13</v>
      </c>
      <c r="E170" t="s">
        <v>7</v>
      </c>
      <c r="F170" s="2">
        <v>3</v>
      </c>
      <c r="G170" s="2" t="s">
        <v>76</v>
      </c>
      <c r="H170" s="2">
        <v>124</v>
      </c>
      <c r="I170" s="2">
        <v>21</v>
      </c>
      <c r="J170" s="2">
        <v>103</v>
      </c>
      <c r="K170" s="3">
        <f t="shared" si="11"/>
        <v>124</v>
      </c>
      <c r="L170" s="3">
        <f t="shared" si="12"/>
        <v>21</v>
      </c>
      <c r="M170" s="3">
        <f t="shared" si="13"/>
        <v>103</v>
      </c>
    </row>
    <row r="171" spans="1:13" x14ac:dyDescent="0.25">
      <c r="A171" t="str">
        <f t="shared" si="10"/>
        <v>2010Maths14</v>
      </c>
      <c r="B171">
        <v>2010</v>
      </c>
      <c r="C171" t="str">
        <f t="shared" si="14"/>
        <v>Maths14</v>
      </c>
      <c r="D171">
        <v>14</v>
      </c>
      <c r="E171" t="s">
        <v>7</v>
      </c>
      <c r="F171" s="2">
        <v>3</v>
      </c>
      <c r="G171" s="2" t="s">
        <v>73</v>
      </c>
      <c r="H171" s="2">
        <v>3438</v>
      </c>
      <c r="I171" s="2">
        <v>780</v>
      </c>
      <c r="J171" s="2">
        <v>2658</v>
      </c>
      <c r="K171" s="3">
        <f t="shared" si="11"/>
        <v>3438</v>
      </c>
      <c r="L171" s="3">
        <f t="shared" si="12"/>
        <v>780</v>
      </c>
      <c r="M171" s="3">
        <f t="shared" si="13"/>
        <v>2658</v>
      </c>
    </row>
    <row r="172" spans="1:13" x14ac:dyDescent="0.25">
      <c r="A172" t="str">
        <f t="shared" si="10"/>
        <v>2010Maths15</v>
      </c>
      <c r="B172">
        <v>2010</v>
      </c>
      <c r="C172" t="str">
        <f t="shared" si="14"/>
        <v>Maths15</v>
      </c>
      <c r="D172">
        <v>15</v>
      </c>
      <c r="E172" t="s">
        <v>7</v>
      </c>
      <c r="F172" s="2">
        <v>3</v>
      </c>
      <c r="G172" s="2" t="s">
        <v>74</v>
      </c>
      <c r="H172" s="2">
        <v>641</v>
      </c>
      <c r="I172" s="2">
        <v>27</v>
      </c>
      <c r="J172" s="2">
        <v>614</v>
      </c>
      <c r="K172" s="3">
        <f t="shared" si="11"/>
        <v>641</v>
      </c>
      <c r="L172" s="3">
        <f t="shared" si="12"/>
        <v>27</v>
      </c>
      <c r="M172" s="3">
        <f t="shared" si="13"/>
        <v>614</v>
      </c>
    </row>
    <row r="173" spans="1:13" x14ac:dyDescent="0.25">
      <c r="A173" t="str">
        <f t="shared" si="10"/>
        <v>2010Maths16</v>
      </c>
      <c r="B173">
        <v>2010</v>
      </c>
      <c r="C173" t="str">
        <f t="shared" si="14"/>
        <v>Maths16</v>
      </c>
      <c r="D173">
        <v>16</v>
      </c>
      <c r="E173" t="s">
        <v>7</v>
      </c>
      <c r="F173" s="2">
        <v>4</v>
      </c>
      <c r="G173" s="2" t="s">
        <v>230</v>
      </c>
      <c r="H173" s="2">
        <v>23</v>
      </c>
      <c r="I173" s="2">
        <v>2</v>
      </c>
      <c r="J173" s="2">
        <v>21</v>
      </c>
      <c r="K173" s="3">
        <f t="shared" si="11"/>
        <v>23</v>
      </c>
      <c r="L173" s="3" t="str">
        <f t="shared" si="12"/>
        <v>SUPP</v>
      </c>
      <c r="M173" s="3" t="str">
        <f t="shared" si="13"/>
        <v>SUPP</v>
      </c>
    </row>
    <row r="174" spans="1:13" x14ac:dyDescent="0.25">
      <c r="A174" t="str">
        <f t="shared" si="10"/>
        <v>2010Maths17</v>
      </c>
      <c r="B174">
        <v>2010</v>
      </c>
      <c r="C174" t="str">
        <f t="shared" si="14"/>
        <v>Maths17</v>
      </c>
      <c r="D174">
        <v>17</v>
      </c>
      <c r="E174" t="s">
        <v>7</v>
      </c>
      <c r="F174" s="2">
        <v>4</v>
      </c>
      <c r="G174" s="2" t="s">
        <v>231</v>
      </c>
      <c r="H174" s="2">
        <v>1497</v>
      </c>
      <c r="I174" s="2">
        <v>515</v>
      </c>
      <c r="J174" s="2">
        <v>982</v>
      </c>
      <c r="K174" s="3">
        <f t="shared" si="11"/>
        <v>1497</v>
      </c>
      <c r="L174" s="3">
        <f t="shared" si="12"/>
        <v>515</v>
      </c>
      <c r="M174" s="3">
        <f t="shared" si="13"/>
        <v>982</v>
      </c>
    </row>
    <row r="175" spans="1:13" x14ac:dyDescent="0.25">
      <c r="A175" t="str">
        <f t="shared" si="10"/>
        <v>2010Maths18</v>
      </c>
      <c r="B175">
        <v>2010</v>
      </c>
      <c r="C175" t="str">
        <f t="shared" si="14"/>
        <v>Maths18</v>
      </c>
      <c r="D175">
        <v>18</v>
      </c>
      <c r="E175" t="s">
        <v>7</v>
      </c>
      <c r="F175" s="2">
        <v>4</v>
      </c>
      <c r="G175" s="2" t="s">
        <v>232</v>
      </c>
      <c r="H175" s="2">
        <v>641</v>
      </c>
      <c r="I175" s="2">
        <v>344</v>
      </c>
      <c r="J175" s="2">
        <v>297</v>
      </c>
      <c r="K175" s="3">
        <f t="shared" si="11"/>
        <v>641</v>
      </c>
      <c r="L175" s="3">
        <f t="shared" si="12"/>
        <v>344</v>
      </c>
      <c r="M175" s="3">
        <f t="shared" si="13"/>
        <v>297</v>
      </c>
    </row>
    <row r="176" spans="1:13" x14ac:dyDescent="0.25">
      <c r="A176" t="str">
        <f t="shared" si="10"/>
        <v>2010Maths19</v>
      </c>
      <c r="B176">
        <v>2010</v>
      </c>
      <c r="C176" t="str">
        <f t="shared" si="14"/>
        <v>Maths19</v>
      </c>
      <c r="D176">
        <v>19</v>
      </c>
      <c r="E176" t="s">
        <v>7</v>
      </c>
      <c r="F176" s="2">
        <v>4</v>
      </c>
      <c r="G176" s="2" t="s">
        <v>81</v>
      </c>
      <c r="H176" s="2">
        <v>11</v>
      </c>
      <c r="I176" s="2">
        <v>0</v>
      </c>
      <c r="J176" s="2">
        <v>11</v>
      </c>
      <c r="K176" s="3">
        <f t="shared" si="11"/>
        <v>11</v>
      </c>
      <c r="L176" s="3">
        <f t="shared" si="12"/>
        <v>0</v>
      </c>
      <c r="M176" s="3">
        <f t="shared" si="13"/>
        <v>11</v>
      </c>
    </row>
    <row r="177" spans="1:13" x14ac:dyDescent="0.25">
      <c r="A177" t="str">
        <f t="shared" si="10"/>
        <v>2010Maths20</v>
      </c>
      <c r="B177">
        <v>2010</v>
      </c>
      <c r="C177" t="str">
        <f t="shared" si="14"/>
        <v>Maths20</v>
      </c>
      <c r="D177">
        <v>20</v>
      </c>
      <c r="E177" t="s">
        <v>7</v>
      </c>
      <c r="F177" s="2">
        <v>4</v>
      </c>
      <c r="G177" s="2" t="s">
        <v>78</v>
      </c>
      <c r="H177" s="2">
        <v>2056</v>
      </c>
      <c r="I177" s="2">
        <v>445</v>
      </c>
      <c r="J177" s="2">
        <v>1611</v>
      </c>
      <c r="K177" s="3">
        <f t="shared" si="11"/>
        <v>2056</v>
      </c>
      <c r="L177" s="3">
        <f t="shared" si="12"/>
        <v>445</v>
      </c>
      <c r="M177" s="3">
        <f t="shared" si="13"/>
        <v>1611</v>
      </c>
    </row>
    <row r="178" spans="1:13" x14ac:dyDescent="0.25">
      <c r="A178" t="str">
        <f t="shared" si="10"/>
        <v>2010Maths21</v>
      </c>
      <c r="B178">
        <v>2010</v>
      </c>
      <c r="C178" t="str">
        <f t="shared" si="14"/>
        <v>Maths21</v>
      </c>
      <c r="D178">
        <v>21</v>
      </c>
      <c r="E178" t="s">
        <v>7</v>
      </c>
      <c r="F178" s="2">
        <v>4</v>
      </c>
      <c r="G178" s="2" t="s">
        <v>80</v>
      </c>
      <c r="H178" s="2">
        <v>51</v>
      </c>
      <c r="I178" s="2">
        <v>0</v>
      </c>
      <c r="J178" s="2">
        <v>51</v>
      </c>
      <c r="K178" s="3">
        <f t="shared" si="11"/>
        <v>51</v>
      </c>
      <c r="L178" s="3">
        <f t="shared" si="12"/>
        <v>0</v>
      </c>
      <c r="M178" s="3">
        <f t="shared" si="13"/>
        <v>51</v>
      </c>
    </row>
    <row r="179" spans="1:13" x14ac:dyDescent="0.25">
      <c r="A179" t="str">
        <f t="shared" si="10"/>
        <v>2010Maths22</v>
      </c>
      <c r="B179">
        <v>2010</v>
      </c>
      <c r="C179" t="str">
        <f t="shared" si="14"/>
        <v>Maths22</v>
      </c>
      <c r="D179">
        <v>22</v>
      </c>
      <c r="E179" t="s">
        <v>7</v>
      </c>
      <c r="F179" s="2">
        <v>4</v>
      </c>
      <c r="G179" s="2" t="s">
        <v>233</v>
      </c>
      <c r="H179" s="2">
        <v>5</v>
      </c>
      <c r="I179" s="2">
        <v>0</v>
      </c>
      <c r="J179" s="2">
        <v>5</v>
      </c>
      <c r="K179" s="3">
        <f t="shared" si="11"/>
        <v>5</v>
      </c>
      <c r="L179" s="3">
        <f t="shared" si="12"/>
        <v>0</v>
      </c>
      <c r="M179" s="3">
        <f t="shared" si="13"/>
        <v>5</v>
      </c>
    </row>
    <row r="180" spans="1:13" x14ac:dyDescent="0.25">
      <c r="A180" t="str">
        <f t="shared" si="10"/>
        <v>2010Maths23</v>
      </c>
      <c r="B180">
        <v>2010</v>
      </c>
      <c r="C180" t="str">
        <f t="shared" si="14"/>
        <v>Maths23</v>
      </c>
      <c r="D180">
        <v>23</v>
      </c>
      <c r="E180" t="s">
        <v>7</v>
      </c>
      <c r="F180" s="2">
        <v>4</v>
      </c>
      <c r="G180" s="2" t="s">
        <v>234</v>
      </c>
      <c r="H180" s="2">
        <v>2</v>
      </c>
      <c r="I180" s="2">
        <v>1</v>
      </c>
      <c r="J180" s="2">
        <v>1</v>
      </c>
      <c r="K180" s="3" t="str">
        <f t="shared" si="11"/>
        <v>SUPP</v>
      </c>
      <c r="L180" s="3" t="str">
        <f t="shared" si="12"/>
        <v>SUPP</v>
      </c>
      <c r="M180" s="3" t="str">
        <f t="shared" si="13"/>
        <v>SUPP</v>
      </c>
    </row>
    <row r="181" spans="1:13" x14ac:dyDescent="0.25">
      <c r="A181" t="str">
        <f t="shared" si="10"/>
        <v>2010Maths24</v>
      </c>
      <c r="B181">
        <v>2010</v>
      </c>
      <c r="C181" t="str">
        <f t="shared" si="14"/>
        <v>Maths24</v>
      </c>
      <c r="D181">
        <v>24</v>
      </c>
      <c r="E181" t="s">
        <v>7</v>
      </c>
      <c r="F181" s="2">
        <v>4</v>
      </c>
      <c r="G181" s="2" t="s">
        <v>235</v>
      </c>
      <c r="H181" s="2">
        <v>123</v>
      </c>
      <c r="I181" s="2">
        <v>37</v>
      </c>
      <c r="J181" s="2">
        <v>86</v>
      </c>
      <c r="K181" s="3">
        <f t="shared" si="11"/>
        <v>123</v>
      </c>
      <c r="L181" s="3">
        <f t="shared" si="12"/>
        <v>37</v>
      </c>
      <c r="M181" s="3">
        <f t="shared" si="13"/>
        <v>86</v>
      </c>
    </row>
    <row r="182" spans="1:13" x14ac:dyDescent="0.25">
      <c r="A182" t="str">
        <f t="shared" si="10"/>
        <v>2010Maths25</v>
      </c>
      <c r="B182">
        <v>2010</v>
      </c>
      <c r="C182" t="str">
        <f t="shared" si="14"/>
        <v>Maths25</v>
      </c>
      <c r="D182">
        <v>25</v>
      </c>
      <c r="E182" t="s">
        <v>7</v>
      </c>
      <c r="F182" s="2">
        <v>4</v>
      </c>
      <c r="G182" s="2" t="s">
        <v>79</v>
      </c>
      <c r="H182" s="2">
        <v>210</v>
      </c>
      <c r="I182" s="2">
        <v>10</v>
      </c>
      <c r="J182" s="2">
        <v>200</v>
      </c>
      <c r="K182" s="3">
        <f t="shared" si="11"/>
        <v>210</v>
      </c>
      <c r="L182" s="3">
        <f t="shared" si="12"/>
        <v>10</v>
      </c>
      <c r="M182" s="3">
        <f t="shared" si="13"/>
        <v>200</v>
      </c>
    </row>
    <row r="183" spans="1:13" x14ac:dyDescent="0.25">
      <c r="A183" t="str">
        <f t="shared" si="10"/>
        <v>2010Maths26</v>
      </c>
      <c r="B183">
        <v>2010</v>
      </c>
      <c r="C183" t="str">
        <f t="shared" si="14"/>
        <v>Maths26</v>
      </c>
      <c r="D183">
        <v>26</v>
      </c>
      <c r="E183" t="s">
        <v>7</v>
      </c>
      <c r="F183" s="2">
        <v>5</v>
      </c>
      <c r="G183" s="2" t="s">
        <v>236</v>
      </c>
      <c r="H183" s="2">
        <v>2</v>
      </c>
      <c r="I183" s="2">
        <v>0</v>
      </c>
      <c r="J183" s="2">
        <v>2</v>
      </c>
      <c r="K183" s="3" t="str">
        <f t="shared" si="11"/>
        <v>SUPP</v>
      </c>
      <c r="L183" s="3" t="str">
        <f t="shared" si="12"/>
        <v>SUPP</v>
      </c>
      <c r="M183" s="3" t="str">
        <f t="shared" si="13"/>
        <v>SUPP</v>
      </c>
    </row>
    <row r="184" spans="1:13" x14ac:dyDescent="0.25">
      <c r="A184" t="str">
        <f t="shared" si="10"/>
        <v>2010Maths27</v>
      </c>
      <c r="B184">
        <v>2010</v>
      </c>
      <c r="C184" t="str">
        <f t="shared" si="14"/>
        <v>Maths27</v>
      </c>
      <c r="D184">
        <v>27</v>
      </c>
      <c r="E184" t="s">
        <v>7</v>
      </c>
      <c r="F184" s="2">
        <v>5</v>
      </c>
      <c r="G184" s="2" t="s">
        <v>237</v>
      </c>
      <c r="H184" s="2">
        <v>0</v>
      </c>
      <c r="I184" s="2">
        <v>0</v>
      </c>
      <c r="J184" s="2">
        <v>0</v>
      </c>
      <c r="K184" s="3">
        <f t="shared" si="11"/>
        <v>0</v>
      </c>
      <c r="L184" s="3">
        <f t="shared" si="12"/>
        <v>0</v>
      </c>
      <c r="M184" s="3">
        <f t="shared" si="13"/>
        <v>0</v>
      </c>
    </row>
    <row r="185" spans="1:13" x14ac:dyDescent="0.25">
      <c r="A185" t="str">
        <f t="shared" si="10"/>
        <v>2010Maths28</v>
      </c>
      <c r="B185">
        <v>2010</v>
      </c>
      <c r="C185" t="str">
        <f t="shared" si="14"/>
        <v>Maths28</v>
      </c>
      <c r="D185">
        <v>28</v>
      </c>
      <c r="E185" t="s">
        <v>7</v>
      </c>
      <c r="F185" s="2">
        <v>5</v>
      </c>
      <c r="G185" s="2" t="s">
        <v>238</v>
      </c>
      <c r="H185" s="2">
        <v>263</v>
      </c>
      <c r="I185" s="2">
        <v>88</v>
      </c>
      <c r="J185" s="2">
        <v>175</v>
      </c>
      <c r="K185" s="3">
        <f t="shared" si="11"/>
        <v>263</v>
      </c>
      <c r="L185" s="3">
        <f t="shared" si="12"/>
        <v>88</v>
      </c>
      <c r="M185" s="3">
        <f t="shared" si="13"/>
        <v>175</v>
      </c>
    </row>
    <row r="186" spans="1:13" x14ac:dyDescent="0.25">
      <c r="A186" t="str">
        <f t="shared" si="10"/>
        <v>2010Maths29</v>
      </c>
      <c r="B186">
        <v>2010</v>
      </c>
      <c r="C186" t="str">
        <f t="shared" si="14"/>
        <v>Maths29</v>
      </c>
      <c r="D186">
        <v>29</v>
      </c>
      <c r="E186" t="s">
        <v>7</v>
      </c>
      <c r="F186" s="2">
        <v>5</v>
      </c>
      <c r="G186" s="2" t="s">
        <v>99</v>
      </c>
      <c r="H186" s="2">
        <v>16</v>
      </c>
      <c r="I186" s="2">
        <v>0</v>
      </c>
      <c r="J186" s="2">
        <v>16</v>
      </c>
      <c r="K186" s="3">
        <f t="shared" si="11"/>
        <v>16</v>
      </c>
      <c r="L186" s="3">
        <f t="shared" si="12"/>
        <v>0</v>
      </c>
      <c r="M186" s="3">
        <f t="shared" si="13"/>
        <v>16</v>
      </c>
    </row>
    <row r="187" spans="1:13" x14ac:dyDescent="0.25">
      <c r="A187" t="str">
        <f t="shared" si="10"/>
        <v>2010Maths30</v>
      </c>
      <c r="B187">
        <v>2010</v>
      </c>
      <c r="C187" t="str">
        <f t="shared" si="14"/>
        <v>Maths30</v>
      </c>
      <c r="D187">
        <v>30</v>
      </c>
      <c r="E187" t="s">
        <v>7</v>
      </c>
      <c r="F187" s="2">
        <v>5</v>
      </c>
      <c r="G187" s="2" t="s">
        <v>239</v>
      </c>
      <c r="H187" s="2">
        <v>1</v>
      </c>
      <c r="I187" s="2">
        <v>0</v>
      </c>
      <c r="J187" s="2">
        <v>1</v>
      </c>
      <c r="K187" s="3" t="str">
        <f t="shared" si="11"/>
        <v>SUPP</v>
      </c>
      <c r="L187" s="3" t="str">
        <f t="shared" si="12"/>
        <v>SUPP</v>
      </c>
      <c r="M187" s="3" t="str">
        <f t="shared" si="13"/>
        <v>SUPP</v>
      </c>
    </row>
    <row r="188" spans="1:13" x14ac:dyDescent="0.25">
      <c r="A188" t="str">
        <f t="shared" si="10"/>
        <v>2010Maths31</v>
      </c>
      <c r="B188">
        <v>2010</v>
      </c>
      <c r="C188" t="str">
        <f t="shared" si="14"/>
        <v>Maths31</v>
      </c>
      <c r="D188">
        <v>31</v>
      </c>
      <c r="E188" t="s">
        <v>7</v>
      </c>
      <c r="F188" s="2">
        <v>6</v>
      </c>
      <c r="G188" s="2" t="s">
        <v>240</v>
      </c>
      <c r="H188" s="2">
        <v>1</v>
      </c>
      <c r="I188" s="2">
        <v>0</v>
      </c>
      <c r="J188" s="2">
        <v>1</v>
      </c>
      <c r="K188" s="3" t="str">
        <f t="shared" si="11"/>
        <v>SUPP</v>
      </c>
      <c r="L188" s="3" t="str">
        <f t="shared" si="12"/>
        <v>SUPP</v>
      </c>
      <c r="M188" s="3" t="str">
        <f t="shared" si="13"/>
        <v>SUPP</v>
      </c>
    </row>
    <row r="189" spans="1:13" x14ac:dyDescent="0.25">
      <c r="A189" t="str">
        <f t="shared" si="10"/>
        <v>2010All Subject Combinations1</v>
      </c>
      <c r="B189">
        <v>2010</v>
      </c>
      <c r="C189" t="str">
        <f t="shared" si="14"/>
        <v>All Subject Combinations1</v>
      </c>
      <c r="D189">
        <v>1</v>
      </c>
      <c r="E189" s="2" t="s">
        <v>9</v>
      </c>
      <c r="F189" s="2">
        <v>2</v>
      </c>
      <c r="G189" s="2" t="s">
        <v>130</v>
      </c>
      <c r="H189" s="2">
        <v>106</v>
      </c>
      <c r="I189" s="2">
        <v>6</v>
      </c>
      <c r="J189" s="2">
        <v>100</v>
      </c>
      <c r="K189" s="3">
        <f t="shared" si="11"/>
        <v>106</v>
      </c>
      <c r="L189" s="3">
        <f t="shared" si="12"/>
        <v>6</v>
      </c>
      <c r="M189" s="3">
        <f t="shared" si="13"/>
        <v>100</v>
      </c>
    </row>
    <row r="190" spans="1:13" x14ac:dyDescent="0.25">
      <c r="A190" t="str">
        <f t="shared" si="10"/>
        <v>2010All Subject Combinations2</v>
      </c>
      <c r="B190">
        <v>2010</v>
      </c>
      <c r="C190" t="str">
        <f t="shared" si="14"/>
        <v>All Subject Combinations2</v>
      </c>
      <c r="D190">
        <v>2</v>
      </c>
      <c r="E190" s="2" t="s">
        <v>9</v>
      </c>
      <c r="F190" s="2">
        <v>2</v>
      </c>
      <c r="G190" s="2" t="s">
        <v>131</v>
      </c>
      <c r="H190" s="2">
        <v>801</v>
      </c>
      <c r="I190" s="2">
        <v>217</v>
      </c>
      <c r="J190" s="2">
        <v>584</v>
      </c>
      <c r="K190" s="3">
        <f t="shared" si="11"/>
        <v>801</v>
      </c>
      <c r="L190" s="3">
        <f t="shared" si="12"/>
        <v>217</v>
      </c>
      <c r="M190" s="3">
        <f t="shared" si="13"/>
        <v>584</v>
      </c>
    </row>
    <row r="191" spans="1:13" x14ac:dyDescent="0.25">
      <c r="A191" t="str">
        <f t="shared" si="10"/>
        <v>2010All Subject Combinations3</v>
      </c>
      <c r="B191">
        <v>2010</v>
      </c>
      <c r="C191" t="str">
        <f t="shared" si="14"/>
        <v>All Subject Combinations3</v>
      </c>
      <c r="D191">
        <v>3</v>
      </c>
      <c r="E191" s="2" t="s">
        <v>9</v>
      </c>
      <c r="F191" s="2">
        <v>2</v>
      </c>
      <c r="G191" s="2" t="s">
        <v>161</v>
      </c>
      <c r="H191" s="2">
        <v>10698</v>
      </c>
      <c r="I191" s="2">
        <v>6453</v>
      </c>
      <c r="J191" s="2">
        <v>4245</v>
      </c>
      <c r="K191" s="3">
        <f t="shared" si="11"/>
        <v>10698</v>
      </c>
      <c r="L191" s="3">
        <f t="shared" si="12"/>
        <v>6453</v>
      </c>
      <c r="M191" s="3">
        <f t="shared" si="13"/>
        <v>4245</v>
      </c>
    </row>
    <row r="192" spans="1:13" x14ac:dyDescent="0.25">
      <c r="A192" t="str">
        <f t="shared" si="10"/>
        <v>2010All Subject Combinations4</v>
      </c>
      <c r="B192">
        <v>2010</v>
      </c>
      <c r="C192" t="str">
        <f t="shared" si="14"/>
        <v>All Subject Combinations4</v>
      </c>
      <c r="D192">
        <v>4</v>
      </c>
      <c r="E192" s="2" t="s">
        <v>9</v>
      </c>
      <c r="F192" s="2">
        <v>2</v>
      </c>
      <c r="G192" s="2" t="s">
        <v>18</v>
      </c>
      <c r="H192" s="2">
        <v>56</v>
      </c>
      <c r="I192" s="2">
        <v>8</v>
      </c>
      <c r="J192" s="2">
        <v>48</v>
      </c>
      <c r="K192" s="3">
        <f t="shared" si="11"/>
        <v>56</v>
      </c>
      <c r="L192" s="3">
        <f t="shared" si="12"/>
        <v>8</v>
      </c>
      <c r="M192" s="3">
        <f t="shared" si="13"/>
        <v>48</v>
      </c>
    </row>
    <row r="193" spans="1:13" x14ac:dyDescent="0.25">
      <c r="A193" t="str">
        <f t="shared" si="10"/>
        <v>2010All Subject Combinations5</v>
      </c>
      <c r="B193">
        <v>2010</v>
      </c>
      <c r="C193" t="str">
        <f t="shared" si="14"/>
        <v>All Subject Combinations5</v>
      </c>
      <c r="D193">
        <v>5</v>
      </c>
      <c r="E193" s="2" t="s">
        <v>9</v>
      </c>
      <c r="F193" s="2">
        <v>2</v>
      </c>
      <c r="G193" s="2" t="s">
        <v>19</v>
      </c>
      <c r="H193" s="2">
        <v>0</v>
      </c>
      <c r="I193" s="2">
        <v>0</v>
      </c>
      <c r="J193" s="2">
        <v>0</v>
      </c>
      <c r="K193" s="3">
        <f t="shared" si="11"/>
        <v>0</v>
      </c>
      <c r="L193" s="3">
        <f t="shared" si="12"/>
        <v>0</v>
      </c>
      <c r="M193" s="3">
        <f t="shared" si="13"/>
        <v>0</v>
      </c>
    </row>
    <row r="194" spans="1:13" x14ac:dyDescent="0.25">
      <c r="A194" t="str">
        <f t="shared" si="10"/>
        <v>2010All Subject Combinations6</v>
      </c>
      <c r="B194">
        <v>2010</v>
      </c>
      <c r="C194" t="str">
        <f t="shared" si="14"/>
        <v>All Subject Combinations6</v>
      </c>
      <c r="D194">
        <v>6</v>
      </c>
      <c r="E194" s="2" t="s">
        <v>9</v>
      </c>
      <c r="F194" s="2">
        <v>2</v>
      </c>
      <c r="G194" s="2" t="s">
        <v>16</v>
      </c>
      <c r="H194" s="2">
        <v>3277</v>
      </c>
      <c r="I194" s="2">
        <v>1548</v>
      </c>
      <c r="J194" s="2">
        <v>1729</v>
      </c>
      <c r="K194" s="3">
        <f t="shared" si="11"/>
        <v>3277</v>
      </c>
      <c r="L194" s="3">
        <f t="shared" si="12"/>
        <v>1548</v>
      </c>
      <c r="M194" s="3">
        <f t="shared" si="13"/>
        <v>1729</v>
      </c>
    </row>
    <row r="195" spans="1:13" x14ac:dyDescent="0.25">
      <c r="A195" t="str">
        <f t="shared" ref="A195:A245" si="15">B195&amp;C195</f>
        <v>2010All Subject Combinations7</v>
      </c>
      <c r="B195">
        <v>2010</v>
      </c>
      <c r="C195" t="str">
        <f t="shared" si="14"/>
        <v>All Subject Combinations7</v>
      </c>
      <c r="D195">
        <v>7</v>
      </c>
      <c r="E195" s="2" t="s">
        <v>9</v>
      </c>
      <c r="F195" s="2">
        <v>2</v>
      </c>
      <c r="G195" s="2" t="s">
        <v>17</v>
      </c>
      <c r="H195" s="2">
        <v>711</v>
      </c>
      <c r="I195" s="2">
        <v>135</v>
      </c>
      <c r="J195" s="2">
        <v>576</v>
      </c>
      <c r="K195" s="3">
        <f t="shared" ref="K195:K245" si="16">IF(AND(H195&gt;=1,H195&lt;5),"SUPP",H195)</f>
        <v>711</v>
      </c>
      <c r="L195" s="3">
        <f t="shared" ref="L195:L238" si="17">IF(OR(AND($I195&gt;=1,$I195&lt;5),(AND($J195&gt;=1,$J195&lt;5))),"SUPP",I195)</f>
        <v>135</v>
      </c>
      <c r="M195" s="3">
        <f t="shared" ref="M195:M238" si="18">IF(OR(AND($I195&gt;=1,$I195&lt;5),(AND($J195&gt;=1,$J195&lt;5))),"SUPP",J195)</f>
        <v>576</v>
      </c>
    </row>
    <row r="196" spans="1:13" x14ac:dyDescent="0.25">
      <c r="A196" t="str">
        <f t="shared" si="15"/>
        <v>2010All Subject Combinations8</v>
      </c>
      <c r="B196">
        <v>2010</v>
      </c>
      <c r="C196" t="str">
        <f t="shared" si="14"/>
        <v>All Subject Combinations8</v>
      </c>
      <c r="D196">
        <v>8</v>
      </c>
      <c r="E196" s="2" t="s">
        <v>9</v>
      </c>
      <c r="F196" s="2">
        <v>2</v>
      </c>
      <c r="G196" s="2" t="s">
        <v>193</v>
      </c>
      <c r="H196" s="2">
        <v>0</v>
      </c>
      <c r="I196" s="2">
        <v>0</v>
      </c>
      <c r="J196" s="2">
        <v>0</v>
      </c>
      <c r="K196" s="3">
        <f t="shared" si="16"/>
        <v>0</v>
      </c>
      <c r="L196" s="3">
        <f t="shared" si="17"/>
        <v>0</v>
      </c>
      <c r="M196" s="3">
        <f t="shared" si="18"/>
        <v>0</v>
      </c>
    </row>
    <row r="197" spans="1:13" x14ac:dyDescent="0.25">
      <c r="A197" t="str">
        <f t="shared" si="15"/>
        <v>2010All Subject Combinations9</v>
      </c>
      <c r="B197">
        <v>2010</v>
      </c>
      <c r="C197" t="str">
        <f t="shared" si="14"/>
        <v>All Subject Combinations9</v>
      </c>
      <c r="D197">
        <v>9</v>
      </c>
      <c r="E197" s="2" t="s">
        <v>9</v>
      </c>
      <c r="F197" s="2">
        <v>2</v>
      </c>
      <c r="G197" s="2" t="s">
        <v>46</v>
      </c>
      <c r="H197" s="2">
        <v>0</v>
      </c>
      <c r="I197" s="2">
        <v>0</v>
      </c>
      <c r="J197" s="2">
        <v>0</v>
      </c>
      <c r="K197" s="3">
        <f t="shared" si="16"/>
        <v>0</v>
      </c>
      <c r="L197" s="3">
        <f t="shared" si="17"/>
        <v>0</v>
      </c>
      <c r="M197" s="3">
        <f t="shared" si="18"/>
        <v>0</v>
      </c>
    </row>
    <row r="198" spans="1:13" x14ac:dyDescent="0.25">
      <c r="A198" t="str">
        <f t="shared" si="15"/>
        <v>2010All Subject Combinations10</v>
      </c>
      <c r="B198">
        <v>2010</v>
      </c>
      <c r="C198" t="str">
        <f t="shared" si="14"/>
        <v>All Subject Combinations10</v>
      </c>
      <c r="D198">
        <v>10</v>
      </c>
      <c r="E198" s="2" t="s">
        <v>9</v>
      </c>
      <c r="F198" s="2">
        <v>2</v>
      </c>
      <c r="G198" s="2" t="s">
        <v>45</v>
      </c>
      <c r="H198" s="2">
        <v>3</v>
      </c>
      <c r="I198" s="2">
        <v>0</v>
      </c>
      <c r="J198" s="2">
        <v>3</v>
      </c>
      <c r="K198" s="3" t="str">
        <f t="shared" si="16"/>
        <v>SUPP</v>
      </c>
      <c r="L198" s="3" t="str">
        <f t="shared" si="17"/>
        <v>SUPP</v>
      </c>
      <c r="M198" s="3" t="str">
        <f t="shared" si="18"/>
        <v>SUPP</v>
      </c>
    </row>
    <row r="199" spans="1:13" x14ac:dyDescent="0.25">
      <c r="A199" t="str">
        <f t="shared" si="15"/>
        <v>2010All Subject Combinations11</v>
      </c>
      <c r="B199">
        <v>2010</v>
      </c>
      <c r="C199" t="str">
        <f t="shared" si="14"/>
        <v>All Subject Combinations11</v>
      </c>
      <c r="D199">
        <v>11</v>
      </c>
      <c r="E199" s="2" t="s">
        <v>9</v>
      </c>
      <c r="F199" s="2">
        <v>2</v>
      </c>
      <c r="G199" s="2" t="s">
        <v>225</v>
      </c>
      <c r="H199" s="2">
        <v>4614</v>
      </c>
      <c r="I199" s="2">
        <v>2813</v>
      </c>
      <c r="J199" s="2">
        <v>1801</v>
      </c>
      <c r="K199" s="3">
        <f t="shared" si="16"/>
        <v>4614</v>
      </c>
      <c r="L199" s="3">
        <f t="shared" si="17"/>
        <v>2813</v>
      </c>
      <c r="M199" s="3">
        <f t="shared" si="18"/>
        <v>1801</v>
      </c>
    </row>
    <row r="200" spans="1:13" x14ac:dyDescent="0.25">
      <c r="A200" t="str">
        <f t="shared" si="15"/>
        <v>2010All Subject Combinations12</v>
      </c>
      <c r="B200">
        <v>2010</v>
      </c>
      <c r="C200" t="str">
        <f t="shared" ref="C200:C263" si="19">E200&amp;D200</f>
        <v>All Subject Combinations12</v>
      </c>
      <c r="D200">
        <v>12</v>
      </c>
      <c r="E200" s="2" t="s">
        <v>9</v>
      </c>
      <c r="F200" s="2">
        <v>2</v>
      </c>
      <c r="G200" s="2" t="s">
        <v>71</v>
      </c>
      <c r="H200" s="2">
        <v>700</v>
      </c>
      <c r="I200" s="2">
        <v>61</v>
      </c>
      <c r="J200" s="2">
        <v>639</v>
      </c>
      <c r="K200" s="3">
        <f t="shared" si="16"/>
        <v>700</v>
      </c>
      <c r="L200" s="3">
        <f t="shared" si="17"/>
        <v>61</v>
      </c>
      <c r="M200" s="3">
        <f t="shared" si="18"/>
        <v>639</v>
      </c>
    </row>
    <row r="201" spans="1:13" x14ac:dyDescent="0.25">
      <c r="A201" t="str">
        <f t="shared" si="15"/>
        <v>2010All Subject Combinations13</v>
      </c>
      <c r="B201">
        <v>2010</v>
      </c>
      <c r="C201" t="str">
        <f t="shared" si="19"/>
        <v>All Subject Combinations13</v>
      </c>
      <c r="D201">
        <v>13</v>
      </c>
      <c r="E201" s="2" t="s">
        <v>9</v>
      </c>
      <c r="F201" s="2">
        <v>2</v>
      </c>
      <c r="G201" s="2" t="s">
        <v>70</v>
      </c>
      <c r="H201" s="2">
        <v>2647</v>
      </c>
      <c r="I201" s="2">
        <v>1181</v>
      </c>
      <c r="J201" s="2">
        <v>1466</v>
      </c>
      <c r="K201" s="3">
        <f t="shared" si="16"/>
        <v>2647</v>
      </c>
      <c r="L201" s="3">
        <f t="shared" si="17"/>
        <v>1181</v>
      </c>
      <c r="M201" s="3">
        <f t="shared" si="18"/>
        <v>1466</v>
      </c>
    </row>
    <row r="202" spans="1:13" x14ac:dyDescent="0.25">
      <c r="A202" t="str">
        <f t="shared" si="15"/>
        <v>2010All Subject Combinations14</v>
      </c>
      <c r="B202">
        <v>2010</v>
      </c>
      <c r="C202" t="str">
        <f t="shared" si="19"/>
        <v>All Subject Combinations14</v>
      </c>
      <c r="D202">
        <v>14</v>
      </c>
      <c r="E202" s="2" t="s">
        <v>9</v>
      </c>
      <c r="F202" s="2">
        <v>2</v>
      </c>
      <c r="G202" s="2" t="s">
        <v>68</v>
      </c>
      <c r="H202" s="2">
        <v>7677</v>
      </c>
      <c r="I202" s="2">
        <v>1316</v>
      </c>
      <c r="J202" s="2">
        <v>6361</v>
      </c>
      <c r="K202" s="3">
        <f t="shared" si="16"/>
        <v>7677</v>
      </c>
      <c r="L202" s="3">
        <f t="shared" si="17"/>
        <v>1316</v>
      </c>
      <c r="M202" s="3">
        <f t="shared" si="18"/>
        <v>6361</v>
      </c>
    </row>
    <row r="203" spans="1:13" x14ac:dyDescent="0.25">
      <c r="A203" t="str">
        <f t="shared" si="15"/>
        <v>2010All Subject Combinations15</v>
      </c>
      <c r="B203">
        <v>2010</v>
      </c>
      <c r="C203" t="str">
        <f t="shared" si="19"/>
        <v>All Subject Combinations15</v>
      </c>
      <c r="D203">
        <v>15</v>
      </c>
      <c r="E203" s="2" t="s">
        <v>9</v>
      </c>
      <c r="F203" s="2">
        <v>2</v>
      </c>
      <c r="G203" s="2" t="s">
        <v>57</v>
      </c>
      <c r="H203" s="2">
        <v>155</v>
      </c>
      <c r="I203" s="2">
        <v>4</v>
      </c>
      <c r="J203" s="2">
        <v>151</v>
      </c>
      <c r="K203" s="3">
        <f t="shared" si="16"/>
        <v>155</v>
      </c>
      <c r="L203" s="3" t="str">
        <f t="shared" si="17"/>
        <v>SUPP</v>
      </c>
      <c r="M203" s="3" t="str">
        <f t="shared" si="18"/>
        <v>SUPP</v>
      </c>
    </row>
    <row r="204" spans="1:13" x14ac:dyDescent="0.25">
      <c r="A204" t="str">
        <f t="shared" si="15"/>
        <v>2010All Subject Combinations16</v>
      </c>
      <c r="B204">
        <v>2010</v>
      </c>
      <c r="C204" t="str">
        <f t="shared" si="19"/>
        <v>All Subject Combinations16</v>
      </c>
      <c r="D204">
        <v>16</v>
      </c>
      <c r="E204" s="2" t="s">
        <v>9</v>
      </c>
      <c r="F204" s="2">
        <v>3</v>
      </c>
      <c r="G204" s="2" t="s">
        <v>135</v>
      </c>
      <c r="H204" s="2">
        <v>14</v>
      </c>
      <c r="I204" s="2">
        <v>0</v>
      </c>
      <c r="J204" s="2">
        <v>14</v>
      </c>
      <c r="K204" s="3">
        <f t="shared" si="16"/>
        <v>14</v>
      </c>
      <c r="L204" s="3">
        <f t="shared" si="17"/>
        <v>0</v>
      </c>
      <c r="M204" s="3">
        <f t="shared" si="18"/>
        <v>14</v>
      </c>
    </row>
    <row r="205" spans="1:13" x14ac:dyDescent="0.25">
      <c r="A205" t="str">
        <f t="shared" si="15"/>
        <v>2010All Subject Combinations17</v>
      </c>
      <c r="B205">
        <v>2010</v>
      </c>
      <c r="C205" t="str">
        <f t="shared" si="19"/>
        <v>All Subject Combinations17</v>
      </c>
      <c r="D205">
        <v>17</v>
      </c>
      <c r="E205" s="2" t="s">
        <v>9</v>
      </c>
      <c r="F205" s="2">
        <v>3</v>
      </c>
      <c r="G205" s="2" t="s">
        <v>162</v>
      </c>
      <c r="H205" s="2">
        <v>62</v>
      </c>
      <c r="I205" s="2">
        <v>9</v>
      </c>
      <c r="J205" s="2">
        <v>53</v>
      </c>
      <c r="K205" s="3">
        <f t="shared" si="16"/>
        <v>62</v>
      </c>
      <c r="L205" s="3">
        <f t="shared" si="17"/>
        <v>9</v>
      </c>
      <c r="M205" s="3">
        <f t="shared" si="18"/>
        <v>53</v>
      </c>
    </row>
    <row r="206" spans="1:13" x14ac:dyDescent="0.25">
      <c r="A206" t="str">
        <f t="shared" si="15"/>
        <v>2010All Subject Combinations18</v>
      </c>
      <c r="B206">
        <v>2010</v>
      </c>
      <c r="C206" t="str">
        <f t="shared" si="19"/>
        <v>All Subject Combinations18</v>
      </c>
      <c r="D206">
        <v>18</v>
      </c>
      <c r="E206" s="2" t="s">
        <v>9</v>
      </c>
      <c r="F206" s="2">
        <v>3</v>
      </c>
      <c r="G206" s="2" t="s">
        <v>163</v>
      </c>
      <c r="H206" s="2">
        <v>1950</v>
      </c>
      <c r="I206" s="2">
        <v>681</v>
      </c>
      <c r="J206" s="2">
        <v>1269</v>
      </c>
      <c r="K206" s="3">
        <f t="shared" si="16"/>
        <v>1950</v>
      </c>
      <c r="L206" s="3">
        <f t="shared" si="17"/>
        <v>681</v>
      </c>
      <c r="M206" s="3">
        <f t="shared" si="18"/>
        <v>1269</v>
      </c>
    </row>
    <row r="207" spans="1:13" x14ac:dyDescent="0.25">
      <c r="A207" t="str">
        <f t="shared" si="15"/>
        <v>2010All Subject Combinations19</v>
      </c>
      <c r="B207">
        <v>2010</v>
      </c>
      <c r="C207" t="str">
        <f t="shared" si="19"/>
        <v>All Subject Combinations19</v>
      </c>
      <c r="D207">
        <v>19</v>
      </c>
      <c r="E207" s="2" t="s">
        <v>9</v>
      </c>
      <c r="F207" s="2">
        <v>3</v>
      </c>
      <c r="G207" s="2" t="s">
        <v>164</v>
      </c>
      <c r="H207" s="2">
        <v>0</v>
      </c>
      <c r="I207" s="2">
        <v>0</v>
      </c>
      <c r="J207" s="2">
        <v>0</v>
      </c>
      <c r="K207" s="3">
        <f t="shared" si="16"/>
        <v>0</v>
      </c>
      <c r="L207" s="3">
        <f t="shared" si="17"/>
        <v>0</v>
      </c>
      <c r="M207" s="3">
        <f t="shared" si="18"/>
        <v>0</v>
      </c>
    </row>
    <row r="208" spans="1:13" x14ac:dyDescent="0.25">
      <c r="A208" t="str">
        <f t="shared" si="15"/>
        <v>2010All Subject Combinations20</v>
      </c>
      <c r="B208">
        <v>2010</v>
      </c>
      <c r="C208" t="str">
        <f t="shared" si="19"/>
        <v>All Subject Combinations20</v>
      </c>
      <c r="D208">
        <v>20</v>
      </c>
      <c r="E208" s="2" t="s">
        <v>9</v>
      </c>
      <c r="F208" s="2">
        <v>3</v>
      </c>
      <c r="G208" s="2" t="s">
        <v>25</v>
      </c>
      <c r="H208" s="2">
        <v>0</v>
      </c>
      <c r="I208" s="2">
        <v>0</v>
      </c>
      <c r="J208" s="2">
        <v>0</v>
      </c>
      <c r="K208" s="3">
        <f t="shared" si="16"/>
        <v>0</v>
      </c>
      <c r="L208" s="3">
        <f t="shared" si="17"/>
        <v>0</v>
      </c>
      <c r="M208" s="3">
        <f t="shared" si="18"/>
        <v>0</v>
      </c>
    </row>
    <row r="209" spans="1:13" x14ac:dyDescent="0.25">
      <c r="A209" t="str">
        <f t="shared" si="15"/>
        <v>2010All Subject Combinations21</v>
      </c>
      <c r="B209">
        <v>2010</v>
      </c>
      <c r="C209" t="str">
        <f t="shared" si="19"/>
        <v>All Subject Combinations21</v>
      </c>
      <c r="D209">
        <v>21</v>
      </c>
      <c r="E209" s="2" t="s">
        <v>9</v>
      </c>
      <c r="F209" s="2">
        <v>3</v>
      </c>
      <c r="G209" s="2" t="s">
        <v>23</v>
      </c>
      <c r="H209" s="2">
        <v>4</v>
      </c>
      <c r="I209" s="2">
        <v>3</v>
      </c>
      <c r="J209" s="2">
        <v>1</v>
      </c>
      <c r="K209" s="3" t="str">
        <f t="shared" si="16"/>
        <v>SUPP</v>
      </c>
      <c r="L209" s="3" t="str">
        <f t="shared" si="17"/>
        <v>SUPP</v>
      </c>
      <c r="M209" s="3" t="str">
        <f t="shared" si="18"/>
        <v>SUPP</v>
      </c>
    </row>
    <row r="210" spans="1:13" x14ac:dyDescent="0.25">
      <c r="A210" t="str">
        <f t="shared" si="15"/>
        <v>2010All Subject Combinations22</v>
      </c>
      <c r="B210">
        <v>2010</v>
      </c>
      <c r="C210" t="str">
        <f t="shared" si="19"/>
        <v>All Subject Combinations22</v>
      </c>
      <c r="D210">
        <v>22</v>
      </c>
      <c r="E210" s="2" t="s">
        <v>9</v>
      </c>
      <c r="F210" s="2">
        <v>3</v>
      </c>
      <c r="G210" s="2" t="s">
        <v>165</v>
      </c>
      <c r="H210" s="2">
        <v>10355</v>
      </c>
      <c r="I210" s="2">
        <v>5965</v>
      </c>
      <c r="J210" s="2">
        <v>4390</v>
      </c>
      <c r="K210" s="3">
        <f t="shared" si="16"/>
        <v>10355</v>
      </c>
      <c r="L210" s="3">
        <f t="shared" si="17"/>
        <v>5965</v>
      </c>
      <c r="M210" s="3">
        <f t="shared" si="18"/>
        <v>4390</v>
      </c>
    </row>
    <row r="211" spans="1:13" x14ac:dyDescent="0.25">
      <c r="A211" t="str">
        <f t="shared" si="15"/>
        <v>2010All Subject Combinations23</v>
      </c>
      <c r="B211">
        <v>2010</v>
      </c>
      <c r="C211" t="str">
        <f t="shared" si="19"/>
        <v>All Subject Combinations23</v>
      </c>
      <c r="D211">
        <v>23</v>
      </c>
      <c r="E211" s="2" t="s">
        <v>9</v>
      </c>
      <c r="F211" s="2">
        <v>3</v>
      </c>
      <c r="G211" s="2" t="s">
        <v>22</v>
      </c>
      <c r="H211" s="2">
        <v>70</v>
      </c>
      <c r="I211" s="2">
        <v>9</v>
      </c>
      <c r="J211" s="2">
        <v>61</v>
      </c>
      <c r="K211" s="3">
        <f t="shared" si="16"/>
        <v>70</v>
      </c>
      <c r="L211" s="3">
        <f t="shared" si="17"/>
        <v>9</v>
      </c>
      <c r="M211" s="3">
        <f t="shared" si="18"/>
        <v>61</v>
      </c>
    </row>
    <row r="212" spans="1:13" x14ac:dyDescent="0.25">
      <c r="A212" t="str">
        <f t="shared" si="15"/>
        <v>2010All Subject Combinations24</v>
      </c>
      <c r="B212">
        <v>2010</v>
      </c>
      <c r="C212" t="str">
        <f t="shared" si="19"/>
        <v>All Subject Combinations24</v>
      </c>
      <c r="D212">
        <v>24</v>
      </c>
      <c r="E212" s="2" t="s">
        <v>9</v>
      </c>
      <c r="F212" s="2">
        <v>3</v>
      </c>
      <c r="G212" s="2" t="s">
        <v>21</v>
      </c>
      <c r="H212" s="2">
        <v>724</v>
      </c>
      <c r="I212" s="2">
        <v>301</v>
      </c>
      <c r="J212" s="2">
        <v>423</v>
      </c>
      <c r="K212" s="3">
        <f t="shared" si="16"/>
        <v>724</v>
      </c>
      <c r="L212" s="3">
        <f t="shared" si="17"/>
        <v>301</v>
      </c>
      <c r="M212" s="3">
        <f t="shared" si="18"/>
        <v>423</v>
      </c>
    </row>
    <row r="213" spans="1:13" x14ac:dyDescent="0.25">
      <c r="A213" t="str">
        <f t="shared" si="15"/>
        <v>2010All Subject Combinations25</v>
      </c>
      <c r="B213">
        <v>2010</v>
      </c>
      <c r="C213" t="str">
        <f t="shared" si="19"/>
        <v>All Subject Combinations25</v>
      </c>
      <c r="D213">
        <v>25</v>
      </c>
      <c r="E213" s="2" t="s">
        <v>9</v>
      </c>
      <c r="F213" s="2">
        <v>3</v>
      </c>
      <c r="G213" s="2" t="s">
        <v>20</v>
      </c>
      <c r="H213" s="2">
        <v>3924</v>
      </c>
      <c r="I213" s="2">
        <v>798</v>
      </c>
      <c r="J213" s="2">
        <v>3126</v>
      </c>
      <c r="K213" s="3">
        <f t="shared" si="16"/>
        <v>3924</v>
      </c>
      <c r="L213" s="3">
        <f t="shared" si="17"/>
        <v>798</v>
      </c>
      <c r="M213" s="3">
        <f t="shared" si="18"/>
        <v>3126</v>
      </c>
    </row>
    <row r="214" spans="1:13" x14ac:dyDescent="0.25">
      <c r="A214" t="str">
        <f t="shared" si="15"/>
        <v>2010All Subject Combinations26</v>
      </c>
      <c r="B214">
        <v>2010</v>
      </c>
      <c r="C214" t="str">
        <f t="shared" si="19"/>
        <v>All Subject Combinations26</v>
      </c>
      <c r="D214">
        <v>26</v>
      </c>
      <c r="E214" s="2" t="s">
        <v>9</v>
      </c>
      <c r="F214" s="2">
        <v>3</v>
      </c>
      <c r="G214" s="2" t="s">
        <v>24</v>
      </c>
      <c r="H214" s="2">
        <v>37</v>
      </c>
      <c r="I214" s="2">
        <v>1</v>
      </c>
      <c r="J214" s="2">
        <v>36</v>
      </c>
      <c r="K214" s="3">
        <f t="shared" si="16"/>
        <v>37</v>
      </c>
      <c r="L214" s="3" t="str">
        <f t="shared" si="17"/>
        <v>SUPP</v>
      </c>
      <c r="M214" s="3" t="str">
        <f t="shared" si="18"/>
        <v>SUPP</v>
      </c>
    </row>
    <row r="215" spans="1:13" x14ac:dyDescent="0.25">
      <c r="A215" t="str">
        <f t="shared" si="15"/>
        <v>2010All Subject Combinations27</v>
      </c>
      <c r="B215">
        <v>2010</v>
      </c>
      <c r="C215" t="str">
        <f t="shared" si="19"/>
        <v>All Subject Combinations27</v>
      </c>
      <c r="D215">
        <v>27</v>
      </c>
      <c r="E215" s="2" t="s">
        <v>9</v>
      </c>
      <c r="F215" s="2">
        <v>3</v>
      </c>
      <c r="G215" s="2" t="s">
        <v>195</v>
      </c>
      <c r="H215" s="2">
        <v>0</v>
      </c>
      <c r="I215" s="2">
        <v>0</v>
      </c>
      <c r="J215" s="2">
        <v>0</v>
      </c>
      <c r="K215" s="3">
        <f t="shared" si="16"/>
        <v>0</v>
      </c>
      <c r="L215" s="3">
        <f t="shared" si="17"/>
        <v>0</v>
      </c>
      <c r="M215" s="3">
        <f t="shared" si="18"/>
        <v>0</v>
      </c>
    </row>
    <row r="216" spans="1:13" x14ac:dyDescent="0.25">
      <c r="A216" t="str">
        <f t="shared" si="15"/>
        <v>2010All Subject Combinations28</v>
      </c>
      <c r="B216">
        <v>2010</v>
      </c>
      <c r="C216" t="str">
        <f t="shared" si="19"/>
        <v>All Subject Combinations28</v>
      </c>
      <c r="D216">
        <v>28</v>
      </c>
      <c r="E216" s="2" t="s">
        <v>9</v>
      </c>
      <c r="F216" s="2">
        <v>3</v>
      </c>
      <c r="G216" s="2" t="s">
        <v>196</v>
      </c>
      <c r="H216" s="2">
        <v>0</v>
      </c>
      <c r="I216" s="2">
        <v>0</v>
      </c>
      <c r="J216" s="2">
        <v>0</v>
      </c>
      <c r="K216" s="3">
        <f t="shared" si="16"/>
        <v>0</v>
      </c>
      <c r="L216" s="3">
        <f t="shared" si="17"/>
        <v>0</v>
      </c>
      <c r="M216" s="3">
        <f t="shared" si="18"/>
        <v>0</v>
      </c>
    </row>
    <row r="217" spans="1:13" x14ac:dyDescent="0.25">
      <c r="A217" t="str">
        <f t="shared" si="15"/>
        <v>2010All Subject Combinations29</v>
      </c>
      <c r="B217">
        <v>2010</v>
      </c>
      <c r="C217" t="str">
        <f t="shared" si="19"/>
        <v>All Subject Combinations29</v>
      </c>
      <c r="D217">
        <v>29</v>
      </c>
      <c r="E217" s="2" t="s">
        <v>9</v>
      </c>
      <c r="F217" s="2">
        <v>3</v>
      </c>
      <c r="G217" s="2" t="s">
        <v>50</v>
      </c>
      <c r="H217" s="2">
        <v>1</v>
      </c>
      <c r="I217" s="2">
        <v>0</v>
      </c>
      <c r="J217" s="2">
        <v>1</v>
      </c>
      <c r="K217" s="3" t="str">
        <f t="shared" si="16"/>
        <v>SUPP</v>
      </c>
      <c r="L217" s="3" t="str">
        <f t="shared" si="17"/>
        <v>SUPP</v>
      </c>
      <c r="M217" s="3" t="str">
        <f t="shared" si="18"/>
        <v>SUPP</v>
      </c>
    </row>
    <row r="218" spans="1:13" x14ac:dyDescent="0.25">
      <c r="A218" t="str">
        <f t="shared" si="15"/>
        <v>2010All Subject Combinations30</v>
      </c>
      <c r="B218">
        <v>2010</v>
      </c>
      <c r="C218" t="str">
        <f t="shared" si="19"/>
        <v>All Subject Combinations30</v>
      </c>
      <c r="D218">
        <v>30</v>
      </c>
      <c r="E218" s="2" t="s">
        <v>9</v>
      </c>
      <c r="F218" s="2">
        <v>3</v>
      </c>
      <c r="G218" s="2" t="s">
        <v>227</v>
      </c>
      <c r="H218" s="2">
        <v>55</v>
      </c>
      <c r="I218" s="2">
        <v>5</v>
      </c>
      <c r="J218" s="2">
        <v>50</v>
      </c>
      <c r="K218" s="3">
        <f t="shared" si="16"/>
        <v>55</v>
      </c>
      <c r="L218" s="3">
        <f t="shared" si="17"/>
        <v>5</v>
      </c>
      <c r="M218" s="3">
        <f t="shared" si="18"/>
        <v>50</v>
      </c>
    </row>
    <row r="219" spans="1:13" x14ac:dyDescent="0.25">
      <c r="A219" t="str">
        <f t="shared" si="15"/>
        <v>2010All Subject Combinations31</v>
      </c>
      <c r="B219">
        <v>2010</v>
      </c>
      <c r="C219" t="str">
        <f t="shared" si="19"/>
        <v>All Subject Combinations31</v>
      </c>
      <c r="D219">
        <v>31</v>
      </c>
      <c r="E219" s="2" t="s">
        <v>9</v>
      </c>
      <c r="F219" s="2">
        <v>3</v>
      </c>
      <c r="G219" s="2" t="s">
        <v>228</v>
      </c>
      <c r="H219" s="2">
        <v>1148</v>
      </c>
      <c r="I219" s="2">
        <v>259</v>
      </c>
      <c r="J219" s="2">
        <v>889</v>
      </c>
      <c r="K219" s="3">
        <f t="shared" si="16"/>
        <v>1148</v>
      </c>
      <c r="L219" s="3">
        <f t="shared" si="17"/>
        <v>259</v>
      </c>
      <c r="M219" s="3">
        <f t="shared" si="18"/>
        <v>889</v>
      </c>
    </row>
    <row r="220" spans="1:13" x14ac:dyDescent="0.25">
      <c r="A220" t="str">
        <f t="shared" si="15"/>
        <v>2010All Subject Combinations32</v>
      </c>
      <c r="B220">
        <v>2010</v>
      </c>
      <c r="C220" t="str">
        <f t="shared" si="19"/>
        <v>All Subject Combinations32</v>
      </c>
      <c r="D220">
        <v>32</v>
      </c>
      <c r="E220" s="2" t="s">
        <v>9</v>
      </c>
      <c r="F220" s="2">
        <v>3</v>
      </c>
      <c r="G220" s="2" t="s">
        <v>229</v>
      </c>
      <c r="H220" s="2">
        <v>264</v>
      </c>
      <c r="I220" s="2">
        <v>145</v>
      </c>
      <c r="J220" s="2">
        <v>119</v>
      </c>
      <c r="K220" s="3">
        <f t="shared" si="16"/>
        <v>264</v>
      </c>
      <c r="L220" s="3">
        <f t="shared" si="17"/>
        <v>145</v>
      </c>
      <c r="M220" s="3">
        <f t="shared" si="18"/>
        <v>119</v>
      </c>
    </row>
    <row r="221" spans="1:13" x14ac:dyDescent="0.25">
      <c r="A221" t="str">
        <f t="shared" si="15"/>
        <v>2010All Subject Combinations33</v>
      </c>
      <c r="B221">
        <v>2010</v>
      </c>
      <c r="C221" t="str">
        <f t="shared" si="19"/>
        <v>All Subject Combinations33</v>
      </c>
      <c r="D221">
        <v>33</v>
      </c>
      <c r="E221" s="2" t="s">
        <v>9</v>
      </c>
      <c r="F221" s="2">
        <v>3</v>
      </c>
      <c r="G221" s="2" t="s">
        <v>76</v>
      </c>
      <c r="H221" s="2">
        <v>124</v>
      </c>
      <c r="I221" s="2">
        <v>21</v>
      </c>
      <c r="J221" s="2">
        <v>103</v>
      </c>
      <c r="K221" s="3">
        <f t="shared" si="16"/>
        <v>124</v>
      </c>
      <c r="L221" s="3">
        <f t="shared" si="17"/>
        <v>21</v>
      </c>
      <c r="M221" s="3">
        <f t="shared" si="18"/>
        <v>103</v>
      </c>
    </row>
    <row r="222" spans="1:13" x14ac:dyDescent="0.25">
      <c r="A222" t="str">
        <f t="shared" si="15"/>
        <v>2010All Subject Combinations34</v>
      </c>
      <c r="B222">
        <v>2010</v>
      </c>
      <c r="C222" t="str">
        <f t="shared" si="19"/>
        <v>All Subject Combinations34</v>
      </c>
      <c r="D222">
        <v>34</v>
      </c>
      <c r="E222" s="2" t="s">
        <v>9</v>
      </c>
      <c r="F222" s="2">
        <v>3</v>
      </c>
      <c r="G222" s="2" t="s">
        <v>73</v>
      </c>
      <c r="H222" s="2">
        <v>3438</v>
      </c>
      <c r="I222" s="2">
        <v>780</v>
      </c>
      <c r="J222" s="2">
        <v>2658</v>
      </c>
      <c r="K222" s="3">
        <f t="shared" si="16"/>
        <v>3438</v>
      </c>
      <c r="L222" s="3">
        <f t="shared" si="17"/>
        <v>780</v>
      </c>
      <c r="M222" s="3">
        <f t="shared" si="18"/>
        <v>2658</v>
      </c>
    </row>
    <row r="223" spans="1:13" x14ac:dyDescent="0.25">
      <c r="A223" t="str">
        <f t="shared" si="15"/>
        <v>2010All Subject Combinations35</v>
      </c>
      <c r="B223">
        <v>2010</v>
      </c>
      <c r="C223" t="str">
        <f t="shared" si="19"/>
        <v>All Subject Combinations35</v>
      </c>
      <c r="D223">
        <v>35</v>
      </c>
      <c r="E223" s="2" t="s">
        <v>9</v>
      </c>
      <c r="F223" s="2">
        <v>3</v>
      </c>
      <c r="G223" s="2" t="s">
        <v>74</v>
      </c>
      <c r="H223" s="2">
        <v>641</v>
      </c>
      <c r="I223" s="2">
        <v>27</v>
      </c>
      <c r="J223" s="2">
        <v>614</v>
      </c>
      <c r="K223" s="3">
        <f t="shared" si="16"/>
        <v>641</v>
      </c>
      <c r="L223" s="3">
        <f t="shared" si="17"/>
        <v>27</v>
      </c>
      <c r="M223" s="3">
        <f t="shared" si="18"/>
        <v>614</v>
      </c>
    </row>
    <row r="224" spans="1:13" x14ac:dyDescent="0.25">
      <c r="A224" t="str">
        <f t="shared" si="15"/>
        <v>2010All Subject Combinations36</v>
      </c>
      <c r="B224">
        <v>2010</v>
      </c>
      <c r="C224" t="str">
        <f t="shared" si="19"/>
        <v>All Subject Combinations36</v>
      </c>
      <c r="D224">
        <v>36</v>
      </c>
      <c r="E224" s="2" t="s">
        <v>9</v>
      </c>
      <c r="F224" s="2">
        <v>4</v>
      </c>
      <c r="G224" s="2" t="s">
        <v>166</v>
      </c>
      <c r="H224" s="2">
        <v>6</v>
      </c>
      <c r="I224" s="2">
        <v>0</v>
      </c>
      <c r="J224" s="2">
        <v>6</v>
      </c>
      <c r="K224" s="3">
        <f t="shared" si="16"/>
        <v>6</v>
      </c>
      <c r="L224" s="3">
        <f t="shared" si="17"/>
        <v>0</v>
      </c>
      <c r="M224" s="3">
        <f t="shared" si="18"/>
        <v>6</v>
      </c>
    </row>
    <row r="225" spans="1:13" x14ac:dyDescent="0.25">
      <c r="A225" t="str">
        <f t="shared" si="15"/>
        <v>2010All Subject Combinations37</v>
      </c>
      <c r="B225">
        <v>2010</v>
      </c>
      <c r="C225" t="str">
        <f t="shared" si="19"/>
        <v>All Subject Combinations37</v>
      </c>
      <c r="D225">
        <v>37</v>
      </c>
      <c r="E225" s="2" t="s">
        <v>9</v>
      </c>
      <c r="F225" s="2">
        <v>4</v>
      </c>
      <c r="G225" s="2" t="s">
        <v>167</v>
      </c>
      <c r="H225" s="2">
        <v>0</v>
      </c>
      <c r="I225" s="2">
        <v>0</v>
      </c>
      <c r="J225" s="2">
        <v>0</v>
      </c>
      <c r="K225" s="3">
        <f t="shared" si="16"/>
        <v>0</v>
      </c>
      <c r="L225" s="3">
        <f t="shared" si="17"/>
        <v>0</v>
      </c>
      <c r="M225" s="3">
        <f t="shared" si="18"/>
        <v>0</v>
      </c>
    </row>
    <row r="226" spans="1:13" x14ac:dyDescent="0.25">
      <c r="A226" t="str">
        <f t="shared" si="15"/>
        <v>2010All Subject Combinations38</v>
      </c>
      <c r="B226">
        <v>2010</v>
      </c>
      <c r="C226" t="str">
        <f t="shared" si="19"/>
        <v>All Subject Combinations38</v>
      </c>
      <c r="D226">
        <v>38</v>
      </c>
      <c r="E226" s="2" t="s">
        <v>9</v>
      </c>
      <c r="F226" s="2">
        <v>4</v>
      </c>
      <c r="G226" s="2" t="s">
        <v>168</v>
      </c>
      <c r="H226" s="2">
        <v>0</v>
      </c>
      <c r="I226" s="2">
        <v>0</v>
      </c>
      <c r="J226" s="2">
        <v>0</v>
      </c>
      <c r="K226" s="3">
        <f t="shared" si="16"/>
        <v>0</v>
      </c>
      <c r="L226" s="3">
        <f t="shared" si="17"/>
        <v>0</v>
      </c>
      <c r="M226" s="3">
        <f t="shared" si="18"/>
        <v>0</v>
      </c>
    </row>
    <row r="227" spans="1:13" x14ac:dyDescent="0.25">
      <c r="A227" t="str">
        <f t="shared" si="15"/>
        <v>2010All Subject Combinations39</v>
      </c>
      <c r="B227">
        <v>2010</v>
      </c>
      <c r="C227" t="str">
        <f t="shared" si="19"/>
        <v>All Subject Combinations39</v>
      </c>
      <c r="D227">
        <v>39</v>
      </c>
      <c r="E227" s="2" t="s">
        <v>9</v>
      </c>
      <c r="F227" s="2">
        <v>4</v>
      </c>
      <c r="G227" s="2" t="s">
        <v>29</v>
      </c>
      <c r="H227" s="2">
        <v>0</v>
      </c>
      <c r="I227" s="2">
        <v>0</v>
      </c>
      <c r="J227" s="2">
        <v>0</v>
      </c>
      <c r="K227" s="3">
        <f t="shared" si="16"/>
        <v>0</v>
      </c>
      <c r="L227" s="3">
        <f t="shared" si="17"/>
        <v>0</v>
      </c>
      <c r="M227" s="3">
        <f t="shared" si="18"/>
        <v>0</v>
      </c>
    </row>
    <row r="228" spans="1:13" x14ac:dyDescent="0.25">
      <c r="A228" t="str">
        <f t="shared" si="15"/>
        <v>2010All Subject Combinations40</v>
      </c>
      <c r="B228">
        <v>2010</v>
      </c>
      <c r="C228" t="str">
        <f t="shared" si="19"/>
        <v>All Subject Combinations40</v>
      </c>
      <c r="D228">
        <v>40</v>
      </c>
      <c r="E228" s="2" t="s">
        <v>9</v>
      </c>
      <c r="F228" s="2">
        <v>4</v>
      </c>
      <c r="G228" s="2" t="s">
        <v>169</v>
      </c>
      <c r="H228" s="2">
        <v>23</v>
      </c>
      <c r="I228" s="2">
        <v>2</v>
      </c>
      <c r="J228" s="2">
        <v>21</v>
      </c>
      <c r="K228" s="3">
        <f t="shared" si="16"/>
        <v>23</v>
      </c>
      <c r="L228" s="3" t="str">
        <f t="shared" si="17"/>
        <v>SUPP</v>
      </c>
      <c r="M228" s="3" t="str">
        <f t="shared" si="18"/>
        <v>SUPP</v>
      </c>
    </row>
    <row r="229" spans="1:13" x14ac:dyDescent="0.25">
      <c r="A229" t="str">
        <f t="shared" si="15"/>
        <v>2010All Subject Combinations41</v>
      </c>
      <c r="B229">
        <v>2010</v>
      </c>
      <c r="C229" t="str">
        <f t="shared" si="19"/>
        <v>All Subject Combinations41</v>
      </c>
      <c r="D229">
        <v>41</v>
      </c>
      <c r="E229" s="2" t="s">
        <v>9</v>
      </c>
      <c r="F229" s="2">
        <v>4</v>
      </c>
      <c r="G229" s="2" t="s">
        <v>170</v>
      </c>
      <c r="H229" s="2">
        <v>1497</v>
      </c>
      <c r="I229" s="2">
        <v>515</v>
      </c>
      <c r="J229" s="2">
        <v>982</v>
      </c>
      <c r="K229" s="3">
        <f t="shared" si="16"/>
        <v>1497</v>
      </c>
      <c r="L229" s="3">
        <f t="shared" si="17"/>
        <v>515</v>
      </c>
      <c r="M229" s="3">
        <f t="shared" si="18"/>
        <v>982</v>
      </c>
    </row>
    <row r="230" spans="1:13" x14ac:dyDescent="0.25">
      <c r="A230" t="str">
        <f t="shared" si="15"/>
        <v>2010All Subject Combinations42</v>
      </c>
      <c r="B230">
        <v>2010</v>
      </c>
      <c r="C230" t="str">
        <f t="shared" si="19"/>
        <v>All Subject Combinations42</v>
      </c>
      <c r="D230">
        <v>42</v>
      </c>
      <c r="E230" s="2" t="s">
        <v>9</v>
      </c>
      <c r="F230" s="2">
        <v>4</v>
      </c>
      <c r="G230" s="2" t="s">
        <v>171</v>
      </c>
      <c r="H230" s="2">
        <v>641</v>
      </c>
      <c r="I230" s="2">
        <v>344</v>
      </c>
      <c r="J230" s="2">
        <v>297</v>
      </c>
      <c r="K230" s="3">
        <f t="shared" si="16"/>
        <v>641</v>
      </c>
      <c r="L230" s="3">
        <f t="shared" si="17"/>
        <v>344</v>
      </c>
      <c r="M230" s="3">
        <f t="shared" si="18"/>
        <v>297</v>
      </c>
    </row>
    <row r="231" spans="1:13" x14ac:dyDescent="0.25">
      <c r="A231" t="str">
        <f t="shared" si="15"/>
        <v>2010All Subject Combinations43</v>
      </c>
      <c r="B231">
        <v>2010</v>
      </c>
      <c r="C231" t="str">
        <f t="shared" si="19"/>
        <v>All Subject Combinations43</v>
      </c>
      <c r="D231">
        <v>43</v>
      </c>
      <c r="E231" s="2" t="s">
        <v>9</v>
      </c>
      <c r="F231" s="2">
        <v>4</v>
      </c>
      <c r="G231" s="2" t="s">
        <v>28</v>
      </c>
      <c r="H231" s="2">
        <v>11</v>
      </c>
      <c r="I231" s="2">
        <v>0</v>
      </c>
      <c r="J231" s="2">
        <v>11</v>
      </c>
      <c r="K231" s="3">
        <f t="shared" si="16"/>
        <v>11</v>
      </c>
      <c r="L231" s="3">
        <f t="shared" si="17"/>
        <v>0</v>
      </c>
      <c r="M231" s="3">
        <f t="shared" si="18"/>
        <v>11</v>
      </c>
    </row>
    <row r="232" spans="1:13" x14ac:dyDescent="0.25">
      <c r="A232" t="str">
        <f t="shared" si="15"/>
        <v>2010All Subject Combinations44</v>
      </c>
      <c r="B232">
        <v>2010</v>
      </c>
      <c r="C232" t="str">
        <f t="shared" si="19"/>
        <v>All Subject Combinations44</v>
      </c>
      <c r="D232">
        <v>44</v>
      </c>
      <c r="E232" s="2" t="s">
        <v>9</v>
      </c>
      <c r="F232" s="2">
        <v>4</v>
      </c>
      <c r="G232" s="2" t="s">
        <v>26</v>
      </c>
      <c r="H232" s="2">
        <v>2056</v>
      </c>
      <c r="I232" s="2">
        <v>445</v>
      </c>
      <c r="J232" s="2">
        <v>1611</v>
      </c>
      <c r="K232" s="3">
        <f t="shared" si="16"/>
        <v>2056</v>
      </c>
      <c r="L232" s="3">
        <f t="shared" si="17"/>
        <v>445</v>
      </c>
      <c r="M232" s="3">
        <f t="shared" si="18"/>
        <v>1611</v>
      </c>
    </row>
    <row r="233" spans="1:13" x14ac:dyDescent="0.25">
      <c r="A233" t="str">
        <f t="shared" si="15"/>
        <v>2010All Subject Combinations45</v>
      </c>
      <c r="B233">
        <v>2010</v>
      </c>
      <c r="C233" t="str">
        <f t="shared" si="19"/>
        <v>All Subject Combinations45</v>
      </c>
      <c r="D233">
        <v>45</v>
      </c>
      <c r="E233" s="2" t="s">
        <v>9</v>
      </c>
      <c r="F233" s="2">
        <v>4</v>
      </c>
      <c r="G233" s="2" t="s">
        <v>27</v>
      </c>
      <c r="H233" s="2">
        <v>51</v>
      </c>
      <c r="I233" s="2">
        <v>0</v>
      </c>
      <c r="J233" s="2">
        <v>51</v>
      </c>
      <c r="K233" s="3">
        <f t="shared" si="16"/>
        <v>51</v>
      </c>
      <c r="L233" s="3">
        <f t="shared" si="17"/>
        <v>0</v>
      </c>
      <c r="M233" s="3">
        <f t="shared" si="18"/>
        <v>51</v>
      </c>
    </row>
    <row r="234" spans="1:13" x14ac:dyDescent="0.25">
      <c r="A234" t="str">
        <f t="shared" si="15"/>
        <v>2010All Subject Combinations46</v>
      </c>
      <c r="B234">
        <v>2010</v>
      </c>
      <c r="C234" t="str">
        <f t="shared" si="19"/>
        <v>All Subject Combinations46</v>
      </c>
      <c r="D234">
        <v>46</v>
      </c>
      <c r="E234" s="2" t="s">
        <v>9</v>
      </c>
      <c r="F234" s="2">
        <v>4</v>
      </c>
      <c r="G234" s="2" t="s">
        <v>201</v>
      </c>
      <c r="H234" s="2">
        <v>0</v>
      </c>
      <c r="I234" s="2">
        <v>0</v>
      </c>
      <c r="J234" s="2">
        <v>0</v>
      </c>
      <c r="K234" s="3">
        <f t="shared" si="16"/>
        <v>0</v>
      </c>
      <c r="L234" s="3">
        <f t="shared" si="17"/>
        <v>0</v>
      </c>
      <c r="M234" s="3">
        <f t="shared" si="18"/>
        <v>0</v>
      </c>
    </row>
    <row r="235" spans="1:13" x14ac:dyDescent="0.25">
      <c r="A235" t="str">
        <f t="shared" si="15"/>
        <v>2010All Subject Combinations47</v>
      </c>
      <c r="B235">
        <v>2010</v>
      </c>
      <c r="C235" t="str">
        <f t="shared" si="19"/>
        <v>All Subject Combinations47</v>
      </c>
      <c r="D235">
        <v>47</v>
      </c>
      <c r="E235" s="2" t="s">
        <v>9</v>
      </c>
      <c r="F235" s="2">
        <v>4</v>
      </c>
      <c r="G235" s="2" t="s">
        <v>233</v>
      </c>
      <c r="H235" s="2">
        <v>5</v>
      </c>
      <c r="I235" s="2">
        <v>0</v>
      </c>
      <c r="J235" s="2">
        <v>5</v>
      </c>
      <c r="K235" s="3">
        <f t="shared" si="16"/>
        <v>5</v>
      </c>
      <c r="L235" s="3">
        <f t="shared" si="17"/>
        <v>0</v>
      </c>
      <c r="M235" s="3">
        <f t="shared" si="18"/>
        <v>5</v>
      </c>
    </row>
    <row r="236" spans="1:13" x14ac:dyDescent="0.25">
      <c r="A236" t="str">
        <f t="shared" si="15"/>
        <v>2010All Subject Combinations48</v>
      </c>
      <c r="B236">
        <v>2010</v>
      </c>
      <c r="C236" t="str">
        <f t="shared" si="19"/>
        <v>All Subject Combinations48</v>
      </c>
      <c r="D236">
        <v>48</v>
      </c>
      <c r="E236" s="2" t="s">
        <v>9</v>
      </c>
      <c r="F236" s="2">
        <v>4</v>
      </c>
      <c r="G236" s="2" t="s">
        <v>234</v>
      </c>
      <c r="H236" s="2">
        <v>2</v>
      </c>
      <c r="I236" s="2">
        <v>1</v>
      </c>
      <c r="J236" s="2">
        <v>1</v>
      </c>
      <c r="K236" s="3" t="str">
        <f t="shared" si="16"/>
        <v>SUPP</v>
      </c>
      <c r="L236" s="3" t="str">
        <f t="shared" si="17"/>
        <v>SUPP</v>
      </c>
      <c r="M236" s="3" t="str">
        <f t="shared" si="18"/>
        <v>SUPP</v>
      </c>
    </row>
    <row r="237" spans="1:13" x14ac:dyDescent="0.25">
      <c r="A237" t="str">
        <f t="shared" si="15"/>
        <v>2010All Subject Combinations49</v>
      </c>
      <c r="B237">
        <v>2010</v>
      </c>
      <c r="C237" t="str">
        <f t="shared" si="19"/>
        <v>All Subject Combinations49</v>
      </c>
      <c r="D237">
        <v>49</v>
      </c>
      <c r="E237" s="2" t="s">
        <v>9</v>
      </c>
      <c r="F237" s="2">
        <v>4</v>
      </c>
      <c r="G237" s="2" t="s">
        <v>235</v>
      </c>
      <c r="H237" s="2">
        <v>123</v>
      </c>
      <c r="I237" s="2">
        <v>37</v>
      </c>
      <c r="J237" s="2">
        <v>86</v>
      </c>
      <c r="K237" s="3">
        <f t="shared" si="16"/>
        <v>123</v>
      </c>
      <c r="L237" s="3">
        <f t="shared" si="17"/>
        <v>37</v>
      </c>
      <c r="M237" s="3">
        <f t="shared" si="18"/>
        <v>86</v>
      </c>
    </row>
    <row r="238" spans="1:13" x14ac:dyDescent="0.25">
      <c r="A238" t="str">
        <f t="shared" si="15"/>
        <v>2010All Subject Combinations50</v>
      </c>
      <c r="B238">
        <v>2010</v>
      </c>
      <c r="C238" t="str">
        <f t="shared" si="19"/>
        <v>All Subject Combinations50</v>
      </c>
      <c r="D238">
        <v>50</v>
      </c>
      <c r="E238" s="2" t="s">
        <v>9</v>
      </c>
      <c r="F238" s="2">
        <v>4</v>
      </c>
      <c r="G238" s="2" t="s">
        <v>79</v>
      </c>
      <c r="H238" s="2">
        <v>210</v>
      </c>
      <c r="I238" s="2">
        <v>10</v>
      </c>
      <c r="J238" s="2">
        <v>200</v>
      </c>
      <c r="K238" s="3">
        <f t="shared" si="16"/>
        <v>210</v>
      </c>
      <c r="L238" s="3">
        <f t="shared" si="17"/>
        <v>10</v>
      </c>
      <c r="M238" s="3">
        <f t="shared" si="18"/>
        <v>200</v>
      </c>
    </row>
    <row r="239" spans="1:13" x14ac:dyDescent="0.25">
      <c r="A239" t="str">
        <f t="shared" si="15"/>
        <v>2010All Subject Combinations51</v>
      </c>
      <c r="B239">
        <v>2010</v>
      </c>
      <c r="C239" t="str">
        <f t="shared" si="19"/>
        <v>All Subject Combinations51</v>
      </c>
      <c r="D239">
        <v>51</v>
      </c>
      <c r="E239" s="2" t="s">
        <v>9</v>
      </c>
      <c r="F239" s="2">
        <v>5</v>
      </c>
      <c r="G239" s="2" t="s">
        <v>172</v>
      </c>
      <c r="H239" s="2">
        <v>0</v>
      </c>
      <c r="I239" s="2">
        <v>0</v>
      </c>
      <c r="J239" s="2">
        <v>0</v>
      </c>
      <c r="K239" s="3">
        <f t="shared" si="16"/>
        <v>0</v>
      </c>
      <c r="L239" s="3">
        <f t="shared" ref="L239:M245" si="20">IF(OR(AND($H239&gt;=1,$H239&lt;5),(AND($I239&gt;=1,$I239&lt;5))),"SUPP",I239)</f>
        <v>0</v>
      </c>
      <c r="M239" s="3">
        <f t="shared" si="20"/>
        <v>0</v>
      </c>
    </row>
    <row r="240" spans="1:13" x14ac:dyDescent="0.25">
      <c r="A240" t="str">
        <f t="shared" si="15"/>
        <v>2010All Subject Combinations52</v>
      </c>
      <c r="B240">
        <v>2010</v>
      </c>
      <c r="C240" t="str">
        <f t="shared" si="19"/>
        <v>All Subject Combinations52</v>
      </c>
      <c r="D240">
        <v>52</v>
      </c>
      <c r="E240" s="2" t="s">
        <v>9</v>
      </c>
      <c r="F240" s="2">
        <v>5</v>
      </c>
      <c r="G240" s="2" t="s">
        <v>173</v>
      </c>
      <c r="H240" s="2">
        <v>2</v>
      </c>
      <c r="I240" s="2">
        <v>0</v>
      </c>
      <c r="J240" s="2">
        <v>2</v>
      </c>
      <c r="K240" s="3" t="str">
        <f t="shared" si="16"/>
        <v>SUPP</v>
      </c>
      <c r="L240" s="3" t="str">
        <f t="shared" si="20"/>
        <v>SUPP</v>
      </c>
      <c r="M240" s="3" t="str">
        <f t="shared" si="20"/>
        <v>SUPP</v>
      </c>
    </row>
    <row r="241" spans="1:13" x14ac:dyDescent="0.25">
      <c r="A241" t="str">
        <f t="shared" si="15"/>
        <v>2010All Subject Combinations53</v>
      </c>
      <c r="B241">
        <v>2010</v>
      </c>
      <c r="C241" t="str">
        <f t="shared" si="19"/>
        <v>All Subject Combinations53</v>
      </c>
      <c r="D241">
        <v>53</v>
      </c>
      <c r="E241" s="2" t="s">
        <v>9</v>
      </c>
      <c r="F241" s="2">
        <v>5</v>
      </c>
      <c r="G241" s="2" t="s">
        <v>174</v>
      </c>
      <c r="H241" s="2">
        <v>0</v>
      </c>
      <c r="I241" s="2">
        <v>0</v>
      </c>
      <c r="J241" s="2">
        <v>0</v>
      </c>
      <c r="K241" s="3">
        <f t="shared" si="16"/>
        <v>0</v>
      </c>
      <c r="L241" s="3">
        <f t="shared" si="20"/>
        <v>0</v>
      </c>
      <c r="M241" s="3">
        <f t="shared" si="20"/>
        <v>0</v>
      </c>
    </row>
    <row r="242" spans="1:13" x14ac:dyDescent="0.25">
      <c r="A242" t="str">
        <f t="shared" si="15"/>
        <v>2010All Subject Combinations54</v>
      </c>
      <c r="B242">
        <v>2010</v>
      </c>
      <c r="C242" t="str">
        <f t="shared" si="19"/>
        <v>All Subject Combinations54</v>
      </c>
      <c r="D242">
        <v>54</v>
      </c>
      <c r="E242" s="2" t="s">
        <v>9</v>
      </c>
      <c r="F242" s="2">
        <v>5</v>
      </c>
      <c r="G242" s="2" t="s">
        <v>175</v>
      </c>
      <c r="H242" s="2">
        <v>263</v>
      </c>
      <c r="I242" s="2">
        <v>88</v>
      </c>
      <c r="J242" s="2">
        <v>175</v>
      </c>
      <c r="K242" s="3">
        <f t="shared" si="16"/>
        <v>263</v>
      </c>
      <c r="L242" s="3">
        <f t="shared" si="20"/>
        <v>88</v>
      </c>
      <c r="M242" s="3">
        <f t="shared" si="20"/>
        <v>175</v>
      </c>
    </row>
    <row r="243" spans="1:13" x14ac:dyDescent="0.25">
      <c r="A243" t="str">
        <f t="shared" si="15"/>
        <v>2010All Subject Combinations55</v>
      </c>
      <c r="B243">
        <v>2010</v>
      </c>
      <c r="C243" t="str">
        <f t="shared" si="19"/>
        <v>All Subject Combinations55</v>
      </c>
      <c r="D243">
        <v>55</v>
      </c>
      <c r="E243" s="2" t="s">
        <v>9</v>
      </c>
      <c r="F243" s="2">
        <v>5</v>
      </c>
      <c r="G243" s="2" t="s">
        <v>82</v>
      </c>
      <c r="H243" s="2">
        <v>16</v>
      </c>
      <c r="I243" s="2">
        <v>0</v>
      </c>
      <c r="J243" s="2">
        <v>16</v>
      </c>
      <c r="K243" s="3">
        <f t="shared" si="16"/>
        <v>16</v>
      </c>
      <c r="L243" s="3">
        <f t="shared" si="20"/>
        <v>0</v>
      </c>
      <c r="M243" s="3">
        <f t="shared" si="20"/>
        <v>16</v>
      </c>
    </row>
    <row r="244" spans="1:13" x14ac:dyDescent="0.25">
      <c r="A244" t="str">
        <f t="shared" si="15"/>
        <v>2010All Subject Combinations56</v>
      </c>
      <c r="B244">
        <v>2010</v>
      </c>
      <c r="C244" t="str">
        <f t="shared" si="19"/>
        <v>All Subject Combinations56</v>
      </c>
      <c r="D244">
        <v>56</v>
      </c>
      <c r="E244" s="2" t="s">
        <v>9</v>
      </c>
      <c r="F244" s="2">
        <v>5</v>
      </c>
      <c r="G244" s="2" t="s">
        <v>239</v>
      </c>
      <c r="H244" s="2">
        <v>1</v>
      </c>
      <c r="I244" s="2">
        <v>0</v>
      </c>
      <c r="J244" s="2">
        <v>1</v>
      </c>
      <c r="K244" s="3" t="str">
        <f t="shared" si="16"/>
        <v>SUPP</v>
      </c>
      <c r="L244" s="3" t="str">
        <f t="shared" si="20"/>
        <v>SUPP</v>
      </c>
      <c r="M244" s="3" t="str">
        <f t="shared" si="20"/>
        <v>SUPP</v>
      </c>
    </row>
    <row r="245" spans="1:13" x14ac:dyDescent="0.25">
      <c r="A245" t="str">
        <f t="shared" si="15"/>
        <v>2010All Subject Combinations57</v>
      </c>
      <c r="B245">
        <v>2010</v>
      </c>
      <c r="C245" t="str">
        <f t="shared" si="19"/>
        <v>All Subject Combinations57</v>
      </c>
      <c r="D245">
        <v>57</v>
      </c>
      <c r="E245" s="2" t="s">
        <v>9</v>
      </c>
      <c r="F245" s="2">
        <v>6</v>
      </c>
      <c r="G245" s="2" t="s">
        <v>240</v>
      </c>
      <c r="H245" s="2">
        <v>1</v>
      </c>
      <c r="I245" s="2">
        <v>0</v>
      </c>
      <c r="J245" s="2">
        <v>1</v>
      </c>
      <c r="K245" s="3" t="str">
        <f t="shared" si="16"/>
        <v>SUPP</v>
      </c>
      <c r="L245" s="3" t="str">
        <f t="shared" si="20"/>
        <v>SUPP</v>
      </c>
      <c r="M245" s="3" t="str">
        <f t="shared" si="20"/>
        <v>SUPP</v>
      </c>
    </row>
    <row r="246" spans="1:13" x14ac:dyDescent="0.25">
      <c r="A246" t="str">
        <f t="shared" ref="A246:A309" si="21">B246&amp;C246</f>
        <v>2011Biological Sciences1</v>
      </c>
      <c r="B246">
        <v>2011</v>
      </c>
      <c r="C246" t="str">
        <f t="shared" si="19"/>
        <v>Biological Sciences1</v>
      </c>
      <c r="D246">
        <v>1</v>
      </c>
      <c r="E246" t="s">
        <v>112</v>
      </c>
      <c r="F246" s="2">
        <v>2</v>
      </c>
      <c r="G246" s="2" t="s">
        <v>130</v>
      </c>
      <c r="H246" s="2">
        <v>93</v>
      </c>
      <c r="I246" s="2">
        <v>10</v>
      </c>
      <c r="J246" s="2">
        <v>83</v>
      </c>
      <c r="K246" s="3">
        <f t="shared" ref="K246:K258" si="22">IF(AND(H246&gt;=1,H246&lt;5),"SUPP",H246)</f>
        <v>93</v>
      </c>
      <c r="L246" s="3">
        <f t="shared" ref="L246:L302" si="23">IF(OR(AND($H246&gt;=1,$H246&lt;5),(AND($I246&gt;=1,$I246&lt;5))),"SUPP",I246)</f>
        <v>10</v>
      </c>
      <c r="M246" s="3">
        <f t="shared" ref="M246:M302" si="24">IF(OR(AND($H246&gt;=1,$H246&lt;5),(AND($I246&gt;=1,$I246&lt;5))),"SUPP",J246)</f>
        <v>83</v>
      </c>
    </row>
    <row r="247" spans="1:13" x14ac:dyDescent="0.25">
      <c r="A247" t="str">
        <f t="shared" si="21"/>
        <v>2011Biological Sciences2</v>
      </c>
      <c r="B247">
        <v>2011</v>
      </c>
      <c r="C247" t="str">
        <f t="shared" si="19"/>
        <v>Biological Sciences2</v>
      </c>
      <c r="D247">
        <v>2</v>
      </c>
      <c r="E247" t="s">
        <v>112</v>
      </c>
      <c r="F247" s="2">
        <v>2</v>
      </c>
      <c r="G247" s="2" t="s">
        <v>131</v>
      </c>
      <c r="H247" s="2">
        <v>662</v>
      </c>
      <c r="I247" s="2">
        <v>185</v>
      </c>
      <c r="J247" s="2">
        <v>477</v>
      </c>
      <c r="K247" s="3">
        <f t="shared" si="22"/>
        <v>662</v>
      </c>
      <c r="L247" s="3">
        <f t="shared" si="23"/>
        <v>185</v>
      </c>
      <c r="M247" s="3">
        <f t="shared" si="24"/>
        <v>477</v>
      </c>
    </row>
    <row r="248" spans="1:13" x14ac:dyDescent="0.25">
      <c r="A248" t="str">
        <f t="shared" si="21"/>
        <v>2011Biological Sciences3</v>
      </c>
      <c r="B248">
        <v>2011</v>
      </c>
      <c r="C248" t="str">
        <f t="shared" si="19"/>
        <v>Biological Sciences3</v>
      </c>
      <c r="D248">
        <v>3</v>
      </c>
      <c r="E248" t="s">
        <v>112</v>
      </c>
      <c r="F248" s="2">
        <v>2</v>
      </c>
      <c r="G248" s="2" t="s">
        <v>132</v>
      </c>
      <c r="H248" s="2">
        <v>10688</v>
      </c>
      <c r="I248" s="2">
        <v>6469</v>
      </c>
      <c r="J248" s="2">
        <v>4219</v>
      </c>
      <c r="K248" s="3">
        <f t="shared" si="22"/>
        <v>10688</v>
      </c>
      <c r="L248" s="3">
        <f t="shared" si="23"/>
        <v>6469</v>
      </c>
      <c r="M248" s="3">
        <f t="shared" si="24"/>
        <v>4219</v>
      </c>
    </row>
    <row r="249" spans="1:13" x14ac:dyDescent="0.25">
      <c r="A249" t="str">
        <f t="shared" si="21"/>
        <v>2011Biological Sciences4</v>
      </c>
      <c r="B249">
        <v>2011</v>
      </c>
      <c r="C249" t="str">
        <f t="shared" si="19"/>
        <v>Biological Sciences4</v>
      </c>
      <c r="D249">
        <v>4</v>
      </c>
      <c r="E249" t="s">
        <v>112</v>
      </c>
      <c r="F249" s="2">
        <v>2</v>
      </c>
      <c r="G249" s="2" t="s">
        <v>133</v>
      </c>
      <c r="H249" s="2">
        <v>0</v>
      </c>
      <c r="I249" s="2">
        <v>0</v>
      </c>
      <c r="J249" s="2">
        <v>0</v>
      </c>
      <c r="K249" s="3">
        <f t="shared" si="22"/>
        <v>0</v>
      </c>
      <c r="L249" s="3">
        <f t="shared" si="23"/>
        <v>0</v>
      </c>
      <c r="M249" s="3">
        <f t="shared" si="24"/>
        <v>0</v>
      </c>
    </row>
    <row r="250" spans="1:13" x14ac:dyDescent="0.25">
      <c r="A250" t="str">
        <f t="shared" si="21"/>
        <v>2011Biological Sciences5</v>
      </c>
      <c r="B250">
        <v>2011</v>
      </c>
      <c r="C250" t="str">
        <f t="shared" si="19"/>
        <v>Biological Sciences5</v>
      </c>
      <c r="D250">
        <v>5</v>
      </c>
      <c r="E250" t="s">
        <v>112</v>
      </c>
      <c r="F250" s="2">
        <v>2</v>
      </c>
      <c r="G250" s="2" t="s">
        <v>134</v>
      </c>
      <c r="H250" s="2">
        <v>4776</v>
      </c>
      <c r="I250" s="2">
        <v>2878</v>
      </c>
      <c r="J250" s="2">
        <v>1898</v>
      </c>
      <c r="K250" s="3">
        <f t="shared" si="22"/>
        <v>4776</v>
      </c>
      <c r="L250" s="3">
        <f t="shared" si="23"/>
        <v>2878</v>
      </c>
      <c r="M250" s="3">
        <f t="shared" si="24"/>
        <v>1898</v>
      </c>
    </row>
    <row r="251" spans="1:13" x14ac:dyDescent="0.25">
      <c r="A251" t="str">
        <f t="shared" si="21"/>
        <v>2011Biological Sciences6</v>
      </c>
      <c r="B251">
        <v>2011</v>
      </c>
      <c r="C251" t="str">
        <f t="shared" si="19"/>
        <v>Biological Sciences6</v>
      </c>
      <c r="D251">
        <v>6</v>
      </c>
      <c r="E251" t="s">
        <v>112</v>
      </c>
      <c r="F251" s="2">
        <v>3</v>
      </c>
      <c r="G251" s="2" t="s">
        <v>135</v>
      </c>
      <c r="H251" s="2">
        <v>9</v>
      </c>
      <c r="I251" s="2">
        <v>0</v>
      </c>
      <c r="J251" s="2">
        <v>9</v>
      </c>
      <c r="K251" s="3">
        <f t="shared" si="22"/>
        <v>9</v>
      </c>
      <c r="L251" s="3">
        <f t="shared" si="23"/>
        <v>0</v>
      </c>
      <c r="M251" s="3">
        <f t="shared" si="24"/>
        <v>9</v>
      </c>
    </row>
    <row r="252" spans="1:13" x14ac:dyDescent="0.25">
      <c r="A252" t="str">
        <f t="shared" si="21"/>
        <v>2011Biological Sciences7</v>
      </c>
      <c r="B252">
        <v>2011</v>
      </c>
      <c r="C252" t="str">
        <f t="shared" si="19"/>
        <v>Biological Sciences7</v>
      </c>
      <c r="D252">
        <v>7</v>
      </c>
      <c r="E252" t="s">
        <v>112</v>
      </c>
      <c r="F252" s="2">
        <v>3</v>
      </c>
      <c r="G252" s="2" t="s">
        <v>136</v>
      </c>
      <c r="H252" s="2">
        <v>54</v>
      </c>
      <c r="I252" s="2">
        <v>9</v>
      </c>
      <c r="J252" s="2">
        <v>45</v>
      </c>
      <c r="K252" s="3">
        <f t="shared" si="22"/>
        <v>54</v>
      </c>
      <c r="L252" s="3">
        <f t="shared" si="23"/>
        <v>9</v>
      </c>
      <c r="M252" s="3">
        <f t="shared" si="24"/>
        <v>45</v>
      </c>
    </row>
    <row r="253" spans="1:13" x14ac:dyDescent="0.25">
      <c r="A253" t="str">
        <f t="shared" si="21"/>
        <v>2011Biological Sciences8</v>
      </c>
      <c r="B253">
        <v>2011</v>
      </c>
      <c r="C253" t="str">
        <f t="shared" si="19"/>
        <v>Biological Sciences8</v>
      </c>
      <c r="D253">
        <v>8</v>
      </c>
      <c r="E253" t="s">
        <v>112</v>
      </c>
      <c r="F253" s="2">
        <v>3</v>
      </c>
      <c r="G253" s="2" t="s">
        <v>137</v>
      </c>
      <c r="H253" s="2">
        <v>1833</v>
      </c>
      <c r="I253" s="2">
        <v>626</v>
      </c>
      <c r="J253" s="2">
        <v>1207</v>
      </c>
      <c r="K253" s="3">
        <f t="shared" si="22"/>
        <v>1833</v>
      </c>
      <c r="L253" s="3">
        <f t="shared" si="23"/>
        <v>626</v>
      </c>
      <c r="M253" s="3">
        <f t="shared" si="24"/>
        <v>1207</v>
      </c>
    </row>
    <row r="254" spans="1:13" x14ac:dyDescent="0.25">
      <c r="A254" t="str">
        <f t="shared" si="21"/>
        <v>2011Biological Sciences9</v>
      </c>
      <c r="B254">
        <v>2011</v>
      </c>
      <c r="C254" t="str">
        <f t="shared" si="19"/>
        <v>Biological Sciences9</v>
      </c>
      <c r="D254">
        <v>9</v>
      </c>
      <c r="E254" t="s">
        <v>112</v>
      </c>
      <c r="F254" s="2">
        <v>3</v>
      </c>
      <c r="G254" s="2" t="s">
        <v>138</v>
      </c>
      <c r="H254" s="2">
        <v>0</v>
      </c>
      <c r="I254" s="2">
        <v>0</v>
      </c>
      <c r="J254" s="2">
        <v>0</v>
      </c>
      <c r="K254" s="3">
        <f t="shared" si="22"/>
        <v>0</v>
      </c>
      <c r="L254" s="3">
        <f t="shared" si="23"/>
        <v>0</v>
      </c>
      <c r="M254" s="3">
        <f t="shared" si="24"/>
        <v>0</v>
      </c>
    </row>
    <row r="255" spans="1:13" x14ac:dyDescent="0.25">
      <c r="A255" t="str">
        <f t="shared" si="21"/>
        <v>2011Biological Sciences10</v>
      </c>
      <c r="B255">
        <v>2011</v>
      </c>
      <c r="C255" t="str">
        <f t="shared" si="19"/>
        <v>Biological Sciences10</v>
      </c>
      <c r="D255">
        <v>10</v>
      </c>
      <c r="E255" t="s">
        <v>112</v>
      </c>
      <c r="F255" s="2">
        <v>3</v>
      </c>
      <c r="G255" s="2" t="s">
        <v>139</v>
      </c>
      <c r="H255" s="2">
        <v>11411</v>
      </c>
      <c r="I255" s="2">
        <v>6565</v>
      </c>
      <c r="J255" s="2">
        <v>4846</v>
      </c>
      <c r="K255" s="3">
        <f t="shared" si="22"/>
        <v>11411</v>
      </c>
      <c r="L255" s="3">
        <f t="shared" si="23"/>
        <v>6565</v>
      </c>
      <c r="M255" s="3">
        <f t="shared" si="24"/>
        <v>4846</v>
      </c>
    </row>
    <row r="256" spans="1:13" x14ac:dyDescent="0.25">
      <c r="A256" t="str">
        <f t="shared" si="21"/>
        <v>2011Biological Sciences11</v>
      </c>
      <c r="B256">
        <v>2011</v>
      </c>
      <c r="C256" t="str">
        <f t="shared" si="19"/>
        <v>Biological Sciences11</v>
      </c>
      <c r="D256">
        <v>11</v>
      </c>
      <c r="E256" t="s">
        <v>112</v>
      </c>
      <c r="F256" s="2">
        <v>3</v>
      </c>
      <c r="G256" s="2" t="s">
        <v>140</v>
      </c>
      <c r="H256" s="2">
        <v>0</v>
      </c>
      <c r="I256" s="2">
        <v>0</v>
      </c>
      <c r="J256" s="2">
        <v>0</v>
      </c>
      <c r="K256" s="3">
        <f t="shared" si="22"/>
        <v>0</v>
      </c>
      <c r="L256" s="3">
        <f t="shared" si="23"/>
        <v>0</v>
      </c>
      <c r="M256" s="3">
        <f t="shared" si="24"/>
        <v>0</v>
      </c>
    </row>
    <row r="257" spans="1:13" x14ac:dyDescent="0.25">
      <c r="A257" t="str">
        <f t="shared" si="21"/>
        <v>2011Biological Sciences12</v>
      </c>
      <c r="B257">
        <v>2011</v>
      </c>
      <c r="C257" t="str">
        <f t="shared" si="19"/>
        <v>Biological Sciences12</v>
      </c>
      <c r="D257">
        <v>12</v>
      </c>
      <c r="E257" t="s">
        <v>112</v>
      </c>
      <c r="F257" s="2">
        <v>3</v>
      </c>
      <c r="G257" s="2" t="s">
        <v>141</v>
      </c>
      <c r="H257" s="2">
        <v>0</v>
      </c>
      <c r="I257" s="2">
        <v>0</v>
      </c>
      <c r="J257" s="2">
        <v>0</v>
      </c>
      <c r="K257" s="3">
        <f t="shared" si="22"/>
        <v>0</v>
      </c>
      <c r="L257" s="3">
        <f t="shared" si="23"/>
        <v>0</v>
      </c>
      <c r="M257" s="3">
        <f t="shared" si="24"/>
        <v>0</v>
      </c>
    </row>
    <row r="258" spans="1:13" x14ac:dyDescent="0.25">
      <c r="A258" t="str">
        <f t="shared" si="21"/>
        <v>2011Biological Sciences13</v>
      </c>
      <c r="B258">
        <v>2011</v>
      </c>
      <c r="C258" t="str">
        <f t="shared" si="19"/>
        <v>Biological Sciences13</v>
      </c>
      <c r="D258">
        <v>13</v>
      </c>
      <c r="E258" t="s">
        <v>112</v>
      </c>
      <c r="F258" s="2">
        <v>3</v>
      </c>
      <c r="G258" s="2" t="s">
        <v>142</v>
      </c>
      <c r="H258" s="2">
        <v>36</v>
      </c>
      <c r="I258" s="2">
        <v>6</v>
      </c>
      <c r="J258" s="2">
        <v>30</v>
      </c>
      <c r="K258" s="3">
        <f t="shared" si="22"/>
        <v>36</v>
      </c>
      <c r="L258" s="3">
        <f t="shared" si="23"/>
        <v>6</v>
      </c>
      <c r="M258" s="3">
        <f t="shared" si="24"/>
        <v>30</v>
      </c>
    </row>
    <row r="259" spans="1:13" x14ac:dyDescent="0.25">
      <c r="A259" t="str">
        <f t="shared" si="21"/>
        <v>2011Biological Sciences14</v>
      </c>
      <c r="B259">
        <v>2011</v>
      </c>
      <c r="C259" t="str">
        <f t="shared" si="19"/>
        <v>Biological Sciences14</v>
      </c>
      <c r="D259">
        <v>14</v>
      </c>
      <c r="E259" t="s">
        <v>112</v>
      </c>
      <c r="F259" s="2">
        <v>3</v>
      </c>
      <c r="G259" s="2" t="s">
        <v>143</v>
      </c>
      <c r="H259" s="2">
        <v>1215</v>
      </c>
      <c r="I259" s="2">
        <v>269</v>
      </c>
      <c r="J259" s="2">
        <v>946</v>
      </c>
      <c r="K259" s="3">
        <f t="shared" ref="K259:K322" si="25">IF(AND(H259&gt;=1,H259&lt;5),"SUPP",H259)</f>
        <v>1215</v>
      </c>
      <c r="L259" s="3">
        <f t="shared" si="23"/>
        <v>269</v>
      </c>
      <c r="M259" s="3">
        <f t="shared" si="24"/>
        <v>946</v>
      </c>
    </row>
    <row r="260" spans="1:13" x14ac:dyDescent="0.25">
      <c r="A260" t="str">
        <f t="shared" si="21"/>
        <v>2011Biological Sciences15</v>
      </c>
      <c r="B260">
        <v>2011</v>
      </c>
      <c r="C260" t="str">
        <f t="shared" si="19"/>
        <v>Biological Sciences15</v>
      </c>
      <c r="D260">
        <v>15</v>
      </c>
      <c r="E260" t="s">
        <v>112</v>
      </c>
      <c r="F260" s="2">
        <v>3</v>
      </c>
      <c r="G260" s="2" t="s">
        <v>144</v>
      </c>
      <c r="H260" s="2">
        <v>221</v>
      </c>
      <c r="I260" s="2">
        <v>129</v>
      </c>
      <c r="J260" s="2">
        <v>92</v>
      </c>
      <c r="K260" s="3">
        <f t="shared" si="25"/>
        <v>221</v>
      </c>
      <c r="L260" s="3">
        <f t="shared" si="23"/>
        <v>129</v>
      </c>
      <c r="M260" s="3">
        <f t="shared" si="24"/>
        <v>92</v>
      </c>
    </row>
    <row r="261" spans="1:13" x14ac:dyDescent="0.25">
      <c r="A261" t="str">
        <f t="shared" si="21"/>
        <v>2011Biological Sciences16</v>
      </c>
      <c r="B261">
        <v>2011</v>
      </c>
      <c r="C261" t="str">
        <f t="shared" si="19"/>
        <v>Biological Sciences16</v>
      </c>
      <c r="D261">
        <v>16</v>
      </c>
      <c r="E261" t="s">
        <v>112</v>
      </c>
      <c r="F261" s="2">
        <v>4</v>
      </c>
      <c r="G261" s="2" t="s">
        <v>145</v>
      </c>
      <c r="H261" s="2">
        <v>1</v>
      </c>
      <c r="I261" s="2">
        <v>0</v>
      </c>
      <c r="J261" s="2">
        <v>1</v>
      </c>
      <c r="K261" s="3" t="str">
        <f t="shared" si="25"/>
        <v>SUPP</v>
      </c>
      <c r="L261" s="3" t="str">
        <f t="shared" si="23"/>
        <v>SUPP</v>
      </c>
      <c r="M261" s="3" t="str">
        <f t="shared" si="24"/>
        <v>SUPP</v>
      </c>
    </row>
    <row r="262" spans="1:13" x14ac:dyDescent="0.25">
      <c r="A262" t="str">
        <f t="shared" si="21"/>
        <v>2011Biological Sciences17</v>
      </c>
      <c r="B262">
        <v>2011</v>
      </c>
      <c r="C262" t="str">
        <f t="shared" si="19"/>
        <v>Biological Sciences17</v>
      </c>
      <c r="D262">
        <v>17</v>
      </c>
      <c r="E262" t="s">
        <v>112</v>
      </c>
      <c r="F262" s="2">
        <v>4</v>
      </c>
      <c r="G262" s="2" t="s">
        <v>146</v>
      </c>
      <c r="H262" s="2">
        <v>0</v>
      </c>
      <c r="I262" s="2">
        <v>0</v>
      </c>
      <c r="J262" s="2">
        <v>0</v>
      </c>
      <c r="K262" s="3">
        <f t="shared" si="25"/>
        <v>0</v>
      </c>
      <c r="L262" s="3">
        <f t="shared" si="23"/>
        <v>0</v>
      </c>
      <c r="M262" s="3">
        <f t="shared" si="24"/>
        <v>0</v>
      </c>
    </row>
    <row r="263" spans="1:13" x14ac:dyDescent="0.25">
      <c r="A263" t="str">
        <f t="shared" si="21"/>
        <v>2011Biological Sciences18</v>
      </c>
      <c r="B263">
        <v>2011</v>
      </c>
      <c r="C263" t="str">
        <f t="shared" si="19"/>
        <v>Biological Sciences18</v>
      </c>
      <c r="D263">
        <v>18</v>
      </c>
      <c r="E263" t="s">
        <v>112</v>
      </c>
      <c r="F263" s="2">
        <v>4</v>
      </c>
      <c r="G263" s="2" t="s">
        <v>147</v>
      </c>
      <c r="H263" s="2">
        <v>1</v>
      </c>
      <c r="I263" s="2">
        <v>0</v>
      </c>
      <c r="J263" s="2">
        <v>1</v>
      </c>
      <c r="K263" s="3" t="str">
        <f t="shared" si="25"/>
        <v>SUPP</v>
      </c>
      <c r="L263" s="3" t="str">
        <f t="shared" si="23"/>
        <v>SUPP</v>
      </c>
      <c r="M263" s="3" t="str">
        <f t="shared" si="24"/>
        <v>SUPP</v>
      </c>
    </row>
    <row r="264" spans="1:13" x14ac:dyDescent="0.25">
      <c r="A264" t="str">
        <f t="shared" si="21"/>
        <v>2011Biological Sciences19</v>
      </c>
      <c r="B264">
        <v>2011</v>
      </c>
      <c r="C264" t="str">
        <f t="shared" ref="C264:C327" si="26">E264&amp;D264</f>
        <v>Biological Sciences19</v>
      </c>
      <c r="D264">
        <v>19</v>
      </c>
      <c r="E264" t="s">
        <v>112</v>
      </c>
      <c r="F264" s="2">
        <v>4</v>
      </c>
      <c r="G264" s="2" t="s">
        <v>148</v>
      </c>
      <c r="H264" s="2">
        <v>18</v>
      </c>
      <c r="I264" s="2">
        <v>3</v>
      </c>
      <c r="J264" s="2">
        <v>15</v>
      </c>
      <c r="K264" s="3">
        <f t="shared" si="25"/>
        <v>18</v>
      </c>
      <c r="L264" s="3" t="str">
        <f t="shared" si="23"/>
        <v>SUPP</v>
      </c>
      <c r="M264" s="3" t="str">
        <f t="shared" si="24"/>
        <v>SUPP</v>
      </c>
    </row>
    <row r="265" spans="1:13" x14ac:dyDescent="0.25">
      <c r="A265" t="str">
        <f t="shared" si="21"/>
        <v>2011Biological Sciences20</v>
      </c>
      <c r="B265">
        <v>2011</v>
      </c>
      <c r="C265" t="str">
        <f t="shared" si="26"/>
        <v>Biological Sciences20</v>
      </c>
      <c r="D265">
        <v>20</v>
      </c>
      <c r="E265" t="s">
        <v>112</v>
      </c>
      <c r="F265" s="2">
        <v>4</v>
      </c>
      <c r="G265" s="2" t="s">
        <v>149</v>
      </c>
      <c r="H265" s="2">
        <v>1563</v>
      </c>
      <c r="I265" s="2">
        <v>519</v>
      </c>
      <c r="J265" s="2">
        <v>1044</v>
      </c>
      <c r="K265" s="3">
        <f t="shared" si="25"/>
        <v>1563</v>
      </c>
      <c r="L265" s="3">
        <f t="shared" si="23"/>
        <v>519</v>
      </c>
      <c r="M265" s="3">
        <f t="shared" si="24"/>
        <v>1044</v>
      </c>
    </row>
    <row r="266" spans="1:13" x14ac:dyDescent="0.25">
      <c r="A266" t="str">
        <f t="shared" si="21"/>
        <v>2011Biological Sciences21</v>
      </c>
      <c r="B266">
        <v>2011</v>
      </c>
      <c r="C266" t="str">
        <f t="shared" si="26"/>
        <v>Biological Sciences21</v>
      </c>
      <c r="D266">
        <v>21</v>
      </c>
      <c r="E266" t="s">
        <v>112</v>
      </c>
      <c r="F266" s="2">
        <v>4</v>
      </c>
      <c r="G266" s="2" t="s">
        <v>150</v>
      </c>
      <c r="H266" s="2">
        <v>673</v>
      </c>
      <c r="I266" s="2">
        <v>352</v>
      </c>
      <c r="J266" s="2">
        <v>321</v>
      </c>
      <c r="K266" s="3">
        <f t="shared" si="25"/>
        <v>673</v>
      </c>
      <c r="L266" s="3">
        <f t="shared" si="23"/>
        <v>352</v>
      </c>
      <c r="M266" s="3">
        <f t="shared" si="24"/>
        <v>321</v>
      </c>
    </row>
    <row r="267" spans="1:13" x14ac:dyDescent="0.25">
      <c r="A267" t="str">
        <f t="shared" si="21"/>
        <v>2011Biological Sciences22</v>
      </c>
      <c r="B267">
        <v>2011</v>
      </c>
      <c r="C267" t="str">
        <f t="shared" si="26"/>
        <v>Biological Sciences22</v>
      </c>
      <c r="D267">
        <v>22</v>
      </c>
      <c r="E267" t="s">
        <v>112</v>
      </c>
      <c r="F267" s="2">
        <v>4</v>
      </c>
      <c r="G267" s="2" t="s">
        <v>151</v>
      </c>
      <c r="H267" s="2">
        <v>0</v>
      </c>
      <c r="I267" s="2">
        <v>0</v>
      </c>
      <c r="J267" s="2">
        <v>0</v>
      </c>
      <c r="K267" s="3">
        <f t="shared" si="25"/>
        <v>0</v>
      </c>
      <c r="L267" s="3">
        <f t="shared" si="23"/>
        <v>0</v>
      </c>
      <c r="M267" s="3">
        <f t="shared" si="24"/>
        <v>0</v>
      </c>
    </row>
    <row r="268" spans="1:13" x14ac:dyDescent="0.25">
      <c r="A268" t="str">
        <f t="shared" si="21"/>
        <v>2011Biological Sciences23</v>
      </c>
      <c r="B268">
        <v>2011</v>
      </c>
      <c r="C268" t="str">
        <f t="shared" si="26"/>
        <v>Biological Sciences23</v>
      </c>
      <c r="D268">
        <v>23</v>
      </c>
      <c r="E268" t="s">
        <v>112</v>
      </c>
      <c r="F268" s="2">
        <v>4</v>
      </c>
      <c r="G268" s="2" t="s">
        <v>152</v>
      </c>
      <c r="H268" s="2">
        <v>3</v>
      </c>
      <c r="I268" s="2">
        <v>0</v>
      </c>
      <c r="J268" s="2">
        <v>3</v>
      </c>
      <c r="K268" s="3" t="str">
        <f t="shared" si="25"/>
        <v>SUPP</v>
      </c>
      <c r="L268" s="3" t="str">
        <f t="shared" si="23"/>
        <v>SUPP</v>
      </c>
      <c r="M268" s="3" t="str">
        <f t="shared" si="24"/>
        <v>SUPP</v>
      </c>
    </row>
    <row r="269" spans="1:13" x14ac:dyDescent="0.25">
      <c r="A269" t="str">
        <f t="shared" si="21"/>
        <v>2011Biological Sciences24</v>
      </c>
      <c r="B269">
        <v>2011</v>
      </c>
      <c r="C269" t="str">
        <f t="shared" si="26"/>
        <v>Biological Sciences24</v>
      </c>
      <c r="D269">
        <v>24</v>
      </c>
      <c r="E269" t="s">
        <v>112</v>
      </c>
      <c r="F269" s="2">
        <v>4</v>
      </c>
      <c r="G269" s="2" t="s">
        <v>153</v>
      </c>
      <c r="H269" s="2">
        <v>0</v>
      </c>
      <c r="I269" s="2">
        <v>0</v>
      </c>
      <c r="J269" s="2">
        <v>0</v>
      </c>
      <c r="K269" s="3">
        <f t="shared" si="25"/>
        <v>0</v>
      </c>
      <c r="L269" s="3">
        <f t="shared" si="23"/>
        <v>0</v>
      </c>
      <c r="M269" s="3">
        <f t="shared" si="24"/>
        <v>0</v>
      </c>
    </row>
    <row r="270" spans="1:13" x14ac:dyDescent="0.25">
      <c r="A270" t="str">
        <f t="shared" si="21"/>
        <v>2011Biological Sciences25</v>
      </c>
      <c r="B270">
        <v>2011</v>
      </c>
      <c r="C270" t="str">
        <f t="shared" si="26"/>
        <v>Biological Sciences25</v>
      </c>
      <c r="D270">
        <v>25</v>
      </c>
      <c r="E270" t="s">
        <v>112</v>
      </c>
      <c r="F270" s="2">
        <v>4</v>
      </c>
      <c r="G270" s="2" t="s">
        <v>154</v>
      </c>
      <c r="H270" s="2">
        <v>117</v>
      </c>
      <c r="I270" s="2">
        <v>34</v>
      </c>
      <c r="J270" s="2">
        <v>83</v>
      </c>
      <c r="K270" s="3">
        <f t="shared" si="25"/>
        <v>117</v>
      </c>
      <c r="L270" s="3">
        <f t="shared" si="23"/>
        <v>34</v>
      </c>
      <c r="M270" s="3">
        <f t="shared" si="24"/>
        <v>83</v>
      </c>
    </row>
    <row r="271" spans="1:13" x14ac:dyDescent="0.25">
      <c r="A271" t="str">
        <f t="shared" si="21"/>
        <v>2011Biological Sciences26</v>
      </c>
      <c r="B271">
        <v>2011</v>
      </c>
      <c r="C271" t="str">
        <f t="shared" si="26"/>
        <v>Biological Sciences26</v>
      </c>
      <c r="D271">
        <v>26</v>
      </c>
      <c r="E271" t="s">
        <v>112</v>
      </c>
      <c r="F271" s="2">
        <v>5</v>
      </c>
      <c r="G271" s="2" t="s">
        <v>155</v>
      </c>
      <c r="H271" s="2">
        <v>0</v>
      </c>
      <c r="I271" s="2">
        <v>0</v>
      </c>
      <c r="J271" s="2">
        <v>0</v>
      </c>
      <c r="K271" s="3">
        <f t="shared" si="25"/>
        <v>0</v>
      </c>
      <c r="L271" s="3">
        <f t="shared" si="23"/>
        <v>0</v>
      </c>
      <c r="M271" s="3">
        <f t="shared" si="24"/>
        <v>0</v>
      </c>
    </row>
    <row r="272" spans="1:13" x14ac:dyDescent="0.25">
      <c r="A272" t="str">
        <f t="shared" si="21"/>
        <v>2011Biological Sciences27</v>
      </c>
      <c r="B272">
        <v>2011</v>
      </c>
      <c r="C272" t="str">
        <f t="shared" si="26"/>
        <v>Biological Sciences27</v>
      </c>
      <c r="D272">
        <v>27</v>
      </c>
      <c r="E272" t="s">
        <v>112</v>
      </c>
      <c r="F272" s="2">
        <v>5</v>
      </c>
      <c r="G272" s="2" t="s">
        <v>156</v>
      </c>
      <c r="H272" s="2">
        <v>1</v>
      </c>
      <c r="I272" s="2">
        <v>0</v>
      </c>
      <c r="J272" s="2">
        <v>1</v>
      </c>
      <c r="K272" s="3" t="str">
        <f t="shared" si="25"/>
        <v>SUPP</v>
      </c>
      <c r="L272" s="3" t="str">
        <f t="shared" si="23"/>
        <v>SUPP</v>
      </c>
      <c r="M272" s="3" t="str">
        <f t="shared" si="24"/>
        <v>SUPP</v>
      </c>
    </row>
    <row r="273" spans="1:13" x14ac:dyDescent="0.25">
      <c r="A273" t="str">
        <f t="shared" si="21"/>
        <v>2011Biological Sciences28</v>
      </c>
      <c r="B273">
        <v>2011</v>
      </c>
      <c r="C273" t="str">
        <f t="shared" si="26"/>
        <v>Biological Sciences28</v>
      </c>
      <c r="D273">
        <v>28</v>
      </c>
      <c r="E273" t="s">
        <v>112</v>
      </c>
      <c r="F273" s="2">
        <v>5</v>
      </c>
      <c r="G273" s="2" t="s">
        <v>157</v>
      </c>
      <c r="H273" s="2">
        <v>0</v>
      </c>
      <c r="I273" s="2">
        <v>0</v>
      </c>
      <c r="J273" s="2">
        <v>0</v>
      </c>
      <c r="K273" s="3">
        <f t="shared" si="25"/>
        <v>0</v>
      </c>
      <c r="L273" s="3">
        <f t="shared" si="23"/>
        <v>0</v>
      </c>
      <c r="M273" s="3">
        <f t="shared" si="24"/>
        <v>0</v>
      </c>
    </row>
    <row r="274" spans="1:13" x14ac:dyDescent="0.25">
      <c r="A274" t="str">
        <f t="shared" si="21"/>
        <v>2011Biological Sciences29</v>
      </c>
      <c r="B274">
        <v>2011</v>
      </c>
      <c r="C274" t="str">
        <f t="shared" si="26"/>
        <v>Biological Sciences29</v>
      </c>
      <c r="D274">
        <v>29</v>
      </c>
      <c r="E274" t="s">
        <v>112</v>
      </c>
      <c r="F274" s="2">
        <v>5</v>
      </c>
      <c r="G274" s="2" t="s">
        <v>158</v>
      </c>
      <c r="H274" s="2">
        <v>219</v>
      </c>
      <c r="I274" s="2">
        <v>57</v>
      </c>
      <c r="J274" s="2">
        <v>162</v>
      </c>
      <c r="K274" s="3">
        <f t="shared" si="25"/>
        <v>219</v>
      </c>
      <c r="L274" s="3">
        <f t="shared" si="23"/>
        <v>57</v>
      </c>
      <c r="M274" s="3">
        <f t="shared" si="24"/>
        <v>162</v>
      </c>
    </row>
    <row r="275" spans="1:13" x14ac:dyDescent="0.25">
      <c r="A275" t="str">
        <f t="shared" si="21"/>
        <v>2011Biological Sciences30</v>
      </c>
      <c r="B275">
        <v>2011</v>
      </c>
      <c r="C275" t="str">
        <f t="shared" si="26"/>
        <v>Biological Sciences30</v>
      </c>
      <c r="D275">
        <v>30</v>
      </c>
      <c r="E275" t="s">
        <v>112</v>
      </c>
      <c r="F275" s="2">
        <v>5</v>
      </c>
      <c r="G275" s="2" t="s">
        <v>159</v>
      </c>
      <c r="H275" s="2">
        <v>0</v>
      </c>
      <c r="I275" s="2">
        <v>0</v>
      </c>
      <c r="J275" s="2">
        <v>0</v>
      </c>
      <c r="K275" s="3">
        <f t="shared" si="25"/>
        <v>0</v>
      </c>
      <c r="L275" s="3">
        <f t="shared" si="23"/>
        <v>0</v>
      </c>
      <c r="M275" s="3">
        <f t="shared" si="24"/>
        <v>0</v>
      </c>
    </row>
    <row r="276" spans="1:13" x14ac:dyDescent="0.25">
      <c r="A276" t="str">
        <f t="shared" si="21"/>
        <v>2011Biological Sciences31</v>
      </c>
      <c r="B276">
        <v>2011</v>
      </c>
      <c r="C276" t="str">
        <f t="shared" si="26"/>
        <v>Biological Sciences31</v>
      </c>
      <c r="D276">
        <v>31</v>
      </c>
      <c r="E276" t="s">
        <v>112</v>
      </c>
      <c r="F276" s="2">
        <v>6</v>
      </c>
      <c r="G276" s="2" t="s">
        <v>160</v>
      </c>
      <c r="H276" s="2">
        <v>0</v>
      </c>
      <c r="I276" s="2">
        <v>0</v>
      </c>
      <c r="J276" s="2">
        <v>0</v>
      </c>
      <c r="K276" s="3">
        <f t="shared" si="25"/>
        <v>0</v>
      </c>
      <c r="L276" s="3">
        <f t="shared" si="23"/>
        <v>0</v>
      </c>
      <c r="M276" s="3">
        <f t="shared" si="24"/>
        <v>0</v>
      </c>
    </row>
    <row r="277" spans="1:13" x14ac:dyDescent="0.25">
      <c r="A277" t="str">
        <f t="shared" si="21"/>
        <v>2011Chemistry1</v>
      </c>
      <c r="B277">
        <v>2011</v>
      </c>
      <c r="C277" t="str">
        <f t="shared" si="26"/>
        <v>Chemistry1</v>
      </c>
      <c r="D277">
        <v>1</v>
      </c>
      <c r="E277" t="s">
        <v>0</v>
      </c>
      <c r="F277" s="2">
        <v>2</v>
      </c>
      <c r="G277" s="2" t="s">
        <v>161</v>
      </c>
      <c r="H277" s="2">
        <v>10688</v>
      </c>
      <c r="I277" s="2">
        <v>6469</v>
      </c>
      <c r="J277" s="2">
        <v>4219</v>
      </c>
      <c r="K277" s="3">
        <f t="shared" si="25"/>
        <v>10688</v>
      </c>
      <c r="L277" s="3">
        <f t="shared" si="23"/>
        <v>6469</v>
      </c>
      <c r="M277" s="3">
        <f t="shared" si="24"/>
        <v>4219</v>
      </c>
    </row>
    <row r="278" spans="1:13" x14ac:dyDescent="0.25">
      <c r="A278" t="str">
        <f t="shared" si="21"/>
        <v>2011Chemistry2</v>
      </c>
      <c r="B278">
        <v>2011</v>
      </c>
      <c r="C278" t="str">
        <f t="shared" si="26"/>
        <v>Chemistry2</v>
      </c>
      <c r="D278">
        <v>2</v>
      </c>
      <c r="E278" t="s">
        <v>0</v>
      </c>
      <c r="F278" s="2">
        <v>2</v>
      </c>
      <c r="G278" s="2" t="s">
        <v>18</v>
      </c>
      <c r="H278" s="2">
        <v>43</v>
      </c>
      <c r="I278" s="2">
        <v>1</v>
      </c>
      <c r="J278" s="2">
        <v>42</v>
      </c>
      <c r="K278" s="3">
        <f t="shared" si="25"/>
        <v>43</v>
      </c>
      <c r="L278" s="3" t="str">
        <f t="shared" si="23"/>
        <v>SUPP</v>
      </c>
      <c r="M278" s="3" t="str">
        <f t="shared" si="24"/>
        <v>SUPP</v>
      </c>
    </row>
    <row r="279" spans="1:13" x14ac:dyDescent="0.25">
      <c r="A279" t="str">
        <f t="shared" si="21"/>
        <v>2011Chemistry3</v>
      </c>
      <c r="B279">
        <v>2011</v>
      </c>
      <c r="C279" t="str">
        <f t="shared" si="26"/>
        <v>Chemistry3</v>
      </c>
      <c r="D279">
        <v>3</v>
      </c>
      <c r="E279" t="s">
        <v>0</v>
      </c>
      <c r="F279" s="2">
        <v>2</v>
      </c>
      <c r="G279" s="2" t="s">
        <v>19</v>
      </c>
      <c r="H279" s="2">
        <v>0</v>
      </c>
      <c r="I279" s="2">
        <v>0</v>
      </c>
      <c r="J279" s="2">
        <v>0</v>
      </c>
      <c r="K279" s="3">
        <f t="shared" si="25"/>
        <v>0</v>
      </c>
      <c r="L279" s="3">
        <f t="shared" si="23"/>
        <v>0</v>
      </c>
      <c r="M279" s="3">
        <f t="shared" si="24"/>
        <v>0</v>
      </c>
    </row>
    <row r="280" spans="1:13" x14ac:dyDescent="0.25">
      <c r="A280" t="str">
        <f t="shared" si="21"/>
        <v>2011Chemistry4</v>
      </c>
      <c r="B280">
        <v>2011</v>
      </c>
      <c r="C280" t="str">
        <f t="shared" si="26"/>
        <v>Chemistry4</v>
      </c>
      <c r="D280">
        <v>4</v>
      </c>
      <c r="E280" t="s">
        <v>0</v>
      </c>
      <c r="F280" s="2">
        <v>2</v>
      </c>
      <c r="G280" s="2" t="s">
        <v>16</v>
      </c>
      <c r="H280" s="2">
        <v>3433</v>
      </c>
      <c r="I280" s="2">
        <v>1603</v>
      </c>
      <c r="J280" s="2">
        <v>1830</v>
      </c>
      <c r="K280" s="3">
        <f t="shared" si="25"/>
        <v>3433</v>
      </c>
      <c r="L280" s="3">
        <f t="shared" si="23"/>
        <v>1603</v>
      </c>
      <c r="M280" s="3">
        <f t="shared" si="24"/>
        <v>1830</v>
      </c>
    </row>
    <row r="281" spans="1:13" x14ac:dyDescent="0.25">
      <c r="A281" t="str">
        <f t="shared" si="21"/>
        <v>2011Chemistry5</v>
      </c>
      <c r="B281">
        <v>2011</v>
      </c>
      <c r="C281" t="str">
        <f t="shared" si="26"/>
        <v>Chemistry5</v>
      </c>
      <c r="D281">
        <v>5</v>
      </c>
      <c r="E281" t="s">
        <v>0</v>
      </c>
      <c r="F281" s="2">
        <v>2</v>
      </c>
      <c r="G281" s="2" t="s">
        <v>17</v>
      </c>
      <c r="H281" s="2">
        <v>621</v>
      </c>
      <c r="I281" s="2">
        <v>108</v>
      </c>
      <c r="J281" s="2">
        <v>513</v>
      </c>
      <c r="K281" s="3">
        <f t="shared" si="25"/>
        <v>621</v>
      </c>
      <c r="L281" s="3">
        <f t="shared" si="23"/>
        <v>108</v>
      </c>
      <c r="M281" s="3">
        <f t="shared" si="24"/>
        <v>513</v>
      </c>
    </row>
    <row r="282" spans="1:13" x14ac:dyDescent="0.25">
      <c r="A282" t="str">
        <f t="shared" si="21"/>
        <v>2011Chemistry6</v>
      </c>
      <c r="B282">
        <v>2011</v>
      </c>
      <c r="C282" t="str">
        <f t="shared" si="26"/>
        <v>Chemistry6</v>
      </c>
      <c r="D282">
        <v>6</v>
      </c>
      <c r="E282" t="s">
        <v>0</v>
      </c>
      <c r="F282" s="2">
        <v>3</v>
      </c>
      <c r="G282" s="2" t="s">
        <v>162</v>
      </c>
      <c r="H282" s="2">
        <v>54</v>
      </c>
      <c r="I282" s="2">
        <v>9</v>
      </c>
      <c r="J282" s="2">
        <v>45</v>
      </c>
      <c r="K282" s="3">
        <f t="shared" si="25"/>
        <v>54</v>
      </c>
      <c r="L282" s="3">
        <f t="shared" si="23"/>
        <v>9</v>
      </c>
      <c r="M282" s="3">
        <f t="shared" si="24"/>
        <v>45</v>
      </c>
    </row>
    <row r="283" spans="1:13" x14ac:dyDescent="0.25">
      <c r="A283" t="str">
        <f t="shared" si="21"/>
        <v>2011Chemistry7</v>
      </c>
      <c r="B283">
        <v>2011</v>
      </c>
      <c r="C283" t="str">
        <f t="shared" si="26"/>
        <v>Chemistry7</v>
      </c>
      <c r="D283">
        <v>7</v>
      </c>
      <c r="E283" t="s">
        <v>0</v>
      </c>
      <c r="F283" s="2">
        <v>3</v>
      </c>
      <c r="G283" s="2" t="s">
        <v>163</v>
      </c>
      <c r="H283" s="2">
        <v>1833</v>
      </c>
      <c r="I283" s="2">
        <v>626</v>
      </c>
      <c r="J283" s="2">
        <v>1207</v>
      </c>
      <c r="K283" s="3">
        <f t="shared" si="25"/>
        <v>1833</v>
      </c>
      <c r="L283" s="3">
        <f t="shared" si="23"/>
        <v>626</v>
      </c>
      <c r="M283" s="3">
        <f t="shared" si="24"/>
        <v>1207</v>
      </c>
    </row>
    <row r="284" spans="1:13" x14ac:dyDescent="0.25">
      <c r="A284" t="str">
        <f t="shared" si="21"/>
        <v>2011Chemistry8</v>
      </c>
      <c r="B284">
        <v>2011</v>
      </c>
      <c r="C284" t="str">
        <f t="shared" si="26"/>
        <v>Chemistry8</v>
      </c>
      <c r="D284">
        <v>8</v>
      </c>
      <c r="E284" t="s">
        <v>0</v>
      </c>
      <c r="F284" s="2">
        <v>3</v>
      </c>
      <c r="G284" s="2" t="s">
        <v>164</v>
      </c>
      <c r="H284" s="2">
        <v>0</v>
      </c>
      <c r="I284" s="2">
        <v>0</v>
      </c>
      <c r="J284" s="2">
        <v>0</v>
      </c>
      <c r="K284" s="3">
        <f t="shared" si="25"/>
        <v>0</v>
      </c>
      <c r="L284" s="3">
        <f t="shared" si="23"/>
        <v>0</v>
      </c>
      <c r="M284" s="3">
        <f t="shared" si="24"/>
        <v>0</v>
      </c>
    </row>
    <row r="285" spans="1:13" x14ac:dyDescent="0.25">
      <c r="A285" t="str">
        <f t="shared" si="21"/>
        <v>2011Chemistry9</v>
      </c>
      <c r="B285">
        <v>2011</v>
      </c>
      <c r="C285" t="str">
        <f t="shared" si="26"/>
        <v>Chemistry9</v>
      </c>
      <c r="D285">
        <v>9</v>
      </c>
      <c r="E285" t="s">
        <v>0</v>
      </c>
      <c r="F285" s="2">
        <v>3</v>
      </c>
      <c r="G285" s="2" t="s">
        <v>25</v>
      </c>
      <c r="H285" s="2">
        <v>0</v>
      </c>
      <c r="I285" s="2">
        <v>0</v>
      </c>
      <c r="J285" s="2">
        <v>0</v>
      </c>
      <c r="K285" s="3">
        <f t="shared" si="25"/>
        <v>0</v>
      </c>
      <c r="L285" s="3">
        <f t="shared" si="23"/>
        <v>0</v>
      </c>
      <c r="M285" s="3">
        <f t="shared" si="24"/>
        <v>0</v>
      </c>
    </row>
    <row r="286" spans="1:13" x14ac:dyDescent="0.25">
      <c r="A286" t="str">
        <f t="shared" si="21"/>
        <v>2011Chemistry10</v>
      </c>
      <c r="B286">
        <v>2011</v>
      </c>
      <c r="C286" t="str">
        <f t="shared" si="26"/>
        <v>Chemistry10</v>
      </c>
      <c r="D286">
        <v>10</v>
      </c>
      <c r="E286" t="s">
        <v>0</v>
      </c>
      <c r="F286" s="2">
        <v>3</v>
      </c>
      <c r="G286" s="2" t="s">
        <v>23</v>
      </c>
      <c r="H286" s="2">
        <v>1</v>
      </c>
      <c r="I286" s="2">
        <v>0</v>
      </c>
      <c r="J286" s="2">
        <v>1</v>
      </c>
      <c r="K286" s="3" t="str">
        <f t="shared" si="25"/>
        <v>SUPP</v>
      </c>
      <c r="L286" s="3" t="str">
        <f t="shared" si="23"/>
        <v>SUPP</v>
      </c>
      <c r="M286" s="3" t="str">
        <f t="shared" si="24"/>
        <v>SUPP</v>
      </c>
    </row>
    <row r="287" spans="1:13" x14ac:dyDescent="0.25">
      <c r="A287" t="str">
        <f t="shared" si="21"/>
        <v>2011Chemistry11</v>
      </c>
      <c r="B287">
        <v>2011</v>
      </c>
      <c r="C287" t="str">
        <f t="shared" si="26"/>
        <v>Chemistry11</v>
      </c>
      <c r="D287">
        <v>11</v>
      </c>
      <c r="E287" t="s">
        <v>0</v>
      </c>
      <c r="F287" s="2">
        <v>3</v>
      </c>
      <c r="G287" s="2" t="s">
        <v>165</v>
      </c>
      <c r="H287" s="2">
        <v>11411</v>
      </c>
      <c r="I287" s="2">
        <v>6565</v>
      </c>
      <c r="J287" s="2">
        <v>4846</v>
      </c>
      <c r="K287" s="3">
        <f t="shared" si="25"/>
        <v>11411</v>
      </c>
      <c r="L287" s="3">
        <f t="shared" si="23"/>
        <v>6565</v>
      </c>
      <c r="M287" s="3">
        <f t="shared" si="24"/>
        <v>4846</v>
      </c>
    </row>
    <row r="288" spans="1:13" x14ac:dyDescent="0.25">
      <c r="A288" t="str">
        <f t="shared" si="21"/>
        <v>2011Chemistry12</v>
      </c>
      <c r="B288">
        <v>2011</v>
      </c>
      <c r="C288" t="str">
        <f t="shared" si="26"/>
        <v>Chemistry12</v>
      </c>
      <c r="D288">
        <v>12</v>
      </c>
      <c r="E288" t="s">
        <v>0</v>
      </c>
      <c r="F288" s="2">
        <v>3</v>
      </c>
      <c r="G288" s="2" t="s">
        <v>22</v>
      </c>
      <c r="H288" s="2">
        <v>87</v>
      </c>
      <c r="I288" s="2">
        <v>10</v>
      </c>
      <c r="J288" s="2">
        <v>77</v>
      </c>
      <c r="K288" s="3">
        <f t="shared" si="25"/>
        <v>87</v>
      </c>
      <c r="L288" s="3">
        <f t="shared" si="23"/>
        <v>10</v>
      </c>
      <c r="M288" s="3">
        <f t="shared" si="24"/>
        <v>77</v>
      </c>
    </row>
    <row r="289" spans="1:13" x14ac:dyDescent="0.25">
      <c r="A289" t="str">
        <f t="shared" si="21"/>
        <v>2011Chemistry13</v>
      </c>
      <c r="B289">
        <v>2011</v>
      </c>
      <c r="C289" t="str">
        <f t="shared" si="26"/>
        <v>Chemistry13</v>
      </c>
      <c r="D289">
        <v>13</v>
      </c>
      <c r="E289" t="s">
        <v>0</v>
      </c>
      <c r="F289" s="2">
        <v>3</v>
      </c>
      <c r="G289" s="2" t="s">
        <v>21</v>
      </c>
      <c r="H289" s="2">
        <v>719</v>
      </c>
      <c r="I289" s="2">
        <v>314</v>
      </c>
      <c r="J289" s="2">
        <v>405</v>
      </c>
      <c r="K289" s="3">
        <f t="shared" si="25"/>
        <v>719</v>
      </c>
      <c r="L289" s="3">
        <f t="shared" si="23"/>
        <v>314</v>
      </c>
      <c r="M289" s="3">
        <f t="shared" si="24"/>
        <v>405</v>
      </c>
    </row>
    <row r="290" spans="1:13" x14ac:dyDescent="0.25">
      <c r="A290" t="str">
        <f t="shared" si="21"/>
        <v>2011Chemistry14</v>
      </c>
      <c r="B290">
        <v>2011</v>
      </c>
      <c r="C290" t="str">
        <f t="shared" si="26"/>
        <v>Chemistry14</v>
      </c>
      <c r="D290">
        <v>14</v>
      </c>
      <c r="E290" t="s">
        <v>0</v>
      </c>
      <c r="F290" s="2">
        <v>3</v>
      </c>
      <c r="G290" s="2" t="s">
        <v>20</v>
      </c>
      <c r="H290" s="2">
        <v>4289</v>
      </c>
      <c r="I290" s="2">
        <v>775</v>
      </c>
      <c r="J290" s="2">
        <v>3514</v>
      </c>
      <c r="K290" s="3">
        <f t="shared" si="25"/>
        <v>4289</v>
      </c>
      <c r="L290" s="3">
        <f t="shared" si="23"/>
        <v>775</v>
      </c>
      <c r="M290" s="3">
        <f t="shared" si="24"/>
        <v>3514</v>
      </c>
    </row>
    <row r="291" spans="1:13" x14ac:dyDescent="0.25">
      <c r="A291" t="str">
        <f t="shared" si="21"/>
        <v>2011Chemistry15</v>
      </c>
      <c r="B291">
        <v>2011</v>
      </c>
      <c r="C291" t="str">
        <f t="shared" si="26"/>
        <v>Chemistry15</v>
      </c>
      <c r="D291">
        <v>15</v>
      </c>
      <c r="E291" t="s">
        <v>0</v>
      </c>
      <c r="F291" s="2">
        <v>3</v>
      </c>
      <c r="G291" s="2" t="s">
        <v>24</v>
      </c>
      <c r="H291" s="2">
        <v>31</v>
      </c>
      <c r="I291" s="2">
        <v>1</v>
      </c>
      <c r="J291" s="2">
        <v>30</v>
      </c>
      <c r="K291" s="3">
        <f t="shared" si="25"/>
        <v>31</v>
      </c>
      <c r="L291" s="3" t="str">
        <f t="shared" si="23"/>
        <v>SUPP</v>
      </c>
      <c r="M291" s="3" t="str">
        <f t="shared" si="24"/>
        <v>SUPP</v>
      </c>
    </row>
    <row r="292" spans="1:13" x14ac:dyDescent="0.25">
      <c r="A292" t="str">
        <f t="shared" si="21"/>
        <v>2011Chemistry16</v>
      </c>
      <c r="B292">
        <v>2011</v>
      </c>
      <c r="C292" t="str">
        <f t="shared" si="26"/>
        <v>Chemistry16</v>
      </c>
      <c r="D292">
        <v>16</v>
      </c>
      <c r="E292" t="s">
        <v>0</v>
      </c>
      <c r="F292" s="2">
        <v>4</v>
      </c>
      <c r="G292" s="2" t="s">
        <v>166</v>
      </c>
      <c r="H292" s="2">
        <v>1</v>
      </c>
      <c r="I292" s="2">
        <v>0</v>
      </c>
      <c r="J292" s="2">
        <v>1</v>
      </c>
      <c r="K292" s="3" t="str">
        <f t="shared" si="25"/>
        <v>SUPP</v>
      </c>
      <c r="L292" s="3" t="str">
        <f t="shared" si="23"/>
        <v>SUPP</v>
      </c>
      <c r="M292" s="3" t="str">
        <f t="shared" si="24"/>
        <v>SUPP</v>
      </c>
    </row>
    <row r="293" spans="1:13" x14ac:dyDescent="0.25">
      <c r="A293" t="str">
        <f t="shared" si="21"/>
        <v>2011Chemistry17</v>
      </c>
      <c r="B293">
        <v>2011</v>
      </c>
      <c r="C293" t="str">
        <f t="shared" si="26"/>
        <v>Chemistry17</v>
      </c>
      <c r="D293">
        <v>17</v>
      </c>
      <c r="E293" t="s">
        <v>0</v>
      </c>
      <c r="F293" s="2">
        <v>4</v>
      </c>
      <c r="G293" s="2" t="s">
        <v>167</v>
      </c>
      <c r="H293" s="2">
        <v>0</v>
      </c>
      <c r="I293" s="2">
        <v>0</v>
      </c>
      <c r="J293" s="2">
        <v>0</v>
      </c>
      <c r="K293" s="3">
        <f t="shared" si="25"/>
        <v>0</v>
      </c>
      <c r="L293" s="3">
        <f t="shared" si="23"/>
        <v>0</v>
      </c>
      <c r="M293" s="3">
        <f t="shared" si="24"/>
        <v>0</v>
      </c>
    </row>
    <row r="294" spans="1:13" x14ac:dyDescent="0.25">
      <c r="A294" t="str">
        <f t="shared" si="21"/>
        <v>2011Chemistry18</v>
      </c>
      <c r="B294">
        <v>2011</v>
      </c>
      <c r="C294" t="str">
        <f t="shared" si="26"/>
        <v>Chemistry18</v>
      </c>
      <c r="D294">
        <v>18</v>
      </c>
      <c r="E294" t="s">
        <v>0</v>
      </c>
      <c r="F294" s="2">
        <v>4</v>
      </c>
      <c r="G294" s="2" t="s">
        <v>168</v>
      </c>
      <c r="H294" s="2">
        <v>1</v>
      </c>
      <c r="I294" s="2">
        <v>0</v>
      </c>
      <c r="J294" s="2">
        <v>1</v>
      </c>
      <c r="K294" s="3" t="str">
        <f t="shared" si="25"/>
        <v>SUPP</v>
      </c>
      <c r="L294" s="3" t="str">
        <f t="shared" si="23"/>
        <v>SUPP</v>
      </c>
      <c r="M294" s="3" t="str">
        <f t="shared" si="24"/>
        <v>SUPP</v>
      </c>
    </row>
    <row r="295" spans="1:13" x14ac:dyDescent="0.25">
      <c r="A295" t="str">
        <f t="shared" si="21"/>
        <v>2011Chemistry19</v>
      </c>
      <c r="B295">
        <v>2011</v>
      </c>
      <c r="C295" t="str">
        <f t="shared" si="26"/>
        <v>Chemistry19</v>
      </c>
      <c r="D295">
        <v>19</v>
      </c>
      <c r="E295" t="s">
        <v>0</v>
      </c>
      <c r="F295" s="2">
        <v>4</v>
      </c>
      <c r="G295" s="2" t="s">
        <v>29</v>
      </c>
      <c r="H295" s="2">
        <v>1</v>
      </c>
      <c r="I295" s="2">
        <v>0</v>
      </c>
      <c r="J295" s="2">
        <v>1</v>
      </c>
      <c r="K295" s="3" t="str">
        <f t="shared" si="25"/>
        <v>SUPP</v>
      </c>
      <c r="L295" s="3" t="str">
        <f t="shared" si="23"/>
        <v>SUPP</v>
      </c>
      <c r="M295" s="3" t="str">
        <f t="shared" si="24"/>
        <v>SUPP</v>
      </c>
    </row>
    <row r="296" spans="1:13" x14ac:dyDescent="0.25">
      <c r="A296" t="str">
        <f t="shared" si="21"/>
        <v>2011Chemistry20</v>
      </c>
      <c r="B296">
        <v>2011</v>
      </c>
      <c r="C296" t="str">
        <f t="shared" si="26"/>
        <v>Chemistry20</v>
      </c>
      <c r="D296">
        <v>20</v>
      </c>
      <c r="E296" t="s">
        <v>0</v>
      </c>
      <c r="F296" s="2">
        <v>4</v>
      </c>
      <c r="G296" s="2" t="s">
        <v>169</v>
      </c>
      <c r="H296" s="2">
        <v>18</v>
      </c>
      <c r="I296" s="2">
        <v>3</v>
      </c>
      <c r="J296" s="2">
        <v>15</v>
      </c>
      <c r="K296" s="3">
        <f t="shared" si="25"/>
        <v>18</v>
      </c>
      <c r="L296" s="3" t="str">
        <f t="shared" si="23"/>
        <v>SUPP</v>
      </c>
      <c r="M296" s="3" t="str">
        <f t="shared" si="24"/>
        <v>SUPP</v>
      </c>
    </row>
    <row r="297" spans="1:13" x14ac:dyDescent="0.25">
      <c r="A297" t="str">
        <f t="shared" si="21"/>
        <v>2011Chemistry21</v>
      </c>
      <c r="B297">
        <v>2011</v>
      </c>
      <c r="C297" t="str">
        <f t="shared" si="26"/>
        <v>Chemistry21</v>
      </c>
      <c r="D297">
        <v>21</v>
      </c>
      <c r="E297" t="s">
        <v>0</v>
      </c>
      <c r="F297" s="2">
        <v>4</v>
      </c>
      <c r="G297" s="2" t="s">
        <v>170</v>
      </c>
      <c r="H297" s="2">
        <v>1563</v>
      </c>
      <c r="I297" s="2">
        <v>519</v>
      </c>
      <c r="J297" s="2">
        <v>1044</v>
      </c>
      <c r="K297" s="3">
        <f t="shared" si="25"/>
        <v>1563</v>
      </c>
      <c r="L297" s="3">
        <f t="shared" si="23"/>
        <v>519</v>
      </c>
      <c r="M297" s="3">
        <f t="shared" si="24"/>
        <v>1044</v>
      </c>
    </row>
    <row r="298" spans="1:13" x14ac:dyDescent="0.25">
      <c r="A298" t="str">
        <f t="shared" si="21"/>
        <v>2011Chemistry22</v>
      </c>
      <c r="B298">
        <v>2011</v>
      </c>
      <c r="C298" t="str">
        <f t="shared" si="26"/>
        <v>Chemistry22</v>
      </c>
      <c r="D298">
        <v>22</v>
      </c>
      <c r="E298" t="s">
        <v>0</v>
      </c>
      <c r="F298" s="2">
        <v>4</v>
      </c>
      <c r="G298" s="2" t="s">
        <v>171</v>
      </c>
      <c r="H298" s="2">
        <v>673</v>
      </c>
      <c r="I298" s="2">
        <v>352</v>
      </c>
      <c r="J298" s="2">
        <v>321</v>
      </c>
      <c r="K298" s="3">
        <f t="shared" si="25"/>
        <v>673</v>
      </c>
      <c r="L298" s="3">
        <f t="shared" si="23"/>
        <v>352</v>
      </c>
      <c r="M298" s="3">
        <f t="shared" si="24"/>
        <v>321</v>
      </c>
    </row>
    <row r="299" spans="1:13" x14ac:dyDescent="0.25">
      <c r="A299" t="str">
        <f t="shared" si="21"/>
        <v>2011Chemistry23</v>
      </c>
      <c r="B299">
        <v>2011</v>
      </c>
      <c r="C299" t="str">
        <f t="shared" si="26"/>
        <v>Chemistry23</v>
      </c>
      <c r="D299">
        <v>23</v>
      </c>
      <c r="E299" t="s">
        <v>0</v>
      </c>
      <c r="F299" s="2">
        <v>4</v>
      </c>
      <c r="G299" s="2" t="s">
        <v>28</v>
      </c>
      <c r="H299" s="2">
        <v>14</v>
      </c>
      <c r="I299" s="2">
        <v>2</v>
      </c>
      <c r="J299" s="2">
        <v>12</v>
      </c>
      <c r="K299" s="3">
        <f t="shared" si="25"/>
        <v>14</v>
      </c>
      <c r="L299" s="3" t="str">
        <f t="shared" si="23"/>
        <v>SUPP</v>
      </c>
      <c r="M299" s="3" t="str">
        <f t="shared" si="24"/>
        <v>SUPP</v>
      </c>
    </row>
    <row r="300" spans="1:13" x14ac:dyDescent="0.25">
      <c r="A300" t="str">
        <f t="shared" si="21"/>
        <v>2011Chemistry24</v>
      </c>
      <c r="B300">
        <v>2011</v>
      </c>
      <c r="C300" t="str">
        <f t="shared" si="26"/>
        <v>Chemistry24</v>
      </c>
      <c r="D300">
        <v>24</v>
      </c>
      <c r="E300" t="s">
        <v>0</v>
      </c>
      <c r="F300" s="2">
        <v>4</v>
      </c>
      <c r="G300" s="2" t="s">
        <v>26</v>
      </c>
      <c r="H300" s="2">
        <v>2264</v>
      </c>
      <c r="I300" s="2">
        <v>481</v>
      </c>
      <c r="J300" s="2">
        <v>1783</v>
      </c>
      <c r="K300" s="3">
        <f t="shared" si="25"/>
        <v>2264</v>
      </c>
      <c r="L300" s="3">
        <f t="shared" si="23"/>
        <v>481</v>
      </c>
      <c r="M300" s="3">
        <f t="shared" si="24"/>
        <v>1783</v>
      </c>
    </row>
    <row r="301" spans="1:13" x14ac:dyDescent="0.25">
      <c r="A301" t="str">
        <f t="shared" si="21"/>
        <v>2011Chemistry25</v>
      </c>
      <c r="B301">
        <v>2011</v>
      </c>
      <c r="C301" t="str">
        <f t="shared" si="26"/>
        <v>Chemistry25</v>
      </c>
      <c r="D301">
        <v>25</v>
      </c>
      <c r="E301" t="s">
        <v>0</v>
      </c>
      <c r="F301" s="2">
        <v>4</v>
      </c>
      <c r="G301" s="2" t="s">
        <v>27</v>
      </c>
      <c r="H301" s="2">
        <v>29</v>
      </c>
      <c r="I301" s="2">
        <v>1</v>
      </c>
      <c r="J301" s="2">
        <v>28</v>
      </c>
      <c r="K301" s="3">
        <f t="shared" si="25"/>
        <v>29</v>
      </c>
      <c r="L301" s="3" t="str">
        <f t="shared" si="23"/>
        <v>SUPP</v>
      </c>
      <c r="M301" s="3" t="str">
        <f t="shared" si="24"/>
        <v>SUPP</v>
      </c>
    </row>
    <row r="302" spans="1:13" x14ac:dyDescent="0.25">
      <c r="A302" t="str">
        <f t="shared" si="21"/>
        <v>2011Chemistry26</v>
      </c>
      <c r="B302">
        <v>2011</v>
      </c>
      <c r="C302" t="str">
        <f t="shared" si="26"/>
        <v>Chemistry26</v>
      </c>
      <c r="D302">
        <v>26</v>
      </c>
      <c r="E302" t="s">
        <v>0</v>
      </c>
      <c r="F302" s="2">
        <v>5</v>
      </c>
      <c r="G302" s="2" t="s">
        <v>172</v>
      </c>
      <c r="H302" s="2">
        <v>0</v>
      </c>
      <c r="I302" s="2">
        <v>0</v>
      </c>
      <c r="J302" s="2">
        <v>0</v>
      </c>
      <c r="K302" s="3">
        <f t="shared" si="25"/>
        <v>0</v>
      </c>
      <c r="L302" s="3">
        <f t="shared" si="23"/>
        <v>0</v>
      </c>
      <c r="M302" s="3">
        <f t="shared" si="24"/>
        <v>0</v>
      </c>
    </row>
    <row r="303" spans="1:13" x14ac:dyDescent="0.25">
      <c r="A303" t="str">
        <f t="shared" si="21"/>
        <v>2011Chemistry27</v>
      </c>
      <c r="B303">
        <v>2011</v>
      </c>
      <c r="C303" t="str">
        <f t="shared" si="26"/>
        <v>Chemistry27</v>
      </c>
      <c r="D303">
        <v>27</v>
      </c>
      <c r="E303" t="s">
        <v>0</v>
      </c>
      <c r="F303" s="2">
        <v>5</v>
      </c>
      <c r="G303" s="2" t="s">
        <v>173</v>
      </c>
      <c r="H303" s="2">
        <v>1</v>
      </c>
      <c r="I303" s="2">
        <v>0</v>
      </c>
      <c r="J303" s="2">
        <v>1</v>
      </c>
      <c r="K303" s="3" t="str">
        <f t="shared" si="25"/>
        <v>SUPP</v>
      </c>
      <c r="L303" s="3" t="str">
        <f t="shared" ref="L303:L366" si="27">IF(OR(AND($H303&gt;=1,$H303&lt;5),(AND($I303&gt;=1,$I303&lt;5))),"SUPP",I303)</f>
        <v>SUPP</v>
      </c>
      <c r="M303" s="3" t="str">
        <f t="shared" ref="M303:M366" si="28">IF(OR(AND($H303&gt;=1,$H303&lt;5),(AND($I303&gt;=1,$I303&lt;5))),"SUPP",J303)</f>
        <v>SUPP</v>
      </c>
    </row>
    <row r="304" spans="1:13" x14ac:dyDescent="0.25">
      <c r="A304" t="str">
        <f t="shared" si="21"/>
        <v>2011Chemistry28</v>
      </c>
      <c r="B304">
        <v>2011</v>
      </c>
      <c r="C304" t="str">
        <f t="shared" si="26"/>
        <v>Chemistry28</v>
      </c>
      <c r="D304">
        <v>28</v>
      </c>
      <c r="E304" t="s">
        <v>0</v>
      </c>
      <c r="F304" s="2">
        <v>5</v>
      </c>
      <c r="G304" s="2" t="s">
        <v>174</v>
      </c>
      <c r="H304" s="2">
        <v>0</v>
      </c>
      <c r="I304" s="2">
        <v>0</v>
      </c>
      <c r="J304" s="2">
        <v>0</v>
      </c>
      <c r="K304" s="3">
        <f t="shared" si="25"/>
        <v>0</v>
      </c>
      <c r="L304" s="3">
        <f t="shared" si="27"/>
        <v>0</v>
      </c>
      <c r="M304" s="3">
        <f t="shared" si="28"/>
        <v>0</v>
      </c>
    </row>
    <row r="305" spans="1:13" x14ac:dyDescent="0.25">
      <c r="A305" t="str">
        <f t="shared" si="21"/>
        <v>2011Chemistry29</v>
      </c>
      <c r="B305">
        <v>2011</v>
      </c>
      <c r="C305" t="str">
        <f t="shared" si="26"/>
        <v>Chemistry29</v>
      </c>
      <c r="D305">
        <v>29</v>
      </c>
      <c r="E305" t="s">
        <v>0</v>
      </c>
      <c r="F305" s="2">
        <v>5</v>
      </c>
      <c r="G305" s="2" t="s">
        <v>175</v>
      </c>
      <c r="H305" s="2">
        <v>219</v>
      </c>
      <c r="I305" s="2">
        <v>57</v>
      </c>
      <c r="J305" s="2">
        <v>162</v>
      </c>
      <c r="K305" s="3">
        <f t="shared" si="25"/>
        <v>219</v>
      </c>
      <c r="L305" s="3">
        <f t="shared" si="27"/>
        <v>57</v>
      </c>
      <c r="M305" s="3">
        <f t="shared" si="28"/>
        <v>162</v>
      </c>
    </row>
    <row r="306" spans="1:13" x14ac:dyDescent="0.25">
      <c r="A306" t="str">
        <f t="shared" si="21"/>
        <v>2011Chemistry30</v>
      </c>
      <c r="B306">
        <v>2011</v>
      </c>
      <c r="C306" t="str">
        <f t="shared" si="26"/>
        <v>Chemistry30</v>
      </c>
      <c r="D306">
        <v>30</v>
      </c>
      <c r="E306" t="s">
        <v>0</v>
      </c>
      <c r="F306" s="2">
        <v>5</v>
      </c>
      <c r="G306" s="2" t="s">
        <v>82</v>
      </c>
      <c r="H306" s="2">
        <v>20</v>
      </c>
      <c r="I306" s="2">
        <v>1</v>
      </c>
      <c r="J306" s="2">
        <v>19</v>
      </c>
      <c r="K306" s="3">
        <f t="shared" si="25"/>
        <v>20</v>
      </c>
      <c r="L306" s="3" t="str">
        <f t="shared" si="27"/>
        <v>SUPP</v>
      </c>
      <c r="M306" s="3" t="str">
        <f t="shared" si="28"/>
        <v>SUPP</v>
      </c>
    </row>
    <row r="307" spans="1:13" x14ac:dyDescent="0.25">
      <c r="A307" t="str">
        <f t="shared" si="21"/>
        <v>2011Chemistry31</v>
      </c>
      <c r="B307">
        <v>2011</v>
      </c>
      <c r="C307" t="str">
        <f t="shared" si="26"/>
        <v>Chemistry31</v>
      </c>
      <c r="D307">
        <v>31</v>
      </c>
      <c r="E307" t="s">
        <v>0</v>
      </c>
      <c r="F307" s="2">
        <v>6</v>
      </c>
      <c r="G307" s="2" t="s">
        <v>176</v>
      </c>
      <c r="H307" s="2">
        <v>0</v>
      </c>
      <c r="I307" s="2">
        <v>0</v>
      </c>
      <c r="J307" s="2">
        <v>0</v>
      </c>
      <c r="K307" s="3">
        <f t="shared" si="25"/>
        <v>0</v>
      </c>
      <c r="L307" s="3">
        <f t="shared" si="27"/>
        <v>0</v>
      </c>
      <c r="M307" s="3">
        <f t="shared" si="28"/>
        <v>0</v>
      </c>
    </row>
    <row r="308" spans="1:13" x14ac:dyDescent="0.25">
      <c r="A308" t="str">
        <f t="shared" si="21"/>
        <v>2011Computing1</v>
      </c>
      <c r="B308">
        <v>2011</v>
      </c>
      <c r="C308" t="str">
        <f t="shared" si="26"/>
        <v>Computing1</v>
      </c>
      <c r="D308">
        <v>1</v>
      </c>
      <c r="E308" t="s">
        <v>5</v>
      </c>
      <c r="F308" s="2">
        <v>2</v>
      </c>
      <c r="G308" s="2" t="s">
        <v>177</v>
      </c>
      <c r="H308" s="2">
        <v>93</v>
      </c>
      <c r="I308" s="2">
        <v>10</v>
      </c>
      <c r="J308" s="2">
        <v>83</v>
      </c>
      <c r="K308" s="3">
        <f t="shared" si="25"/>
        <v>93</v>
      </c>
      <c r="L308" s="3">
        <f t="shared" si="27"/>
        <v>10</v>
      </c>
      <c r="M308" s="3">
        <f t="shared" si="28"/>
        <v>83</v>
      </c>
    </row>
    <row r="309" spans="1:13" x14ac:dyDescent="0.25">
      <c r="A309" t="str">
        <f t="shared" si="21"/>
        <v>2011Computing2</v>
      </c>
      <c r="B309">
        <v>2011</v>
      </c>
      <c r="C309" t="str">
        <f t="shared" si="26"/>
        <v>Computing2</v>
      </c>
      <c r="D309">
        <v>2</v>
      </c>
      <c r="E309" t="s">
        <v>5</v>
      </c>
      <c r="F309" s="2">
        <v>2</v>
      </c>
      <c r="G309" s="2" t="s">
        <v>32</v>
      </c>
      <c r="H309" s="2">
        <v>43</v>
      </c>
      <c r="I309" s="2">
        <v>1</v>
      </c>
      <c r="J309" s="2">
        <v>42</v>
      </c>
      <c r="K309" s="3">
        <f t="shared" si="25"/>
        <v>43</v>
      </c>
      <c r="L309" s="3" t="str">
        <f t="shared" si="27"/>
        <v>SUPP</v>
      </c>
      <c r="M309" s="3" t="str">
        <f t="shared" si="28"/>
        <v>SUPP</v>
      </c>
    </row>
    <row r="310" spans="1:13" x14ac:dyDescent="0.25">
      <c r="A310" t="str">
        <f t="shared" ref="A310:A373" si="29">B310&amp;C310</f>
        <v>2011Computing3</v>
      </c>
      <c r="B310">
        <v>2011</v>
      </c>
      <c r="C310" t="str">
        <f t="shared" si="26"/>
        <v>Computing3</v>
      </c>
      <c r="D310">
        <v>3</v>
      </c>
      <c r="E310" t="s">
        <v>5</v>
      </c>
      <c r="F310" s="2">
        <v>2</v>
      </c>
      <c r="G310" s="2" t="s">
        <v>33</v>
      </c>
      <c r="H310" s="2">
        <v>0</v>
      </c>
      <c r="I310" s="2">
        <v>0</v>
      </c>
      <c r="J310" s="2">
        <v>0</v>
      </c>
      <c r="K310" s="3">
        <f t="shared" si="25"/>
        <v>0</v>
      </c>
      <c r="L310" s="3">
        <f t="shared" si="27"/>
        <v>0</v>
      </c>
      <c r="M310" s="3">
        <f t="shared" si="28"/>
        <v>0</v>
      </c>
    </row>
    <row r="311" spans="1:13" x14ac:dyDescent="0.25">
      <c r="A311" t="str">
        <f t="shared" si="29"/>
        <v>2011Computing4</v>
      </c>
      <c r="B311">
        <v>2011</v>
      </c>
      <c r="C311" t="str">
        <f t="shared" si="26"/>
        <v>Computing4</v>
      </c>
      <c r="D311">
        <v>4</v>
      </c>
      <c r="E311" t="s">
        <v>5</v>
      </c>
      <c r="F311" s="2">
        <v>2</v>
      </c>
      <c r="G311" s="2" t="s">
        <v>30</v>
      </c>
      <c r="H311" s="2">
        <v>682</v>
      </c>
      <c r="I311" s="2">
        <v>55</v>
      </c>
      <c r="J311" s="2">
        <v>627</v>
      </c>
      <c r="K311" s="3">
        <f t="shared" si="25"/>
        <v>682</v>
      </c>
      <c r="L311" s="3">
        <f t="shared" si="27"/>
        <v>55</v>
      </c>
      <c r="M311" s="3">
        <f t="shared" si="28"/>
        <v>627</v>
      </c>
    </row>
    <row r="312" spans="1:13" x14ac:dyDescent="0.25">
      <c r="A312" t="str">
        <f t="shared" si="29"/>
        <v>2011Computing5</v>
      </c>
      <c r="B312">
        <v>2011</v>
      </c>
      <c r="C312" t="str">
        <f t="shared" si="26"/>
        <v>Computing5</v>
      </c>
      <c r="D312">
        <v>5</v>
      </c>
      <c r="E312" t="s">
        <v>5</v>
      </c>
      <c r="F312" s="2">
        <v>2</v>
      </c>
      <c r="G312" s="2" t="s">
        <v>31</v>
      </c>
      <c r="H312" s="2">
        <v>178</v>
      </c>
      <c r="I312" s="2">
        <v>2</v>
      </c>
      <c r="J312" s="2">
        <v>176</v>
      </c>
      <c r="K312" s="3">
        <f t="shared" si="25"/>
        <v>178</v>
      </c>
      <c r="L312" s="3" t="str">
        <f t="shared" si="27"/>
        <v>SUPP</v>
      </c>
      <c r="M312" s="3" t="str">
        <f t="shared" si="28"/>
        <v>SUPP</v>
      </c>
    </row>
    <row r="313" spans="1:13" x14ac:dyDescent="0.25">
      <c r="A313" t="str">
        <f t="shared" si="29"/>
        <v>2011Computing6</v>
      </c>
      <c r="B313">
        <v>2011</v>
      </c>
      <c r="C313" t="str">
        <f t="shared" si="26"/>
        <v>Computing6</v>
      </c>
      <c r="D313">
        <v>6</v>
      </c>
      <c r="E313" t="s">
        <v>5</v>
      </c>
      <c r="F313" s="2">
        <v>3</v>
      </c>
      <c r="G313" s="2" t="s">
        <v>178</v>
      </c>
      <c r="H313" s="2">
        <v>9</v>
      </c>
      <c r="I313" s="2">
        <v>0</v>
      </c>
      <c r="J313" s="2">
        <v>9</v>
      </c>
      <c r="K313" s="3">
        <f t="shared" si="25"/>
        <v>9</v>
      </c>
      <c r="L313" s="3">
        <f t="shared" si="27"/>
        <v>0</v>
      </c>
      <c r="M313" s="3">
        <f t="shared" si="28"/>
        <v>9</v>
      </c>
    </row>
    <row r="314" spans="1:13" x14ac:dyDescent="0.25">
      <c r="A314" t="str">
        <f t="shared" si="29"/>
        <v>2011Computing7</v>
      </c>
      <c r="B314">
        <v>2011</v>
      </c>
      <c r="C314" t="str">
        <f t="shared" si="26"/>
        <v>Computing7</v>
      </c>
      <c r="D314">
        <v>7</v>
      </c>
      <c r="E314" t="s">
        <v>5</v>
      </c>
      <c r="F314" s="2">
        <v>3</v>
      </c>
      <c r="G314" s="2" t="s">
        <v>179</v>
      </c>
      <c r="H314" s="2">
        <v>54</v>
      </c>
      <c r="I314" s="2">
        <v>9</v>
      </c>
      <c r="J314" s="2">
        <v>45</v>
      </c>
      <c r="K314" s="3">
        <f t="shared" si="25"/>
        <v>54</v>
      </c>
      <c r="L314" s="3">
        <f t="shared" si="27"/>
        <v>9</v>
      </c>
      <c r="M314" s="3">
        <f t="shared" si="28"/>
        <v>45</v>
      </c>
    </row>
    <row r="315" spans="1:13" x14ac:dyDescent="0.25">
      <c r="A315" t="str">
        <f t="shared" si="29"/>
        <v>2011Computing8</v>
      </c>
      <c r="B315">
        <v>2011</v>
      </c>
      <c r="C315" t="str">
        <f t="shared" si="26"/>
        <v>Computing8</v>
      </c>
      <c r="D315">
        <v>8</v>
      </c>
      <c r="E315" t="s">
        <v>5</v>
      </c>
      <c r="F315" s="2">
        <v>3</v>
      </c>
      <c r="G315" s="2" t="s">
        <v>39</v>
      </c>
      <c r="H315" s="2">
        <v>0</v>
      </c>
      <c r="I315" s="2">
        <v>0</v>
      </c>
      <c r="J315" s="2">
        <v>0</v>
      </c>
      <c r="K315" s="3">
        <f t="shared" si="25"/>
        <v>0</v>
      </c>
      <c r="L315" s="3">
        <f t="shared" si="27"/>
        <v>0</v>
      </c>
      <c r="M315" s="3">
        <f t="shared" si="28"/>
        <v>0</v>
      </c>
    </row>
    <row r="316" spans="1:13" x14ac:dyDescent="0.25">
      <c r="A316" t="str">
        <f t="shared" si="29"/>
        <v>2011Computing9</v>
      </c>
      <c r="B316">
        <v>2011</v>
      </c>
      <c r="C316" t="str">
        <f t="shared" si="26"/>
        <v>Computing9</v>
      </c>
      <c r="D316">
        <v>9</v>
      </c>
      <c r="E316" t="s">
        <v>5</v>
      </c>
      <c r="F316" s="2">
        <v>3</v>
      </c>
      <c r="G316" s="2" t="s">
        <v>36</v>
      </c>
      <c r="H316" s="2">
        <v>87</v>
      </c>
      <c r="I316" s="2">
        <v>10</v>
      </c>
      <c r="J316" s="2">
        <v>77</v>
      </c>
      <c r="K316" s="3">
        <f t="shared" si="25"/>
        <v>87</v>
      </c>
      <c r="L316" s="3">
        <f t="shared" si="27"/>
        <v>10</v>
      </c>
      <c r="M316" s="3">
        <f t="shared" si="28"/>
        <v>77</v>
      </c>
    </row>
    <row r="317" spans="1:13" x14ac:dyDescent="0.25">
      <c r="A317" t="str">
        <f t="shared" si="29"/>
        <v>2011Computing10</v>
      </c>
      <c r="B317">
        <v>2011</v>
      </c>
      <c r="C317" t="str">
        <f t="shared" si="26"/>
        <v>Computing10</v>
      </c>
      <c r="D317">
        <v>10</v>
      </c>
      <c r="E317" t="s">
        <v>5</v>
      </c>
      <c r="F317" s="2">
        <v>3</v>
      </c>
      <c r="G317" s="2" t="s">
        <v>37</v>
      </c>
      <c r="H317" s="2">
        <v>31</v>
      </c>
      <c r="I317" s="2">
        <v>1</v>
      </c>
      <c r="J317" s="2">
        <v>30</v>
      </c>
      <c r="K317" s="3">
        <f t="shared" si="25"/>
        <v>31</v>
      </c>
      <c r="L317" s="3" t="str">
        <f t="shared" si="27"/>
        <v>SUPP</v>
      </c>
      <c r="M317" s="3" t="str">
        <f t="shared" si="28"/>
        <v>SUPP</v>
      </c>
    </row>
    <row r="318" spans="1:13" x14ac:dyDescent="0.25">
      <c r="A318" t="str">
        <f t="shared" si="29"/>
        <v>2011Computing11</v>
      </c>
      <c r="B318">
        <v>2011</v>
      </c>
      <c r="C318" t="str">
        <f t="shared" si="26"/>
        <v>Computing11</v>
      </c>
      <c r="D318">
        <v>11</v>
      </c>
      <c r="E318" t="s">
        <v>5</v>
      </c>
      <c r="F318" s="2">
        <v>3</v>
      </c>
      <c r="G318" s="2" t="s">
        <v>180</v>
      </c>
      <c r="H318" s="2">
        <v>0</v>
      </c>
      <c r="I318" s="2">
        <v>0</v>
      </c>
      <c r="J318" s="2">
        <v>0</v>
      </c>
      <c r="K318" s="3">
        <f t="shared" si="25"/>
        <v>0</v>
      </c>
      <c r="L318" s="3">
        <f t="shared" si="27"/>
        <v>0</v>
      </c>
      <c r="M318" s="3">
        <f t="shared" si="28"/>
        <v>0</v>
      </c>
    </row>
    <row r="319" spans="1:13" x14ac:dyDescent="0.25">
      <c r="A319" t="str">
        <f t="shared" si="29"/>
        <v>2011Computing12</v>
      </c>
      <c r="B319">
        <v>2011</v>
      </c>
      <c r="C319" t="str">
        <f t="shared" si="26"/>
        <v>Computing12</v>
      </c>
      <c r="D319">
        <v>12</v>
      </c>
      <c r="E319" t="s">
        <v>5</v>
      </c>
      <c r="F319" s="2">
        <v>3</v>
      </c>
      <c r="G319" s="2" t="s">
        <v>38</v>
      </c>
      <c r="H319" s="2">
        <v>0</v>
      </c>
      <c r="I319" s="2">
        <v>0</v>
      </c>
      <c r="J319" s="2">
        <v>0</v>
      </c>
      <c r="K319" s="3">
        <f t="shared" si="25"/>
        <v>0</v>
      </c>
      <c r="L319" s="3">
        <f t="shared" si="27"/>
        <v>0</v>
      </c>
      <c r="M319" s="3">
        <f t="shared" si="28"/>
        <v>0</v>
      </c>
    </row>
    <row r="320" spans="1:13" x14ac:dyDescent="0.25">
      <c r="A320" t="str">
        <f t="shared" si="29"/>
        <v>2011Computing13</v>
      </c>
      <c r="B320">
        <v>2011</v>
      </c>
      <c r="C320" t="str">
        <f t="shared" si="26"/>
        <v>Computing13</v>
      </c>
      <c r="D320">
        <v>13</v>
      </c>
      <c r="E320" t="s">
        <v>5</v>
      </c>
      <c r="F320" s="2">
        <v>3</v>
      </c>
      <c r="G320" s="2" t="s">
        <v>181</v>
      </c>
      <c r="H320" s="2">
        <v>36</v>
      </c>
      <c r="I320" s="2">
        <v>6</v>
      </c>
      <c r="J320" s="2">
        <v>30</v>
      </c>
      <c r="K320" s="3">
        <f t="shared" si="25"/>
        <v>36</v>
      </c>
      <c r="L320" s="3">
        <f t="shared" si="27"/>
        <v>6</v>
      </c>
      <c r="M320" s="3">
        <f t="shared" si="28"/>
        <v>30</v>
      </c>
    </row>
    <row r="321" spans="1:13" x14ac:dyDescent="0.25">
      <c r="A321" t="str">
        <f t="shared" si="29"/>
        <v>2011Computing14</v>
      </c>
      <c r="B321">
        <v>2011</v>
      </c>
      <c r="C321" t="str">
        <f t="shared" si="26"/>
        <v>Computing14</v>
      </c>
      <c r="D321">
        <v>14</v>
      </c>
      <c r="E321" t="s">
        <v>5</v>
      </c>
      <c r="F321" s="2">
        <v>3</v>
      </c>
      <c r="G321" s="2" t="s">
        <v>35</v>
      </c>
      <c r="H321" s="2">
        <v>123</v>
      </c>
      <c r="I321" s="2">
        <v>12</v>
      </c>
      <c r="J321" s="2">
        <v>111</v>
      </c>
      <c r="K321" s="3">
        <f t="shared" si="25"/>
        <v>123</v>
      </c>
      <c r="L321" s="3">
        <f t="shared" si="27"/>
        <v>12</v>
      </c>
      <c r="M321" s="3">
        <f t="shared" si="28"/>
        <v>111</v>
      </c>
    </row>
    <row r="322" spans="1:13" x14ac:dyDescent="0.25">
      <c r="A322" t="str">
        <f t="shared" si="29"/>
        <v>2011Computing15</v>
      </c>
      <c r="B322">
        <v>2011</v>
      </c>
      <c r="C322" t="str">
        <f t="shared" si="26"/>
        <v>Computing15</v>
      </c>
      <c r="D322">
        <v>15</v>
      </c>
      <c r="E322" t="s">
        <v>5</v>
      </c>
      <c r="F322" s="2">
        <v>3</v>
      </c>
      <c r="G322" s="2" t="s">
        <v>34</v>
      </c>
      <c r="H322" s="2">
        <v>589</v>
      </c>
      <c r="I322" s="2">
        <v>18</v>
      </c>
      <c r="J322" s="2">
        <v>571</v>
      </c>
      <c r="K322" s="3">
        <f t="shared" si="25"/>
        <v>589</v>
      </c>
      <c r="L322" s="3">
        <f t="shared" si="27"/>
        <v>18</v>
      </c>
      <c r="M322" s="3">
        <f t="shared" si="28"/>
        <v>571</v>
      </c>
    </row>
    <row r="323" spans="1:13" x14ac:dyDescent="0.25">
      <c r="A323" t="str">
        <f t="shared" si="29"/>
        <v>2011Computing16</v>
      </c>
      <c r="B323">
        <v>2011</v>
      </c>
      <c r="C323" t="str">
        <f t="shared" si="26"/>
        <v>Computing16</v>
      </c>
      <c r="D323">
        <v>16</v>
      </c>
      <c r="E323" t="s">
        <v>5</v>
      </c>
      <c r="F323" s="2">
        <v>4</v>
      </c>
      <c r="G323" s="2" t="s">
        <v>182</v>
      </c>
      <c r="H323" s="2">
        <v>1</v>
      </c>
      <c r="I323" s="2">
        <v>0</v>
      </c>
      <c r="J323" s="2">
        <v>1</v>
      </c>
      <c r="K323" s="3" t="str">
        <f t="shared" ref="K323:K386" si="30">IF(AND(H323&gt;=1,H323&lt;5),"SUPP",H323)</f>
        <v>SUPP</v>
      </c>
      <c r="L323" s="3" t="str">
        <f t="shared" si="27"/>
        <v>SUPP</v>
      </c>
      <c r="M323" s="3" t="str">
        <f t="shared" si="28"/>
        <v>SUPP</v>
      </c>
    </row>
    <row r="324" spans="1:13" x14ac:dyDescent="0.25">
      <c r="A324" t="str">
        <f t="shared" si="29"/>
        <v>2011Computing17</v>
      </c>
      <c r="B324">
        <v>2011</v>
      </c>
      <c r="C324" t="str">
        <f t="shared" si="26"/>
        <v>Computing17</v>
      </c>
      <c r="D324">
        <v>17</v>
      </c>
      <c r="E324" t="s">
        <v>5</v>
      </c>
      <c r="F324" s="2">
        <v>4</v>
      </c>
      <c r="G324" s="2" t="s">
        <v>183</v>
      </c>
      <c r="H324" s="2">
        <v>0</v>
      </c>
      <c r="I324" s="2">
        <v>0</v>
      </c>
      <c r="J324" s="2">
        <v>0</v>
      </c>
      <c r="K324" s="3">
        <f t="shared" si="30"/>
        <v>0</v>
      </c>
      <c r="L324" s="3">
        <f t="shared" si="27"/>
        <v>0</v>
      </c>
      <c r="M324" s="3">
        <f t="shared" si="28"/>
        <v>0</v>
      </c>
    </row>
    <row r="325" spans="1:13" x14ac:dyDescent="0.25">
      <c r="A325" t="str">
        <f t="shared" si="29"/>
        <v>2011Computing18</v>
      </c>
      <c r="B325">
        <v>2011</v>
      </c>
      <c r="C325" t="str">
        <f t="shared" si="26"/>
        <v>Computing18</v>
      </c>
      <c r="D325">
        <v>18</v>
      </c>
      <c r="E325" t="s">
        <v>5</v>
      </c>
      <c r="F325" s="2">
        <v>4</v>
      </c>
      <c r="G325" s="2" t="s">
        <v>43</v>
      </c>
      <c r="H325" s="2">
        <v>1</v>
      </c>
      <c r="I325" s="2">
        <v>0</v>
      </c>
      <c r="J325" s="2">
        <v>1</v>
      </c>
      <c r="K325" s="3" t="str">
        <f t="shared" si="30"/>
        <v>SUPP</v>
      </c>
      <c r="L325" s="3" t="str">
        <f t="shared" si="27"/>
        <v>SUPP</v>
      </c>
      <c r="M325" s="3" t="str">
        <f t="shared" si="28"/>
        <v>SUPP</v>
      </c>
    </row>
    <row r="326" spans="1:13" x14ac:dyDescent="0.25">
      <c r="A326" t="str">
        <f t="shared" si="29"/>
        <v>2011Computing19</v>
      </c>
      <c r="B326">
        <v>2011</v>
      </c>
      <c r="C326" t="str">
        <f t="shared" si="26"/>
        <v>Computing19</v>
      </c>
      <c r="D326">
        <v>19</v>
      </c>
      <c r="E326" t="s">
        <v>5</v>
      </c>
      <c r="F326" s="2">
        <v>4</v>
      </c>
      <c r="G326" s="2" t="s">
        <v>184</v>
      </c>
      <c r="H326" s="2">
        <v>18</v>
      </c>
      <c r="I326" s="2">
        <v>3</v>
      </c>
      <c r="J326" s="2">
        <v>15</v>
      </c>
      <c r="K326" s="3">
        <f t="shared" si="30"/>
        <v>18</v>
      </c>
      <c r="L326" s="3" t="str">
        <f t="shared" si="27"/>
        <v>SUPP</v>
      </c>
      <c r="M326" s="3" t="str">
        <f t="shared" si="28"/>
        <v>SUPP</v>
      </c>
    </row>
    <row r="327" spans="1:13" x14ac:dyDescent="0.25">
      <c r="A327" t="str">
        <f t="shared" si="29"/>
        <v>2011Computing20</v>
      </c>
      <c r="B327">
        <v>2011</v>
      </c>
      <c r="C327" t="str">
        <f t="shared" si="26"/>
        <v>Computing20</v>
      </c>
      <c r="D327">
        <v>20</v>
      </c>
      <c r="E327" t="s">
        <v>5</v>
      </c>
      <c r="F327" s="2">
        <v>4</v>
      </c>
      <c r="G327" s="2" t="s">
        <v>42</v>
      </c>
      <c r="H327" s="2">
        <v>14</v>
      </c>
      <c r="I327" s="2">
        <v>2</v>
      </c>
      <c r="J327" s="2">
        <v>12</v>
      </c>
      <c r="K327" s="3">
        <f t="shared" si="30"/>
        <v>14</v>
      </c>
      <c r="L327" s="3" t="str">
        <f t="shared" si="27"/>
        <v>SUPP</v>
      </c>
      <c r="M327" s="3" t="str">
        <f t="shared" si="28"/>
        <v>SUPP</v>
      </c>
    </row>
    <row r="328" spans="1:13" x14ac:dyDescent="0.25">
      <c r="A328" t="str">
        <f t="shared" si="29"/>
        <v>2011Computing21</v>
      </c>
      <c r="B328">
        <v>2011</v>
      </c>
      <c r="C328" t="str">
        <f t="shared" ref="C328:C391" si="31">E328&amp;D328</f>
        <v>Computing21</v>
      </c>
      <c r="D328">
        <v>21</v>
      </c>
      <c r="E328" t="s">
        <v>5</v>
      </c>
      <c r="F328" s="2">
        <v>4</v>
      </c>
      <c r="G328" s="2" t="s">
        <v>41</v>
      </c>
      <c r="H328" s="2">
        <v>29</v>
      </c>
      <c r="I328" s="2">
        <v>1</v>
      </c>
      <c r="J328" s="2">
        <v>28</v>
      </c>
      <c r="K328" s="3">
        <f t="shared" si="30"/>
        <v>29</v>
      </c>
      <c r="L328" s="3" t="str">
        <f t="shared" si="27"/>
        <v>SUPP</v>
      </c>
      <c r="M328" s="3" t="str">
        <f t="shared" si="28"/>
        <v>SUPP</v>
      </c>
    </row>
    <row r="329" spans="1:13" x14ac:dyDescent="0.25">
      <c r="A329" t="str">
        <f t="shared" si="29"/>
        <v>2011Computing22</v>
      </c>
      <c r="B329">
        <v>2011</v>
      </c>
      <c r="C329" t="str">
        <f t="shared" si="31"/>
        <v>Computing22</v>
      </c>
      <c r="D329">
        <v>22</v>
      </c>
      <c r="E329" t="s">
        <v>5</v>
      </c>
      <c r="F329" s="2">
        <v>4</v>
      </c>
      <c r="G329" s="2" t="s">
        <v>185</v>
      </c>
      <c r="H329" s="2">
        <v>0</v>
      </c>
      <c r="I329" s="2">
        <v>0</v>
      </c>
      <c r="J329" s="2">
        <v>0</v>
      </c>
      <c r="K329" s="3">
        <f t="shared" si="30"/>
        <v>0</v>
      </c>
      <c r="L329" s="3">
        <f t="shared" si="27"/>
        <v>0</v>
      </c>
      <c r="M329" s="3">
        <f t="shared" si="28"/>
        <v>0</v>
      </c>
    </row>
    <row r="330" spans="1:13" x14ac:dyDescent="0.25">
      <c r="A330" t="str">
        <f t="shared" si="29"/>
        <v>2011Computing23</v>
      </c>
      <c r="B330">
        <v>2011</v>
      </c>
      <c r="C330" t="str">
        <f t="shared" si="31"/>
        <v>Computing23</v>
      </c>
      <c r="D330">
        <v>23</v>
      </c>
      <c r="E330" t="s">
        <v>5</v>
      </c>
      <c r="F330" s="2">
        <v>4</v>
      </c>
      <c r="G330" s="2" t="s">
        <v>186</v>
      </c>
      <c r="H330" s="2">
        <v>3</v>
      </c>
      <c r="I330" s="2">
        <v>0</v>
      </c>
      <c r="J330" s="2">
        <v>3</v>
      </c>
      <c r="K330" s="3" t="str">
        <f t="shared" si="30"/>
        <v>SUPP</v>
      </c>
      <c r="L330" s="3" t="str">
        <f t="shared" si="27"/>
        <v>SUPP</v>
      </c>
      <c r="M330" s="3" t="str">
        <f t="shared" si="28"/>
        <v>SUPP</v>
      </c>
    </row>
    <row r="331" spans="1:13" x14ac:dyDescent="0.25">
      <c r="A331" t="str">
        <f t="shared" si="29"/>
        <v>2011Computing24</v>
      </c>
      <c r="B331">
        <v>2011</v>
      </c>
      <c r="C331" t="str">
        <f t="shared" si="31"/>
        <v>Computing24</v>
      </c>
      <c r="D331">
        <v>24</v>
      </c>
      <c r="E331" t="s">
        <v>5</v>
      </c>
      <c r="F331" s="2">
        <v>4</v>
      </c>
      <c r="G331" s="2" t="s">
        <v>187</v>
      </c>
      <c r="H331" s="2">
        <v>0</v>
      </c>
      <c r="I331" s="2">
        <v>0</v>
      </c>
      <c r="J331" s="2">
        <v>0</v>
      </c>
      <c r="K331" s="3">
        <f t="shared" si="30"/>
        <v>0</v>
      </c>
      <c r="L331" s="3">
        <f t="shared" si="27"/>
        <v>0</v>
      </c>
      <c r="M331" s="3">
        <f t="shared" si="28"/>
        <v>0</v>
      </c>
    </row>
    <row r="332" spans="1:13" x14ac:dyDescent="0.25">
      <c r="A332" t="str">
        <f t="shared" si="29"/>
        <v>2011Computing25</v>
      </c>
      <c r="B332">
        <v>2011</v>
      </c>
      <c r="C332" t="str">
        <f t="shared" si="31"/>
        <v>Computing25</v>
      </c>
      <c r="D332">
        <v>25</v>
      </c>
      <c r="E332" t="s">
        <v>5</v>
      </c>
      <c r="F332" s="2">
        <v>4</v>
      </c>
      <c r="G332" s="2" t="s">
        <v>40</v>
      </c>
      <c r="H332" s="2">
        <v>186</v>
      </c>
      <c r="I332" s="2">
        <v>10</v>
      </c>
      <c r="J332" s="2">
        <v>176</v>
      </c>
      <c r="K332" s="3">
        <f t="shared" si="30"/>
        <v>186</v>
      </c>
      <c r="L332" s="3">
        <f t="shared" si="27"/>
        <v>10</v>
      </c>
      <c r="M332" s="3">
        <f t="shared" si="28"/>
        <v>176</v>
      </c>
    </row>
    <row r="333" spans="1:13" x14ac:dyDescent="0.25">
      <c r="A333" t="str">
        <f t="shared" si="29"/>
        <v>2011Computing26</v>
      </c>
      <c r="B333">
        <v>2011</v>
      </c>
      <c r="C333" t="str">
        <f t="shared" si="31"/>
        <v>Computing26</v>
      </c>
      <c r="D333">
        <v>26</v>
      </c>
      <c r="E333" t="s">
        <v>5</v>
      </c>
      <c r="F333" s="2">
        <v>5</v>
      </c>
      <c r="G333" s="2" t="s">
        <v>188</v>
      </c>
      <c r="H333" s="2">
        <v>0</v>
      </c>
      <c r="I333" s="2">
        <v>0</v>
      </c>
      <c r="J333" s="2">
        <v>0</v>
      </c>
      <c r="K333" s="3">
        <f t="shared" si="30"/>
        <v>0</v>
      </c>
      <c r="L333" s="3">
        <f t="shared" si="27"/>
        <v>0</v>
      </c>
      <c r="M333" s="3">
        <f t="shared" si="28"/>
        <v>0</v>
      </c>
    </row>
    <row r="334" spans="1:13" x14ac:dyDescent="0.25">
      <c r="A334" t="str">
        <f t="shared" si="29"/>
        <v>2011Computing27</v>
      </c>
      <c r="B334">
        <v>2011</v>
      </c>
      <c r="C334" t="str">
        <f t="shared" si="31"/>
        <v>Computing27</v>
      </c>
      <c r="D334">
        <v>27</v>
      </c>
      <c r="E334" t="s">
        <v>5</v>
      </c>
      <c r="F334" s="2">
        <v>5</v>
      </c>
      <c r="G334" s="2" t="s">
        <v>189</v>
      </c>
      <c r="H334" s="2">
        <v>1</v>
      </c>
      <c r="I334" s="2">
        <v>0</v>
      </c>
      <c r="J334" s="2">
        <v>1</v>
      </c>
      <c r="K334" s="3" t="str">
        <f t="shared" si="30"/>
        <v>SUPP</v>
      </c>
      <c r="L334" s="3" t="str">
        <f t="shared" si="27"/>
        <v>SUPP</v>
      </c>
      <c r="M334" s="3" t="str">
        <f t="shared" si="28"/>
        <v>SUPP</v>
      </c>
    </row>
    <row r="335" spans="1:13" x14ac:dyDescent="0.25">
      <c r="A335" t="str">
        <f t="shared" si="29"/>
        <v>2011Computing28</v>
      </c>
      <c r="B335">
        <v>2011</v>
      </c>
      <c r="C335" t="str">
        <f t="shared" si="31"/>
        <v>Computing28</v>
      </c>
      <c r="D335">
        <v>28</v>
      </c>
      <c r="E335" t="s">
        <v>5</v>
      </c>
      <c r="F335" s="2">
        <v>5</v>
      </c>
      <c r="G335" s="2" t="s">
        <v>190</v>
      </c>
      <c r="H335" s="2">
        <v>0</v>
      </c>
      <c r="I335" s="2">
        <v>0</v>
      </c>
      <c r="J335" s="2">
        <v>0</v>
      </c>
      <c r="K335" s="3">
        <f t="shared" si="30"/>
        <v>0</v>
      </c>
      <c r="L335" s="3">
        <f t="shared" si="27"/>
        <v>0</v>
      </c>
      <c r="M335" s="3">
        <f t="shared" si="28"/>
        <v>0</v>
      </c>
    </row>
    <row r="336" spans="1:13" x14ac:dyDescent="0.25">
      <c r="A336" t="str">
        <f t="shared" si="29"/>
        <v>2011Computing29</v>
      </c>
      <c r="B336">
        <v>2011</v>
      </c>
      <c r="C336" t="str">
        <f t="shared" si="31"/>
        <v>Computing29</v>
      </c>
      <c r="D336">
        <v>29</v>
      </c>
      <c r="E336" t="s">
        <v>5</v>
      </c>
      <c r="F336" s="2">
        <v>5</v>
      </c>
      <c r="G336" s="2" t="s">
        <v>100</v>
      </c>
      <c r="H336" s="2">
        <v>20</v>
      </c>
      <c r="I336" s="2">
        <v>1</v>
      </c>
      <c r="J336" s="2">
        <v>19</v>
      </c>
      <c r="K336" s="3">
        <f t="shared" si="30"/>
        <v>20</v>
      </c>
      <c r="L336" s="3" t="str">
        <f t="shared" si="27"/>
        <v>SUPP</v>
      </c>
      <c r="M336" s="3" t="str">
        <f t="shared" si="28"/>
        <v>SUPP</v>
      </c>
    </row>
    <row r="337" spans="1:13" x14ac:dyDescent="0.25">
      <c r="A337" t="str">
        <f t="shared" si="29"/>
        <v>2011Computing30</v>
      </c>
      <c r="B337">
        <v>2011</v>
      </c>
      <c r="C337" t="str">
        <f t="shared" si="31"/>
        <v>Computing30</v>
      </c>
      <c r="D337">
        <v>30</v>
      </c>
      <c r="E337" t="s">
        <v>5</v>
      </c>
      <c r="F337" s="2">
        <v>5</v>
      </c>
      <c r="G337" s="2" t="s">
        <v>191</v>
      </c>
      <c r="H337" s="2">
        <v>0</v>
      </c>
      <c r="I337" s="2">
        <v>0</v>
      </c>
      <c r="J337" s="2">
        <v>0</v>
      </c>
      <c r="K337" s="3">
        <f t="shared" si="30"/>
        <v>0</v>
      </c>
      <c r="L337" s="3">
        <f t="shared" si="27"/>
        <v>0</v>
      </c>
      <c r="M337" s="3">
        <f t="shared" si="28"/>
        <v>0</v>
      </c>
    </row>
    <row r="338" spans="1:13" x14ac:dyDescent="0.25">
      <c r="A338" t="str">
        <f t="shared" si="29"/>
        <v>2011Computing31</v>
      </c>
      <c r="B338">
        <v>2011</v>
      </c>
      <c r="C338" t="str">
        <f t="shared" si="31"/>
        <v>Computing31</v>
      </c>
      <c r="D338">
        <v>31</v>
      </c>
      <c r="E338" t="s">
        <v>5</v>
      </c>
      <c r="F338" s="2">
        <v>6</v>
      </c>
      <c r="G338" s="2" t="s">
        <v>192</v>
      </c>
      <c r="H338" s="2">
        <v>0</v>
      </c>
      <c r="I338" s="2">
        <v>0</v>
      </c>
      <c r="J338" s="2">
        <v>0</v>
      </c>
      <c r="K338" s="3">
        <f t="shared" si="30"/>
        <v>0</v>
      </c>
      <c r="L338" s="3">
        <f t="shared" si="27"/>
        <v>0</v>
      </c>
      <c r="M338" s="3">
        <f t="shared" si="28"/>
        <v>0</v>
      </c>
    </row>
    <row r="339" spans="1:13" x14ac:dyDescent="0.25">
      <c r="A339" t="str">
        <f t="shared" si="29"/>
        <v>2011Further Maths1</v>
      </c>
      <c r="B339">
        <v>2011</v>
      </c>
      <c r="C339" t="str">
        <f t="shared" si="31"/>
        <v>Further Maths1</v>
      </c>
      <c r="D339">
        <v>1</v>
      </c>
      <c r="E339" t="s">
        <v>6</v>
      </c>
      <c r="F339" s="2">
        <v>2</v>
      </c>
      <c r="G339" s="2" t="s">
        <v>91</v>
      </c>
      <c r="H339" s="2">
        <v>0</v>
      </c>
      <c r="I339" s="2">
        <v>0</v>
      </c>
      <c r="J339" s="2">
        <v>0</v>
      </c>
      <c r="K339" s="3">
        <f t="shared" si="30"/>
        <v>0</v>
      </c>
      <c r="L339" s="3">
        <f t="shared" si="27"/>
        <v>0</v>
      </c>
      <c r="M339" s="3">
        <f t="shared" si="28"/>
        <v>0</v>
      </c>
    </row>
    <row r="340" spans="1:13" x14ac:dyDescent="0.25">
      <c r="A340" t="str">
        <f t="shared" si="29"/>
        <v>2011Further Maths2</v>
      </c>
      <c r="B340">
        <v>2011</v>
      </c>
      <c r="C340" t="str">
        <f t="shared" si="31"/>
        <v>Further Maths2</v>
      </c>
      <c r="D340">
        <v>2</v>
      </c>
      <c r="E340" t="s">
        <v>6</v>
      </c>
      <c r="F340" s="2">
        <v>2</v>
      </c>
      <c r="G340" s="2" t="s">
        <v>193</v>
      </c>
      <c r="H340" s="2">
        <v>0</v>
      </c>
      <c r="I340" s="2">
        <v>0</v>
      </c>
      <c r="J340" s="2">
        <v>0</v>
      </c>
      <c r="K340" s="3">
        <f t="shared" si="30"/>
        <v>0</v>
      </c>
      <c r="L340" s="3">
        <f t="shared" si="27"/>
        <v>0</v>
      </c>
      <c r="M340" s="3">
        <f t="shared" si="28"/>
        <v>0</v>
      </c>
    </row>
    <row r="341" spans="1:13" x14ac:dyDescent="0.25">
      <c r="A341" t="str">
        <f t="shared" si="29"/>
        <v>2011Further Maths3</v>
      </c>
      <c r="B341">
        <v>2011</v>
      </c>
      <c r="C341" t="str">
        <f t="shared" si="31"/>
        <v>Further Maths3</v>
      </c>
      <c r="D341">
        <v>3</v>
      </c>
      <c r="E341" t="s">
        <v>6</v>
      </c>
      <c r="F341" s="2">
        <v>2</v>
      </c>
      <c r="G341" s="2" t="s">
        <v>46</v>
      </c>
      <c r="H341" s="2">
        <v>0</v>
      </c>
      <c r="I341" s="2">
        <v>0</v>
      </c>
      <c r="J341" s="2">
        <v>0</v>
      </c>
      <c r="K341" s="3">
        <f t="shared" si="30"/>
        <v>0</v>
      </c>
      <c r="L341" s="3">
        <f t="shared" si="27"/>
        <v>0</v>
      </c>
      <c r="M341" s="3">
        <f t="shared" si="28"/>
        <v>0</v>
      </c>
    </row>
    <row r="342" spans="1:13" x14ac:dyDescent="0.25">
      <c r="A342" t="str">
        <f t="shared" si="29"/>
        <v>2011Further Maths4</v>
      </c>
      <c r="B342">
        <v>2011</v>
      </c>
      <c r="C342" t="str">
        <f t="shared" si="31"/>
        <v>Further Maths4</v>
      </c>
      <c r="D342">
        <v>4</v>
      </c>
      <c r="E342" t="s">
        <v>6</v>
      </c>
      <c r="F342" s="2">
        <v>2</v>
      </c>
      <c r="G342" s="2" t="s">
        <v>45</v>
      </c>
      <c r="H342" s="2">
        <v>1</v>
      </c>
      <c r="I342" s="2">
        <v>1</v>
      </c>
      <c r="J342" s="2">
        <v>0</v>
      </c>
      <c r="K342" s="3" t="str">
        <f t="shared" si="30"/>
        <v>SUPP</v>
      </c>
      <c r="L342" s="3" t="str">
        <f t="shared" si="27"/>
        <v>SUPP</v>
      </c>
      <c r="M342" s="3" t="str">
        <f t="shared" si="28"/>
        <v>SUPP</v>
      </c>
    </row>
    <row r="343" spans="1:13" x14ac:dyDescent="0.25">
      <c r="A343" t="str">
        <f t="shared" si="29"/>
        <v>2011Further Maths5</v>
      </c>
      <c r="B343">
        <v>2011</v>
      </c>
      <c r="C343" t="str">
        <f t="shared" si="31"/>
        <v>Further Maths5</v>
      </c>
      <c r="D343">
        <v>5</v>
      </c>
      <c r="E343" t="s">
        <v>6</v>
      </c>
      <c r="F343" s="2">
        <v>2</v>
      </c>
      <c r="G343" s="2" t="s">
        <v>44</v>
      </c>
      <c r="H343" s="2">
        <v>2454</v>
      </c>
      <c r="I343" s="2">
        <v>1114</v>
      </c>
      <c r="J343" s="2">
        <v>1340</v>
      </c>
      <c r="K343" s="3">
        <f t="shared" si="30"/>
        <v>2454</v>
      </c>
      <c r="L343" s="3">
        <f t="shared" si="27"/>
        <v>1114</v>
      </c>
      <c r="M343" s="3">
        <f t="shared" si="28"/>
        <v>1340</v>
      </c>
    </row>
    <row r="344" spans="1:13" x14ac:dyDescent="0.25">
      <c r="A344" t="str">
        <f t="shared" si="29"/>
        <v>2011Further Maths6</v>
      </c>
      <c r="B344">
        <v>2011</v>
      </c>
      <c r="C344" t="str">
        <f t="shared" si="31"/>
        <v>Further Maths6</v>
      </c>
      <c r="D344">
        <v>6</v>
      </c>
      <c r="E344" t="s">
        <v>6</v>
      </c>
      <c r="F344" s="2">
        <v>3</v>
      </c>
      <c r="G344" s="2" t="s">
        <v>194</v>
      </c>
      <c r="H344" s="2">
        <v>0</v>
      </c>
      <c r="I344" s="2">
        <v>0</v>
      </c>
      <c r="J344" s="2">
        <v>0</v>
      </c>
      <c r="K344" s="3">
        <f t="shared" si="30"/>
        <v>0</v>
      </c>
      <c r="L344" s="3">
        <f t="shared" si="27"/>
        <v>0</v>
      </c>
      <c r="M344" s="3">
        <f t="shared" si="28"/>
        <v>0</v>
      </c>
    </row>
    <row r="345" spans="1:13" x14ac:dyDescent="0.25">
      <c r="A345" t="str">
        <f t="shared" si="29"/>
        <v>2011Further Maths7</v>
      </c>
      <c r="B345">
        <v>2011</v>
      </c>
      <c r="C345" t="str">
        <f t="shared" si="31"/>
        <v>Further Maths7</v>
      </c>
      <c r="D345">
        <v>7</v>
      </c>
      <c r="E345" t="s">
        <v>6</v>
      </c>
      <c r="F345" s="2">
        <v>3</v>
      </c>
      <c r="G345" s="2" t="s">
        <v>51</v>
      </c>
      <c r="H345" s="2">
        <v>0</v>
      </c>
      <c r="I345" s="2">
        <v>0</v>
      </c>
      <c r="J345" s="2">
        <v>0</v>
      </c>
      <c r="K345" s="3">
        <f t="shared" si="30"/>
        <v>0</v>
      </c>
      <c r="L345" s="3">
        <f t="shared" si="27"/>
        <v>0</v>
      </c>
      <c r="M345" s="3">
        <f t="shared" si="28"/>
        <v>0</v>
      </c>
    </row>
    <row r="346" spans="1:13" x14ac:dyDescent="0.25">
      <c r="A346" t="str">
        <f t="shared" si="29"/>
        <v>2011Further Maths8</v>
      </c>
      <c r="B346">
        <v>2011</v>
      </c>
      <c r="C346" t="str">
        <f t="shared" si="31"/>
        <v>Further Maths8</v>
      </c>
      <c r="D346">
        <v>8</v>
      </c>
      <c r="E346" t="s">
        <v>6</v>
      </c>
      <c r="F346" s="2">
        <v>3</v>
      </c>
      <c r="G346" s="2" t="s">
        <v>49</v>
      </c>
      <c r="H346" s="2">
        <v>1</v>
      </c>
      <c r="I346" s="2">
        <v>0</v>
      </c>
      <c r="J346" s="2">
        <v>1</v>
      </c>
      <c r="K346" s="3" t="str">
        <f t="shared" si="30"/>
        <v>SUPP</v>
      </c>
      <c r="L346" s="3" t="str">
        <f t="shared" si="27"/>
        <v>SUPP</v>
      </c>
      <c r="M346" s="3" t="str">
        <f t="shared" si="28"/>
        <v>SUPP</v>
      </c>
    </row>
    <row r="347" spans="1:13" x14ac:dyDescent="0.25">
      <c r="A347" t="str">
        <f t="shared" si="29"/>
        <v>2011Further Maths9</v>
      </c>
      <c r="B347">
        <v>2011</v>
      </c>
      <c r="C347" t="str">
        <f t="shared" si="31"/>
        <v>Further Maths9</v>
      </c>
      <c r="D347">
        <v>9</v>
      </c>
      <c r="E347" t="s">
        <v>6</v>
      </c>
      <c r="F347" s="2">
        <v>3</v>
      </c>
      <c r="G347" s="2" t="s">
        <v>47</v>
      </c>
      <c r="H347" s="2">
        <v>719</v>
      </c>
      <c r="I347" s="2">
        <v>314</v>
      </c>
      <c r="J347" s="2">
        <v>405</v>
      </c>
      <c r="K347" s="3">
        <f t="shared" si="30"/>
        <v>719</v>
      </c>
      <c r="L347" s="3">
        <f t="shared" si="27"/>
        <v>314</v>
      </c>
      <c r="M347" s="3">
        <f t="shared" si="28"/>
        <v>405</v>
      </c>
    </row>
    <row r="348" spans="1:13" x14ac:dyDescent="0.25">
      <c r="A348" t="str">
        <f t="shared" si="29"/>
        <v>2011Further Maths10</v>
      </c>
      <c r="B348">
        <v>2011</v>
      </c>
      <c r="C348" t="str">
        <f t="shared" si="31"/>
        <v>Further Maths10</v>
      </c>
      <c r="D348">
        <v>10</v>
      </c>
      <c r="E348" t="s">
        <v>6</v>
      </c>
      <c r="F348" s="2">
        <v>3</v>
      </c>
      <c r="G348" s="2" t="s">
        <v>195</v>
      </c>
      <c r="H348" s="2">
        <v>0</v>
      </c>
      <c r="I348" s="2">
        <v>0</v>
      </c>
      <c r="J348" s="2">
        <v>0</v>
      </c>
      <c r="K348" s="3">
        <f t="shared" si="30"/>
        <v>0</v>
      </c>
      <c r="L348" s="3">
        <f t="shared" si="27"/>
        <v>0</v>
      </c>
      <c r="M348" s="3">
        <f t="shared" si="28"/>
        <v>0</v>
      </c>
    </row>
    <row r="349" spans="1:13" x14ac:dyDescent="0.25">
      <c r="A349" t="str">
        <f t="shared" si="29"/>
        <v>2011Further Maths11</v>
      </c>
      <c r="B349">
        <v>2011</v>
      </c>
      <c r="C349" t="str">
        <f t="shared" si="31"/>
        <v>Further Maths11</v>
      </c>
      <c r="D349">
        <v>11</v>
      </c>
      <c r="E349" t="s">
        <v>6</v>
      </c>
      <c r="F349" s="2">
        <v>3</v>
      </c>
      <c r="G349" s="2" t="s">
        <v>196</v>
      </c>
      <c r="H349" s="2">
        <v>0</v>
      </c>
      <c r="I349" s="2">
        <v>0</v>
      </c>
      <c r="J349" s="2">
        <v>0</v>
      </c>
      <c r="K349" s="3">
        <f t="shared" si="30"/>
        <v>0</v>
      </c>
      <c r="L349" s="3">
        <f t="shared" si="27"/>
        <v>0</v>
      </c>
      <c r="M349" s="3">
        <f t="shared" si="28"/>
        <v>0</v>
      </c>
    </row>
    <row r="350" spans="1:13" x14ac:dyDescent="0.25">
      <c r="A350" t="str">
        <f t="shared" si="29"/>
        <v>2011Further Maths12</v>
      </c>
      <c r="B350">
        <v>2011</v>
      </c>
      <c r="C350" t="str">
        <f t="shared" si="31"/>
        <v>Further Maths12</v>
      </c>
      <c r="D350">
        <v>12</v>
      </c>
      <c r="E350" t="s">
        <v>6</v>
      </c>
      <c r="F350" s="2">
        <v>3</v>
      </c>
      <c r="G350" s="2" t="s">
        <v>50</v>
      </c>
      <c r="H350" s="2">
        <v>0</v>
      </c>
      <c r="I350" s="2">
        <v>0</v>
      </c>
      <c r="J350" s="2">
        <v>0</v>
      </c>
      <c r="K350" s="3">
        <f t="shared" si="30"/>
        <v>0</v>
      </c>
      <c r="L350" s="3">
        <f t="shared" si="27"/>
        <v>0</v>
      </c>
      <c r="M350" s="3">
        <f t="shared" si="28"/>
        <v>0</v>
      </c>
    </row>
    <row r="351" spans="1:13" x14ac:dyDescent="0.25">
      <c r="A351" t="str">
        <f t="shared" si="29"/>
        <v>2011Further Maths13</v>
      </c>
      <c r="B351">
        <v>2011</v>
      </c>
      <c r="C351" t="str">
        <f t="shared" si="31"/>
        <v>Further Maths13</v>
      </c>
      <c r="D351">
        <v>13</v>
      </c>
      <c r="E351" t="s">
        <v>6</v>
      </c>
      <c r="F351" s="2">
        <v>3</v>
      </c>
      <c r="G351" s="2" t="s">
        <v>197</v>
      </c>
      <c r="H351" s="2">
        <v>221</v>
      </c>
      <c r="I351" s="2">
        <v>129</v>
      </c>
      <c r="J351" s="2">
        <v>92</v>
      </c>
      <c r="K351" s="3">
        <f t="shared" si="30"/>
        <v>221</v>
      </c>
      <c r="L351" s="3">
        <f t="shared" si="27"/>
        <v>129</v>
      </c>
      <c r="M351" s="3">
        <f t="shared" si="28"/>
        <v>92</v>
      </c>
    </row>
    <row r="352" spans="1:13" x14ac:dyDescent="0.25">
      <c r="A352" t="str">
        <f t="shared" si="29"/>
        <v>2011Further Maths14</v>
      </c>
      <c r="B352">
        <v>2011</v>
      </c>
      <c r="C352" t="str">
        <f t="shared" si="31"/>
        <v>Further Maths14</v>
      </c>
      <c r="D352">
        <v>14</v>
      </c>
      <c r="E352" t="s">
        <v>6</v>
      </c>
      <c r="F352" s="2">
        <v>3</v>
      </c>
      <c r="G352" s="2" t="s">
        <v>48</v>
      </c>
      <c r="H352" s="2">
        <v>123</v>
      </c>
      <c r="I352" s="2">
        <v>12</v>
      </c>
      <c r="J352" s="2">
        <v>111</v>
      </c>
      <c r="K352" s="3">
        <f t="shared" si="30"/>
        <v>123</v>
      </c>
      <c r="L352" s="3">
        <f t="shared" si="27"/>
        <v>12</v>
      </c>
      <c r="M352" s="3">
        <f t="shared" si="28"/>
        <v>111</v>
      </c>
    </row>
    <row r="353" spans="1:13" x14ac:dyDescent="0.25">
      <c r="A353" t="str">
        <f t="shared" si="29"/>
        <v>2011Further Maths15</v>
      </c>
      <c r="B353">
        <v>2011</v>
      </c>
      <c r="C353" t="str">
        <f t="shared" si="31"/>
        <v>Further Maths15</v>
      </c>
      <c r="D353">
        <v>15</v>
      </c>
      <c r="E353" t="s">
        <v>6</v>
      </c>
      <c r="F353" s="2">
        <v>3</v>
      </c>
      <c r="G353" s="2" t="s">
        <v>92</v>
      </c>
      <c r="H353" s="2">
        <v>3645</v>
      </c>
      <c r="I353" s="2">
        <v>847</v>
      </c>
      <c r="J353" s="2">
        <v>2798</v>
      </c>
      <c r="K353" s="3">
        <f t="shared" si="30"/>
        <v>3645</v>
      </c>
      <c r="L353" s="3">
        <f t="shared" si="27"/>
        <v>847</v>
      </c>
      <c r="M353" s="3">
        <f t="shared" si="28"/>
        <v>2798</v>
      </c>
    </row>
    <row r="354" spans="1:13" x14ac:dyDescent="0.25">
      <c r="A354" t="str">
        <f t="shared" si="29"/>
        <v>2011Further Maths16</v>
      </c>
      <c r="B354">
        <v>2011</v>
      </c>
      <c r="C354" t="str">
        <f t="shared" si="31"/>
        <v>Further Maths16</v>
      </c>
      <c r="D354">
        <v>16</v>
      </c>
      <c r="E354" t="s">
        <v>6</v>
      </c>
      <c r="F354" s="2">
        <v>4</v>
      </c>
      <c r="G354" s="2" t="s">
        <v>198</v>
      </c>
      <c r="H354" s="2">
        <v>0</v>
      </c>
      <c r="I354" s="2">
        <v>0</v>
      </c>
      <c r="J354" s="2">
        <v>0</v>
      </c>
      <c r="K354" s="3">
        <f t="shared" si="30"/>
        <v>0</v>
      </c>
      <c r="L354" s="3">
        <f t="shared" si="27"/>
        <v>0</v>
      </c>
      <c r="M354" s="3">
        <f t="shared" si="28"/>
        <v>0</v>
      </c>
    </row>
    <row r="355" spans="1:13" x14ac:dyDescent="0.25">
      <c r="A355" t="str">
        <f t="shared" si="29"/>
        <v>2011Further Maths17</v>
      </c>
      <c r="B355">
        <v>2011</v>
      </c>
      <c r="C355" t="str">
        <f t="shared" si="31"/>
        <v>Further Maths17</v>
      </c>
      <c r="D355">
        <v>17</v>
      </c>
      <c r="E355" t="s">
        <v>6</v>
      </c>
      <c r="F355" s="2">
        <v>4</v>
      </c>
      <c r="G355" s="2" t="s">
        <v>199</v>
      </c>
      <c r="H355" s="2">
        <v>1</v>
      </c>
      <c r="I355" s="2">
        <v>0</v>
      </c>
      <c r="J355" s="2">
        <v>1</v>
      </c>
      <c r="K355" s="3" t="str">
        <f t="shared" si="30"/>
        <v>SUPP</v>
      </c>
      <c r="L355" s="3" t="str">
        <f t="shared" si="27"/>
        <v>SUPP</v>
      </c>
      <c r="M355" s="3" t="str">
        <f t="shared" si="28"/>
        <v>SUPP</v>
      </c>
    </row>
    <row r="356" spans="1:13" x14ac:dyDescent="0.25">
      <c r="A356" t="str">
        <f t="shared" si="29"/>
        <v>2011Further Maths18</v>
      </c>
      <c r="B356">
        <v>2011</v>
      </c>
      <c r="C356" t="str">
        <f t="shared" si="31"/>
        <v>Further Maths18</v>
      </c>
      <c r="D356">
        <v>18</v>
      </c>
      <c r="E356" t="s">
        <v>6</v>
      </c>
      <c r="F356" s="2">
        <v>4</v>
      </c>
      <c r="G356" s="2" t="s">
        <v>55</v>
      </c>
      <c r="H356" s="2">
        <v>1</v>
      </c>
      <c r="I356" s="2">
        <v>0</v>
      </c>
      <c r="J356" s="2">
        <v>1</v>
      </c>
      <c r="K356" s="3" t="str">
        <f t="shared" si="30"/>
        <v>SUPP</v>
      </c>
      <c r="L356" s="3" t="str">
        <f t="shared" si="27"/>
        <v>SUPP</v>
      </c>
      <c r="M356" s="3" t="str">
        <f t="shared" si="28"/>
        <v>SUPP</v>
      </c>
    </row>
    <row r="357" spans="1:13" x14ac:dyDescent="0.25">
      <c r="A357" t="str">
        <f t="shared" si="29"/>
        <v>2011Further Maths19</v>
      </c>
      <c r="B357">
        <v>2011</v>
      </c>
      <c r="C357" t="str">
        <f t="shared" si="31"/>
        <v>Further Maths19</v>
      </c>
      <c r="D357">
        <v>19</v>
      </c>
      <c r="E357" t="s">
        <v>6</v>
      </c>
      <c r="F357" s="2">
        <v>4</v>
      </c>
      <c r="G357" s="2" t="s">
        <v>200</v>
      </c>
      <c r="H357" s="2">
        <v>673</v>
      </c>
      <c r="I357" s="2">
        <v>352</v>
      </c>
      <c r="J357" s="2">
        <v>321</v>
      </c>
      <c r="K357" s="3">
        <f t="shared" si="30"/>
        <v>673</v>
      </c>
      <c r="L357" s="3">
        <f t="shared" si="27"/>
        <v>352</v>
      </c>
      <c r="M357" s="3">
        <f t="shared" si="28"/>
        <v>321</v>
      </c>
    </row>
    <row r="358" spans="1:13" x14ac:dyDescent="0.25">
      <c r="A358" t="str">
        <f t="shared" si="29"/>
        <v>2011Further Maths20</v>
      </c>
      <c r="B358">
        <v>2011</v>
      </c>
      <c r="C358" t="str">
        <f t="shared" si="31"/>
        <v>Further Maths20</v>
      </c>
      <c r="D358">
        <v>20</v>
      </c>
      <c r="E358" t="s">
        <v>6</v>
      </c>
      <c r="F358" s="2">
        <v>4</v>
      </c>
      <c r="G358" s="2" t="s">
        <v>54</v>
      </c>
      <c r="H358" s="2">
        <v>14</v>
      </c>
      <c r="I358" s="2">
        <v>2</v>
      </c>
      <c r="J358" s="2">
        <v>12</v>
      </c>
      <c r="K358" s="3">
        <f t="shared" si="30"/>
        <v>14</v>
      </c>
      <c r="L358" s="3" t="str">
        <f t="shared" si="27"/>
        <v>SUPP</v>
      </c>
      <c r="M358" s="3" t="str">
        <f t="shared" si="28"/>
        <v>SUPP</v>
      </c>
    </row>
    <row r="359" spans="1:13" x14ac:dyDescent="0.25">
      <c r="A359" t="str">
        <f t="shared" si="29"/>
        <v>2011Further Maths21</v>
      </c>
      <c r="B359">
        <v>2011</v>
      </c>
      <c r="C359" t="str">
        <f t="shared" si="31"/>
        <v>Further Maths21</v>
      </c>
      <c r="D359">
        <v>21</v>
      </c>
      <c r="E359" t="s">
        <v>6</v>
      </c>
      <c r="F359" s="2">
        <v>4</v>
      </c>
      <c r="G359" s="2" t="s">
        <v>52</v>
      </c>
      <c r="H359" s="2">
        <v>2264</v>
      </c>
      <c r="I359" s="2">
        <v>481</v>
      </c>
      <c r="J359" s="2">
        <v>1783</v>
      </c>
      <c r="K359" s="3">
        <f t="shared" si="30"/>
        <v>2264</v>
      </c>
      <c r="L359" s="3">
        <f t="shared" si="27"/>
        <v>481</v>
      </c>
      <c r="M359" s="3">
        <f t="shared" si="28"/>
        <v>1783</v>
      </c>
    </row>
    <row r="360" spans="1:13" x14ac:dyDescent="0.25">
      <c r="A360" t="str">
        <f t="shared" si="29"/>
        <v>2011Further Maths22</v>
      </c>
      <c r="B360">
        <v>2011</v>
      </c>
      <c r="C360" t="str">
        <f t="shared" si="31"/>
        <v>Further Maths22</v>
      </c>
      <c r="D360">
        <v>22</v>
      </c>
      <c r="E360" t="s">
        <v>6</v>
      </c>
      <c r="F360" s="2">
        <v>4</v>
      </c>
      <c r="G360" s="2" t="s">
        <v>201</v>
      </c>
      <c r="H360" s="2">
        <v>0</v>
      </c>
      <c r="I360" s="2">
        <v>0</v>
      </c>
      <c r="J360" s="2">
        <v>0</v>
      </c>
      <c r="K360" s="3">
        <f t="shared" si="30"/>
        <v>0</v>
      </c>
      <c r="L360" s="3">
        <f t="shared" si="27"/>
        <v>0</v>
      </c>
      <c r="M360" s="3">
        <f t="shared" si="28"/>
        <v>0</v>
      </c>
    </row>
    <row r="361" spans="1:13" x14ac:dyDescent="0.25">
      <c r="A361" t="str">
        <f t="shared" si="29"/>
        <v>2011Further Maths23</v>
      </c>
      <c r="B361">
        <v>2011</v>
      </c>
      <c r="C361" t="str">
        <f t="shared" si="31"/>
        <v>Further Maths23</v>
      </c>
      <c r="D361">
        <v>23</v>
      </c>
      <c r="E361" t="s">
        <v>6</v>
      </c>
      <c r="F361" s="2">
        <v>4</v>
      </c>
      <c r="G361" s="2" t="s">
        <v>202</v>
      </c>
      <c r="H361" s="2">
        <v>0</v>
      </c>
      <c r="I361" s="2">
        <v>0</v>
      </c>
      <c r="J361" s="2">
        <v>0</v>
      </c>
      <c r="K361" s="3">
        <f t="shared" si="30"/>
        <v>0</v>
      </c>
      <c r="L361" s="3">
        <f t="shared" si="27"/>
        <v>0</v>
      </c>
      <c r="M361" s="3">
        <f t="shared" si="28"/>
        <v>0</v>
      </c>
    </row>
    <row r="362" spans="1:13" x14ac:dyDescent="0.25">
      <c r="A362" t="str">
        <f t="shared" si="29"/>
        <v>2011Further Maths24</v>
      </c>
      <c r="B362">
        <v>2011</v>
      </c>
      <c r="C362" t="str">
        <f t="shared" si="31"/>
        <v>Further Maths24</v>
      </c>
      <c r="D362">
        <v>24</v>
      </c>
      <c r="E362" t="s">
        <v>6</v>
      </c>
      <c r="F362" s="2">
        <v>4</v>
      </c>
      <c r="G362" s="2" t="s">
        <v>203</v>
      </c>
      <c r="H362" s="2">
        <v>117</v>
      </c>
      <c r="I362" s="2">
        <v>34</v>
      </c>
      <c r="J362" s="2">
        <v>83</v>
      </c>
      <c r="K362" s="3">
        <f t="shared" si="30"/>
        <v>117</v>
      </c>
      <c r="L362" s="3">
        <f t="shared" si="27"/>
        <v>34</v>
      </c>
      <c r="M362" s="3">
        <f t="shared" si="28"/>
        <v>83</v>
      </c>
    </row>
    <row r="363" spans="1:13" x14ac:dyDescent="0.25">
      <c r="A363" t="str">
        <f t="shared" si="29"/>
        <v>2011Further Maths25</v>
      </c>
      <c r="B363">
        <v>2011</v>
      </c>
      <c r="C363" t="str">
        <f t="shared" si="31"/>
        <v>Further Maths25</v>
      </c>
      <c r="D363">
        <v>25</v>
      </c>
      <c r="E363" t="s">
        <v>6</v>
      </c>
      <c r="F363" s="2">
        <v>4</v>
      </c>
      <c r="G363" s="2" t="s">
        <v>53</v>
      </c>
      <c r="H363" s="2">
        <v>186</v>
      </c>
      <c r="I363" s="2">
        <v>10</v>
      </c>
      <c r="J363" s="2">
        <v>176</v>
      </c>
      <c r="K363" s="3">
        <f t="shared" si="30"/>
        <v>186</v>
      </c>
      <c r="L363" s="3">
        <f t="shared" si="27"/>
        <v>10</v>
      </c>
      <c r="M363" s="3">
        <f t="shared" si="28"/>
        <v>176</v>
      </c>
    </row>
    <row r="364" spans="1:13" x14ac:dyDescent="0.25">
      <c r="A364" t="str">
        <f t="shared" si="29"/>
        <v>2011Further Maths26</v>
      </c>
      <c r="B364">
        <v>2011</v>
      </c>
      <c r="C364" t="str">
        <f t="shared" si="31"/>
        <v>Further Maths26</v>
      </c>
      <c r="D364">
        <v>26</v>
      </c>
      <c r="E364" t="s">
        <v>6</v>
      </c>
      <c r="F364" s="2">
        <v>5</v>
      </c>
      <c r="G364" s="2" t="s">
        <v>204</v>
      </c>
      <c r="H364" s="2">
        <v>0</v>
      </c>
      <c r="I364" s="2">
        <v>0</v>
      </c>
      <c r="J364" s="2">
        <v>0</v>
      </c>
      <c r="K364" s="3">
        <f t="shared" si="30"/>
        <v>0</v>
      </c>
      <c r="L364" s="3">
        <f t="shared" si="27"/>
        <v>0</v>
      </c>
      <c r="M364" s="3">
        <f t="shared" si="28"/>
        <v>0</v>
      </c>
    </row>
    <row r="365" spans="1:13" x14ac:dyDescent="0.25">
      <c r="A365" t="str">
        <f t="shared" si="29"/>
        <v>2011Further Maths27</v>
      </c>
      <c r="B365">
        <v>2011</v>
      </c>
      <c r="C365" t="str">
        <f t="shared" si="31"/>
        <v>Further Maths27</v>
      </c>
      <c r="D365">
        <v>27</v>
      </c>
      <c r="E365" t="s">
        <v>6</v>
      </c>
      <c r="F365" s="2">
        <v>5</v>
      </c>
      <c r="G365" s="2" t="s">
        <v>205</v>
      </c>
      <c r="H365" s="2">
        <v>0</v>
      </c>
      <c r="I365" s="2">
        <v>0</v>
      </c>
      <c r="J365" s="2">
        <v>0</v>
      </c>
      <c r="K365" s="3">
        <f t="shared" si="30"/>
        <v>0</v>
      </c>
      <c r="L365" s="3">
        <f t="shared" si="27"/>
        <v>0</v>
      </c>
      <c r="M365" s="3">
        <f t="shared" si="28"/>
        <v>0</v>
      </c>
    </row>
    <row r="366" spans="1:13" x14ac:dyDescent="0.25">
      <c r="A366" t="str">
        <f t="shared" si="29"/>
        <v>2011Further Maths28</v>
      </c>
      <c r="B366">
        <v>2011</v>
      </c>
      <c r="C366" t="str">
        <f t="shared" si="31"/>
        <v>Further Maths28</v>
      </c>
      <c r="D366">
        <v>28</v>
      </c>
      <c r="E366" t="s">
        <v>6</v>
      </c>
      <c r="F366" s="2">
        <v>5</v>
      </c>
      <c r="G366" s="2" t="s">
        <v>206</v>
      </c>
      <c r="H366" s="2">
        <v>219</v>
      </c>
      <c r="I366" s="2">
        <v>57</v>
      </c>
      <c r="J366" s="2">
        <v>162</v>
      </c>
      <c r="K366" s="3">
        <f t="shared" si="30"/>
        <v>219</v>
      </c>
      <c r="L366" s="3">
        <f t="shared" si="27"/>
        <v>57</v>
      </c>
      <c r="M366" s="3">
        <f t="shared" si="28"/>
        <v>162</v>
      </c>
    </row>
    <row r="367" spans="1:13" x14ac:dyDescent="0.25">
      <c r="A367" t="str">
        <f t="shared" si="29"/>
        <v>2011Further Maths29</v>
      </c>
      <c r="B367">
        <v>2011</v>
      </c>
      <c r="C367" t="str">
        <f t="shared" si="31"/>
        <v>Further Maths29</v>
      </c>
      <c r="D367">
        <v>29</v>
      </c>
      <c r="E367" t="s">
        <v>6</v>
      </c>
      <c r="F367" s="2">
        <v>5</v>
      </c>
      <c r="G367" s="2" t="s">
        <v>98</v>
      </c>
      <c r="H367" s="2">
        <v>20</v>
      </c>
      <c r="I367" s="2">
        <v>1</v>
      </c>
      <c r="J367" s="2">
        <v>19</v>
      </c>
      <c r="K367" s="3">
        <f t="shared" si="30"/>
        <v>20</v>
      </c>
      <c r="L367" s="3" t="str">
        <f t="shared" ref="L367:L430" si="32">IF(OR(AND($H367&gt;=1,$H367&lt;5),(AND($I367&gt;=1,$I367&lt;5))),"SUPP",I367)</f>
        <v>SUPP</v>
      </c>
      <c r="M367" s="3" t="str">
        <f t="shared" ref="M367:M430" si="33">IF(OR(AND($H367&gt;=1,$H367&lt;5),(AND($I367&gt;=1,$I367&lt;5))),"SUPP",J367)</f>
        <v>SUPP</v>
      </c>
    </row>
    <row r="368" spans="1:13" x14ac:dyDescent="0.25">
      <c r="A368" t="str">
        <f t="shared" si="29"/>
        <v>2011Further Maths30</v>
      </c>
      <c r="B368">
        <v>2011</v>
      </c>
      <c r="C368" t="str">
        <f t="shared" si="31"/>
        <v>Further Maths30</v>
      </c>
      <c r="D368">
        <v>30</v>
      </c>
      <c r="E368" t="s">
        <v>6</v>
      </c>
      <c r="F368" s="2">
        <v>5</v>
      </c>
      <c r="G368" s="2" t="s">
        <v>207</v>
      </c>
      <c r="H368" s="2">
        <v>0</v>
      </c>
      <c r="I368" s="2">
        <v>0</v>
      </c>
      <c r="J368" s="2">
        <v>0</v>
      </c>
      <c r="K368" s="3">
        <f t="shared" si="30"/>
        <v>0</v>
      </c>
      <c r="L368" s="3">
        <f t="shared" si="32"/>
        <v>0</v>
      </c>
      <c r="M368" s="3">
        <f t="shared" si="33"/>
        <v>0</v>
      </c>
    </row>
    <row r="369" spans="1:13" x14ac:dyDescent="0.25">
      <c r="A369" t="str">
        <f t="shared" si="29"/>
        <v>2011Further Maths31</v>
      </c>
      <c r="B369">
        <v>2011</v>
      </c>
      <c r="C369" t="str">
        <f t="shared" si="31"/>
        <v>Further Maths31</v>
      </c>
      <c r="D369">
        <v>31</v>
      </c>
      <c r="E369" t="s">
        <v>6</v>
      </c>
      <c r="F369" s="2">
        <v>6</v>
      </c>
      <c r="G369" s="2" t="s">
        <v>208</v>
      </c>
      <c r="H369" s="2">
        <v>0</v>
      </c>
      <c r="I369" s="2">
        <v>0</v>
      </c>
      <c r="J369" s="2">
        <v>0</v>
      </c>
      <c r="K369" s="3">
        <f t="shared" si="30"/>
        <v>0</v>
      </c>
      <c r="L369" s="3">
        <f t="shared" si="32"/>
        <v>0</v>
      </c>
      <c r="M369" s="3">
        <f t="shared" si="33"/>
        <v>0</v>
      </c>
    </row>
    <row r="370" spans="1:13" x14ac:dyDescent="0.25">
      <c r="A370" t="str">
        <f t="shared" si="29"/>
        <v>2011Physics1</v>
      </c>
      <c r="B370">
        <v>2011</v>
      </c>
      <c r="C370" t="str">
        <f t="shared" si="31"/>
        <v>Physics1</v>
      </c>
      <c r="D370">
        <v>1</v>
      </c>
      <c r="E370" t="s">
        <v>8</v>
      </c>
      <c r="F370" s="2">
        <v>2</v>
      </c>
      <c r="G370" s="2" t="s">
        <v>209</v>
      </c>
      <c r="H370" s="2">
        <v>662</v>
      </c>
      <c r="I370" s="2">
        <v>185</v>
      </c>
      <c r="J370" s="2">
        <v>477</v>
      </c>
      <c r="K370" s="3">
        <f t="shared" si="30"/>
        <v>662</v>
      </c>
      <c r="L370" s="3">
        <f t="shared" si="32"/>
        <v>185</v>
      </c>
      <c r="M370" s="3">
        <f t="shared" si="33"/>
        <v>477</v>
      </c>
    </row>
    <row r="371" spans="1:13" x14ac:dyDescent="0.25">
      <c r="A371" t="str">
        <f t="shared" si="29"/>
        <v>2011Physics2</v>
      </c>
      <c r="B371">
        <v>2011</v>
      </c>
      <c r="C371" t="str">
        <f t="shared" si="31"/>
        <v>Physics2</v>
      </c>
      <c r="D371">
        <v>2</v>
      </c>
      <c r="E371" t="s">
        <v>8</v>
      </c>
      <c r="F371" s="2">
        <v>2</v>
      </c>
      <c r="G371" s="2" t="s">
        <v>93</v>
      </c>
      <c r="H371" s="2">
        <v>621</v>
      </c>
      <c r="I371" s="2">
        <v>108</v>
      </c>
      <c r="J371" s="2">
        <v>513</v>
      </c>
      <c r="K371" s="3">
        <f t="shared" si="30"/>
        <v>621</v>
      </c>
      <c r="L371" s="3">
        <f t="shared" si="32"/>
        <v>108</v>
      </c>
      <c r="M371" s="3">
        <f t="shared" si="33"/>
        <v>513</v>
      </c>
    </row>
    <row r="372" spans="1:13" x14ac:dyDescent="0.25">
      <c r="A372" t="str">
        <f t="shared" si="29"/>
        <v>2011Physics3</v>
      </c>
      <c r="B372">
        <v>2011</v>
      </c>
      <c r="C372" t="str">
        <f t="shared" si="31"/>
        <v>Physics3</v>
      </c>
      <c r="D372">
        <v>3</v>
      </c>
      <c r="E372" t="s">
        <v>8</v>
      </c>
      <c r="F372" s="2">
        <v>2</v>
      </c>
      <c r="G372" s="2" t="s">
        <v>58</v>
      </c>
      <c r="H372" s="2">
        <v>1</v>
      </c>
      <c r="I372" s="2">
        <v>1</v>
      </c>
      <c r="J372" s="2">
        <v>0</v>
      </c>
      <c r="K372" s="3" t="str">
        <f t="shared" si="30"/>
        <v>SUPP</v>
      </c>
      <c r="L372" s="3" t="str">
        <f t="shared" si="32"/>
        <v>SUPP</v>
      </c>
      <c r="M372" s="3" t="str">
        <f t="shared" si="33"/>
        <v>SUPP</v>
      </c>
    </row>
    <row r="373" spans="1:13" x14ac:dyDescent="0.25">
      <c r="A373" t="str">
        <f t="shared" si="29"/>
        <v>2011Physics4</v>
      </c>
      <c r="B373">
        <v>2011</v>
      </c>
      <c r="C373" t="str">
        <f t="shared" si="31"/>
        <v>Physics4</v>
      </c>
      <c r="D373">
        <v>4</v>
      </c>
      <c r="E373" t="s">
        <v>8</v>
      </c>
      <c r="F373" s="2">
        <v>2</v>
      </c>
      <c r="G373" s="2" t="s">
        <v>56</v>
      </c>
      <c r="H373" s="2">
        <v>7741</v>
      </c>
      <c r="I373" s="2">
        <v>1335</v>
      </c>
      <c r="J373" s="2">
        <v>6406</v>
      </c>
      <c r="K373" s="3">
        <f t="shared" si="30"/>
        <v>7741</v>
      </c>
      <c r="L373" s="3">
        <f t="shared" si="32"/>
        <v>1335</v>
      </c>
      <c r="M373" s="3">
        <f t="shared" si="33"/>
        <v>6406</v>
      </c>
    </row>
    <row r="374" spans="1:13" x14ac:dyDescent="0.25">
      <c r="A374" t="str">
        <f t="shared" ref="A374:A437" si="34">B374&amp;C374</f>
        <v>2011Physics5</v>
      </c>
      <c r="B374">
        <v>2011</v>
      </c>
      <c r="C374" t="str">
        <f t="shared" si="31"/>
        <v>Physics5</v>
      </c>
      <c r="D374">
        <v>5</v>
      </c>
      <c r="E374" t="s">
        <v>8</v>
      </c>
      <c r="F374" s="2">
        <v>2</v>
      </c>
      <c r="G374" s="2" t="s">
        <v>57</v>
      </c>
      <c r="H374" s="2">
        <v>178</v>
      </c>
      <c r="I374" s="2">
        <v>2</v>
      </c>
      <c r="J374" s="2">
        <v>176</v>
      </c>
      <c r="K374" s="3">
        <f t="shared" si="30"/>
        <v>178</v>
      </c>
      <c r="L374" s="3" t="str">
        <f t="shared" si="32"/>
        <v>SUPP</v>
      </c>
      <c r="M374" s="3" t="str">
        <f t="shared" si="33"/>
        <v>SUPP</v>
      </c>
    </row>
    <row r="375" spans="1:13" x14ac:dyDescent="0.25">
      <c r="A375" t="str">
        <f t="shared" si="34"/>
        <v>2011Physics6</v>
      </c>
      <c r="B375">
        <v>2011</v>
      </c>
      <c r="C375" t="str">
        <f t="shared" si="31"/>
        <v>Physics6</v>
      </c>
      <c r="D375">
        <v>6</v>
      </c>
      <c r="E375" t="s">
        <v>8</v>
      </c>
      <c r="F375" s="2">
        <v>3</v>
      </c>
      <c r="G375" s="2" t="s">
        <v>210</v>
      </c>
      <c r="H375" s="2">
        <v>9</v>
      </c>
      <c r="I375" s="2">
        <v>0</v>
      </c>
      <c r="J375" s="2">
        <v>9</v>
      </c>
      <c r="K375" s="3">
        <f t="shared" si="30"/>
        <v>9</v>
      </c>
      <c r="L375" s="3">
        <f t="shared" si="32"/>
        <v>0</v>
      </c>
      <c r="M375" s="3">
        <f t="shared" si="33"/>
        <v>9</v>
      </c>
    </row>
    <row r="376" spans="1:13" x14ac:dyDescent="0.25">
      <c r="A376" t="str">
        <f t="shared" si="34"/>
        <v>2011Physics7</v>
      </c>
      <c r="B376">
        <v>2011</v>
      </c>
      <c r="C376" t="str">
        <f t="shared" si="31"/>
        <v>Physics7</v>
      </c>
      <c r="D376">
        <v>7</v>
      </c>
      <c r="E376" t="s">
        <v>8</v>
      </c>
      <c r="F376" s="2">
        <v>3</v>
      </c>
      <c r="G376" s="2" t="s">
        <v>211</v>
      </c>
      <c r="H376" s="2">
        <v>1833</v>
      </c>
      <c r="I376" s="2">
        <v>626</v>
      </c>
      <c r="J376" s="2">
        <v>1207</v>
      </c>
      <c r="K376" s="3">
        <f t="shared" si="30"/>
        <v>1833</v>
      </c>
      <c r="L376" s="3">
        <f t="shared" si="32"/>
        <v>626</v>
      </c>
      <c r="M376" s="3">
        <f t="shared" si="33"/>
        <v>1207</v>
      </c>
    </row>
    <row r="377" spans="1:13" x14ac:dyDescent="0.25">
      <c r="A377" t="str">
        <f t="shared" si="34"/>
        <v>2011Physics8</v>
      </c>
      <c r="B377">
        <v>2011</v>
      </c>
      <c r="C377" t="str">
        <f t="shared" si="31"/>
        <v>Physics8</v>
      </c>
      <c r="D377">
        <v>8</v>
      </c>
      <c r="E377" t="s">
        <v>8</v>
      </c>
      <c r="F377" s="2">
        <v>3</v>
      </c>
      <c r="G377" s="2" t="s">
        <v>61</v>
      </c>
      <c r="H377" s="2">
        <v>1</v>
      </c>
      <c r="I377" s="2">
        <v>0</v>
      </c>
      <c r="J377" s="2">
        <v>1</v>
      </c>
      <c r="K377" s="3" t="str">
        <f t="shared" si="30"/>
        <v>SUPP</v>
      </c>
      <c r="L377" s="3" t="str">
        <f t="shared" si="32"/>
        <v>SUPP</v>
      </c>
      <c r="M377" s="3" t="str">
        <f t="shared" si="33"/>
        <v>SUPP</v>
      </c>
    </row>
    <row r="378" spans="1:13" x14ac:dyDescent="0.25">
      <c r="A378" t="str">
        <f t="shared" si="34"/>
        <v>2011Physics9</v>
      </c>
      <c r="B378">
        <v>2011</v>
      </c>
      <c r="C378" t="str">
        <f t="shared" si="31"/>
        <v>Physics9</v>
      </c>
      <c r="D378">
        <v>9</v>
      </c>
      <c r="E378" t="s">
        <v>8</v>
      </c>
      <c r="F378" s="2">
        <v>3</v>
      </c>
      <c r="G378" s="2" t="s">
        <v>59</v>
      </c>
      <c r="H378" s="2">
        <v>4289</v>
      </c>
      <c r="I378" s="2">
        <v>775</v>
      </c>
      <c r="J378" s="2">
        <v>3514</v>
      </c>
      <c r="K378" s="3">
        <f t="shared" si="30"/>
        <v>4289</v>
      </c>
      <c r="L378" s="3">
        <f t="shared" si="32"/>
        <v>775</v>
      </c>
      <c r="M378" s="3">
        <f t="shared" si="33"/>
        <v>3514</v>
      </c>
    </row>
    <row r="379" spans="1:13" x14ac:dyDescent="0.25">
      <c r="A379" t="str">
        <f t="shared" si="34"/>
        <v>2011Physics10</v>
      </c>
      <c r="B379">
        <v>2011</v>
      </c>
      <c r="C379" t="str">
        <f t="shared" si="31"/>
        <v>Physics10</v>
      </c>
      <c r="D379">
        <v>10</v>
      </c>
      <c r="E379" t="s">
        <v>8</v>
      </c>
      <c r="F379" s="2">
        <v>3</v>
      </c>
      <c r="G379" s="2" t="s">
        <v>62</v>
      </c>
      <c r="H379" s="2">
        <v>31</v>
      </c>
      <c r="I379" s="2">
        <v>1</v>
      </c>
      <c r="J379" s="2">
        <v>30</v>
      </c>
      <c r="K379" s="3">
        <f t="shared" si="30"/>
        <v>31</v>
      </c>
      <c r="L379" s="3" t="str">
        <f t="shared" si="32"/>
        <v>SUPP</v>
      </c>
      <c r="M379" s="3" t="str">
        <f t="shared" si="33"/>
        <v>SUPP</v>
      </c>
    </row>
    <row r="380" spans="1:13" x14ac:dyDescent="0.25">
      <c r="A380" t="str">
        <f t="shared" si="34"/>
        <v>2011Physics11</v>
      </c>
      <c r="B380">
        <v>2011</v>
      </c>
      <c r="C380" t="str">
        <f t="shared" si="31"/>
        <v>Physics11</v>
      </c>
      <c r="D380">
        <v>11</v>
      </c>
      <c r="E380" t="s">
        <v>8</v>
      </c>
      <c r="F380" s="2">
        <v>3</v>
      </c>
      <c r="G380" s="2" t="s">
        <v>212</v>
      </c>
      <c r="H380" s="2">
        <v>0</v>
      </c>
      <c r="I380" s="2">
        <v>0</v>
      </c>
      <c r="J380" s="2">
        <v>0</v>
      </c>
      <c r="K380" s="3">
        <f t="shared" si="30"/>
        <v>0</v>
      </c>
      <c r="L380" s="3">
        <f t="shared" si="32"/>
        <v>0</v>
      </c>
      <c r="M380" s="3">
        <f t="shared" si="33"/>
        <v>0</v>
      </c>
    </row>
    <row r="381" spans="1:13" x14ac:dyDescent="0.25">
      <c r="A381" t="str">
        <f t="shared" si="34"/>
        <v>2011Physics12</v>
      </c>
      <c r="B381">
        <v>2011</v>
      </c>
      <c r="C381" t="str">
        <f t="shared" si="31"/>
        <v>Physics12</v>
      </c>
      <c r="D381">
        <v>12</v>
      </c>
      <c r="E381" t="s">
        <v>8</v>
      </c>
      <c r="F381" s="2">
        <v>3</v>
      </c>
      <c r="G381" s="2" t="s">
        <v>63</v>
      </c>
      <c r="H381" s="2">
        <v>0</v>
      </c>
      <c r="I381" s="2">
        <v>0</v>
      </c>
      <c r="J381" s="2">
        <v>0</v>
      </c>
      <c r="K381" s="3">
        <f t="shared" si="30"/>
        <v>0</v>
      </c>
      <c r="L381" s="3">
        <f t="shared" si="32"/>
        <v>0</v>
      </c>
      <c r="M381" s="3">
        <f t="shared" si="33"/>
        <v>0</v>
      </c>
    </row>
    <row r="382" spans="1:13" x14ac:dyDescent="0.25">
      <c r="A382" t="str">
        <f t="shared" si="34"/>
        <v>2011Physics13</v>
      </c>
      <c r="B382">
        <v>2011</v>
      </c>
      <c r="C382" t="str">
        <f t="shared" si="31"/>
        <v>Physics13</v>
      </c>
      <c r="D382">
        <v>13</v>
      </c>
      <c r="E382" t="s">
        <v>8</v>
      </c>
      <c r="F382" s="2">
        <v>3</v>
      </c>
      <c r="G382" s="2" t="s">
        <v>213</v>
      </c>
      <c r="H382" s="2">
        <v>1215</v>
      </c>
      <c r="I382" s="2">
        <v>269</v>
      </c>
      <c r="J382" s="2">
        <v>946</v>
      </c>
      <c r="K382" s="3">
        <f t="shared" si="30"/>
        <v>1215</v>
      </c>
      <c r="L382" s="3">
        <f t="shared" si="32"/>
        <v>269</v>
      </c>
      <c r="M382" s="3">
        <f t="shared" si="33"/>
        <v>946</v>
      </c>
    </row>
    <row r="383" spans="1:13" x14ac:dyDescent="0.25">
      <c r="A383" t="str">
        <f t="shared" si="34"/>
        <v>2011Physics14</v>
      </c>
      <c r="B383">
        <v>2011</v>
      </c>
      <c r="C383" t="str">
        <f t="shared" si="31"/>
        <v>Physics14</v>
      </c>
      <c r="D383">
        <v>14</v>
      </c>
      <c r="E383" t="s">
        <v>8</v>
      </c>
      <c r="F383" s="2">
        <v>3</v>
      </c>
      <c r="G383" s="2" t="s">
        <v>73</v>
      </c>
      <c r="H383" s="2">
        <v>3645</v>
      </c>
      <c r="I383" s="2">
        <v>847</v>
      </c>
      <c r="J383" s="2">
        <v>2798</v>
      </c>
      <c r="K383" s="3">
        <f t="shared" si="30"/>
        <v>3645</v>
      </c>
      <c r="L383" s="3">
        <f t="shared" si="32"/>
        <v>847</v>
      </c>
      <c r="M383" s="3">
        <f t="shared" si="33"/>
        <v>2798</v>
      </c>
    </row>
    <row r="384" spans="1:13" x14ac:dyDescent="0.25">
      <c r="A384" t="str">
        <f t="shared" si="34"/>
        <v>2011Physics15</v>
      </c>
      <c r="B384">
        <v>2011</v>
      </c>
      <c r="C384" t="str">
        <f t="shared" si="31"/>
        <v>Physics15</v>
      </c>
      <c r="D384">
        <v>15</v>
      </c>
      <c r="E384" t="s">
        <v>8</v>
      </c>
      <c r="F384" s="2">
        <v>3</v>
      </c>
      <c r="G384" s="2" t="s">
        <v>60</v>
      </c>
      <c r="H384" s="2">
        <v>589</v>
      </c>
      <c r="I384" s="2">
        <v>18</v>
      </c>
      <c r="J384" s="2">
        <v>571</v>
      </c>
      <c r="K384" s="3">
        <f t="shared" si="30"/>
        <v>589</v>
      </c>
      <c r="L384" s="3">
        <f t="shared" si="32"/>
        <v>18</v>
      </c>
      <c r="M384" s="3">
        <f t="shared" si="33"/>
        <v>571</v>
      </c>
    </row>
    <row r="385" spans="1:13" x14ac:dyDescent="0.25">
      <c r="A385" t="str">
        <f t="shared" si="34"/>
        <v>2011Physics16</v>
      </c>
      <c r="B385">
        <v>2011</v>
      </c>
      <c r="C385" t="str">
        <f t="shared" si="31"/>
        <v>Physics16</v>
      </c>
      <c r="D385">
        <v>16</v>
      </c>
      <c r="E385" t="s">
        <v>8</v>
      </c>
      <c r="F385" s="2">
        <v>4</v>
      </c>
      <c r="G385" s="2" t="s">
        <v>214</v>
      </c>
      <c r="H385" s="2">
        <v>1</v>
      </c>
      <c r="I385" s="2">
        <v>0</v>
      </c>
      <c r="J385" s="2">
        <v>1</v>
      </c>
      <c r="K385" s="3" t="str">
        <f t="shared" si="30"/>
        <v>SUPP</v>
      </c>
      <c r="L385" s="3" t="str">
        <f t="shared" si="32"/>
        <v>SUPP</v>
      </c>
      <c r="M385" s="3" t="str">
        <f t="shared" si="33"/>
        <v>SUPP</v>
      </c>
    </row>
    <row r="386" spans="1:13" x14ac:dyDescent="0.25">
      <c r="A386" t="str">
        <f t="shared" si="34"/>
        <v>2011Physics17</v>
      </c>
      <c r="B386">
        <v>2011</v>
      </c>
      <c r="C386" t="str">
        <f t="shared" si="31"/>
        <v>Physics17</v>
      </c>
      <c r="D386">
        <v>17</v>
      </c>
      <c r="E386" t="s">
        <v>8</v>
      </c>
      <c r="F386" s="2">
        <v>4</v>
      </c>
      <c r="G386" s="2" t="s">
        <v>215</v>
      </c>
      <c r="H386" s="2">
        <v>1</v>
      </c>
      <c r="I386" s="2">
        <v>0</v>
      </c>
      <c r="J386" s="2">
        <v>1</v>
      </c>
      <c r="K386" s="3" t="str">
        <f t="shared" si="30"/>
        <v>SUPP</v>
      </c>
      <c r="L386" s="3" t="str">
        <f t="shared" si="32"/>
        <v>SUPP</v>
      </c>
      <c r="M386" s="3" t="str">
        <f t="shared" si="33"/>
        <v>SUPP</v>
      </c>
    </row>
    <row r="387" spans="1:13" x14ac:dyDescent="0.25">
      <c r="A387" t="str">
        <f t="shared" si="34"/>
        <v>2011Physics18</v>
      </c>
      <c r="B387">
        <v>2011</v>
      </c>
      <c r="C387" t="str">
        <f t="shared" si="31"/>
        <v>Physics18</v>
      </c>
      <c r="D387">
        <v>18</v>
      </c>
      <c r="E387" t="s">
        <v>8</v>
      </c>
      <c r="F387" s="2">
        <v>4</v>
      </c>
      <c r="G387" s="2" t="s">
        <v>66</v>
      </c>
      <c r="H387" s="2">
        <v>1</v>
      </c>
      <c r="I387" s="2">
        <v>0</v>
      </c>
      <c r="J387" s="2">
        <v>1</v>
      </c>
      <c r="K387" s="3" t="str">
        <f t="shared" ref="K387:K450" si="35">IF(AND(H387&gt;=1,H387&lt;5),"SUPP",H387)</f>
        <v>SUPP</v>
      </c>
      <c r="L387" s="3" t="str">
        <f t="shared" si="32"/>
        <v>SUPP</v>
      </c>
      <c r="M387" s="3" t="str">
        <f t="shared" si="33"/>
        <v>SUPP</v>
      </c>
    </row>
    <row r="388" spans="1:13" x14ac:dyDescent="0.25">
      <c r="A388" t="str">
        <f t="shared" si="34"/>
        <v>2011Physics19</v>
      </c>
      <c r="B388">
        <v>2011</v>
      </c>
      <c r="C388" t="str">
        <f t="shared" si="31"/>
        <v>Physics19</v>
      </c>
      <c r="D388">
        <v>19</v>
      </c>
      <c r="E388" t="s">
        <v>8</v>
      </c>
      <c r="F388" s="2">
        <v>4</v>
      </c>
      <c r="G388" s="2" t="s">
        <v>216</v>
      </c>
      <c r="H388" s="2">
        <v>1563</v>
      </c>
      <c r="I388" s="2">
        <v>519</v>
      </c>
      <c r="J388" s="2">
        <v>1044</v>
      </c>
      <c r="K388" s="3">
        <f t="shared" si="35"/>
        <v>1563</v>
      </c>
      <c r="L388" s="3">
        <f t="shared" si="32"/>
        <v>519</v>
      </c>
      <c r="M388" s="3">
        <f t="shared" si="33"/>
        <v>1044</v>
      </c>
    </row>
    <row r="389" spans="1:13" x14ac:dyDescent="0.25">
      <c r="A389" t="str">
        <f t="shared" si="34"/>
        <v>2011Physics20</v>
      </c>
      <c r="B389">
        <v>2011</v>
      </c>
      <c r="C389" t="str">
        <f t="shared" si="31"/>
        <v>Physics20</v>
      </c>
      <c r="D389">
        <v>20</v>
      </c>
      <c r="E389" t="s">
        <v>8</v>
      </c>
      <c r="F389" s="2">
        <v>4</v>
      </c>
      <c r="G389" s="2" t="s">
        <v>64</v>
      </c>
      <c r="H389" s="2">
        <v>2264</v>
      </c>
      <c r="I389" s="2">
        <v>481</v>
      </c>
      <c r="J389" s="2">
        <v>1783</v>
      </c>
      <c r="K389" s="3">
        <f t="shared" si="35"/>
        <v>2264</v>
      </c>
      <c r="L389" s="3">
        <f t="shared" si="32"/>
        <v>481</v>
      </c>
      <c r="M389" s="3">
        <f t="shared" si="33"/>
        <v>1783</v>
      </c>
    </row>
    <row r="390" spans="1:13" x14ac:dyDescent="0.25">
      <c r="A390" t="str">
        <f t="shared" si="34"/>
        <v>2011Physics21</v>
      </c>
      <c r="B390">
        <v>2011</v>
      </c>
      <c r="C390" t="str">
        <f t="shared" si="31"/>
        <v>Physics21</v>
      </c>
      <c r="D390">
        <v>21</v>
      </c>
      <c r="E390" t="s">
        <v>8</v>
      </c>
      <c r="F390" s="2">
        <v>4</v>
      </c>
      <c r="G390" s="2" t="s">
        <v>94</v>
      </c>
      <c r="H390" s="2">
        <v>29</v>
      </c>
      <c r="I390" s="2">
        <v>1</v>
      </c>
      <c r="J390" s="2">
        <v>28</v>
      </c>
      <c r="K390" s="3">
        <f t="shared" si="35"/>
        <v>29</v>
      </c>
      <c r="L390" s="3" t="str">
        <f t="shared" si="32"/>
        <v>SUPP</v>
      </c>
      <c r="M390" s="3" t="str">
        <f t="shared" si="33"/>
        <v>SUPP</v>
      </c>
    </row>
    <row r="391" spans="1:13" x14ac:dyDescent="0.25">
      <c r="A391" t="str">
        <f t="shared" si="34"/>
        <v>2011Physics22</v>
      </c>
      <c r="B391">
        <v>2011</v>
      </c>
      <c r="C391" t="str">
        <f t="shared" si="31"/>
        <v>Physics22</v>
      </c>
      <c r="D391">
        <v>22</v>
      </c>
      <c r="E391" t="s">
        <v>8</v>
      </c>
      <c r="F391" s="2">
        <v>4</v>
      </c>
      <c r="G391" s="2" t="s">
        <v>217</v>
      </c>
      <c r="H391" s="2">
        <v>0</v>
      </c>
      <c r="I391" s="2">
        <v>0</v>
      </c>
      <c r="J391" s="2">
        <v>0</v>
      </c>
      <c r="K391" s="3">
        <f t="shared" si="35"/>
        <v>0</v>
      </c>
      <c r="L391" s="3">
        <f t="shared" si="32"/>
        <v>0</v>
      </c>
      <c r="M391" s="3">
        <f t="shared" si="33"/>
        <v>0</v>
      </c>
    </row>
    <row r="392" spans="1:13" x14ac:dyDescent="0.25">
      <c r="A392" t="str">
        <f t="shared" si="34"/>
        <v>2011Physics23</v>
      </c>
      <c r="B392">
        <v>2011</v>
      </c>
      <c r="C392" t="str">
        <f t="shared" ref="C392:C455" si="36">E392&amp;D392</f>
        <v>Physics23</v>
      </c>
      <c r="D392">
        <v>23</v>
      </c>
      <c r="E392" t="s">
        <v>8</v>
      </c>
      <c r="F392" s="2">
        <v>4</v>
      </c>
      <c r="G392" s="2" t="s">
        <v>218</v>
      </c>
      <c r="H392" s="2">
        <v>3</v>
      </c>
      <c r="I392" s="2">
        <v>0</v>
      </c>
      <c r="J392" s="2">
        <v>3</v>
      </c>
      <c r="K392" s="3" t="str">
        <f t="shared" si="35"/>
        <v>SUPP</v>
      </c>
      <c r="L392" s="3" t="str">
        <f t="shared" si="32"/>
        <v>SUPP</v>
      </c>
      <c r="M392" s="3" t="str">
        <f t="shared" si="33"/>
        <v>SUPP</v>
      </c>
    </row>
    <row r="393" spans="1:13" x14ac:dyDescent="0.25">
      <c r="A393" t="str">
        <f t="shared" si="34"/>
        <v>2011Physics24</v>
      </c>
      <c r="B393">
        <v>2011</v>
      </c>
      <c r="C393" t="str">
        <f t="shared" si="36"/>
        <v>Physics24</v>
      </c>
      <c r="D393">
        <v>24</v>
      </c>
      <c r="E393" t="s">
        <v>8</v>
      </c>
      <c r="F393" s="2">
        <v>4</v>
      </c>
      <c r="G393" s="2" t="s">
        <v>219</v>
      </c>
      <c r="H393" s="2">
        <v>117</v>
      </c>
      <c r="I393" s="2">
        <v>34</v>
      </c>
      <c r="J393" s="2">
        <v>83</v>
      </c>
      <c r="K393" s="3">
        <f t="shared" si="35"/>
        <v>117</v>
      </c>
      <c r="L393" s="3">
        <f t="shared" si="32"/>
        <v>34</v>
      </c>
      <c r="M393" s="3">
        <f t="shared" si="33"/>
        <v>83</v>
      </c>
    </row>
    <row r="394" spans="1:13" x14ac:dyDescent="0.25">
      <c r="A394" t="str">
        <f t="shared" si="34"/>
        <v>2011Physics25</v>
      </c>
      <c r="B394">
        <v>2011</v>
      </c>
      <c r="C394" t="str">
        <f t="shared" si="36"/>
        <v>Physics25</v>
      </c>
      <c r="D394">
        <v>25</v>
      </c>
      <c r="E394" t="s">
        <v>8</v>
      </c>
      <c r="F394" s="2">
        <v>4</v>
      </c>
      <c r="G394" s="2" t="s">
        <v>65</v>
      </c>
      <c r="H394" s="2">
        <v>186</v>
      </c>
      <c r="I394" s="2">
        <v>10</v>
      </c>
      <c r="J394" s="2">
        <v>176</v>
      </c>
      <c r="K394" s="3">
        <f t="shared" si="35"/>
        <v>186</v>
      </c>
      <c r="L394" s="3">
        <f t="shared" si="32"/>
        <v>10</v>
      </c>
      <c r="M394" s="3">
        <f t="shared" si="33"/>
        <v>176</v>
      </c>
    </row>
    <row r="395" spans="1:13" x14ac:dyDescent="0.25">
      <c r="A395" t="str">
        <f t="shared" si="34"/>
        <v>2011Physics26</v>
      </c>
      <c r="B395">
        <v>2011</v>
      </c>
      <c r="C395" t="str">
        <f t="shared" si="36"/>
        <v>Physics26</v>
      </c>
      <c r="D395">
        <v>26</v>
      </c>
      <c r="E395" t="s">
        <v>8</v>
      </c>
      <c r="F395" s="2">
        <v>5</v>
      </c>
      <c r="G395" s="2" t="s">
        <v>220</v>
      </c>
      <c r="H395" s="2">
        <v>0</v>
      </c>
      <c r="I395" s="2">
        <v>0</v>
      </c>
      <c r="J395" s="2">
        <v>0</v>
      </c>
      <c r="K395" s="3">
        <f t="shared" si="35"/>
        <v>0</v>
      </c>
      <c r="L395" s="3">
        <f t="shared" si="32"/>
        <v>0</v>
      </c>
      <c r="M395" s="3">
        <f t="shared" si="33"/>
        <v>0</v>
      </c>
    </row>
    <row r="396" spans="1:13" x14ac:dyDescent="0.25">
      <c r="A396" t="str">
        <f t="shared" si="34"/>
        <v>2011Physics27</v>
      </c>
      <c r="B396">
        <v>2011</v>
      </c>
      <c r="C396" t="str">
        <f t="shared" si="36"/>
        <v>Physics27</v>
      </c>
      <c r="D396">
        <v>27</v>
      </c>
      <c r="E396" t="s">
        <v>8</v>
      </c>
      <c r="F396" s="2">
        <v>5</v>
      </c>
      <c r="G396" s="2" t="s">
        <v>221</v>
      </c>
      <c r="H396" s="2">
        <v>1</v>
      </c>
      <c r="I396" s="2">
        <v>0</v>
      </c>
      <c r="J396" s="2">
        <v>1</v>
      </c>
      <c r="K396" s="3" t="str">
        <f t="shared" si="35"/>
        <v>SUPP</v>
      </c>
      <c r="L396" s="3" t="str">
        <f t="shared" si="32"/>
        <v>SUPP</v>
      </c>
      <c r="M396" s="3" t="str">
        <f t="shared" si="33"/>
        <v>SUPP</v>
      </c>
    </row>
    <row r="397" spans="1:13" x14ac:dyDescent="0.25">
      <c r="A397" t="str">
        <f t="shared" si="34"/>
        <v>2011Physics28</v>
      </c>
      <c r="B397">
        <v>2011</v>
      </c>
      <c r="C397" t="str">
        <f t="shared" si="36"/>
        <v>Physics28</v>
      </c>
      <c r="D397">
        <v>28</v>
      </c>
      <c r="E397" t="s">
        <v>8</v>
      </c>
      <c r="F397" s="2">
        <v>5</v>
      </c>
      <c r="G397" s="2" t="s">
        <v>222</v>
      </c>
      <c r="H397" s="2">
        <v>219</v>
      </c>
      <c r="I397" s="2">
        <v>57</v>
      </c>
      <c r="J397" s="2">
        <v>162</v>
      </c>
      <c r="K397" s="3">
        <f t="shared" si="35"/>
        <v>219</v>
      </c>
      <c r="L397" s="3">
        <f t="shared" si="32"/>
        <v>57</v>
      </c>
      <c r="M397" s="3">
        <f t="shared" si="33"/>
        <v>162</v>
      </c>
    </row>
    <row r="398" spans="1:13" x14ac:dyDescent="0.25">
      <c r="A398" t="str">
        <f t="shared" si="34"/>
        <v>2011Physics29</v>
      </c>
      <c r="B398">
        <v>2011</v>
      </c>
      <c r="C398" t="str">
        <f t="shared" si="36"/>
        <v>Physics29</v>
      </c>
      <c r="D398">
        <v>29</v>
      </c>
      <c r="E398" t="s">
        <v>8</v>
      </c>
      <c r="F398" s="2">
        <v>5</v>
      </c>
      <c r="G398" s="2" t="s">
        <v>67</v>
      </c>
      <c r="H398" s="2">
        <v>20</v>
      </c>
      <c r="I398" s="2">
        <v>1</v>
      </c>
      <c r="J398" s="2">
        <v>19</v>
      </c>
      <c r="K398" s="3">
        <f t="shared" si="35"/>
        <v>20</v>
      </c>
      <c r="L398" s="3" t="str">
        <f t="shared" si="32"/>
        <v>SUPP</v>
      </c>
      <c r="M398" s="3" t="str">
        <f t="shared" si="33"/>
        <v>SUPP</v>
      </c>
    </row>
    <row r="399" spans="1:13" x14ac:dyDescent="0.25">
      <c r="A399" t="str">
        <f t="shared" si="34"/>
        <v>2011Physics30</v>
      </c>
      <c r="B399">
        <v>2011</v>
      </c>
      <c r="C399" t="str">
        <f t="shared" si="36"/>
        <v>Physics30</v>
      </c>
      <c r="D399">
        <v>30</v>
      </c>
      <c r="E399" t="s">
        <v>8</v>
      </c>
      <c r="F399" s="2">
        <v>5</v>
      </c>
      <c r="G399" s="2" t="s">
        <v>223</v>
      </c>
      <c r="H399" s="2">
        <v>0</v>
      </c>
      <c r="I399" s="2">
        <v>0</v>
      </c>
      <c r="J399" s="2">
        <v>0</v>
      </c>
      <c r="K399" s="3">
        <f t="shared" si="35"/>
        <v>0</v>
      </c>
      <c r="L399" s="3">
        <f t="shared" si="32"/>
        <v>0</v>
      </c>
      <c r="M399" s="3">
        <f t="shared" si="33"/>
        <v>0</v>
      </c>
    </row>
    <row r="400" spans="1:13" x14ac:dyDescent="0.25">
      <c r="A400" t="str">
        <f t="shared" si="34"/>
        <v>2011Physics31</v>
      </c>
      <c r="B400">
        <v>2011</v>
      </c>
      <c r="C400" t="str">
        <f t="shared" si="36"/>
        <v>Physics31</v>
      </c>
      <c r="D400">
        <v>31</v>
      </c>
      <c r="E400" t="s">
        <v>8</v>
      </c>
      <c r="F400" s="2">
        <v>6</v>
      </c>
      <c r="G400" s="2" t="s">
        <v>224</v>
      </c>
      <c r="H400" s="2">
        <v>0</v>
      </c>
      <c r="I400" s="2">
        <v>0</v>
      </c>
      <c r="J400" s="2">
        <v>0</v>
      </c>
      <c r="K400" s="3">
        <f t="shared" si="35"/>
        <v>0</v>
      </c>
      <c r="L400" s="3">
        <f t="shared" si="32"/>
        <v>0</v>
      </c>
      <c r="M400" s="3">
        <f t="shared" si="33"/>
        <v>0</v>
      </c>
    </row>
    <row r="401" spans="1:13" x14ac:dyDescent="0.25">
      <c r="A401" t="str">
        <f t="shared" si="34"/>
        <v>2011Maths1</v>
      </c>
      <c r="B401">
        <v>2011</v>
      </c>
      <c r="C401" t="str">
        <f t="shared" si="36"/>
        <v>Maths1</v>
      </c>
      <c r="D401">
        <v>1</v>
      </c>
      <c r="E401" t="s">
        <v>7</v>
      </c>
      <c r="F401" s="2">
        <v>2</v>
      </c>
      <c r="G401" s="2" t="s">
        <v>69</v>
      </c>
      <c r="H401" s="2">
        <v>3433</v>
      </c>
      <c r="I401" s="2">
        <v>1603</v>
      </c>
      <c r="J401" s="2">
        <v>1830</v>
      </c>
      <c r="K401" s="3">
        <f t="shared" si="35"/>
        <v>3433</v>
      </c>
      <c r="L401" s="3">
        <f t="shared" si="32"/>
        <v>1603</v>
      </c>
      <c r="M401" s="3">
        <f t="shared" si="33"/>
        <v>1830</v>
      </c>
    </row>
    <row r="402" spans="1:13" x14ac:dyDescent="0.25">
      <c r="A402" t="str">
        <f t="shared" si="34"/>
        <v>2011Maths2</v>
      </c>
      <c r="B402">
        <v>2011</v>
      </c>
      <c r="C402" t="str">
        <f t="shared" si="36"/>
        <v>Maths2</v>
      </c>
      <c r="D402">
        <v>2</v>
      </c>
      <c r="E402" t="s">
        <v>7</v>
      </c>
      <c r="F402" s="2">
        <v>2</v>
      </c>
      <c r="G402" s="2" t="s">
        <v>225</v>
      </c>
      <c r="H402" s="2">
        <v>4776</v>
      </c>
      <c r="I402" s="2">
        <v>2878</v>
      </c>
      <c r="J402" s="2">
        <v>1898</v>
      </c>
      <c r="K402" s="3">
        <f t="shared" si="35"/>
        <v>4776</v>
      </c>
      <c r="L402" s="3">
        <f t="shared" si="32"/>
        <v>2878</v>
      </c>
      <c r="M402" s="3">
        <f t="shared" si="33"/>
        <v>1898</v>
      </c>
    </row>
    <row r="403" spans="1:13" x14ac:dyDescent="0.25">
      <c r="A403" t="str">
        <f t="shared" si="34"/>
        <v>2011Maths3</v>
      </c>
      <c r="B403">
        <v>2011</v>
      </c>
      <c r="C403" t="str">
        <f t="shared" si="36"/>
        <v>Maths3</v>
      </c>
      <c r="D403">
        <v>3</v>
      </c>
      <c r="E403" t="s">
        <v>7</v>
      </c>
      <c r="F403" s="2">
        <v>2</v>
      </c>
      <c r="G403" s="2" t="s">
        <v>71</v>
      </c>
      <c r="H403" s="2">
        <v>682</v>
      </c>
      <c r="I403" s="2">
        <v>55</v>
      </c>
      <c r="J403" s="2">
        <v>627</v>
      </c>
      <c r="K403" s="3">
        <f t="shared" si="35"/>
        <v>682</v>
      </c>
      <c r="L403" s="3">
        <f t="shared" si="32"/>
        <v>55</v>
      </c>
      <c r="M403" s="3">
        <f t="shared" si="33"/>
        <v>627</v>
      </c>
    </row>
    <row r="404" spans="1:13" x14ac:dyDescent="0.25">
      <c r="A404" t="str">
        <f t="shared" si="34"/>
        <v>2011Maths4</v>
      </c>
      <c r="B404">
        <v>2011</v>
      </c>
      <c r="C404" t="str">
        <f t="shared" si="36"/>
        <v>Maths4</v>
      </c>
      <c r="D404">
        <v>4</v>
      </c>
      <c r="E404" t="s">
        <v>7</v>
      </c>
      <c r="F404" s="2">
        <v>2</v>
      </c>
      <c r="G404" s="2" t="s">
        <v>70</v>
      </c>
      <c r="H404" s="2">
        <v>2454</v>
      </c>
      <c r="I404" s="2">
        <v>1114</v>
      </c>
      <c r="J404" s="2">
        <v>1340</v>
      </c>
      <c r="K404" s="3">
        <f t="shared" si="35"/>
        <v>2454</v>
      </c>
      <c r="L404" s="3">
        <f t="shared" si="32"/>
        <v>1114</v>
      </c>
      <c r="M404" s="3">
        <f t="shared" si="33"/>
        <v>1340</v>
      </c>
    </row>
    <row r="405" spans="1:13" x14ac:dyDescent="0.25">
      <c r="A405" t="str">
        <f t="shared" si="34"/>
        <v>2011Maths5</v>
      </c>
      <c r="B405">
        <v>2011</v>
      </c>
      <c r="C405" t="str">
        <f t="shared" si="36"/>
        <v>Maths5</v>
      </c>
      <c r="D405">
        <v>5</v>
      </c>
      <c r="E405" t="s">
        <v>7</v>
      </c>
      <c r="F405" s="2">
        <v>2</v>
      </c>
      <c r="G405" s="2" t="s">
        <v>68</v>
      </c>
      <c r="H405" s="2">
        <v>7741</v>
      </c>
      <c r="I405" s="2">
        <v>1335</v>
      </c>
      <c r="J405" s="2">
        <v>6406</v>
      </c>
      <c r="K405" s="3">
        <f t="shared" si="35"/>
        <v>7741</v>
      </c>
      <c r="L405" s="3">
        <f t="shared" si="32"/>
        <v>1335</v>
      </c>
      <c r="M405" s="3">
        <f t="shared" si="33"/>
        <v>6406</v>
      </c>
    </row>
    <row r="406" spans="1:13" x14ac:dyDescent="0.25">
      <c r="A406" t="str">
        <f t="shared" si="34"/>
        <v>2011Maths6</v>
      </c>
      <c r="B406">
        <v>2011</v>
      </c>
      <c r="C406" t="str">
        <f t="shared" si="36"/>
        <v>Maths6</v>
      </c>
      <c r="D406">
        <v>6</v>
      </c>
      <c r="E406" t="s">
        <v>7</v>
      </c>
      <c r="F406" s="2">
        <v>3</v>
      </c>
      <c r="G406" s="2" t="s">
        <v>226</v>
      </c>
      <c r="H406" s="2">
        <v>11411</v>
      </c>
      <c r="I406" s="2">
        <v>6565</v>
      </c>
      <c r="J406" s="2">
        <v>4846</v>
      </c>
      <c r="K406" s="3">
        <f t="shared" si="35"/>
        <v>11411</v>
      </c>
      <c r="L406" s="3">
        <f t="shared" si="32"/>
        <v>6565</v>
      </c>
      <c r="M406" s="3">
        <f t="shared" si="33"/>
        <v>4846</v>
      </c>
    </row>
    <row r="407" spans="1:13" x14ac:dyDescent="0.25">
      <c r="A407" t="str">
        <f t="shared" si="34"/>
        <v>2011Maths7</v>
      </c>
      <c r="B407">
        <v>2011</v>
      </c>
      <c r="C407" t="str">
        <f t="shared" si="36"/>
        <v>Maths7</v>
      </c>
      <c r="D407">
        <v>7</v>
      </c>
      <c r="E407" t="s">
        <v>7</v>
      </c>
      <c r="F407" s="2">
        <v>3</v>
      </c>
      <c r="G407" s="2" t="s">
        <v>77</v>
      </c>
      <c r="H407" s="2">
        <v>87</v>
      </c>
      <c r="I407" s="2">
        <v>10</v>
      </c>
      <c r="J407" s="2">
        <v>77</v>
      </c>
      <c r="K407" s="3">
        <f t="shared" si="35"/>
        <v>87</v>
      </c>
      <c r="L407" s="3">
        <f t="shared" si="32"/>
        <v>10</v>
      </c>
      <c r="M407" s="3">
        <f t="shared" si="33"/>
        <v>77</v>
      </c>
    </row>
    <row r="408" spans="1:13" x14ac:dyDescent="0.25">
      <c r="A408" t="str">
        <f t="shared" si="34"/>
        <v>2011Maths8</v>
      </c>
      <c r="B408">
        <v>2011</v>
      </c>
      <c r="C408" t="str">
        <f t="shared" si="36"/>
        <v>Maths8</v>
      </c>
      <c r="D408">
        <v>8</v>
      </c>
      <c r="E408" t="s">
        <v>7</v>
      </c>
      <c r="F408" s="2">
        <v>3</v>
      </c>
      <c r="G408" s="2" t="s">
        <v>75</v>
      </c>
      <c r="H408" s="2">
        <v>719</v>
      </c>
      <c r="I408" s="2">
        <v>314</v>
      </c>
      <c r="J408" s="2">
        <v>405</v>
      </c>
      <c r="K408" s="3">
        <f t="shared" si="35"/>
        <v>719</v>
      </c>
      <c r="L408" s="3">
        <f t="shared" si="32"/>
        <v>314</v>
      </c>
      <c r="M408" s="3">
        <f t="shared" si="33"/>
        <v>405</v>
      </c>
    </row>
    <row r="409" spans="1:13" x14ac:dyDescent="0.25">
      <c r="A409" t="str">
        <f t="shared" si="34"/>
        <v>2011Maths9</v>
      </c>
      <c r="B409">
        <v>2011</v>
      </c>
      <c r="C409" t="str">
        <f t="shared" si="36"/>
        <v>Maths9</v>
      </c>
      <c r="D409">
        <v>9</v>
      </c>
      <c r="E409" t="s">
        <v>7</v>
      </c>
      <c r="F409" s="2">
        <v>3</v>
      </c>
      <c r="G409" s="2" t="s">
        <v>72</v>
      </c>
      <c r="H409" s="2">
        <v>4289</v>
      </c>
      <c r="I409" s="2">
        <v>775</v>
      </c>
      <c r="J409" s="2">
        <v>3514</v>
      </c>
      <c r="K409" s="3">
        <f t="shared" si="35"/>
        <v>4289</v>
      </c>
      <c r="L409" s="3">
        <f t="shared" si="32"/>
        <v>775</v>
      </c>
      <c r="M409" s="3">
        <f t="shared" si="33"/>
        <v>3514</v>
      </c>
    </row>
    <row r="410" spans="1:13" x14ac:dyDescent="0.25">
      <c r="A410" t="str">
        <f t="shared" si="34"/>
        <v>2011Maths10</v>
      </c>
      <c r="B410">
        <v>2011</v>
      </c>
      <c r="C410" t="str">
        <f t="shared" si="36"/>
        <v>Maths10</v>
      </c>
      <c r="D410">
        <v>10</v>
      </c>
      <c r="E410" t="s">
        <v>7</v>
      </c>
      <c r="F410" s="2">
        <v>3</v>
      </c>
      <c r="G410" s="2" t="s">
        <v>227</v>
      </c>
      <c r="H410" s="2">
        <v>36</v>
      </c>
      <c r="I410" s="2">
        <v>6</v>
      </c>
      <c r="J410" s="2">
        <v>30</v>
      </c>
      <c r="K410" s="3">
        <f t="shared" si="35"/>
        <v>36</v>
      </c>
      <c r="L410" s="3">
        <f t="shared" si="32"/>
        <v>6</v>
      </c>
      <c r="M410" s="3">
        <f t="shared" si="33"/>
        <v>30</v>
      </c>
    </row>
    <row r="411" spans="1:13" x14ac:dyDescent="0.25">
      <c r="A411" t="str">
        <f t="shared" si="34"/>
        <v>2011Maths11</v>
      </c>
      <c r="B411">
        <v>2011</v>
      </c>
      <c r="C411" t="str">
        <f t="shared" si="36"/>
        <v>Maths11</v>
      </c>
      <c r="D411">
        <v>11</v>
      </c>
      <c r="E411" t="s">
        <v>7</v>
      </c>
      <c r="F411" s="2">
        <v>3</v>
      </c>
      <c r="G411" s="2" t="s">
        <v>228</v>
      </c>
      <c r="H411" s="2">
        <v>1215</v>
      </c>
      <c r="I411" s="2">
        <v>269</v>
      </c>
      <c r="J411" s="2">
        <v>946</v>
      </c>
      <c r="K411" s="3">
        <f t="shared" si="35"/>
        <v>1215</v>
      </c>
      <c r="L411" s="3">
        <f t="shared" si="32"/>
        <v>269</v>
      </c>
      <c r="M411" s="3">
        <f t="shared" si="33"/>
        <v>946</v>
      </c>
    </row>
    <row r="412" spans="1:13" x14ac:dyDescent="0.25">
      <c r="A412" t="str">
        <f t="shared" si="34"/>
        <v>2011Maths12</v>
      </c>
      <c r="B412">
        <v>2011</v>
      </c>
      <c r="C412" t="str">
        <f t="shared" si="36"/>
        <v>Maths12</v>
      </c>
      <c r="D412">
        <v>12</v>
      </c>
      <c r="E412" t="s">
        <v>7</v>
      </c>
      <c r="F412" s="2">
        <v>3</v>
      </c>
      <c r="G412" s="2" t="s">
        <v>229</v>
      </c>
      <c r="H412" s="2">
        <v>221</v>
      </c>
      <c r="I412" s="2">
        <v>129</v>
      </c>
      <c r="J412" s="2">
        <v>92</v>
      </c>
      <c r="K412" s="3">
        <f t="shared" si="35"/>
        <v>221</v>
      </c>
      <c r="L412" s="3">
        <f t="shared" si="32"/>
        <v>129</v>
      </c>
      <c r="M412" s="3">
        <f t="shared" si="33"/>
        <v>92</v>
      </c>
    </row>
    <row r="413" spans="1:13" x14ac:dyDescent="0.25">
      <c r="A413" t="str">
        <f t="shared" si="34"/>
        <v>2011Maths13</v>
      </c>
      <c r="B413">
        <v>2011</v>
      </c>
      <c r="C413" t="str">
        <f t="shared" si="36"/>
        <v>Maths13</v>
      </c>
      <c r="D413">
        <v>13</v>
      </c>
      <c r="E413" t="s">
        <v>7</v>
      </c>
      <c r="F413" s="2">
        <v>3</v>
      </c>
      <c r="G413" s="2" t="s">
        <v>76</v>
      </c>
      <c r="H413" s="2">
        <v>123</v>
      </c>
      <c r="I413" s="2">
        <v>12</v>
      </c>
      <c r="J413" s="2">
        <v>111</v>
      </c>
      <c r="K413" s="3">
        <f t="shared" si="35"/>
        <v>123</v>
      </c>
      <c r="L413" s="3">
        <f t="shared" si="32"/>
        <v>12</v>
      </c>
      <c r="M413" s="3">
        <f t="shared" si="33"/>
        <v>111</v>
      </c>
    </row>
    <row r="414" spans="1:13" x14ac:dyDescent="0.25">
      <c r="A414" t="str">
        <f t="shared" si="34"/>
        <v>2011Maths14</v>
      </c>
      <c r="B414">
        <v>2011</v>
      </c>
      <c r="C414" t="str">
        <f t="shared" si="36"/>
        <v>Maths14</v>
      </c>
      <c r="D414">
        <v>14</v>
      </c>
      <c r="E414" t="s">
        <v>7</v>
      </c>
      <c r="F414" s="2">
        <v>3</v>
      </c>
      <c r="G414" s="2" t="s">
        <v>73</v>
      </c>
      <c r="H414" s="2">
        <v>3645</v>
      </c>
      <c r="I414" s="2">
        <v>847</v>
      </c>
      <c r="J414" s="2">
        <v>2798</v>
      </c>
      <c r="K414" s="3">
        <f t="shared" si="35"/>
        <v>3645</v>
      </c>
      <c r="L414" s="3">
        <f t="shared" si="32"/>
        <v>847</v>
      </c>
      <c r="M414" s="3">
        <f t="shared" si="33"/>
        <v>2798</v>
      </c>
    </row>
    <row r="415" spans="1:13" x14ac:dyDescent="0.25">
      <c r="A415" t="str">
        <f t="shared" si="34"/>
        <v>2011Maths15</v>
      </c>
      <c r="B415">
        <v>2011</v>
      </c>
      <c r="C415" t="str">
        <f t="shared" si="36"/>
        <v>Maths15</v>
      </c>
      <c r="D415">
        <v>15</v>
      </c>
      <c r="E415" t="s">
        <v>7</v>
      </c>
      <c r="F415" s="2">
        <v>3</v>
      </c>
      <c r="G415" s="2" t="s">
        <v>74</v>
      </c>
      <c r="H415" s="2">
        <v>589</v>
      </c>
      <c r="I415" s="2">
        <v>18</v>
      </c>
      <c r="J415" s="2">
        <v>571</v>
      </c>
      <c r="K415" s="3">
        <f t="shared" si="35"/>
        <v>589</v>
      </c>
      <c r="L415" s="3">
        <f t="shared" si="32"/>
        <v>18</v>
      </c>
      <c r="M415" s="3">
        <f t="shared" si="33"/>
        <v>571</v>
      </c>
    </row>
    <row r="416" spans="1:13" x14ac:dyDescent="0.25">
      <c r="A416" t="str">
        <f t="shared" si="34"/>
        <v>2011Maths16</v>
      </c>
      <c r="B416">
        <v>2011</v>
      </c>
      <c r="C416" t="str">
        <f t="shared" si="36"/>
        <v>Maths16</v>
      </c>
      <c r="D416">
        <v>16</v>
      </c>
      <c r="E416" t="s">
        <v>7</v>
      </c>
      <c r="F416" s="2">
        <v>4</v>
      </c>
      <c r="G416" s="2" t="s">
        <v>230</v>
      </c>
      <c r="H416" s="2">
        <v>18</v>
      </c>
      <c r="I416" s="2">
        <v>3</v>
      </c>
      <c r="J416" s="2">
        <v>15</v>
      </c>
      <c r="K416" s="3">
        <f t="shared" si="35"/>
        <v>18</v>
      </c>
      <c r="L416" s="3" t="str">
        <f t="shared" si="32"/>
        <v>SUPP</v>
      </c>
      <c r="M416" s="3" t="str">
        <f t="shared" si="33"/>
        <v>SUPP</v>
      </c>
    </row>
    <row r="417" spans="1:13" x14ac:dyDescent="0.25">
      <c r="A417" t="str">
        <f t="shared" si="34"/>
        <v>2011Maths17</v>
      </c>
      <c r="B417">
        <v>2011</v>
      </c>
      <c r="C417" t="str">
        <f t="shared" si="36"/>
        <v>Maths17</v>
      </c>
      <c r="D417">
        <v>17</v>
      </c>
      <c r="E417" t="s">
        <v>7</v>
      </c>
      <c r="F417" s="2">
        <v>4</v>
      </c>
      <c r="G417" s="2" t="s">
        <v>231</v>
      </c>
      <c r="H417" s="2">
        <v>1563</v>
      </c>
      <c r="I417" s="2">
        <v>519</v>
      </c>
      <c r="J417" s="2">
        <v>1044</v>
      </c>
      <c r="K417" s="3">
        <f t="shared" si="35"/>
        <v>1563</v>
      </c>
      <c r="L417" s="3">
        <f t="shared" si="32"/>
        <v>519</v>
      </c>
      <c r="M417" s="3">
        <f t="shared" si="33"/>
        <v>1044</v>
      </c>
    </row>
    <row r="418" spans="1:13" x14ac:dyDescent="0.25">
      <c r="A418" t="str">
        <f t="shared" si="34"/>
        <v>2011Maths18</v>
      </c>
      <c r="B418">
        <v>2011</v>
      </c>
      <c r="C418" t="str">
        <f t="shared" si="36"/>
        <v>Maths18</v>
      </c>
      <c r="D418">
        <v>18</v>
      </c>
      <c r="E418" t="s">
        <v>7</v>
      </c>
      <c r="F418" s="2">
        <v>4</v>
      </c>
      <c r="G418" s="2" t="s">
        <v>232</v>
      </c>
      <c r="H418" s="2">
        <v>673</v>
      </c>
      <c r="I418" s="2">
        <v>352</v>
      </c>
      <c r="J418" s="2">
        <v>321</v>
      </c>
      <c r="K418" s="3">
        <f t="shared" si="35"/>
        <v>673</v>
      </c>
      <c r="L418" s="3">
        <f t="shared" si="32"/>
        <v>352</v>
      </c>
      <c r="M418" s="3">
        <f t="shared" si="33"/>
        <v>321</v>
      </c>
    </row>
    <row r="419" spans="1:13" x14ac:dyDescent="0.25">
      <c r="A419" t="str">
        <f t="shared" si="34"/>
        <v>2011Maths19</v>
      </c>
      <c r="B419">
        <v>2011</v>
      </c>
      <c r="C419" t="str">
        <f t="shared" si="36"/>
        <v>Maths19</v>
      </c>
      <c r="D419">
        <v>19</v>
      </c>
      <c r="E419" t="s">
        <v>7</v>
      </c>
      <c r="F419" s="2">
        <v>4</v>
      </c>
      <c r="G419" s="2" t="s">
        <v>81</v>
      </c>
      <c r="H419" s="2">
        <v>14</v>
      </c>
      <c r="I419" s="2">
        <v>2</v>
      </c>
      <c r="J419" s="2">
        <v>12</v>
      </c>
      <c r="K419" s="3">
        <f t="shared" si="35"/>
        <v>14</v>
      </c>
      <c r="L419" s="3" t="str">
        <f t="shared" si="32"/>
        <v>SUPP</v>
      </c>
      <c r="M419" s="3" t="str">
        <f t="shared" si="33"/>
        <v>SUPP</v>
      </c>
    </row>
    <row r="420" spans="1:13" x14ac:dyDescent="0.25">
      <c r="A420" t="str">
        <f t="shared" si="34"/>
        <v>2011Maths20</v>
      </c>
      <c r="B420">
        <v>2011</v>
      </c>
      <c r="C420" t="str">
        <f t="shared" si="36"/>
        <v>Maths20</v>
      </c>
      <c r="D420">
        <v>20</v>
      </c>
      <c r="E420" t="s">
        <v>7</v>
      </c>
      <c r="F420" s="2">
        <v>4</v>
      </c>
      <c r="G420" s="2" t="s">
        <v>78</v>
      </c>
      <c r="H420" s="2">
        <v>2264</v>
      </c>
      <c r="I420" s="2">
        <v>481</v>
      </c>
      <c r="J420" s="2">
        <v>1783</v>
      </c>
      <c r="K420" s="3">
        <f t="shared" si="35"/>
        <v>2264</v>
      </c>
      <c r="L420" s="3">
        <f t="shared" si="32"/>
        <v>481</v>
      </c>
      <c r="M420" s="3">
        <f t="shared" si="33"/>
        <v>1783</v>
      </c>
    </row>
    <row r="421" spans="1:13" x14ac:dyDescent="0.25">
      <c r="A421" t="str">
        <f t="shared" si="34"/>
        <v>2011Maths21</v>
      </c>
      <c r="B421">
        <v>2011</v>
      </c>
      <c r="C421" t="str">
        <f t="shared" si="36"/>
        <v>Maths21</v>
      </c>
      <c r="D421">
        <v>21</v>
      </c>
      <c r="E421" t="s">
        <v>7</v>
      </c>
      <c r="F421" s="2">
        <v>4</v>
      </c>
      <c r="G421" s="2" t="s">
        <v>80</v>
      </c>
      <c r="H421" s="2">
        <v>29</v>
      </c>
      <c r="I421" s="2">
        <v>1</v>
      </c>
      <c r="J421" s="2">
        <v>28</v>
      </c>
      <c r="K421" s="3">
        <f t="shared" si="35"/>
        <v>29</v>
      </c>
      <c r="L421" s="3" t="str">
        <f t="shared" si="32"/>
        <v>SUPP</v>
      </c>
      <c r="M421" s="3" t="str">
        <f t="shared" si="33"/>
        <v>SUPP</v>
      </c>
    </row>
    <row r="422" spans="1:13" x14ac:dyDescent="0.25">
      <c r="A422" t="str">
        <f t="shared" si="34"/>
        <v>2011Maths22</v>
      </c>
      <c r="B422">
        <v>2011</v>
      </c>
      <c r="C422" t="str">
        <f t="shared" si="36"/>
        <v>Maths22</v>
      </c>
      <c r="D422">
        <v>22</v>
      </c>
      <c r="E422" t="s">
        <v>7</v>
      </c>
      <c r="F422" s="2">
        <v>4</v>
      </c>
      <c r="G422" s="2" t="s">
        <v>233</v>
      </c>
      <c r="H422" s="2">
        <v>3</v>
      </c>
      <c r="I422" s="2">
        <v>0</v>
      </c>
      <c r="J422" s="2">
        <v>3</v>
      </c>
      <c r="K422" s="3" t="str">
        <f t="shared" si="35"/>
        <v>SUPP</v>
      </c>
      <c r="L422" s="3" t="str">
        <f t="shared" si="32"/>
        <v>SUPP</v>
      </c>
      <c r="M422" s="3" t="str">
        <f t="shared" si="33"/>
        <v>SUPP</v>
      </c>
    </row>
    <row r="423" spans="1:13" x14ac:dyDescent="0.25">
      <c r="A423" t="str">
        <f t="shared" si="34"/>
        <v>2011Maths23</v>
      </c>
      <c r="B423">
        <v>2011</v>
      </c>
      <c r="C423" t="str">
        <f t="shared" si="36"/>
        <v>Maths23</v>
      </c>
      <c r="D423">
        <v>23</v>
      </c>
      <c r="E423" t="s">
        <v>7</v>
      </c>
      <c r="F423" s="2">
        <v>4</v>
      </c>
      <c r="G423" s="2" t="s">
        <v>234</v>
      </c>
      <c r="H423" s="2">
        <v>0</v>
      </c>
      <c r="I423" s="2">
        <v>0</v>
      </c>
      <c r="J423" s="2">
        <v>0</v>
      </c>
      <c r="K423" s="3">
        <f t="shared" si="35"/>
        <v>0</v>
      </c>
      <c r="L423" s="3">
        <f t="shared" si="32"/>
        <v>0</v>
      </c>
      <c r="M423" s="3">
        <f t="shared" si="33"/>
        <v>0</v>
      </c>
    </row>
    <row r="424" spans="1:13" x14ac:dyDescent="0.25">
      <c r="A424" t="str">
        <f t="shared" si="34"/>
        <v>2011Maths24</v>
      </c>
      <c r="B424">
        <v>2011</v>
      </c>
      <c r="C424" t="str">
        <f t="shared" si="36"/>
        <v>Maths24</v>
      </c>
      <c r="D424">
        <v>24</v>
      </c>
      <c r="E424" t="s">
        <v>7</v>
      </c>
      <c r="F424" s="2">
        <v>4</v>
      </c>
      <c r="G424" s="2" t="s">
        <v>235</v>
      </c>
      <c r="H424" s="2">
        <v>117</v>
      </c>
      <c r="I424" s="2">
        <v>34</v>
      </c>
      <c r="J424" s="2">
        <v>83</v>
      </c>
      <c r="K424" s="3">
        <f t="shared" si="35"/>
        <v>117</v>
      </c>
      <c r="L424" s="3">
        <f t="shared" si="32"/>
        <v>34</v>
      </c>
      <c r="M424" s="3">
        <f t="shared" si="33"/>
        <v>83</v>
      </c>
    </row>
    <row r="425" spans="1:13" x14ac:dyDescent="0.25">
      <c r="A425" t="str">
        <f t="shared" si="34"/>
        <v>2011Maths25</v>
      </c>
      <c r="B425">
        <v>2011</v>
      </c>
      <c r="C425" t="str">
        <f t="shared" si="36"/>
        <v>Maths25</v>
      </c>
      <c r="D425">
        <v>25</v>
      </c>
      <c r="E425" t="s">
        <v>7</v>
      </c>
      <c r="F425" s="2">
        <v>4</v>
      </c>
      <c r="G425" s="2" t="s">
        <v>79</v>
      </c>
      <c r="H425" s="2">
        <v>186</v>
      </c>
      <c r="I425" s="2">
        <v>10</v>
      </c>
      <c r="J425" s="2">
        <v>176</v>
      </c>
      <c r="K425" s="3">
        <f t="shared" si="35"/>
        <v>186</v>
      </c>
      <c r="L425" s="3">
        <f t="shared" si="32"/>
        <v>10</v>
      </c>
      <c r="M425" s="3">
        <f t="shared" si="33"/>
        <v>176</v>
      </c>
    </row>
    <row r="426" spans="1:13" x14ac:dyDescent="0.25">
      <c r="A426" t="str">
        <f t="shared" si="34"/>
        <v>2011Maths26</v>
      </c>
      <c r="B426">
        <v>2011</v>
      </c>
      <c r="C426" t="str">
        <f t="shared" si="36"/>
        <v>Maths26</v>
      </c>
      <c r="D426">
        <v>26</v>
      </c>
      <c r="E426" t="s">
        <v>7</v>
      </c>
      <c r="F426" s="2">
        <v>5</v>
      </c>
      <c r="G426" s="2" t="s">
        <v>236</v>
      </c>
      <c r="H426" s="2">
        <v>1</v>
      </c>
      <c r="I426" s="2">
        <v>0</v>
      </c>
      <c r="J426" s="2">
        <v>1</v>
      </c>
      <c r="K426" s="3" t="str">
        <f t="shared" si="35"/>
        <v>SUPP</v>
      </c>
      <c r="L426" s="3" t="str">
        <f t="shared" si="32"/>
        <v>SUPP</v>
      </c>
      <c r="M426" s="3" t="str">
        <f t="shared" si="33"/>
        <v>SUPP</v>
      </c>
    </row>
    <row r="427" spans="1:13" x14ac:dyDescent="0.25">
      <c r="A427" t="str">
        <f t="shared" si="34"/>
        <v>2011Maths27</v>
      </c>
      <c r="B427">
        <v>2011</v>
      </c>
      <c r="C427" t="str">
        <f t="shared" si="36"/>
        <v>Maths27</v>
      </c>
      <c r="D427">
        <v>27</v>
      </c>
      <c r="E427" t="s">
        <v>7</v>
      </c>
      <c r="F427" s="2">
        <v>5</v>
      </c>
      <c r="G427" s="2" t="s">
        <v>237</v>
      </c>
      <c r="H427" s="2">
        <v>0</v>
      </c>
      <c r="I427" s="2">
        <v>0</v>
      </c>
      <c r="J427" s="2">
        <v>0</v>
      </c>
      <c r="K427" s="3">
        <f t="shared" si="35"/>
        <v>0</v>
      </c>
      <c r="L427" s="3">
        <f t="shared" si="32"/>
        <v>0</v>
      </c>
      <c r="M427" s="3">
        <f t="shared" si="33"/>
        <v>0</v>
      </c>
    </row>
    <row r="428" spans="1:13" x14ac:dyDescent="0.25">
      <c r="A428" t="str">
        <f t="shared" si="34"/>
        <v>2011Maths28</v>
      </c>
      <c r="B428">
        <v>2011</v>
      </c>
      <c r="C428" t="str">
        <f t="shared" si="36"/>
        <v>Maths28</v>
      </c>
      <c r="D428">
        <v>28</v>
      </c>
      <c r="E428" t="s">
        <v>7</v>
      </c>
      <c r="F428" s="2">
        <v>5</v>
      </c>
      <c r="G428" s="2" t="s">
        <v>238</v>
      </c>
      <c r="H428" s="2">
        <v>219</v>
      </c>
      <c r="I428" s="2">
        <v>57</v>
      </c>
      <c r="J428" s="2">
        <v>162</v>
      </c>
      <c r="K428" s="3">
        <f t="shared" si="35"/>
        <v>219</v>
      </c>
      <c r="L428" s="3">
        <f t="shared" si="32"/>
        <v>57</v>
      </c>
      <c r="M428" s="3">
        <f t="shared" si="33"/>
        <v>162</v>
      </c>
    </row>
    <row r="429" spans="1:13" x14ac:dyDescent="0.25">
      <c r="A429" t="str">
        <f t="shared" si="34"/>
        <v>2011Maths29</v>
      </c>
      <c r="B429">
        <v>2011</v>
      </c>
      <c r="C429" t="str">
        <f t="shared" si="36"/>
        <v>Maths29</v>
      </c>
      <c r="D429">
        <v>29</v>
      </c>
      <c r="E429" t="s">
        <v>7</v>
      </c>
      <c r="F429" s="2">
        <v>5</v>
      </c>
      <c r="G429" s="2" t="s">
        <v>99</v>
      </c>
      <c r="H429" s="2">
        <v>20</v>
      </c>
      <c r="I429" s="2">
        <v>1</v>
      </c>
      <c r="J429" s="2">
        <v>19</v>
      </c>
      <c r="K429" s="3">
        <f t="shared" si="35"/>
        <v>20</v>
      </c>
      <c r="L429" s="3" t="str">
        <f t="shared" si="32"/>
        <v>SUPP</v>
      </c>
      <c r="M429" s="3" t="str">
        <f t="shared" si="33"/>
        <v>SUPP</v>
      </c>
    </row>
    <row r="430" spans="1:13" x14ac:dyDescent="0.25">
      <c r="A430" t="str">
        <f t="shared" si="34"/>
        <v>2011Maths30</v>
      </c>
      <c r="B430">
        <v>2011</v>
      </c>
      <c r="C430" t="str">
        <f t="shared" si="36"/>
        <v>Maths30</v>
      </c>
      <c r="D430">
        <v>30</v>
      </c>
      <c r="E430" t="s">
        <v>7</v>
      </c>
      <c r="F430" s="2">
        <v>5</v>
      </c>
      <c r="G430" s="2" t="s">
        <v>239</v>
      </c>
      <c r="H430" s="2">
        <v>0</v>
      </c>
      <c r="I430" s="2">
        <v>0</v>
      </c>
      <c r="J430" s="2">
        <v>0</v>
      </c>
      <c r="K430" s="3">
        <f t="shared" si="35"/>
        <v>0</v>
      </c>
      <c r="L430" s="3">
        <f t="shared" si="32"/>
        <v>0</v>
      </c>
      <c r="M430" s="3">
        <f t="shared" si="33"/>
        <v>0</v>
      </c>
    </row>
    <row r="431" spans="1:13" x14ac:dyDescent="0.25">
      <c r="A431" t="str">
        <f t="shared" si="34"/>
        <v>2011Maths31</v>
      </c>
      <c r="B431">
        <v>2011</v>
      </c>
      <c r="C431" t="str">
        <f t="shared" si="36"/>
        <v>Maths31</v>
      </c>
      <c r="D431">
        <v>31</v>
      </c>
      <c r="E431" t="s">
        <v>7</v>
      </c>
      <c r="F431" s="2">
        <v>6</v>
      </c>
      <c r="G431" s="2" t="s">
        <v>240</v>
      </c>
      <c r="H431" s="2">
        <v>0</v>
      </c>
      <c r="I431" s="2">
        <v>0</v>
      </c>
      <c r="J431" s="2">
        <v>0</v>
      </c>
      <c r="K431" s="3">
        <f t="shared" si="35"/>
        <v>0</v>
      </c>
      <c r="L431" s="3">
        <f t="shared" ref="L431:L494" si="37">IF(OR(AND($H431&gt;=1,$H431&lt;5),(AND($I431&gt;=1,$I431&lt;5))),"SUPP",I431)</f>
        <v>0</v>
      </c>
      <c r="M431" s="3">
        <f t="shared" ref="M431:M494" si="38">IF(OR(AND($H431&gt;=1,$H431&lt;5),(AND($I431&gt;=1,$I431&lt;5))),"SUPP",J431)</f>
        <v>0</v>
      </c>
    </row>
    <row r="432" spans="1:13" x14ac:dyDescent="0.25">
      <c r="A432" t="str">
        <f t="shared" si="34"/>
        <v>2011All Subject Combinations1</v>
      </c>
      <c r="B432">
        <v>2011</v>
      </c>
      <c r="C432" t="str">
        <f t="shared" si="36"/>
        <v>All Subject Combinations1</v>
      </c>
      <c r="D432">
        <v>1</v>
      </c>
      <c r="E432" s="2" t="s">
        <v>9</v>
      </c>
      <c r="F432" s="2">
        <v>2</v>
      </c>
      <c r="G432" s="2" t="s">
        <v>130</v>
      </c>
      <c r="H432" s="2">
        <v>93</v>
      </c>
      <c r="I432" s="2">
        <v>10</v>
      </c>
      <c r="J432" s="2">
        <v>83</v>
      </c>
      <c r="K432" s="3">
        <f t="shared" si="35"/>
        <v>93</v>
      </c>
      <c r="L432" s="3">
        <f t="shared" si="37"/>
        <v>10</v>
      </c>
      <c r="M432" s="3">
        <f t="shared" si="38"/>
        <v>83</v>
      </c>
    </row>
    <row r="433" spans="1:13" x14ac:dyDescent="0.25">
      <c r="A433" t="str">
        <f t="shared" si="34"/>
        <v>2011All Subject Combinations2</v>
      </c>
      <c r="B433">
        <v>2011</v>
      </c>
      <c r="C433" t="str">
        <f t="shared" si="36"/>
        <v>All Subject Combinations2</v>
      </c>
      <c r="D433">
        <v>2</v>
      </c>
      <c r="E433" s="2" t="s">
        <v>9</v>
      </c>
      <c r="F433" s="2">
        <v>2</v>
      </c>
      <c r="G433" s="2" t="s">
        <v>131</v>
      </c>
      <c r="H433" s="2">
        <v>662</v>
      </c>
      <c r="I433" s="2">
        <v>185</v>
      </c>
      <c r="J433" s="2">
        <v>477</v>
      </c>
      <c r="K433" s="3">
        <f t="shared" si="35"/>
        <v>662</v>
      </c>
      <c r="L433" s="3">
        <f t="shared" si="37"/>
        <v>185</v>
      </c>
      <c r="M433" s="3">
        <f t="shared" si="38"/>
        <v>477</v>
      </c>
    </row>
    <row r="434" spans="1:13" x14ac:dyDescent="0.25">
      <c r="A434" t="str">
        <f t="shared" si="34"/>
        <v>2011All Subject Combinations3</v>
      </c>
      <c r="B434">
        <v>2011</v>
      </c>
      <c r="C434" t="str">
        <f t="shared" si="36"/>
        <v>All Subject Combinations3</v>
      </c>
      <c r="D434">
        <v>3</v>
      </c>
      <c r="E434" s="2" t="s">
        <v>9</v>
      </c>
      <c r="F434" s="2">
        <v>2</v>
      </c>
      <c r="G434" s="2" t="s">
        <v>161</v>
      </c>
      <c r="H434" s="2">
        <v>10688</v>
      </c>
      <c r="I434" s="2">
        <v>6469</v>
      </c>
      <c r="J434" s="2">
        <v>4219</v>
      </c>
      <c r="K434" s="3">
        <f t="shared" si="35"/>
        <v>10688</v>
      </c>
      <c r="L434" s="3">
        <f t="shared" si="37"/>
        <v>6469</v>
      </c>
      <c r="M434" s="3">
        <f t="shared" si="38"/>
        <v>4219</v>
      </c>
    </row>
    <row r="435" spans="1:13" x14ac:dyDescent="0.25">
      <c r="A435" t="str">
        <f t="shared" si="34"/>
        <v>2011All Subject Combinations4</v>
      </c>
      <c r="B435">
        <v>2011</v>
      </c>
      <c r="C435" t="str">
        <f t="shared" si="36"/>
        <v>All Subject Combinations4</v>
      </c>
      <c r="D435">
        <v>4</v>
      </c>
      <c r="E435" s="2" t="s">
        <v>9</v>
      </c>
      <c r="F435" s="2">
        <v>2</v>
      </c>
      <c r="G435" s="2" t="s">
        <v>18</v>
      </c>
      <c r="H435" s="2">
        <v>43</v>
      </c>
      <c r="I435" s="2">
        <v>1</v>
      </c>
      <c r="J435" s="2">
        <v>42</v>
      </c>
      <c r="K435" s="3">
        <f t="shared" si="35"/>
        <v>43</v>
      </c>
      <c r="L435" s="3" t="str">
        <f t="shared" si="37"/>
        <v>SUPP</v>
      </c>
      <c r="M435" s="3" t="str">
        <f t="shared" si="38"/>
        <v>SUPP</v>
      </c>
    </row>
    <row r="436" spans="1:13" x14ac:dyDescent="0.25">
      <c r="A436" t="str">
        <f t="shared" si="34"/>
        <v>2011All Subject Combinations5</v>
      </c>
      <c r="B436">
        <v>2011</v>
      </c>
      <c r="C436" t="str">
        <f t="shared" si="36"/>
        <v>All Subject Combinations5</v>
      </c>
      <c r="D436">
        <v>5</v>
      </c>
      <c r="E436" s="2" t="s">
        <v>9</v>
      </c>
      <c r="F436" s="2">
        <v>2</v>
      </c>
      <c r="G436" s="2" t="s">
        <v>19</v>
      </c>
      <c r="H436" s="2">
        <v>0</v>
      </c>
      <c r="I436" s="2">
        <v>0</v>
      </c>
      <c r="J436" s="2">
        <v>0</v>
      </c>
      <c r="K436" s="3">
        <f t="shared" si="35"/>
        <v>0</v>
      </c>
      <c r="L436" s="3">
        <f t="shared" si="37"/>
        <v>0</v>
      </c>
      <c r="M436" s="3">
        <f t="shared" si="38"/>
        <v>0</v>
      </c>
    </row>
    <row r="437" spans="1:13" x14ac:dyDescent="0.25">
      <c r="A437" t="str">
        <f t="shared" si="34"/>
        <v>2011All Subject Combinations6</v>
      </c>
      <c r="B437">
        <v>2011</v>
      </c>
      <c r="C437" t="str">
        <f t="shared" si="36"/>
        <v>All Subject Combinations6</v>
      </c>
      <c r="D437">
        <v>6</v>
      </c>
      <c r="E437" s="2" t="s">
        <v>9</v>
      </c>
      <c r="F437" s="2">
        <v>2</v>
      </c>
      <c r="G437" s="2" t="s">
        <v>16</v>
      </c>
      <c r="H437" s="2">
        <v>3433</v>
      </c>
      <c r="I437" s="2">
        <v>1603</v>
      </c>
      <c r="J437" s="2">
        <v>1830</v>
      </c>
      <c r="K437" s="3">
        <f t="shared" si="35"/>
        <v>3433</v>
      </c>
      <c r="L437" s="3">
        <f t="shared" si="37"/>
        <v>1603</v>
      </c>
      <c r="M437" s="3">
        <f t="shared" si="38"/>
        <v>1830</v>
      </c>
    </row>
    <row r="438" spans="1:13" x14ac:dyDescent="0.25">
      <c r="A438" t="str">
        <f t="shared" ref="A438:A501" si="39">B438&amp;C438</f>
        <v>2011All Subject Combinations7</v>
      </c>
      <c r="B438">
        <v>2011</v>
      </c>
      <c r="C438" t="str">
        <f t="shared" si="36"/>
        <v>All Subject Combinations7</v>
      </c>
      <c r="D438">
        <v>7</v>
      </c>
      <c r="E438" s="2" t="s">
        <v>9</v>
      </c>
      <c r="F438" s="2">
        <v>2</v>
      </c>
      <c r="G438" s="2" t="s">
        <v>17</v>
      </c>
      <c r="H438" s="2">
        <v>621</v>
      </c>
      <c r="I438" s="2">
        <v>108</v>
      </c>
      <c r="J438" s="2">
        <v>513</v>
      </c>
      <c r="K438" s="3">
        <f t="shared" si="35"/>
        <v>621</v>
      </c>
      <c r="L438" s="3">
        <f t="shared" si="37"/>
        <v>108</v>
      </c>
      <c r="M438" s="3">
        <f t="shared" si="38"/>
        <v>513</v>
      </c>
    </row>
    <row r="439" spans="1:13" x14ac:dyDescent="0.25">
      <c r="A439" t="str">
        <f t="shared" si="39"/>
        <v>2011All Subject Combinations8</v>
      </c>
      <c r="B439">
        <v>2011</v>
      </c>
      <c r="C439" t="str">
        <f t="shared" si="36"/>
        <v>All Subject Combinations8</v>
      </c>
      <c r="D439">
        <v>8</v>
      </c>
      <c r="E439" s="2" t="s">
        <v>9</v>
      </c>
      <c r="F439" s="2">
        <v>2</v>
      </c>
      <c r="G439" s="2" t="s">
        <v>193</v>
      </c>
      <c r="H439" s="2">
        <v>0</v>
      </c>
      <c r="I439" s="2">
        <v>0</v>
      </c>
      <c r="J439" s="2">
        <v>0</v>
      </c>
      <c r="K439" s="3">
        <f t="shared" si="35"/>
        <v>0</v>
      </c>
      <c r="L439" s="3">
        <f t="shared" si="37"/>
        <v>0</v>
      </c>
      <c r="M439" s="3">
        <f t="shared" si="38"/>
        <v>0</v>
      </c>
    </row>
    <row r="440" spans="1:13" x14ac:dyDescent="0.25">
      <c r="A440" t="str">
        <f t="shared" si="39"/>
        <v>2011All Subject Combinations9</v>
      </c>
      <c r="B440">
        <v>2011</v>
      </c>
      <c r="C440" t="str">
        <f t="shared" si="36"/>
        <v>All Subject Combinations9</v>
      </c>
      <c r="D440">
        <v>9</v>
      </c>
      <c r="E440" s="2" t="s">
        <v>9</v>
      </c>
      <c r="F440" s="2">
        <v>2</v>
      </c>
      <c r="G440" s="2" t="s">
        <v>46</v>
      </c>
      <c r="H440" s="2">
        <v>0</v>
      </c>
      <c r="I440" s="2">
        <v>0</v>
      </c>
      <c r="J440" s="2">
        <v>0</v>
      </c>
      <c r="K440" s="3">
        <f t="shared" si="35"/>
        <v>0</v>
      </c>
      <c r="L440" s="3">
        <f t="shared" si="37"/>
        <v>0</v>
      </c>
      <c r="M440" s="3">
        <f t="shared" si="38"/>
        <v>0</v>
      </c>
    </row>
    <row r="441" spans="1:13" x14ac:dyDescent="0.25">
      <c r="A441" t="str">
        <f t="shared" si="39"/>
        <v>2011All Subject Combinations10</v>
      </c>
      <c r="B441">
        <v>2011</v>
      </c>
      <c r="C441" t="str">
        <f t="shared" si="36"/>
        <v>All Subject Combinations10</v>
      </c>
      <c r="D441">
        <v>10</v>
      </c>
      <c r="E441" s="2" t="s">
        <v>9</v>
      </c>
      <c r="F441" s="2">
        <v>2</v>
      </c>
      <c r="G441" s="2" t="s">
        <v>45</v>
      </c>
      <c r="H441" s="2">
        <v>1</v>
      </c>
      <c r="I441" s="2">
        <v>1</v>
      </c>
      <c r="J441" s="2">
        <v>0</v>
      </c>
      <c r="K441" s="3" t="str">
        <f t="shared" si="35"/>
        <v>SUPP</v>
      </c>
      <c r="L441" s="3" t="str">
        <f t="shared" si="37"/>
        <v>SUPP</v>
      </c>
      <c r="M441" s="3" t="str">
        <f t="shared" si="38"/>
        <v>SUPP</v>
      </c>
    </row>
    <row r="442" spans="1:13" x14ac:dyDescent="0.25">
      <c r="A442" t="str">
        <f t="shared" si="39"/>
        <v>2011All Subject Combinations11</v>
      </c>
      <c r="B442">
        <v>2011</v>
      </c>
      <c r="C442" t="str">
        <f t="shared" si="36"/>
        <v>All Subject Combinations11</v>
      </c>
      <c r="D442">
        <v>11</v>
      </c>
      <c r="E442" s="2" t="s">
        <v>9</v>
      </c>
      <c r="F442" s="2">
        <v>2</v>
      </c>
      <c r="G442" s="2" t="s">
        <v>225</v>
      </c>
      <c r="H442" s="2">
        <v>4776</v>
      </c>
      <c r="I442" s="2">
        <v>2878</v>
      </c>
      <c r="J442" s="2">
        <v>1898</v>
      </c>
      <c r="K442" s="3">
        <f t="shared" si="35"/>
        <v>4776</v>
      </c>
      <c r="L442" s="3">
        <f t="shared" si="37"/>
        <v>2878</v>
      </c>
      <c r="M442" s="3">
        <f t="shared" si="38"/>
        <v>1898</v>
      </c>
    </row>
    <row r="443" spans="1:13" x14ac:dyDescent="0.25">
      <c r="A443" t="str">
        <f t="shared" si="39"/>
        <v>2011All Subject Combinations12</v>
      </c>
      <c r="B443">
        <v>2011</v>
      </c>
      <c r="C443" t="str">
        <f t="shared" si="36"/>
        <v>All Subject Combinations12</v>
      </c>
      <c r="D443">
        <v>12</v>
      </c>
      <c r="E443" s="2" t="s">
        <v>9</v>
      </c>
      <c r="F443" s="2">
        <v>2</v>
      </c>
      <c r="G443" s="2" t="s">
        <v>71</v>
      </c>
      <c r="H443" s="2">
        <v>682</v>
      </c>
      <c r="I443" s="2">
        <v>55</v>
      </c>
      <c r="J443" s="2">
        <v>627</v>
      </c>
      <c r="K443" s="3">
        <f t="shared" si="35"/>
        <v>682</v>
      </c>
      <c r="L443" s="3">
        <f t="shared" si="37"/>
        <v>55</v>
      </c>
      <c r="M443" s="3">
        <f t="shared" si="38"/>
        <v>627</v>
      </c>
    </row>
    <row r="444" spans="1:13" x14ac:dyDescent="0.25">
      <c r="A444" t="str">
        <f t="shared" si="39"/>
        <v>2011All Subject Combinations13</v>
      </c>
      <c r="B444">
        <v>2011</v>
      </c>
      <c r="C444" t="str">
        <f t="shared" si="36"/>
        <v>All Subject Combinations13</v>
      </c>
      <c r="D444">
        <v>13</v>
      </c>
      <c r="E444" s="2" t="s">
        <v>9</v>
      </c>
      <c r="F444" s="2">
        <v>2</v>
      </c>
      <c r="G444" s="2" t="s">
        <v>70</v>
      </c>
      <c r="H444" s="2">
        <v>2454</v>
      </c>
      <c r="I444" s="2">
        <v>1114</v>
      </c>
      <c r="J444" s="2">
        <v>1340</v>
      </c>
      <c r="K444" s="3">
        <f t="shared" si="35"/>
        <v>2454</v>
      </c>
      <c r="L444" s="3">
        <f t="shared" si="37"/>
        <v>1114</v>
      </c>
      <c r="M444" s="3">
        <f t="shared" si="38"/>
        <v>1340</v>
      </c>
    </row>
    <row r="445" spans="1:13" x14ac:dyDescent="0.25">
      <c r="A445" t="str">
        <f t="shared" si="39"/>
        <v>2011All Subject Combinations14</v>
      </c>
      <c r="B445">
        <v>2011</v>
      </c>
      <c r="C445" t="str">
        <f t="shared" si="36"/>
        <v>All Subject Combinations14</v>
      </c>
      <c r="D445">
        <v>14</v>
      </c>
      <c r="E445" s="2" t="s">
        <v>9</v>
      </c>
      <c r="F445" s="2">
        <v>2</v>
      </c>
      <c r="G445" s="2" t="s">
        <v>68</v>
      </c>
      <c r="H445" s="2">
        <v>7741</v>
      </c>
      <c r="I445" s="2">
        <v>1335</v>
      </c>
      <c r="J445" s="2">
        <v>6406</v>
      </c>
      <c r="K445" s="3">
        <f t="shared" si="35"/>
        <v>7741</v>
      </c>
      <c r="L445" s="3">
        <f t="shared" si="37"/>
        <v>1335</v>
      </c>
      <c r="M445" s="3">
        <f t="shared" si="38"/>
        <v>6406</v>
      </c>
    </row>
    <row r="446" spans="1:13" x14ac:dyDescent="0.25">
      <c r="A446" t="str">
        <f t="shared" si="39"/>
        <v>2011All Subject Combinations15</v>
      </c>
      <c r="B446">
        <v>2011</v>
      </c>
      <c r="C446" t="str">
        <f t="shared" si="36"/>
        <v>All Subject Combinations15</v>
      </c>
      <c r="D446">
        <v>15</v>
      </c>
      <c r="E446" s="2" t="s">
        <v>9</v>
      </c>
      <c r="F446" s="2">
        <v>2</v>
      </c>
      <c r="G446" s="2" t="s">
        <v>57</v>
      </c>
      <c r="H446" s="2">
        <v>178</v>
      </c>
      <c r="I446" s="2">
        <v>2</v>
      </c>
      <c r="J446" s="2">
        <v>176</v>
      </c>
      <c r="K446" s="3">
        <f t="shared" si="35"/>
        <v>178</v>
      </c>
      <c r="L446" s="3" t="str">
        <f t="shared" si="37"/>
        <v>SUPP</v>
      </c>
      <c r="M446" s="3" t="str">
        <f t="shared" si="38"/>
        <v>SUPP</v>
      </c>
    </row>
    <row r="447" spans="1:13" x14ac:dyDescent="0.25">
      <c r="A447" t="str">
        <f t="shared" si="39"/>
        <v>2011All Subject Combinations16</v>
      </c>
      <c r="B447">
        <v>2011</v>
      </c>
      <c r="C447" t="str">
        <f t="shared" si="36"/>
        <v>All Subject Combinations16</v>
      </c>
      <c r="D447">
        <v>16</v>
      </c>
      <c r="E447" s="2" t="s">
        <v>9</v>
      </c>
      <c r="F447" s="2">
        <v>3</v>
      </c>
      <c r="G447" s="2" t="s">
        <v>135</v>
      </c>
      <c r="H447" s="2">
        <v>9</v>
      </c>
      <c r="I447" s="2">
        <v>0</v>
      </c>
      <c r="J447" s="2">
        <v>9</v>
      </c>
      <c r="K447" s="3">
        <f t="shared" si="35"/>
        <v>9</v>
      </c>
      <c r="L447" s="3">
        <f t="shared" si="37"/>
        <v>0</v>
      </c>
      <c r="M447" s="3">
        <f t="shared" si="38"/>
        <v>9</v>
      </c>
    </row>
    <row r="448" spans="1:13" x14ac:dyDescent="0.25">
      <c r="A448" t="str">
        <f t="shared" si="39"/>
        <v>2011All Subject Combinations17</v>
      </c>
      <c r="B448">
        <v>2011</v>
      </c>
      <c r="C448" t="str">
        <f t="shared" si="36"/>
        <v>All Subject Combinations17</v>
      </c>
      <c r="D448">
        <v>17</v>
      </c>
      <c r="E448" s="2" t="s">
        <v>9</v>
      </c>
      <c r="F448" s="2">
        <v>3</v>
      </c>
      <c r="G448" s="2" t="s">
        <v>162</v>
      </c>
      <c r="H448" s="2">
        <v>54</v>
      </c>
      <c r="I448" s="2">
        <v>9</v>
      </c>
      <c r="J448" s="2">
        <v>45</v>
      </c>
      <c r="K448" s="3">
        <f t="shared" si="35"/>
        <v>54</v>
      </c>
      <c r="L448" s="3">
        <f t="shared" si="37"/>
        <v>9</v>
      </c>
      <c r="M448" s="3">
        <f t="shared" si="38"/>
        <v>45</v>
      </c>
    </row>
    <row r="449" spans="1:13" x14ac:dyDescent="0.25">
      <c r="A449" t="str">
        <f t="shared" si="39"/>
        <v>2011All Subject Combinations18</v>
      </c>
      <c r="B449">
        <v>2011</v>
      </c>
      <c r="C449" t="str">
        <f t="shared" si="36"/>
        <v>All Subject Combinations18</v>
      </c>
      <c r="D449">
        <v>18</v>
      </c>
      <c r="E449" s="2" t="s">
        <v>9</v>
      </c>
      <c r="F449" s="2">
        <v>3</v>
      </c>
      <c r="G449" s="2" t="s">
        <v>163</v>
      </c>
      <c r="H449" s="2">
        <v>1833</v>
      </c>
      <c r="I449" s="2">
        <v>626</v>
      </c>
      <c r="J449" s="2">
        <v>1207</v>
      </c>
      <c r="K449" s="3">
        <f t="shared" si="35"/>
        <v>1833</v>
      </c>
      <c r="L449" s="3">
        <f t="shared" si="37"/>
        <v>626</v>
      </c>
      <c r="M449" s="3">
        <f t="shared" si="38"/>
        <v>1207</v>
      </c>
    </row>
    <row r="450" spans="1:13" x14ac:dyDescent="0.25">
      <c r="A450" t="str">
        <f t="shared" si="39"/>
        <v>2011All Subject Combinations19</v>
      </c>
      <c r="B450">
        <v>2011</v>
      </c>
      <c r="C450" t="str">
        <f t="shared" si="36"/>
        <v>All Subject Combinations19</v>
      </c>
      <c r="D450">
        <v>19</v>
      </c>
      <c r="E450" s="2" t="s">
        <v>9</v>
      </c>
      <c r="F450" s="2">
        <v>3</v>
      </c>
      <c r="G450" s="2" t="s">
        <v>164</v>
      </c>
      <c r="H450" s="2">
        <v>0</v>
      </c>
      <c r="I450" s="2">
        <v>0</v>
      </c>
      <c r="J450" s="2">
        <v>0</v>
      </c>
      <c r="K450" s="3">
        <f t="shared" si="35"/>
        <v>0</v>
      </c>
      <c r="L450" s="3">
        <f t="shared" si="37"/>
        <v>0</v>
      </c>
      <c r="M450" s="3">
        <f t="shared" si="38"/>
        <v>0</v>
      </c>
    </row>
    <row r="451" spans="1:13" x14ac:dyDescent="0.25">
      <c r="A451" t="str">
        <f t="shared" si="39"/>
        <v>2011All Subject Combinations20</v>
      </c>
      <c r="B451">
        <v>2011</v>
      </c>
      <c r="C451" t="str">
        <f t="shared" si="36"/>
        <v>All Subject Combinations20</v>
      </c>
      <c r="D451">
        <v>20</v>
      </c>
      <c r="E451" s="2" t="s">
        <v>9</v>
      </c>
      <c r="F451" s="2">
        <v>3</v>
      </c>
      <c r="G451" s="2" t="s">
        <v>25</v>
      </c>
      <c r="H451" s="2">
        <v>0</v>
      </c>
      <c r="I451" s="2">
        <v>0</v>
      </c>
      <c r="J451" s="2">
        <v>0</v>
      </c>
      <c r="K451" s="3">
        <f t="shared" ref="K451:K514" si="40">IF(AND(H451&gt;=1,H451&lt;5),"SUPP",H451)</f>
        <v>0</v>
      </c>
      <c r="L451" s="3">
        <f t="shared" si="37"/>
        <v>0</v>
      </c>
      <c r="M451" s="3">
        <f t="shared" si="38"/>
        <v>0</v>
      </c>
    </row>
    <row r="452" spans="1:13" x14ac:dyDescent="0.25">
      <c r="A452" t="str">
        <f t="shared" si="39"/>
        <v>2011All Subject Combinations21</v>
      </c>
      <c r="B452">
        <v>2011</v>
      </c>
      <c r="C452" t="str">
        <f t="shared" si="36"/>
        <v>All Subject Combinations21</v>
      </c>
      <c r="D452">
        <v>21</v>
      </c>
      <c r="E452" s="2" t="s">
        <v>9</v>
      </c>
      <c r="F452" s="2">
        <v>3</v>
      </c>
      <c r="G452" s="2" t="s">
        <v>23</v>
      </c>
      <c r="H452" s="2">
        <v>1</v>
      </c>
      <c r="I452" s="2">
        <v>0</v>
      </c>
      <c r="J452" s="2">
        <v>1</v>
      </c>
      <c r="K452" s="3" t="str">
        <f t="shared" si="40"/>
        <v>SUPP</v>
      </c>
      <c r="L452" s="3" t="str">
        <f t="shared" si="37"/>
        <v>SUPP</v>
      </c>
      <c r="M452" s="3" t="str">
        <f t="shared" si="38"/>
        <v>SUPP</v>
      </c>
    </row>
    <row r="453" spans="1:13" x14ac:dyDescent="0.25">
      <c r="A453" t="str">
        <f t="shared" si="39"/>
        <v>2011All Subject Combinations22</v>
      </c>
      <c r="B453">
        <v>2011</v>
      </c>
      <c r="C453" t="str">
        <f t="shared" si="36"/>
        <v>All Subject Combinations22</v>
      </c>
      <c r="D453">
        <v>22</v>
      </c>
      <c r="E453" s="2" t="s">
        <v>9</v>
      </c>
      <c r="F453" s="2">
        <v>3</v>
      </c>
      <c r="G453" s="2" t="s">
        <v>165</v>
      </c>
      <c r="H453" s="2">
        <v>11411</v>
      </c>
      <c r="I453" s="2">
        <v>6565</v>
      </c>
      <c r="J453" s="2">
        <v>4846</v>
      </c>
      <c r="K453" s="3">
        <f t="shared" si="40"/>
        <v>11411</v>
      </c>
      <c r="L453" s="3">
        <f t="shared" si="37"/>
        <v>6565</v>
      </c>
      <c r="M453" s="3">
        <f t="shared" si="38"/>
        <v>4846</v>
      </c>
    </row>
    <row r="454" spans="1:13" x14ac:dyDescent="0.25">
      <c r="A454" t="str">
        <f t="shared" si="39"/>
        <v>2011All Subject Combinations23</v>
      </c>
      <c r="B454">
        <v>2011</v>
      </c>
      <c r="C454" t="str">
        <f t="shared" si="36"/>
        <v>All Subject Combinations23</v>
      </c>
      <c r="D454">
        <v>23</v>
      </c>
      <c r="E454" s="2" t="s">
        <v>9</v>
      </c>
      <c r="F454" s="2">
        <v>3</v>
      </c>
      <c r="G454" s="2" t="s">
        <v>22</v>
      </c>
      <c r="H454" s="2">
        <v>87</v>
      </c>
      <c r="I454" s="2">
        <v>10</v>
      </c>
      <c r="J454" s="2">
        <v>77</v>
      </c>
      <c r="K454" s="3">
        <f t="shared" si="40"/>
        <v>87</v>
      </c>
      <c r="L454" s="3">
        <f t="shared" si="37"/>
        <v>10</v>
      </c>
      <c r="M454" s="3">
        <f t="shared" si="38"/>
        <v>77</v>
      </c>
    </row>
    <row r="455" spans="1:13" x14ac:dyDescent="0.25">
      <c r="A455" t="str">
        <f t="shared" si="39"/>
        <v>2011All Subject Combinations24</v>
      </c>
      <c r="B455">
        <v>2011</v>
      </c>
      <c r="C455" t="str">
        <f t="shared" si="36"/>
        <v>All Subject Combinations24</v>
      </c>
      <c r="D455">
        <v>24</v>
      </c>
      <c r="E455" s="2" t="s">
        <v>9</v>
      </c>
      <c r="F455" s="2">
        <v>3</v>
      </c>
      <c r="G455" s="2" t="s">
        <v>21</v>
      </c>
      <c r="H455" s="2">
        <v>719</v>
      </c>
      <c r="I455" s="2">
        <v>314</v>
      </c>
      <c r="J455" s="2">
        <v>405</v>
      </c>
      <c r="K455" s="3">
        <f t="shared" si="40"/>
        <v>719</v>
      </c>
      <c r="L455" s="3">
        <f t="shared" si="37"/>
        <v>314</v>
      </c>
      <c r="M455" s="3">
        <f t="shared" si="38"/>
        <v>405</v>
      </c>
    </row>
    <row r="456" spans="1:13" x14ac:dyDescent="0.25">
      <c r="A456" t="str">
        <f t="shared" si="39"/>
        <v>2011All Subject Combinations25</v>
      </c>
      <c r="B456">
        <v>2011</v>
      </c>
      <c r="C456" t="str">
        <f t="shared" ref="C456:C519" si="41">E456&amp;D456</f>
        <v>All Subject Combinations25</v>
      </c>
      <c r="D456">
        <v>25</v>
      </c>
      <c r="E456" s="2" t="s">
        <v>9</v>
      </c>
      <c r="F456" s="2">
        <v>3</v>
      </c>
      <c r="G456" s="2" t="s">
        <v>20</v>
      </c>
      <c r="H456" s="2">
        <v>4289</v>
      </c>
      <c r="I456" s="2">
        <v>775</v>
      </c>
      <c r="J456" s="2">
        <v>3514</v>
      </c>
      <c r="K456" s="3">
        <f t="shared" si="40"/>
        <v>4289</v>
      </c>
      <c r="L456" s="3">
        <f t="shared" si="37"/>
        <v>775</v>
      </c>
      <c r="M456" s="3">
        <f t="shared" si="38"/>
        <v>3514</v>
      </c>
    </row>
    <row r="457" spans="1:13" x14ac:dyDescent="0.25">
      <c r="A457" t="str">
        <f t="shared" si="39"/>
        <v>2011All Subject Combinations26</v>
      </c>
      <c r="B457">
        <v>2011</v>
      </c>
      <c r="C457" t="str">
        <f t="shared" si="41"/>
        <v>All Subject Combinations26</v>
      </c>
      <c r="D457">
        <v>26</v>
      </c>
      <c r="E457" s="2" t="s">
        <v>9</v>
      </c>
      <c r="F457" s="2">
        <v>3</v>
      </c>
      <c r="G457" s="2" t="s">
        <v>24</v>
      </c>
      <c r="H457" s="2">
        <v>31</v>
      </c>
      <c r="I457" s="2">
        <v>1</v>
      </c>
      <c r="J457" s="2">
        <v>30</v>
      </c>
      <c r="K457" s="3">
        <f t="shared" si="40"/>
        <v>31</v>
      </c>
      <c r="L457" s="3" t="str">
        <f t="shared" si="37"/>
        <v>SUPP</v>
      </c>
      <c r="M457" s="3" t="str">
        <f t="shared" si="38"/>
        <v>SUPP</v>
      </c>
    </row>
    <row r="458" spans="1:13" x14ac:dyDescent="0.25">
      <c r="A458" t="str">
        <f t="shared" si="39"/>
        <v>2011All Subject Combinations27</v>
      </c>
      <c r="B458">
        <v>2011</v>
      </c>
      <c r="C458" t="str">
        <f t="shared" si="41"/>
        <v>All Subject Combinations27</v>
      </c>
      <c r="D458">
        <v>27</v>
      </c>
      <c r="E458" s="2" t="s">
        <v>9</v>
      </c>
      <c r="F458" s="2">
        <v>3</v>
      </c>
      <c r="G458" s="2" t="s">
        <v>195</v>
      </c>
      <c r="H458" s="2">
        <v>0</v>
      </c>
      <c r="I458" s="2">
        <v>0</v>
      </c>
      <c r="J458" s="2">
        <v>0</v>
      </c>
      <c r="K458" s="3">
        <f t="shared" si="40"/>
        <v>0</v>
      </c>
      <c r="L458" s="3">
        <f t="shared" si="37"/>
        <v>0</v>
      </c>
      <c r="M458" s="3">
        <f t="shared" si="38"/>
        <v>0</v>
      </c>
    </row>
    <row r="459" spans="1:13" x14ac:dyDescent="0.25">
      <c r="A459" t="str">
        <f t="shared" si="39"/>
        <v>2011All Subject Combinations28</v>
      </c>
      <c r="B459">
        <v>2011</v>
      </c>
      <c r="C459" t="str">
        <f t="shared" si="41"/>
        <v>All Subject Combinations28</v>
      </c>
      <c r="D459">
        <v>28</v>
      </c>
      <c r="E459" s="2" t="s">
        <v>9</v>
      </c>
      <c r="F459" s="2">
        <v>3</v>
      </c>
      <c r="G459" s="2" t="s">
        <v>196</v>
      </c>
      <c r="H459" s="2">
        <v>0</v>
      </c>
      <c r="I459" s="2">
        <v>0</v>
      </c>
      <c r="J459" s="2">
        <v>0</v>
      </c>
      <c r="K459" s="3">
        <f t="shared" si="40"/>
        <v>0</v>
      </c>
      <c r="L459" s="3">
        <f t="shared" si="37"/>
        <v>0</v>
      </c>
      <c r="M459" s="3">
        <f t="shared" si="38"/>
        <v>0</v>
      </c>
    </row>
    <row r="460" spans="1:13" x14ac:dyDescent="0.25">
      <c r="A460" t="str">
        <f t="shared" si="39"/>
        <v>2011All Subject Combinations29</v>
      </c>
      <c r="B460">
        <v>2011</v>
      </c>
      <c r="C460" t="str">
        <f t="shared" si="41"/>
        <v>All Subject Combinations29</v>
      </c>
      <c r="D460">
        <v>29</v>
      </c>
      <c r="E460" s="2" t="s">
        <v>9</v>
      </c>
      <c r="F460" s="2">
        <v>3</v>
      </c>
      <c r="G460" s="2" t="s">
        <v>50</v>
      </c>
      <c r="H460" s="2">
        <v>0</v>
      </c>
      <c r="I460" s="2">
        <v>0</v>
      </c>
      <c r="J460" s="2">
        <v>0</v>
      </c>
      <c r="K460" s="3">
        <f t="shared" si="40"/>
        <v>0</v>
      </c>
      <c r="L460" s="3">
        <f t="shared" si="37"/>
        <v>0</v>
      </c>
      <c r="M460" s="3">
        <f t="shared" si="38"/>
        <v>0</v>
      </c>
    </row>
    <row r="461" spans="1:13" x14ac:dyDescent="0.25">
      <c r="A461" t="str">
        <f t="shared" si="39"/>
        <v>2011All Subject Combinations30</v>
      </c>
      <c r="B461">
        <v>2011</v>
      </c>
      <c r="C461" t="str">
        <f t="shared" si="41"/>
        <v>All Subject Combinations30</v>
      </c>
      <c r="D461">
        <v>30</v>
      </c>
      <c r="E461" s="2" t="s">
        <v>9</v>
      </c>
      <c r="F461" s="2">
        <v>3</v>
      </c>
      <c r="G461" s="2" t="s">
        <v>227</v>
      </c>
      <c r="H461" s="2">
        <v>36</v>
      </c>
      <c r="I461" s="2">
        <v>6</v>
      </c>
      <c r="J461" s="2">
        <v>30</v>
      </c>
      <c r="K461" s="3">
        <f t="shared" si="40"/>
        <v>36</v>
      </c>
      <c r="L461" s="3">
        <f t="shared" si="37"/>
        <v>6</v>
      </c>
      <c r="M461" s="3">
        <f t="shared" si="38"/>
        <v>30</v>
      </c>
    </row>
    <row r="462" spans="1:13" x14ac:dyDescent="0.25">
      <c r="A462" t="str">
        <f t="shared" si="39"/>
        <v>2011All Subject Combinations31</v>
      </c>
      <c r="B462">
        <v>2011</v>
      </c>
      <c r="C462" t="str">
        <f t="shared" si="41"/>
        <v>All Subject Combinations31</v>
      </c>
      <c r="D462">
        <v>31</v>
      </c>
      <c r="E462" s="2" t="s">
        <v>9</v>
      </c>
      <c r="F462" s="2">
        <v>3</v>
      </c>
      <c r="G462" s="2" t="s">
        <v>228</v>
      </c>
      <c r="H462" s="2">
        <v>1215</v>
      </c>
      <c r="I462" s="2">
        <v>269</v>
      </c>
      <c r="J462" s="2">
        <v>946</v>
      </c>
      <c r="K462" s="3">
        <f t="shared" si="40"/>
        <v>1215</v>
      </c>
      <c r="L462" s="3">
        <f t="shared" si="37"/>
        <v>269</v>
      </c>
      <c r="M462" s="3">
        <f t="shared" si="38"/>
        <v>946</v>
      </c>
    </row>
    <row r="463" spans="1:13" x14ac:dyDescent="0.25">
      <c r="A463" t="str">
        <f t="shared" si="39"/>
        <v>2011All Subject Combinations32</v>
      </c>
      <c r="B463">
        <v>2011</v>
      </c>
      <c r="C463" t="str">
        <f t="shared" si="41"/>
        <v>All Subject Combinations32</v>
      </c>
      <c r="D463">
        <v>32</v>
      </c>
      <c r="E463" s="2" t="s">
        <v>9</v>
      </c>
      <c r="F463" s="2">
        <v>3</v>
      </c>
      <c r="G463" s="2" t="s">
        <v>229</v>
      </c>
      <c r="H463" s="2">
        <v>221</v>
      </c>
      <c r="I463" s="2">
        <v>129</v>
      </c>
      <c r="J463" s="2">
        <v>92</v>
      </c>
      <c r="K463" s="3">
        <f t="shared" si="40"/>
        <v>221</v>
      </c>
      <c r="L463" s="3">
        <f t="shared" si="37"/>
        <v>129</v>
      </c>
      <c r="M463" s="3">
        <f t="shared" si="38"/>
        <v>92</v>
      </c>
    </row>
    <row r="464" spans="1:13" x14ac:dyDescent="0.25">
      <c r="A464" t="str">
        <f t="shared" si="39"/>
        <v>2011All Subject Combinations33</v>
      </c>
      <c r="B464">
        <v>2011</v>
      </c>
      <c r="C464" t="str">
        <f t="shared" si="41"/>
        <v>All Subject Combinations33</v>
      </c>
      <c r="D464">
        <v>33</v>
      </c>
      <c r="E464" s="2" t="s">
        <v>9</v>
      </c>
      <c r="F464" s="2">
        <v>3</v>
      </c>
      <c r="G464" s="2" t="s">
        <v>76</v>
      </c>
      <c r="H464" s="2">
        <v>123</v>
      </c>
      <c r="I464" s="2">
        <v>12</v>
      </c>
      <c r="J464" s="2">
        <v>111</v>
      </c>
      <c r="K464" s="3">
        <f t="shared" si="40"/>
        <v>123</v>
      </c>
      <c r="L464" s="3">
        <f t="shared" si="37"/>
        <v>12</v>
      </c>
      <c r="M464" s="3">
        <f t="shared" si="38"/>
        <v>111</v>
      </c>
    </row>
    <row r="465" spans="1:13" x14ac:dyDescent="0.25">
      <c r="A465" t="str">
        <f t="shared" si="39"/>
        <v>2011All Subject Combinations34</v>
      </c>
      <c r="B465">
        <v>2011</v>
      </c>
      <c r="C465" t="str">
        <f t="shared" si="41"/>
        <v>All Subject Combinations34</v>
      </c>
      <c r="D465">
        <v>34</v>
      </c>
      <c r="E465" s="2" t="s">
        <v>9</v>
      </c>
      <c r="F465" s="2">
        <v>3</v>
      </c>
      <c r="G465" s="2" t="s">
        <v>73</v>
      </c>
      <c r="H465" s="2">
        <v>3645</v>
      </c>
      <c r="I465" s="2">
        <v>847</v>
      </c>
      <c r="J465" s="2">
        <v>2798</v>
      </c>
      <c r="K465" s="3">
        <f t="shared" si="40"/>
        <v>3645</v>
      </c>
      <c r="L465" s="3">
        <f t="shared" si="37"/>
        <v>847</v>
      </c>
      <c r="M465" s="3">
        <f t="shared" si="38"/>
        <v>2798</v>
      </c>
    </row>
    <row r="466" spans="1:13" x14ac:dyDescent="0.25">
      <c r="A466" t="str">
        <f t="shared" si="39"/>
        <v>2011All Subject Combinations35</v>
      </c>
      <c r="B466">
        <v>2011</v>
      </c>
      <c r="C466" t="str">
        <f t="shared" si="41"/>
        <v>All Subject Combinations35</v>
      </c>
      <c r="D466">
        <v>35</v>
      </c>
      <c r="E466" s="2" t="s">
        <v>9</v>
      </c>
      <c r="F466" s="2">
        <v>3</v>
      </c>
      <c r="G466" s="2" t="s">
        <v>74</v>
      </c>
      <c r="H466" s="2">
        <v>589</v>
      </c>
      <c r="I466" s="2">
        <v>18</v>
      </c>
      <c r="J466" s="2">
        <v>571</v>
      </c>
      <c r="K466" s="3">
        <f t="shared" si="40"/>
        <v>589</v>
      </c>
      <c r="L466" s="3">
        <f t="shared" si="37"/>
        <v>18</v>
      </c>
      <c r="M466" s="3">
        <f t="shared" si="38"/>
        <v>571</v>
      </c>
    </row>
    <row r="467" spans="1:13" x14ac:dyDescent="0.25">
      <c r="A467" t="str">
        <f t="shared" si="39"/>
        <v>2011All Subject Combinations36</v>
      </c>
      <c r="B467">
        <v>2011</v>
      </c>
      <c r="C467" t="str">
        <f t="shared" si="41"/>
        <v>All Subject Combinations36</v>
      </c>
      <c r="D467">
        <v>36</v>
      </c>
      <c r="E467" s="2" t="s">
        <v>9</v>
      </c>
      <c r="F467" s="2">
        <v>4</v>
      </c>
      <c r="G467" s="2" t="s">
        <v>166</v>
      </c>
      <c r="H467" s="2">
        <v>1</v>
      </c>
      <c r="I467" s="2">
        <v>0</v>
      </c>
      <c r="J467" s="2">
        <v>1</v>
      </c>
      <c r="K467" s="3" t="str">
        <f t="shared" si="40"/>
        <v>SUPP</v>
      </c>
      <c r="L467" s="3" t="str">
        <f t="shared" si="37"/>
        <v>SUPP</v>
      </c>
      <c r="M467" s="3" t="str">
        <f t="shared" si="38"/>
        <v>SUPP</v>
      </c>
    </row>
    <row r="468" spans="1:13" x14ac:dyDescent="0.25">
      <c r="A468" t="str">
        <f t="shared" si="39"/>
        <v>2011All Subject Combinations37</v>
      </c>
      <c r="B468">
        <v>2011</v>
      </c>
      <c r="C468" t="str">
        <f t="shared" si="41"/>
        <v>All Subject Combinations37</v>
      </c>
      <c r="D468">
        <v>37</v>
      </c>
      <c r="E468" s="2" t="s">
        <v>9</v>
      </c>
      <c r="F468" s="2">
        <v>4</v>
      </c>
      <c r="G468" s="2" t="s">
        <v>167</v>
      </c>
      <c r="H468" s="2">
        <v>0</v>
      </c>
      <c r="I468" s="2">
        <v>0</v>
      </c>
      <c r="J468" s="2">
        <v>0</v>
      </c>
      <c r="K468" s="3">
        <f t="shared" si="40"/>
        <v>0</v>
      </c>
      <c r="L468" s="3">
        <f t="shared" si="37"/>
        <v>0</v>
      </c>
      <c r="M468" s="3">
        <f t="shared" si="38"/>
        <v>0</v>
      </c>
    </row>
    <row r="469" spans="1:13" x14ac:dyDescent="0.25">
      <c r="A469" t="str">
        <f t="shared" si="39"/>
        <v>2011All Subject Combinations38</v>
      </c>
      <c r="B469">
        <v>2011</v>
      </c>
      <c r="C469" t="str">
        <f t="shared" si="41"/>
        <v>All Subject Combinations38</v>
      </c>
      <c r="D469">
        <v>38</v>
      </c>
      <c r="E469" s="2" t="s">
        <v>9</v>
      </c>
      <c r="F469" s="2">
        <v>4</v>
      </c>
      <c r="G469" s="2" t="s">
        <v>168</v>
      </c>
      <c r="H469" s="2">
        <v>1</v>
      </c>
      <c r="I469" s="2">
        <v>0</v>
      </c>
      <c r="J469" s="2">
        <v>1</v>
      </c>
      <c r="K469" s="3" t="str">
        <f t="shared" si="40"/>
        <v>SUPP</v>
      </c>
      <c r="L469" s="3" t="str">
        <f t="shared" si="37"/>
        <v>SUPP</v>
      </c>
      <c r="M469" s="3" t="str">
        <f t="shared" si="38"/>
        <v>SUPP</v>
      </c>
    </row>
    <row r="470" spans="1:13" x14ac:dyDescent="0.25">
      <c r="A470" t="str">
        <f t="shared" si="39"/>
        <v>2011All Subject Combinations39</v>
      </c>
      <c r="B470">
        <v>2011</v>
      </c>
      <c r="C470" t="str">
        <f t="shared" si="41"/>
        <v>All Subject Combinations39</v>
      </c>
      <c r="D470">
        <v>39</v>
      </c>
      <c r="E470" s="2" t="s">
        <v>9</v>
      </c>
      <c r="F470" s="2">
        <v>4</v>
      </c>
      <c r="G470" s="2" t="s">
        <v>29</v>
      </c>
      <c r="H470" s="2">
        <v>1</v>
      </c>
      <c r="I470" s="2">
        <v>0</v>
      </c>
      <c r="J470" s="2">
        <v>1</v>
      </c>
      <c r="K470" s="3" t="str">
        <f t="shared" si="40"/>
        <v>SUPP</v>
      </c>
      <c r="L470" s="3" t="str">
        <f t="shared" si="37"/>
        <v>SUPP</v>
      </c>
      <c r="M470" s="3" t="str">
        <f t="shared" si="38"/>
        <v>SUPP</v>
      </c>
    </row>
    <row r="471" spans="1:13" x14ac:dyDescent="0.25">
      <c r="A471" t="str">
        <f t="shared" si="39"/>
        <v>2011All Subject Combinations40</v>
      </c>
      <c r="B471">
        <v>2011</v>
      </c>
      <c r="C471" t="str">
        <f t="shared" si="41"/>
        <v>All Subject Combinations40</v>
      </c>
      <c r="D471">
        <v>40</v>
      </c>
      <c r="E471" s="2" t="s">
        <v>9</v>
      </c>
      <c r="F471" s="2">
        <v>4</v>
      </c>
      <c r="G471" s="2" t="s">
        <v>169</v>
      </c>
      <c r="H471" s="2">
        <v>18</v>
      </c>
      <c r="I471" s="2">
        <v>3</v>
      </c>
      <c r="J471" s="2">
        <v>15</v>
      </c>
      <c r="K471" s="3">
        <f t="shared" si="40"/>
        <v>18</v>
      </c>
      <c r="L471" s="3" t="str">
        <f t="shared" si="37"/>
        <v>SUPP</v>
      </c>
      <c r="M471" s="3" t="str">
        <f t="shared" si="38"/>
        <v>SUPP</v>
      </c>
    </row>
    <row r="472" spans="1:13" x14ac:dyDescent="0.25">
      <c r="A472" t="str">
        <f t="shared" si="39"/>
        <v>2011All Subject Combinations41</v>
      </c>
      <c r="B472">
        <v>2011</v>
      </c>
      <c r="C472" t="str">
        <f t="shared" si="41"/>
        <v>All Subject Combinations41</v>
      </c>
      <c r="D472">
        <v>41</v>
      </c>
      <c r="E472" s="2" t="s">
        <v>9</v>
      </c>
      <c r="F472" s="2">
        <v>4</v>
      </c>
      <c r="G472" s="2" t="s">
        <v>170</v>
      </c>
      <c r="H472" s="2">
        <v>1563</v>
      </c>
      <c r="I472" s="2">
        <v>519</v>
      </c>
      <c r="J472" s="2">
        <v>1044</v>
      </c>
      <c r="K472" s="3">
        <f t="shared" si="40"/>
        <v>1563</v>
      </c>
      <c r="L472" s="3">
        <f t="shared" si="37"/>
        <v>519</v>
      </c>
      <c r="M472" s="3">
        <f t="shared" si="38"/>
        <v>1044</v>
      </c>
    </row>
    <row r="473" spans="1:13" x14ac:dyDescent="0.25">
      <c r="A473" t="str">
        <f t="shared" si="39"/>
        <v>2011All Subject Combinations42</v>
      </c>
      <c r="B473">
        <v>2011</v>
      </c>
      <c r="C473" t="str">
        <f t="shared" si="41"/>
        <v>All Subject Combinations42</v>
      </c>
      <c r="D473">
        <v>42</v>
      </c>
      <c r="E473" s="2" t="s">
        <v>9</v>
      </c>
      <c r="F473" s="2">
        <v>4</v>
      </c>
      <c r="G473" s="2" t="s">
        <v>171</v>
      </c>
      <c r="H473" s="2">
        <v>673</v>
      </c>
      <c r="I473" s="2">
        <v>352</v>
      </c>
      <c r="J473" s="2">
        <v>321</v>
      </c>
      <c r="K473" s="3">
        <f t="shared" si="40"/>
        <v>673</v>
      </c>
      <c r="L473" s="3">
        <f t="shared" si="37"/>
        <v>352</v>
      </c>
      <c r="M473" s="3">
        <f t="shared" si="38"/>
        <v>321</v>
      </c>
    </row>
    <row r="474" spans="1:13" x14ac:dyDescent="0.25">
      <c r="A474" t="str">
        <f t="shared" si="39"/>
        <v>2011All Subject Combinations43</v>
      </c>
      <c r="B474">
        <v>2011</v>
      </c>
      <c r="C474" t="str">
        <f t="shared" si="41"/>
        <v>All Subject Combinations43</v>
      </c>
      <c r="D474">
        <v>43</v>
      </c>
      <c r="E474" s="2" t="s">
        <v>9</v>
      </c>
      <c r="F474" s="2">
        <v>4</v>
      </c>
      <c r="G474" s="2" t="s">
        <v>28</v>
      </c>
      <c r="H474" s="2">
        <v>14</v>
      </c>
      <c r="I474" s="2">
        <v>2</v>
      </c>
      <c r="J474" s="2">
        <v>12</v>
      </c>
      <c r="K474" s="3">
        <f t="shared" si="40"/>
        <v>14</v>
      </c>
      <c r="L474" s="3" t="str">
        <f t="shared" si="37"/>
        <v>SUPP</v>
      </c>
      <c r="M474" s="3" t="str">
        <f t="shared" si="38"/>
        <v>SUPP</v>
      </c>
    </row>
    <row r="475" spans="1:13" x14ac:dyDescent="0.25">
      <c r="A475" t="str">
        <f t="shared" si="39"/>
        <v>2011All Subject Combinations44</v>
      </c>
      <c r="B475">
        <v>2011</v>
      </c>
      <c r="C475" t="str">
        <f t="shared" si="41"/>
        <v>All Subject Combinations44</v>
      </c>
      <c r="D475">
        <v>44</v>
      </c>
      <c r="E475" s="2" t="s">
        <v>9</v>
      </c>
      <c r="F475" s="2">
        <v>4</v>
      </c>
      <c r="G475" s="2" t="s">
        <v>26</v>
      </c>
      <c r="H475" s="2">
        <v>2264</v>
      </c>
      <c r="I475" s="2">
        <v>481</v>
      </c>
      <c r="J475" s="2">
        <v>1783</v>
      </c>
      <c r="K475" s="3">
        <f t="shared" si="40"/>
        <v>2264</v>
      </c>
      <c r="L475" s="3">
        <f t="shared" si="37"/>
        <v>481</v>
      </c>
      <c r="M475" s="3">
        <f t="shared" si="38"/>
        <v>1783</v>
      </c>
    </row>
    <row r="476" spans="1:13" x14ac:dyDescent="0.25">
      <c r="A476" t="str">
        <f t="shared" si="39"/>
        <v>2011All Subject Combinations45</v>
      </c>
      <c r="B476">
        <v>2011</v>
      </c>
      <c r="C476" t="str">
        <f t="shared" si="41"/>
        <v>All Subject Combinations45</v>
      </c>
      <c r="D476">
        <v>45</v>
      </c>
      <c r="E476" s="2" t="s">
        <v>9</v>
      </c>
      <c r="F476" s="2">
        <v>4</v>
      </c>
      <c r="G476" s="2" t="s">
        <v>27</v>
      </c>
      <c r="H476" s="2">
        <v>29</v>
      </c>
      <c r="I476" s="2">
        <v>1</v>
      </c>
      <c r="J476" s="2">
        <v>28</v>
      </c>
      <c r="K476" s="3">
        <f t="shared" si="40"/>
        <v>29</v>
      </c>
      <c r="L476" s="3" t="str">
        <f t="shared" si="37"/>
        <v>SUPP</v>
      </c>
      <c r="M476" s="3" t="str">
        <f t="shared" si="38"/>
        <v>SUPP</v>
      </c>
    </row>
    <row r="477" spans="1:13" x14ac:dyDescent="0.25">
      <c r="A477" t="str">
        <f t="shared" si="39"/>
        <v>2011All Subject Combinations46</v>
      </c>
      <c r="B477">
        <v>2011</v>
      </c>
      <c r="C477" t="str">
        <f t="shared" si="41"/>
        <v>All Subject Combinations46</v>
      </c>
      <c r="D477">
        <v>46</v>
      </c>
      <c r="E477" s="2" t="s">
        <v>9</v>
      </c>
      <c r="F477" s="2">
        <v>4</v>
      </c>
      <c r="G477" s="2" t="s">
        <v>201</v>
      </c>
      <c r="H477" s="2">
        <v>0</v>
      </c>
      <c r="I477" s="2">
        <v>0</v>
      </c>
      <c r="J477" s="2">
        <v>0</v>
      </c>
      <c r="K477" s="3">
        <f t="shared" si="40"/>
        <v>0</v>
      </c>
      <c r="L477" s="3">
        <f t="shared" si="37"/>
        <v>0</v>
      </c>
      <c r="M477" s="3">
        <f t="shared" si="38"/>
        <v>0</v>
      </c>
    </row>
    <row r="478" spans="1:13" x14ac:dyDescent="0.25">
      <c r="A478" t="str">
        <f t="shared" si="39"/>
        <v>2011All Subject Combinations47</v>
      </c>
      <c r="B478">
        <v>2011</v>
      </c>
      <c r="C478" t="str">
        <f t="shared" si="41"/>
        <v>All Subject Combinations47</v>
      </c>
      <c r="D478">
        <v>47</v>
      </c>
      <c r="E478" s="2" t="s">
        <v>9</v>
      </c>
      <c r="F478" s="2">
        <v>4</v>
      </c>
      <c r="G478" s="2" t="s">
        <v>233</v>
      </c>
      <c r="H478" s="2">
        <v>3</v>
      </c>
      <c r="I478" s="2">
        <v>0</v>
      </c>
      <c r="J478" s="2">
        <v>3</v>
      </c>
      <c r="K478" s="3" t="str">
        <f t="shared" si="40"/>
        <v>SUPP</v>
      </c>
      <c r="L478" s="3" t="str">
        <f t="shared" si="37"/>
        <v>SUPP</v>
      </c>
      <c r="M478" s="3" t="str">
        <f t="shared" si="38"/>
        <v>SUPP</v>
      </c>
    </row>
    <row r="479" spans="1:13" x14ac:dyDescent="0.25">
      <c r="A479" t="str">
        <f t="shared" si="39"/>
        <v>2011All Subject Combinations48</v>
      </c>
      <c r="B479">
        <v>2011</v>
      </c>
      <c r="C479" t="str">
        <f t="shared" si="41"/>
        <v>All Subject Combinations48</v>
      </c>
      <c r="D479">
        <v>48</v>
      </c>
      <c r="E479" s="2" t="s">
        <v>9</v>
      </c>
      <c r="F479" s="2">
        <v>4</v>
      </c>
      <c r="G479" s="2" t="s">
        <v>234</v>
      </c>
      <c r="H479" s="2">
        <v>0</v>
      </c>
      <c r="I479" s="2">
        <v>0</v>
      </c>
      <c r="J479" s="2">
        <v>0</v>
      </c>
      <c r="K479" s="3">
        <f t="shared" si="40"/>
        <v>0</v>
      </c>
      <c r="L479" s="3">
        <f t="shared" si="37"/>
        <v>0</v>
      </c>
      <c r="M479" s="3">
        <f t="shared" si="38"/>
        <v>0</v>
      </c>
    </row>
    <row r="480" spans="1:13" x14ac:dyDescent="0.25">
      <c r="A480" t="str">
        <f t="shared" si="39"/>
        <v>2011All Subject Combinations49</v>
      </c>
      <c r="B480">
        <v>2011</v>
      </c>
      <c r="C480" t="str">
        <f t="shared" si="41"/>
        <v>All Subject Combinations49</v>
      </c>
      <c r="D480">
        <v>49</v>
      </c>
      <c r="E480" s="2" t="s">
        <v>9</v>
      </c>
      <c r="F480" s="2">
        <v>4</v>
      </c>
      <c r="G480" s="2" t="s">
        <v>235</v>
      </c>
      <c r="H480" s="2">
        <v>117</v>
      </c>
      <c r="I480" s="2">
        <v>34</v>
      </c>
      <c r="J480" s="2">
        <v>83</v>
      </c>
      <c r="K480" s="3">
        <f t="shared" si="40"/>
        <v>117</v>
      </c>
      <c r="L480" s="3">
        <f t="shared" si="37"/>
        <v>34</v>
      </c>
      <c r="M480" s="3">
        <f t="shared" si="38"/>
        <v>83</v>
      </c>
    </row>
    <row r="481" spans="1:13" x14ac:dyDescent="0.25">
      <c r="A481" t="str">
        <f t="shared" si="39"/>
        <v>2011All Subject Combinations50</v>
      </c>
      <c r="B481">
        <v>2011</v>
      </c>
      <c r="C481" t="str">
        <f t="shared" si="41"/>
        <v>All Subject Combinations50</v>
      </c>
      <c r="D481">
        <v>50</v>
      </c>
      <c r="E481" s="2" t="s">
        <v>9</v>
      </c>
      <c r="F481" s="2">
        <v>4</v>
      </c>
      <c r="G481" s="2" t="s">
        <v>79</v>
      </c>
      <c r="H481" s="2">
        <v>186</v>
      </c>
      <c r="I481" s="2">
        <v>10</v>
      </c>
      <c r="J481" s="2">
        <v>176</v>
      </c>
      <c r="K481" s="3">
        <f t="shared" si="40"/>
        <v>186</v>
      </c>
      <c r="L481" s="3">
        <f t="shared" si="37"/>
        <v>10</v>
      </c>
      <c r="M481" s="3">
        <f t="shared" si="38"/>
        <v>176</v>
      </c>
    </row>
    <row r="482" spans="1:13" x14ac:dyDescent="0.25">
      <c r="A482" t="str">
        <f t="shared" si="39"/>
        <v>2011All Subject Combinations51</v>
      </c>
      <c r="B482">
        <v>2011</v>
      </c>
      <c r="C482" t="str">
        <f t="shared" si="41"/>
        <v>All Subject Combinations51</v>
      </c>
      <c r="D482">
        <v>51</v>
      </c>
      <c r="E482" s="2" t="s">
        <v>9</v>
      </c>
      <c r="F482" s="2">
        <v>5</v>
      </c>
      <c r="G482" s="2" t="s">
        <v>172</v>
      </c>
      <c r="H482" s="2">
        <v>0</v>
      </c>
      <c r="I482" s="2">
        <v>0</v>
      </c>
      <c r="J482" s="2">
        <v>0</v>
      </c>
      <c r="K482" s="3">
        <f t="shared" si="40"/>
        <v>0</v>
      </c>
      <c r="L482" s="3">
        <f t="shared" si="37"/>
        <v>0</v>
      </c>
      <c r="M482" s="3">
        <f t="shared" si="38"/>
        <v>0</v>
      </c>
    </row>
    <row r="483" spans="1:13" x14ac:dyDescent="0.25">
      <c r="A483" t="str">
        <f t="shared" si="39"/>
        <v>2011All Subject Combinations52</v>
      </c>
      <c r="B483">
        <v>2011</v>
      </c>
      <c r="C483" t="str">
        <f t="shared" si="41"/>
        <v>All Subject Combinations52</v>
      </c>
      <c r="D483">
        <v>52</v>
      </c>
      <c r="E483" s="2" t="s">
        <v>9</v>
      </c>
      <c r="F483" s="2">
        <v>5</v>
      </c>
      <c r="G483" s="2" t="s">
        <v>173</v>
      </c>
      <c r="H483" s="2">
        <v>1</v>
      </c>
      <c r="I483" s="2">
        <v>0</v>
      </c>
      <c r="J483" s="2">
        <v>1</v>
      </c>
      <c r="K483" s="3" t="str">
        <f t="shared" si="40"/>
        <v>SUPP</v>
      </c>
      <c r="L483" s="3" t="str">
        <f t="shared" si="37"/>
        <v>SUPP</v>
      </c>
      <c r="M483" s="3" t="str">
        <f t="shared" si="38"/>
        <v>SUPP</v>
      </c>
    </row>
    <row r="484" spans="1:13" x14ac:dyDescent="0.25">
      <c r="A484" t="str">
        <f t="shared" si="39"/>
        <v>2011All Subject Combinations53</v>
      </c>
      <c r="B484">
        <v>2011</v>
      </c>
      <c r="C484" t="str">
        <f t="shared" si="41"/>
        <v>All Subject Combinations53</v>
      </c>
      <c r="D484">
        <v>53</v>
      </c>
      <c r="E484" s="2" t="s">
        <v>9</v>
      </c>
      <c r="F484" s="2">
        <v>5</v>
      </c>
      <c r="G484" s="2" t="s">
        <v>174</v>
      </c>
      <c r="H484" s="2">
        <v>0</v>
      </c>
      <c r="I484" s="2">
        <v>0</v>
      </c>
      <c r="J484" s="2">
        <v>0</v>
      </c>
      <c r="K484" s="3">
        <f t="shared" si="40"/>
        <v>0</v>
      </c>
      <c r="L484" s="3">
        <f t="shared" si="37"/>
        <v>0</v>
      </c>
      <c r="M484" s="3">
        <f t="shared" si="38"/>
        <v>0</v>
      </c>
    </row>
    <row r="485" spans="1:13" x14ac:dyDescent="0.25">
      <c r="A485" t="str">
        <f t="shared" si="39"/>
        <v>2011All Subject Combinations54</v>
      </c>
      <c r="B485">
        <v>2011</v>
      </c>
      <c r="C485" t="str">
        <f t="shared" si="41"/>
        <v>All Subject Combinations54</v>
      </c>
      <c r="D485">
        <v>54</v>
      </c>
      <c r="E485" s="2" t="s">
        <v>9</v>
      </c>
      <c r="F485" s="2">
        <v>5</v>
      </c>
      <c r="G485" s="2" t="s">
        <v>175</v>
      </c>
      <c r="H485" s="2">
        <v>219</v>
      </c>
      <c r="I485" s="2">
        <v>57</v>
      </c>
      <c r="J485" s="2">
        <v>162</v>
      </c>
      <c r="K485" s="3">
        <f t="shared" si="40"/>
        <v>219</v>
      </c>
      <c r="L485" s="3">
        <f t="shared" si="37"/>
        <v>57</v>
      </c>
      <c r="M485" s="3">
        <f t="shared" si="38"/>
        <v>162</v>
      </c>
    </row>
    <row r="486" spans="1:13" x14ac:dyDescent="0.25">
      <c r="A486" t="str">
        <f t="shared" si="39"/>
        <v>2011All Subject Combinations55</v>
      </c>
      <c r="B486">
        <v>2011</v>
      </c>
      <c r="C486" t="str">
        <f t="shared" si="41"/>
        <v>All Subject Combinations55</v>
      </c>
      <c r="D486">
        <v>55</v>
      </c>
      <c r="E486" s="2" t="s">
        <v>9</v>
      </c>
      <c r="F486" s="2">
        <v>5</v>
      </c>
      <c r="G486" s="2" t="s">
        <v>82</v>
      </c>
      <c r="H486" s="2">
        <v>20</v>
      </c>
      <c r="I486" s="2">
        <v>1</v>
      </c>
      <c r="J486" s="2">
        <v>19</v>
      </c>
      <c r="K486" s="3">
        <f t="shared" si="40"/>
        <v>20</v>
      </c>
      <c r="L486" s="3" t="str">
        <f t="shared" si="37"/>
        <v>SUPP</v>
      </c>
      <c r="M486" s="3" t="str">
        <f t="shared" si="38"/>
        <v>SUPP</v>
      </c>
    </row>
    <row r="487" spans="1:13" x14ac:dyDescent="0.25">
      <c r="A487" t="str">
        <f t="shared" si="39"/>
        <v>2011All Subject Combinations56</v>
      </c>
      <c r="B487">
        <v>2011</v>
      </c>
      <c r="C487" t="str">
        <f t="shared" si="41"/>
        <v>All Subject Combinations56</v>
      </c>
      <c r="D487">
        <v>56</v>
      </c>
      <c r="E487" s="2" t="s">
        <v>9</v>
      </c>
      <c r="F487" s="2">
        <v>5</v>
      </c>
      <c r="G487" s="2" t="s">
        <v>239</v>
      </c>
      <c r="H487" s="2">
        <v>0</v>
      </c>
      <c r="I487" s="2">
        <v>0</v>
      </c>
      <c r="J487" s="2">
        <v>0</v>
      </c>
      <c r="K487" s="3">
        <f t="shared" si="40"/>
        <v>0</v>
      </c>
      <c r="L487" s="3">
        <f t="shared" si="37"/>
        <v>0</v>
      </c>
      <c r="M487" s="3">
        <f t="shared" si="38"/>
        <v>0</v>
      </c>
    </row>
    <row r="488" spans="1:13" x14ac:dyDescent="0.25">
      <c r="A488" t="str">
        <f t="shared" si="39"/>
        <v>2011All Subject Combinations57</v>
      </c>
      <c r="B488">
        <v>2011</v>
      </c>
      <c r="C488" t="str">
        <f t="shared" si="41"/>
        <v>All Subject Combinations57</v>
      </c>
      <c r="D488">
        <v>57</v>
      </c>
      <c r="E488" s="2" t="s">
        <v>9</v>
      </c>
      <c r="F488" s="2">
        <v>6</v>
      </c>
      <c r="G488" s="2" t="s">
        <v>176</v>
      </c>
      <c r="H488" s="2">
        <v>0</v>
      </c>
      <c r="I488" s="2">
        <v>0</v>
      </c>
      <c r="J488" s="2">
        <v>0</v>
      </c>
      <c r="K488" s="3">
        <f t="shared" si="40"/>
        <v>0</v>
      </c>
      <c r="L488" s="3">
        <f t="shared" si="37"/>
        <v>0</v>
      </c>
      <c r="M488" s="3">
        <f t="shared" si="38"/>
        <v>0</v>
      </c>
    </row>
    <row r="489" spans="1:13" x14ac:dyDescent="0.25">
      <c r="A489" t="str">
        <f t="shared" si="39"/>
        <v>2012Biological Sciences1</v>
      </c>
      <c r="B489">
        <v>2012</v>
      </c>
      <c r="C489" t="str">
        <f t="shared" si="41"/>
        <v>Biological Sciences1</v>
      </c>
      <c r="D489">
        <v>1</v>
      </c>
      <c r="E489" t="s">
        <v>112</v>
      </c>
      <c r="F489" s="2">
        <v>2</v>
      </c>
      <c r="G489" s="2" t="s">
        <v>130</v>
      </c>
      <c r="H489" s="2">
        <v>84</v>
      </c>
      <c r="I489" s="2">
        <v>12</v>
      </c>
      <c r="J489" s="2">
        <v>72</v>
      </c>
      <c r="K489" s="3">
        <f t="shared" si="40"/>
        <v>84</v>
      </c>
      <c r="L489" s="3">
        <f t="shared" si="37"/>
        <v>12</v>
      </c>
      <c r="M489" s="3">
        <f t="shared" si="38"/>
        <v>72</v>
      </c>
    </row>
    <row r="490" spans="1:13" x14ac:dyDescent="0.25">
      <c r="A490" t="str">
        <f t="shared" si="39"/>
        <v>2012Biological Sciences2</v>
      </c>
      <c r="B490">
        <v>2012</v>
      </c>
      <c r="C490" t="str">
        <f t="shared" si="41"/>
        <v>Biological Sciences2</v>
      </c>
      <c r="D490">
        <v>2</v>
      </c>
      <c r="E490" t="s">
        <v>112</v>
      </c>
      <c r="F490" s="2">
        <v>2</v>
      </c>
      <c r="G490" s="2" t="s">
        <v>131</v>
      </c>
      <c r="H490" s="2">
        <v>709</v>
      </c>
      <c r="I490" s="2">
        <v>199</v>
      </c>
      <c r="J490" s="2">
        <v>510</v>
      </c>
      <c r="K490" s="3">
        <f t="shared" si="40"/>
        <v>709</v>
      </c>
      <c r="L490" s="3">
        <f t="shared" si="37"/>
        <v>199</v>
      </c>
      <c r="M490" s="3">
        <f t="shared" si="38"/>
        <v>510</v>
      </c>
    </row>
    <row r="491" spans="1:13" x14ac:dyDescent="0.25">
      <c r="A491" t="str">
        <f t="shared" si="39"/>
        <v>2012Biological Sciences3</v>
      </c>
      <c r="B491">
        <v>2012</v>
      </c>
      <c r="C491" t="str">
        <f t="shared" si="41"/>
        <v>Biological Sciences3</v>
      </c>
      <c r="D491">
        <v>3</v>
      </c>
      <c r="E491" t="s">
        <v>112</v>
      </c>
      <c r="F491" s="2">
        <v>2</v>
      </c>
      <c r="G491" s="2" t="s">
        <v>132</v>
      </c>
      <c r="H491" s="2">
        <v>10726</v>
      </c>
      <c r="I491" s="2">
        <v>6564</v>
      </c>
      <c r="J491" s="2">
        <v>4162</v>
      </c>
      <c r="K491" s="3">
        <f t="shared" si="40"/>
        <v>10726</v>
      </c>
      <c r="L491" s="3">
        <f t="shared" si="37"/>
        <v>6564</v>
      </c>
      <c r="M491" s="3">
        <f t="shared" si="38"/>
        <v>4162</v>
      </c>
    </row>
    <row r="492" spans="1:13" x14ac:dyDescent="0.25">
      <c r="A492" t="str">
        <f t="shared" si="39"/>
        <v>2012Biological Sciences4</v>
      </c>
      <c r="B492">
        <v>2012</v>
      </c>
      <c r="C492" t="str">
        <f t="shared" si="41"/>
        <v>Biological Sciences4</v>
      </c>
      <c r="D492">
        <v>4</v>
      </c>
      <c r="E492" t="s">
        <v>112</v>
      </c>
      <c r="F492" s="2">
        <v>2</v>
      </c>
      <c r="G492" s="2" t="s">
        <v>133</v>
      </c>
      <c r="H492" s="2">
        <v>0</v>
      </c>
      <c r="I492" s="2">
        <v>0</v>
      </c>
      <c r="J492" s="2">
        <v>0</v>
      </c>
      <c r="K492" s="3">
        <f t="shared" si="40"/>
        <v>0</v>
      </c>
      <c r="L492" s="3">
        <f t="shared" si="37"/>
        <v>0</v>
      </c>
      <c r="M492" s="3">
        <f t="shared" si="38"/>
        <v>0</v>
      </c>
    </row>
    <row r="493" spans="1:13" x14ac:dyDescent="0.25">
      <c r="A493" t="str">
        <f t="shared" si="39"/>
        <v>2012Biological Sciences5</v>
      </c>
      <c r="B493">
        <v>2012</v>
      </c>
      <c r="C493" t="str">
        <f t="shared" si="41"/>
        <v>Biological Sciences5</v>
      </c>
      <c r="D493">
        <v>5</v>
      </c>
      <c r="E493" t="s">
        <v>112</v>
      </c>
      <c r="F493" s="2">
        <v>2</v>
      </c>
      <c r="G493" s="2" t="s">
        <v>134</v>
      </c>
      <c r="H493" s="2">
        <v>5082</v>
      </c>
      <c r="I493" s="2">
        <v>3103</v>
      </c>
      <c r="J493" s="2">
        <v>1979</v>
      </c>
      <c r="K493" s="3">
        <f t="shared" si="40"/>
        <v>5082</v>
      </c>
      <c r="L493" s="3">
        <f t="shared" si="37"/>
        <v>3103</v>
      </c>
      <c r="M493" s="3">
        <f t="shared" si="38"/>
        <v>1979</v>
      </c>
    </row>
    <row r="494" spans="1:13" x14ac:dyDescent="0.25">
      <c r="A494" t="str">
        <f t="shared" si="39"/>
        <v>2012Biological Sciences6</v>
      </c>
      <c r="B494">
        <v>2012</v>
      </c>
      <c r="C494" t="str">
        <f t="shared" si="41"/>
        <v>Biological Sciences6</v>
      </c>
      <c r="D494">
        <v>6</v>
      </c>
      <c r="E494" t="s">
        <v>112</v>
      </c>
      <c r="F494" s="2">
        <v>3</v>
      </c>
      <c r="G494" s="2" t="s">
        <v>135</v>
      </c>
      <c r="H494" s="2">
        <v>14</v>
      </c>
      <c r="I494" s="2">
        <v>0</v>
      </c>
      <c r="J494" s="2">
        <v>14</v>
      </c>
      <c r="K494" s="3">
        <f t="shared" si="40"/>
        <v>14</v>
      </c>
      <c r="L494" s="3">
        <f t="shared" si="37"/>
        <v>0</v>
      </c>
      <c r="M494" s="3">
        <f t="shared" si="38"/>
        <v>14</v>
      </c>
    </row>
    <row r="495" spans="1:13" x14ac:dyDescent="0.25">
      <c r="A495" t="str">
        <f t="shared" si="39"/>
        <v>2012Biological Sciences7</v>
      </c>
      <c r="B495">
        <v>2012</v>
      </c>
      <c r="C495" t="str">
        <f t="shared" si="41"/>
        <v>Biological Sciences7</v>
      </c>
      <c r="D495">
        <v>7</v>
      </c>
      <c r="E495" t="s">
        <v>112</v>
      </c>
      <c r="F495" s="2">
        <v>3</v>
      </c>
      <c r="G495" s="2" t="s">
        <v>136</v>
      </c>
      <c r="H495" s="2">
        <v>48</v>
      </c>
      <c r="I495" s="2">
        <v>3</v>
      </c>
      <c r="J495" s="2">
        <v>45</v>
      </c>
      <c r="K495" s="3">
        <f t="shared" si="40"/>
        <v>48</v>
      </c>
      <c r="L495" s="3" t="str">
        <f t="shared" ref="L495:L558" si="42">IF(OR(AND($H495&gt;=1,$H495&lt;5),(AND($I495&gt;=1,$I495&lt;5))),"SUPP",I495)</f>
        <v>SUPP</v>
      </c>
      <c r="M495" s="3" t="str">
        <f t="shared" ref="M495:M558" si="43">IF(OR(AND($H495&gt;=1,$H495&lt;5),(AND($I495&gt;=1,$I495&lt;5))),"SUPP",J495)</f>
        <v>SUPP</v>
      </c>
    </row>
    <row r="496" spans="1:13" x14ac:dyDescent="0.25">
      <c r="A496" t="str">
        <f t="shared" si="39"/>
        <v>2012Biological Sciences8</v>
      </c>
      <c r="B496">
        <v>2012</v>
      </c>
      <c r="C496" t="str">
        <f t="shared" si="41"/>
        <v>Biological Sciences8</v>
      </c>
      <c r="D496">
        <v>8</v>
      </c>
      <c r="E496" t="s">
        <v>112</v>
      </c>
      <c r="F496" s="2">
        <v>3</v>
      </c>
      <c r="G496" s="2" t="s">
        <v>137</v>
      </c>
      <c r="H496" s="2">
        <v>1863</v>
      </c>
      <c r="I496" s="2">
        <v>660</v>
      </c>
      <c r="J496" s="2">
        <v>1203</v>
      </c>
      <c r="K496" s="3">
        <f t="shared" si="40"/>
        <v>1863</v>
      </c>
      <c r="L496" s="3">
        <f t="shared" si="42"/>
        <v>660</v>
      </c>
      <c r="M496" s="3">
        <f t="shared" si="43"/>
        <v>1203</v>
      </c>
    </row>
    <row r="497" spans="1:13" x14ac:dyDescent="0.25">
      <c r="A497" t="str">
        <f t="shared" si="39"/>
        <v>2012Biological Sciences9</v>
      </c>
      <c r="B497">
        <v>2012</v>
      </c>
      <c r="C497" t="str">
        <f t="shared" si="41"/>
        <v>Biological Sciences9</v>
      </c>
      <c r="D497">
        <v>9</v>
      </c>
      <c r="E497" t="s">
        <v>112</v>
      </c>
      <c r="F497" s="2">
        <v>3</v>
      </c>
      <c r="G497" s="2" t="s">
        <v>138</v>
      </c>
      <c r="H497" s="2">
        <v>0</v>
      </c>
      <c r="I497" s="2">
        <v>0</v>
      </c>
      <c r="J497" s="2">
        <v>0</v>
      </c>
      <c r="K497" s="3">
        <f t="shared" si="40"/>
        <v>0</v>
      </c>
      <c r="L497" s="3">
        <f t="shared" si="42"/>
        <v>0</v>
      </c>
      <c r="M497" s="3">
        <f t="shared" si="43"/>
        <v>0</v>
      </c>
    </row>
    <row r="498" spans="1:13" x14ac:dyDescent="0.25">
      <c r="A498" t="str">
        <f t="shared" si="39"/>
        <v>2012Biological Sciences10</v>
      </c>
      <c r="B498">
        <v>2012</v>
      </c>
      <c r="C498" t="str">
        <f t="shared" si="41"/>
        <v>Biological Sciences10</v>
      </c>
      <c r="D498">
        <v>10</v>
      </c>
      <c r="E498" t="s">
        <v>112</v>
      </c>
      <c r="F498" s="2">
        <v>3</v>
      </c>
      <c r="G498" s="2" t="s">
        <v>139</v>
      </c>
      <c r="H498" s="2">
        <v>11957</v>
      </c>
      <c r="I498" s="2">
        <v>6770</v>
      </c>
      <c r="J498" s="2">
        <v>5187</v>
      </c>
      <c r="K498" s="3">
        <f t="shared" si="40"/>
        <v>11957</v>
      </c>
      <c r="L498" s="3">
        <f t="shared" si="42"/>
        <v>6770</v>
      </c>
      <c r="M498" s="3">
        <f t="shared" si="43"/>
        <v>5187</v>
      </c>
    </row>
    <row r="499" spans="1:13" x14ac:dyDescent="0.25">
      <c r="A499" t="str">
        <f t="shared" si="39"/>
        <v>2012Biological Sciences11</v>
      </c>
      <c r="B499">
        <v>2012</v>
      </c>
      <c r="C499" t="str">
        <f t="shared" si="41"/>
        <v>Biological Sciences11</v>
      </c>
      <c r="D499">
        <v>11</v>
      </c>
      <c r="E499" t="s">
        <v>112</v>
      </c>
      <c r="F499" s="2">
        <v>3</v>
      </c>
      <c r="G499" s="2" t="s">
        <v>140</v>
      </c>
      <c r="H499" s="2">
        <v>0</v>
      </c>
      <c r="I499" s="2">
        <v>0</v>
      </c>
      <c r="J499" s="2">
        <v>0</v>
      </c>
      <c r="K499" s="3">
        <f t="shared" si="40"/>
        <v>0</v>
      </c>
      <c r="L499" s="3">
        <f t="shared" si="42"/>
        <v>0</v>
      </c>
      <c r="M499" s="3">
        <f t="shared" si="43"/>
        <v>0</v>
      </c>
    </row>
    <row r="500" spans="1:13" x14ac:dyDescent="0.25">
      <c r="A500" t="str">
        <f t="shared" si="39"/>
        <v>2012Biological Sciences12</v>
      </c>
      <c r="B500">
        <v>2012</v>
      </c>
      <c r="C500" t="str">
        <f t="shared" si="41"/>
        <v>Biological Sciences12</v>
      </c>
      <c r="D500">
        <v>12</v>
      </c>
      <c r="E500" t="s">
        <v>112</v>
      </c>
      <c r="F500" s="2">
        <v>3</v>
      </c>
      <c r="G500" s="2" t="s">
        <v>141</v>
      </c>
      <c r="H500" s="2">
        <v>0</v>
      </c>
      <c r="I500" s="2">
        <v>0</v>
      </c>
      <c r="J500" s="2">
        <v>0</v>
      </c>
      <c r="K500" s="3">
        <f t="shared" si="40"/>
        <v>0</v>
      </c>
      <c r="L500" s="3">
        <f t="shared" si="42"/>
        <v>0</v>
      </c>
      <c r="M500" s="3">
        <f t="shared" si="43"/>
        <v>0</v>
      </c>
    </row>
    <row r="501" spans="1:13" x14ac:dyDescent="0.25">
      <c r="A501" t="str">
        <f t="shared" si="39"/>
        <v>2012Biological Sciences13</v>
      </c>
      <c r="B501">
        <v>2012</v>
      </c>
      <c r="C501" t="str">
        <f t="shared" si="41"/>
        <v>Biological Sciences13</v>
      </c>
      <c r="D501">
        <v>13</v>
      </c>
      <c r="E501" t="s">
        <v>112</v>
      </c>
      <c r="F501" s="2">
        <v>3</v>
      </c>
      <c r="G501" s="2" t="s">
        <v>142</v>
      </c>
      <c r="H501" s="2">
        <v>48</v>
      </c>
      <c r="I501" s="2">
        <v>7</v>
      </c>
      <c r="J501" s="2">
        <v>41</v>
      </c>
      <c r="K501" s="3">
        <f t="shared" si="40"/>
        <v>48</v>
      </c>
      <c r="L501" s="3">
        <f t="shared" si="42"/>
        <v>7</v>
      </c>
      <c r="M501" s="3">
        <f t="shared" si="43"/>
        <v>41</v>
      </c>
    </row>
    <row r="502" spans="1:13" x14ac:dyDescent="0.25">
      <c r="A502" t="str">
        <f t="shared" ref="A502:A565" si="44">B502&amp;C502</f>
        <v>2012Biological Sciences14</v>
      </c>
      <c r="B502">
        <v>2012</v>
      </c>
      <c r="C502" t="str">
        <f t="shared" si="41"/>
        <v>Biological Sciences14</v>
      </c>
      <c r="D502">
        <v>14</v>
      </c>
      <c r="E502" t="s">
        <v>112</v>
      </c>
      <c r="F502" s="2">
        <v>3</v>
      </c>
      <c r="G502" s="2" t="s">
        <v>143</v>
      </c>
      <c r="H502" s="2">
        <v>1533</v>
      </c>
      <c r="I502" s="2">
        <v>373</v>
      </c>
      <c r="J502" s="2">
        <v>1160</v>
      </c>
      <c r="K502" s="3">
        <f t="shared" si="40"/>
        <v>1533</v>
      </c>
      <c r="L502" s="3">
        <f t="shared" si="42"/>
        <v>373</v>
      </c>
      <c r="M502" s="3">
        <f t="shared" si="43"/>
        <v>1160</v>
      </c>
    </row>
    <row r="503" spans="1:13" x14ac:dyDescent="0.25">
      <c r="A503" t="str">
        <f t="shared" si="44"/>
        <v>2012Biological Sciences15</v>
      </c>
      <c r="B503">
        <v>2012</v>
      </c>
      <c r="C503" t="str">
        <f t="shared" si="41"/>
        <v>Biological Sciences15</v>
      </c>
      <c r="D503">
        <v>15</v>
      </c>
      <c r="E503" t="s">
        <v>112</v>
      </c>
      <c r="F503" s="2">
        <v>3</v>
      </c>
      <c r="G503" s="2" t="s">
        <v>144</v>
      </c>
      <c r="H503" s="2">
        <v>259</v>
      </c>
      <c r="I503" s="2">
        <v>142</v>
      </c>
      <c r="J503" s="2">
        <v>117</v>
      </c>
      <c r="K503" s="3">
        <f t="shared" si="40"/>
        <v>259</v>
      </c>
      <c r="L503" s="3">
        <f t="shared" si="42"/>
        <v>142</v>
      </c>
      <c r="M503" s="3">
        <f t="shared" si="43"/>
        <v>117</v>
      </c>
    </row>
    <row r="504" spans="1:13" x14ac:dyDescent="0.25">
      <c r="A504" t="str">
        <f t="shared" si="44"/>
        <v>2012Biological Sciences16</v>
      </c>
      <c r="B504">
        <v>2012</v>
      </c>
      <c r="C504" t="str">
        <f t="shared" si="41"/>
        <v>Biological Sciences16</v>
      </c>
      <c r="D504">
        <v>16</v>
      </c>
      <c r="E504" t="s">
        <v>112</v>
      </c>
      <c r="F504" s="2">
        <v>4</v>
      </c>
      <c r="G504" s="2" t="s">
        <v>145</v>
      </c>
      <c r="H504" s="2">
        <v>4</v>
      </c>
      <c r="I504" s="2">
        <v>0</v>
      </c>
      <c r="J504" s="2">
        <v>4</v>
      </c>
      <c r="K504" s="3" t="str">
        <f t="shared" si="40"/>
        <v>SUPP</v>
      </c>
      <c r="L504" s="3" t="str">
        <f t="shared" si="42"/>
        <v>SUPP</v>
      </c>
      <c r="M504" s="3" t="str">
        <f t="shared" si="43"/>
        <v>SUPP</v>
      </c>
    </row>
    <row r="505" spans="1:13" x14ac:dyDescent="0.25">
      <c r="A505" t="str">
        <f t="shared" si="44"/>
        <v>2012Biological Sciences17</v>
      </c>
      <c r="B505">
        <v>2012</v>
      </c>
      <c r="C505" t="str">
        <f t="shared" si="41"/>
        <v>Biological Sciences17</v>
      </c>
      <c r="D505">
        <v>17</v>
      </c>
      <c r="E505" t="s">
        <v>112</v>
      </c>
      <c r="F505" s="2">
        <v>4</v>
      </c>
      <c r="G505" s="2" t="s">
        <v>146</v>
      </c>
      <c r="H505" s="2">
        <v>0</v>
      </c>
      <c r="I505" s="2">
        <v>0</v>
      </c>
      <c r="J505" s="2">
        <v>0</v>
      </c>
      <c r="K505" s="3">
        <f t="shared" si="40"/>
        <v>0</v>
      </c>
      <c r="L505" s="3">
        <f t="shared" si="42"/>
        <v>0</v>
      </c>
      <c r="M505" s="3">
        <f t="shared" si="43"/>
        <v>0</v>
      </c>
    </row>
    <row r="506" spans="1:13" x14ac:dyDescent="0.25">
      <c r="A506" t="str">
        <f t="shared" si="44"/>
        <v>2012Biological Sciences18</v>
      </c>
      <c r="B506">
        <v>2012</v>
      </c>
      <c r="C506" t="str">
        <f t="shared" si="41"/>
        <v>Biological Sciences18</v>
      </c>
      <c r="D506">
        <v>18</v>
      </c>
      <c r="E506" t="s">
        <v>112</v>
      </c>
      <c r="F506" s="2">
        <v>4</v>
      </c>
      <c r="G506" s="2" t="s">
        <v>147</v>
      </c>
      <c r="H506" s="2">
        <v>1</v>
      </c>
      <c r="I506" s="2">
        <v>0</v>
      </c>
      <c r="J506" s="2">
        <v>1</v>
      </c>
      <c r="K506" s="3" t="str">
        <f t="shared" si="40"/>
        <v>SUPP</v>
      </c>
      <c r="L506" s="3" t="str">
        <f t="shared" si="42"/>
        <v>SUPP</v>
      </c>
      <c r="M506" s="3" t="str">
        <f t="shared" si="43"/>
        <v>SUPP</v>
      </c>
    </row>
    <row r="507" spans="1:13" x14ac:dyDescent="0.25">
      <c r="A507" t="str">
        <f t="shared" si="44"/>
        <v>2012Biological Sciences19</v>
      </c>
      <c r="B507">
        <v>2012</v>
      </c>
      <c r="C507" t="str">
        <f t="shared" si="41"/>
        <v>Biological Sciences19</v>
      </c>
      <c r="D507">
        <v>19</v>
      </c>
      <c r="E507" t="s">
        <v>112</v>
      </c>
      <c r="F507" s="2">
        <v>4</v>
      </c>
      <c r="G507" s="2" t="s">
        <v>148</v>
      </c>
      <c r="H507" s="2">
        <v>17</v>
      </c>
      <c r="I507" s="2">
        <v>3</v>
      </c>
      <c r="J507" s="2">
        <v>14</v>
      </c>
      <c r="K507" s="3">
        <f t="shared" si="40"/>
        <v>17</v>
      </c>
      <c r="L507" s="3" t="str">
        <f t="shared" si="42"/>
        <v>SUPP</v>
      </c>
      <c r="M507" s="3" t="str">
        <f t="shared" si="43"/>
        <v>SUPP</v>
      </c>
    </row>
    <row r="508" spans="1:13" x14ac:dyDescent="0.25">
      <c r="A508" t="str">
        <f t="shared" si="44"/>
        <v>2012Biological Sciences20</v>
      </c>
      <c r="B508">
        <v>2012</v>
      </c>
      <c r="C508" t="str">
        <f t="shared" si="41"/>
        <v>Biological Sciences20</v>
      </c>
      <c r="D508">
        <v>20</v>
      </c>
      <c r="E508" t="s">
        <v>112</v>
      </c>
      <c r="F508" s="2">
        <v>4</v>
      </c>
      <c r="G508" s="2" t="s">
        <v>149</v>
      </c>
      <c r="H508" s="2">
        <v>1669</v>
      </c>
      <c r="I508" s="2">
        <v>570</v>
      </c>
      <c r="J508" s="2">
        <v>1099</v>
      </c>
      <c r="K508" s="3">
        <f t="shared" si="40"/>
        <v>1669</v>
      </c>
      <c r="L508" s="3">
        <f t="shared" si="42"/>
        <v>570</v>
      </c>
      <c r="M508" s="3">
        <f t="shared" si="43"/>
        <v>1099</v>
      </c>
    </row>
    <row r="509" spans="1:13" x14ac:dyDescent="0.25">
      <c r="A509" t="str">
        <f t="shared" si="44"/>
        <v>2012Biological Sciences21</v>
      </c>
      <c r="B509">
        <v>2012</v>
      </c>
      <c r="C509" t="str">
        <f t="shared" si="41"/>
        <v>Biological Sciences21</v>
      </c>
      <c r="D509">
        <v>21</v>
      </c>
      <c r="E509" t="s">
        <v>112</v>
      </c>
      <c r="F509" s="2">
        <v>4</v>
      </c>
      <c r="G509" s="2" t="s">
        <v>150</v>
      </c>
      <c r="H509" s="2">
        <v>734</v>
      </c>
      <c r="I509" s="2">
        <v>391</v>
      </c>
      <c r="J509" s="2">
        <v>343</v>
      </c>
      <c r="K509" s="3">
        <f t="shared" si="40"/>
        <v>734</v>
      </c>
      <c r="L509" s="3">
        <f t="shared" si="42"/>
        <v>391</v>
      </c>
      <c r="M509" s="3">
        <f t="shared" si="43"/>
        <v>343</v>
      </c>
    </row>
    <row r="510" spans="1:13" x14ac:dyDescent="0.25">
      <c r="A510" t="str">
        <f t="shared" si="44"/>
        <v>2012Biological Sciences22</v>
      </c>
      <c r="B510">
        <v>2012</v>
      </c>
      <c r="C510" t="str">
        <f t="shared" si="41"/>
        <v>Biological Sciences22</v>
      </c>
      <c r="D510">
        <v>22</v>
      </c>
      <c r="E510" t="s">
        <v>112</v>
      </c>
      <c r="F510" s="2">
        <v>4</v>
      </c>
      <c r="G510" s="2" t="s">
        <v>151</v>
      </c>
      <c r="H510" s="2">
        <v>0</v>
      </c>
      <c r="I510" s="2">
        <v>0</v>
      </c>
      <c r="J510" s="2">
        <v>0</v>
      </c>
      <c r="K510" s="3">
        <f t="shared" si="40"/>
        <v>0</v>
      </c>
      <c r="L510" s="3">
        <f t="shared" si="42"/>
        <v>0</v>
      </c>
      <c r="M510" s="3">
        <f t="shared" si="43"/>
        <v>0</v>
      </c>
    </row>
    <row r="511" spans="1:13" x14ac:dyDescent="0.25">
      <c r="A511" t="str">
        <f t="shared" si="44"/>
        <v>2012Biological Sciences23</v>
      </c>
      <c r="B511">
        <v>2012</v>
      </c>
      <c r="C511" t="str">
        <f t="shared" si="41"/>
        <v>Biological Sciences23</v>
      </c>
      <c r="D511">
        <v>23</v>
      </c>
      <c r="E511" t="s">
        <v>112</v>
      </c>
      <c r="F511" s="2">
        <v>4</v>
      </c>
      <c r="G511" s="2" t="s">
        <v>152</v>
      </c>
      <c r="H511" s="2">
        <v>6</v>
      </c>
      <c r="I511" s="2">
        <v>0</v>
      </c>
      <c r="J511" s="2">
        <v>6</v>
      </c>
      <c r="K511" s="3">
        <f t="shared" si="40"/>
        <v>6</v>
      </c>
      <c r="L511" s="3">
        <f t="shared" si="42"/>
        <v>0</v>
      </c>
      <c r="M511" s="3">
        <f t="shared" si="43"/>
        <v>6</v>
      </c>
    </row>
    <row r="512" spans="1:13" x14ac:dyDescent="0.25">
      <c r="A512" t="str">
        <f t="shared" si="44"/>
        <v>2012Biological Sciences24</v>
      </c>
      <c r="B512">
        <v>2012</v>
      </c>
      <c r="C512" t="str">
        <f t="shared" si="41"/>
        <v>Biological Sciences24</v>
      </c>
      <c r="D512">
        <v>24</v>
      </c>
      <c r="E512" t="s">
        <v>112</v>
      </c>
      <c r="F512" s="2">
        <v>4</v>
      </c>
      <c r="G512" s="2" t="s">
        <v>153</v>
      </c>
      <c r="H512" s="2">
        <v>2</v>
      </c>
      <c r="I512" s="2">
        <v>1</v>
      </c>
      <c r="J512" s="2">
        <v>1</v>
      </c>
      <c r="K512" s="3" t="str">
        <f t="shared" si="40"/>
        <v>SUPP</v>
      </c>
      <c r="L512" s="3" t="str">
        <f t="shared" si="42"/>
        <v>SUPP</v>
      </c>
      <c r="M512" s="3" t="str">
        <f t="shared" si="43"/>
        <v>SUPP</v>
      </c>
    </row>
    <row r="513" spans="1:13" x14ac:dyDescent="0.25">
      <c r="A513" t="str">
        <f t="shared" si="44"/>
        <v>2012Biological Sciences25</v>
      </c>
      <c r="B513">
        <v>2012</v>
      </c>
      <c r="C513" t="str">
        <f t="shared" si="41"/>
        <v>Biological Sciences25</v>
      </c>
      <c r="D513">
        <v>25</v>
      </c>
      <c r="E513" t="s">
        <v>112</v>
      </c>
      <c r="F513" s="2">
        <v>4</v>
      </c>
      <c r="G513" s="2" t="s">
        <v>154</v>
      </c>
      <c r="H513" s="2">
        <v>147</v>
      </c>
      <c r="I513" s="2">
        <v>41</v>
      </c>
      <c r="J513" s="2">
        <v>106</v>
      </c>
      <c r="K513" s="3">
        <f t="shared" si="40"/>
        <v>147</v>
      </c>
      <c r="L513" s="3">
        <f t="shared" si="42"/>
        <v>41</v>
      </c>
      <c r="M513" s="3">
        <f t="shared" si="43"/>
        <v>106</v>
      </c>
    </row>
    <row r="514" spans="1:13" x14ac:dyDescent="0.25">
      <c r="A514" t="str">
        <f t="shared" si="44"/>
        <v>2012Biological Sciences26</v>
      </c>
      <c r="B514">
        <v>2012</v>
      </c>
      <c r="C514" t="str">
        <f t="shared" si="41"/>
        <v>Biological Sciences26</v>
      </c>
      <c r="D514">
        <v>26</v>
      </c>
      <c r="E514" t="s">
        <v>112</v>
      </c>
      <c r="F514" s="2">
        <v>5</v>
      </c>
      <c r="G514" s="2" t="s">
        <v>155</v>
      </c>
      <c r="H514" s="2">
        <v>0</v>
      </c>
      <c r="I514" s="2">
        <v>0</v>
      </c>
      <c r="J514" s="2">
        <v>0</v>
      </c>
      <c r="K514" s="3">
        <f t="shared" si="40"/>
        <v>0</v>
      </c>
      <c r="L514" s="3">
        <f t="shared" si="42"/>
        <v>0</v>
      </c>
      <c r="M514" s="3">
        <f t="shared" si="43"/>
        <v>0</v>
      </c>
    </row>
    <row r="515" spans="1:13" x14ac:dyDescent="0.25">
      <c r="A515" t="str">
        <f t="shared" si="44"/>
        <v>2012Biological Sciences27</v>
      </c>
      <c r="B515">
        <v>2012</v>
      </c>
      <c r="C515" t="str">
        <f t="shared" si="41"/>
        <v>Biological Sciences27</v>
      </c>
      <c r="D515">
        <v>27</v>
      </c>
      <c r="E515" t="s">
        <v>112</v>
      </c>
      <c r="F515" s="2">
        <v>5</v>
      </c>
      <c r="G515" s="2" t="s">
        <v>156</v>
      </c>
      <c r="H515" s="2">
        <v>1</v>
      </c>
      <c r="I515" s="2">
        <v>0</v>
      </c>
      <c r="J515" s="2">
        <v>1</v>
      </c>
      <c r="K515" s="3" t="str">
        <f t="shared" ref="K515:K578" si="45">IF(AND(H515&gt;=1,H515&lt;5),"SUPP",H515)</f>
        <v>SUPP</v>
      </c>
      <c r="L515" s="3" t="str">
        <f t="shared" si="42"/>
        <v>SUPP</v>
      </c>
      <c r="M515" s="3" t="str">
        <f t="shared" si="43"/>
        <v>SUPP</v>
      </c>
    </row>
    <row r="516" spans="1:13" x14ac:dyDescent="0.25">
      <c r="A516" t="str">
        <f t="shared" si="44"/>
        <v>2012Biological Sciences28</v>
      </c>
      <c r="B516">
        <v>2012</v>
      </c>
      <c r="C516" t="str">
        <f t="shared" si="41"/>
        <v>Biological Sciences28</v>
      </c>
      <c r="D516">
        <v>28</v>
      </c>
      <c r="E516" t="s">
        <v>112</v>
      </c>
      <c r="F516" s="2">
        <v>5</v>
      </c>
      <c r="G516" s="2" t="s">
        <v>157</v>
      </c>
      <c r="H516" s="2">
        <v>0</v>
      </c>
      <c r="I516" s="2">
        <v>0</v>
      </c>
      <c r="J516" s="2">
        <v>0</v>
      </c>
      <c r="K516" s="3">
        <f t="shared" si="45"/>
        <v>0</v>
      </c>
      <c r="L516" s="3">
        <f t="shared" si="42"/>
        <v>0</v>
      </c>
      <c r="M516" s="3">
        <f t="shared" si="43"/>
        <v>0</v>
      </c>
    </row>
    <row r="517" spans="1:13" x14ac:dyDescent="0.25">
      <c r="A517" t="str">
        <f t="shared" si="44"/>
        <v>2012Biological Sciences29</v>
      </c>
      <c r="B517">
        <v>2012</v>
      </c>
      <c r="C517" t="str">
        <f t="shared" si="41"/>
        <v>Biological Sciences29</v>
      </c>
      <c r="D517">
        <v>29</v>
      </c>
      <c r="E517" t="s">
        <v>112</v>
      </c>
      <c r="F517" s="2">
        <v>5</v>
      </c>
      <c r="G517" s="2" t="s">
        <v>158</v>
      </c>
      <c r="H517" s="2">
        <v>265</v>
      </c>
      <c r="I517" s="2">
        <v>88</v>
      </c>
      <c r="J517" s="2">
        <v>177</v>
      </c>
      <c r="K517" s="3">
        <f t="shared" si="45"/>
        <v>265</v>
      </c>
      <c r="L517" s="3">
        <f t="shared" si="42"/>
        <v>88</v>
      </c>
      <c r="M517" s="3">
        <f t="shared" si="43"/>
        <v>177</v>
      </c>
    </row>
    <row r="518" spans="1:13" x14ac:dyDescent="0.25">
      <c r="A518" t="str">
        <f t="shared" si="44"/>
        <v>2012Biological Sciences30</v>
      </c>
      <c r="B518">
        <v>2012</v>
      </c>
      <c r="C518" t="str">
        <f t="shared" si="41"/>
        <v>Biological Sciences30</v>
      </c>
      <c r="D518">
        <v>30</v>
      </c>
      <c r="E518" t="s">
        <v>112</v>
      </c>
      <c r="F518" s="2">
        <v>5</v>
      </c>
      <c r="G518" s="2" t="s">
        <v>159</v>
      </c>
      <c r="H518" s="2">
        <v>0</v>
      </c>
      <c r="I518" s="2">
        <v>0</v>
      </c>
      <c r="J518" s="2">
        <v>0</v>
      </c>
      <c r="K518" s="3">
        <f t="shared" si="45"/>
        <v>0</v>
      </c>
      <c r="L518" s="3">
        <f t="shared" si="42"/>
        <v>0</v>
      </c>
      <c r="M518" s="3">
        <f t="shared" si="43"/>
        <v>0</v>
      </c>
    </row>
    <row r="519" spans="1:13" x14ac:dyDescent="0.25">
      <c r="A519" t="str">
        <f t="shared" si="44"/>
        <v>2012Biological Sciences31</v>
      </c>
      <c r="B519">
        <v>2012</v>
      </c>
      <c r="C519" t="str">
        <f t="shared" si="41"/>
        <v>Biological Sciences31</v>
      </c>
      <c r="D519">
        <v>31</v>
      </c>
      <c r="E519" t="s">
        <v>112</v>
      </c>
      <c r="F519" s="2">
        <v>6</v>
      </c>
      <c r="G519" s="2" t="s">
        <v>160</v>
      </c>
      <c r="H519" s="2">
        <v>0</v>
      </c>
      <c r="I519" s="2">
        <v>0</v>
      </c>
      <c r="J519" s="2">
        <v>0</v>
      </c>
      <c r="K519" s="3">
        <f t="shared" si="45"/>
        <v>0</v>
      </c>
      <c r="L519" s="3">
        <f t="shared" si="42"/>
        <v>0</v>
      </c>
      <c r="M519" s="3">
        <f t="shared" si="43"/>
        <v>0</v>
      </c>
    </row>
    <row r="520" spans="1:13" x14ac:dyDescent="0.25">
      <c r="A520" t="str">
        <f t="shared" si="44"/>
        <v>2012Chemistry1</v>
      </c>
      <c r="B520">
        <v>2012</v>
      </c>
      <c r="C520" t="str">
        <f t="shared" ref="C520:C583" si="46">E520&amp;D520</f>
        <v>Chemistry1</v>
      </c>
      <c r="D520">
        <v>1</v>
      </c>
      <c r="E520" t="s">
        <v>0</v>
      </c>
      <c r="F520" s="2">
        <v>2</v>
      </c>
      <c r="G520" s="2" t="s">
        <v>161</v>
      </c>
      <c r="H520" s="2">
        <v>10726</v>
      </c>
      <c r="I520" s="2">
        <v>6564</v>
      </c>
      <c r="J520" s="2">
        <v>4162</v>
      </c>
      <c r="K520" s="3">
        <f t="shared" si="45"/>
        <v>10726</v>
      </c>
      <c r="L520" s="3">
        <f t="shared" si="42"/>
        <v>6564</v>
      </c>
      <c r="M520" s="3">
        <f t="shared" si="43"/>
        <v>4162</v>
      </c>
    </row>
    <row r="521" spans="1:13" x14ac:dyDescent="0.25">
      <c r="A521" t="str">
        <f t="shared" si="44"/>
        <v>2012Chemistry2</v>
      </c>
      <c r="B521">
        <v>2012</v>
      </c>
      <c r="C521" t="str">
        <f t="shared" si="46"/>
        <v>Chemistry2</v>
      </c>
      <c r="D521">
        <v>2</v>
      </c>
      <c r="E521" t="s">
        <v>0</v>
      </c>
      <c r="F521" s="2">
        <v>2</v>
      </c>
      <c r="G521" s="2" t="s">
        <v>18</v>
      </c>
      <c r="H521" s="2">
        <v>42</v>
      </c>
      <c r="I521" s="2">
        <v>1</v>
      </c>
      <c r="J521" s="2">
        <v>41</v>
      </c>
      <c r="K521" s="3">
        <f t="shared" si="45"/>
        <v>42</v>
      </c>
      <c r="L521" s="3" t="str">
        <f t="shared" si="42"/>
        <v>SUPP</v>
      </c>
      <c r="M521" s="3" t="str">
        <f t="shared" si="43"/>
        <v>SUPP</v>
      </c>
    </row>
    <row r="522" spans="1:13" x14ac:dyDescent="0.25">
      <c r="A522" t="str">
        <f t="shared" si="44"/>
        <v>2012Chemistry3</v>
      </c>
      <c r="B522">
        <v>2012</v>
      </c>
      <c r="C522" t="str">
        <f t="shared" si="46"/>
        <v>Chemistry3</v>
      </c>
      <c r="D522">
        <v>3</v>
      </c>
      <c r="E522" t="s">
        <v>0</v>
      </c>
      <c r="F522" s="2">
        <v>2</v>
      </c>
      <c r="G522" s="2" t="s">
        <v>19</v>
      </c>
      <c r="H522" s="2">
        <v>0</v>
      </c>
      <c r="I522" s="2">
        <v>0</v>
      </c>
      <c r="J522" s="2">
        <v>0</v>
      </c>
      <c r="K522" s="3">
        <f t="shared" si="45"/>
        <v>0</v>
      </c>
      <c r="L522" s="3">
        <f t="shared" si="42"/>
        <v>0</v>
      </c>
      <c r="M522" s="3">
        <f t="shared" si="43"/>
        <v>0</v>
      </c>
    </row>
    <row r="523" spans="1:13" x14ac:dyDescent="0.25">
      <c r="A523" t="str">
        <f t="shared" si="44"/>
        <v>2012Chemistry4</v>
      </c>
      <c r="B523">
        <v>2012</v>
      </c>
      <c r="C523" t="str">
        <f t="shared" si="46"/>
        <v>Chemistry4</v>
      </c>
      <c r="D523">
        <v>4</v>
      </c>
      <c r="E523" t="s">
        <v>0</v>
      </c>
      <c r="F523" s="2">
        <v>2</v>
      </c>
      <c r="G523" s="2" t="s">
        <v>16</v>
      </c>
      <c r="H523" s="2">
        <v>3388</v>
      </c>
      <c r="I523" s="2">
        <v>1610</v>
      </c>
      <c r="J523" s="2">
        <v>1778</v>
      </c>
      <c r="K523" s="3">
        <f t="shared" si="45"/>
        <v>3388</v>
      </c>
      <c r="L523" s="3">
        <f t="shared" si="42"/>
        <v>1610</v>
      </c>
      <c r="M523" s="3">
        <f t="shared" si="43"/>
        <v>1778</v>
      </c>
    </row>
    <row r="524" spans="1:13" x14ac:dyDescent="0.25">
      <c r="A524" t="str">
        <f t="shared" si="44"/>
        <v>2012Chemistry5</v>
      </c>
      <c r="B524">
        <v>2012</v>
      </c>
      <c r="C524" t="str">
        <f t="shared" si="46"/>
        <v>Chemistry5</v>
      </c>
      <c r="D524">
        <v>5</v>
      </c>
      <c r="E524" t="s">
        <v>0</v>
      </c>
      <c r="F524" s="2">
        <v>2</v>
      </c>
      <c r="G524" s="2" t="s">
        <v>17</v>
      </c>
      <c r="H524" s="2">
        <v>554</v>
      </c>
      <c r="I524" s="2">
        <v>102</v>
      </c>
      <c r="J524" s="2">
        <v>452</v>
      </c>
      <c r="K524" s="3">
        <f t="shared" si="45"/>
        <v>554</v>
      </c>
      <c r="L524" s="3">
        <f t="shared" si="42"/>
        <v>102</v>
      </c>
      <c r="M524" s="3">
        <f t="shared" si="43"/>
        <v>452</v>
      </c>
    </row>
    <row r="525" spans="1:13" x14ac:dyDescent="0.25">
      <c r="A525" t="str">
        <f t="shared" si="44"/>
        <v>2012Chemistry6</v>
      </c>
      <c r="B525">
        <v>2012</v>
      </c>
      <c r="C525" t="str">
        <f t="shared" si="46"/>
        <v>Chemistry6</v>
      </c>
      <c r="D525">
        <v>6</v>
      </c>
      <c r="E525" t="s">
        <v>0</v>
      </c>
      <c r="F525" s="2">
        <v>3</v>
      </c>
      <c r="G525" s="2" t="s">
        <v>162</v>
      </c>
      <c r="H525" s="2">
        <v>48</v>
      </c>
      <c r="I525" s="2">
        <v>3</v>
      </c>
      <c r="J525" s="2">
        <v>45</v>
      </c>
      <c r="K525" s="3">
        <f t="shared" si="45"/>
        <v>48</v>
      </c>
      <c r="L525" s="3" t="str">
        <f t="shared" si="42"/>
        <v>SUPP</v>
      </c>
      <c r="M525" s="3" t="str">
        <f t="shared" si="43"/>
        <v>SUPP</v>
      </c>
    </row>
    <row r="526" spans="1:13" x14ac:dyDescent="0.25">
      <c r="A526" t="str">
        <f t="shared" si="44"/>
        <v>2012Chemistry7</v>
      </c>
      <c r="B526">
        <v>2012</v>
      </c>
      <c r="C526" t="str">
        <f t="shared" si="46"/>
        <v>Chemistry7</v>
      </c>
      <c r="D526">
        <v>7</v>
      </c>
      <c r="E526" t="s">
        <v>0</v>
      </c>
      <c r="F526" s="2">
        <v>3</v>
      </c>
      <c r="G526" s="2" t="s">
        <v>163</v>
      </c>
      <c r="H526" s="2">
        <v>1863</v>
      </c>
      <c r="I526" s="2">
        <v>660</v>
      </c>
      <c r="J526" s="2">
        <v>1203</v>
      </c>
      <c r="K526" s="3">
        <f t="shared" si="45"/>
        <v>1863</v>
      </c>
      <c r="L526" s="3">
        <f t="shared" si="42"/>
        <v>660</v>
      </c>
      <c r="M526" s="3">
        <f t="shared" si="43"/>
        <v>1203</v>
      </c>
    </row>
    <row r="527" spans="1:13" x14ac:dyDescent="0.25">
      <c r="A527" t="str">
        <f t="shared" si="44"/>
        <v>2012Chemistry8</v>
      </c>
      <c r="B527">
        <v>2012</v>
      </c>
      <c r="C527" t="str">
        <f t="shared" si="46"/>
        <v>Chemistry8</v>
      </c>
      <c r="D527">
        <v>8</v>
      </c>
      <c r="E527" t="s">
        <v>0</v>
      </c>
      <c r="F527" s="2">
        <v>3</v>
      </c>
      <c r="G527" s="2" t="s">
        <v>164</v>
      </c>
      <c r="H527" s="2">
        <v>0</v>
      </c>
      <c r="I527" s="2">
        <v>0</v>
      </c>
      <c r="J527" s="2">
        <v>0</v>
      </c>
      <c r="K527" s="3">
        <f t="shared" si="45"/>
        <v>0</v>
      </c>
      <c r="L527" s="3">
        <f t="shared" si="42"/>
        <v>0</v>
      </c>
      <c r="M527" s="3">
        <f t="shared" si="43"/>
        <v>0</v>
      </c>
    </row>
    <row r="528" spans="1:13" x14ac:dyDescent="0.25">
      <c r="A528" t="str">
        <f t="shared" si="44"/>
        <v>2012Chemistry9</v>
      </c>
      <c r="B528">
        <v>2012</v>
      </c>
      <c r="C528" t="str">
        <f t="shared" si="46"/>
        <v>Chemistry9</v>
      </c>
      <c r="D528">
        <v>9</v>
      </c>
      <c r="E528" t="s">
        <v>0</v>
      </c>
      <c r="F528" s="2">
        <v>3</v>
      </c>
      <c r="G528" s="2" t="s">
        <v>25</v>
      </c>
      <c r="H528" s="2">
        <v>1</v>
      </c>
      <c r="I528" s="2">
        <v>0</v>
      </c>
      <c r="J528" s="2">
        <v>1</v>
      </c>
      <c r="K528" s="3" t="str">
        <f t="shared" si="45"/>
        <v>SUPP</v>
      </c>
      <c r="L528" s="3" t="str">
        <f t="shared" si="42"/>
        <v>SUPP</v>
      </c>
      <c r="M528" s="3" t="str">
        <f t="shared" si="43"/>
        <v>SUPP</v>
      </c>
    </row>
    <row r="529" spans="1:13" x14ac:dyDescent="0.25">
      <c r="A529" t="str">
        <f t="shared" si="44"/>
        <v>2012Chemistry10</v>
      </c>
      <c r="B529">
        <v>2012</v>
      </c>
      <c r="C529" t="str">
        <f t="shared" si="46"/>
        <v>Chemistry10</v>
      </c>
      <c r="D529">
        <v>10</v>
      </c>
      <c r="E529" t="s">
        <v>0</v>
      </c>
      <c r="F529" s="2">
        <v>3</v>
      </c>
      <c r="G529" s="2" t="s">
        <v>23</v>
      </c>
      <c r="H529" s="2">
        <v>5</v>
      </c>
      <c r="I529" s="2">
        <v>1</v>
      </c>
      <c r="J529" s="2">
        <v>4</v>
      </c>
      <c r="K529" s="3">
        <f t="shared" si="45"/>
        <v>5</v>
      </c>
      <c r="L529" s="3" t="str">
        <f t="shared" si="42"/>
        <v>SUPP</v>
      </c>
      <c r="M529" s="3" t="str">
        <f t="shared" si="43"/>
        <v>SUPP</v>
      </c>
    </row>
    <row r="530" spans="1:13" x14ac:dyDescent="0.25">
      <c r="A530" t="str">
        <f t="shared" si="44"/>
        <v>2012Chemistry11</v>
      </c>
      <c r="B530">
        <v>2012</v>
      </c>
      <c r="C530" t="str">
        <f t="shared" si="46"/>
        <v>Chemistry11</v>
      </c>
      <c r="D530">
        <v>11</v>
      </c>
      <c r="E530" t="s">
        <v>0</v>
      </c>
      <c r="F530" s="2">
        <v>3</v>
      </c>
      <c r="G530" s="2" t="s">
        <v>165</v>
      </c>
      <c r="H530" s="2">
        <v>11957</v>
      </c>
      <c r="I530" s="2">
        <v>6770</v>
      </c>
      <c r="J530" s="2">
        <v>5187</v>
      </c>
      <c r="K530" s="3">
        <f t="shared" si="45"/>
        <v>11957</v>
      </c>
      <c r="L530" s="3">
        <f t="shared" si="42"/>
        <v>6770</v>
      </c>
      <c r="M530" s="3">
        <f t="shared" si="43"/>
        <v>5187</v>
      </c>
    </row>
    <row r="531" spans="1:13" x14ac:dyDescent="0.25">
      <c r="A531" t="str">
        <f t="shared" si="44"/>
        <v>2012Chemistry12</v>
      </c>
      <c r="B531">
        <v>2012</v>
      </c>
      <c r="C531" t="str">
        <f t="shared" si="46"/>
        <v>Chemistry12</v>
      </c>
      <c r="D531">
        <v>12</v>
      </c>
      <c r="E531" t="s">
        <v>0</v>
      </c>
      <c r="F531" s="2">
        <v>3</v>
      </c>
      <c r="G531" s="2" t="s">
        <v>22</v>
      </c>
      <c r="H531" s="2">
        <v>72</v>
      </c>
      <c r="I531" s="2">
        <v>5</v>
      </c>
      <c r="J531" s="2">
        <v>67</v>
      </c>
      <c r="K531" s="3">
        <f t="shared" si="45"/>
        <v>72</v>
      </c>
      <c r="L531" s="3">
        <f t="shared" si="42"/>
        <v>5</v>
      </c>
      <c r="M531" s="3">
        <f t="shared" si="43"/>
        <v>67</v>
      </c>
    </row>
    <row r="532" spans="1:13" x14ac:dyDescent="0.25">
      <c r="A532" t="str">
        <f t="shared" si="44"/>
        <v>2012Chemistry13</v>
      </c>
      <c r="B532">
        <v>2012</v>
      </c>
      <c r="C532" t="str">
        <f t="shared" si="46"/>
        <v>Chemistry13</v>
      </c>
      <c r="D532">
        <v>13</v>
      </c>
      <c r="E532" t="s">
        <v>0</v>
      </c>
      <c r="F532" s="2">
        <v>3</v>
      </c>
      <c r="G532" s="2" t="s">
        <v>21</v>
      </c>
      <c r="H532" s="2">
        <v>754</v>
      </c>
      <c r="I532" s="2">
        <v>321</v>
      </c>
      <c r="J532" s="2">
        <v>433</v>
      </c>
      <c r="K532" s="3">
        <f t="shared" si="45"/>
        <v>754</v>
      </c>
      <c r="L532" s="3">
        <f t="shared" si="42"/>
        <v>321</v>
      </c>
      <c r="M532" s="3">
        <f t="shared" si="43"/>
        <v>433</v>
      </c>
    </row>
    <row r="533" spans="1:13" x14ac:dyDescent="0.25">
      <c r="A533" t="str">
        <f t="shared" si="44"/>
        <v>2012Chemistry14</v>
      </c>
      <c r="B533">
        <v>2012</v>
      </c>
      <c r="C533" t="str">
        <f t="shared" si="46"/>
        <v>Chemistry14</v>
      </c>
      <c r="D533">
        <v>14</v>
      </c>
      <c r="E533" t="s">
        <v>0</v>
      </c>
      <c r="F533" s="2">
        <v>3</v>
      </c>
      <c r="G533" s="2" t="s">
        <v>20</v>
      </c>
      <c r="H533" s="2">
        <v>4751</v>
      </c>
      <c r="I533" s="2">
        <v>894</v>
      </c>
      <c r="J533" s="2">
        <v>3857</v>
      </c>
      <c r="K533" s="3">
        <f t="shared" si="45"/>
        <v>4751</v>
      </c>
      <c r="L533" s="3">
        <f t="shared" si="42"/>
        <v>894</v>
      </c>
      <c r="M533" s="3">
        <f t="shared" si="43"/>
        <v>3857</v>
      </c>
    </row>
    <row r="534" spans="1:13" x14ac:dyDescent="0.25">
      <c r="A534" t="str">
        <f t="shared" si="44"/>
        <v>2012Chemistry15</v>
      </c>
      <c r="B534">
        <v>2012</v>
      </c>
      <c r="C534" t="str">
        <f t="shared" si="46"/>
        <v>Chemistry15</v>
      </c>
      <c r="D534">
        <v>15</v>
      </c>
      <c r="E534" t="s">
        <v>0</v>
      </c>
      <c r="F534" s="2">
        <v>3</v>
      </c>
      <c r="G534" s="2" t="s">
        <v>24</v>
      </c>
      <c r="H534" s="2">
        <v>21</v>
      </c>
      <c r="I534" s="2">
        <v>0</v>
      </c>
      <c r="J534" s="2">
        <v>21</v>
      </c>
      <c r="K534" s="3">
        <f t="shared" si="45"/>
        <v>21</v>
      </c>
      <c r="L534" s="3">
        <f t="shared" si="42"/>
        <v>0</v>
      </c>
      <c r="M534" s="3">
        <f t="shared" si="43"/>
        <v>21</v>
      </c>
    </row>
    <row r="535" spans="1:13" x14ac:dyDescent="0.25">
      <c r="A535" t="str">
        <f t="shared" si="44"/>
        <v>2012Chemistry16</v>
      </c>
      <c r="B535">
        <v>2012</v>
      </c>
      <c r="C535" t="str">
        <f t="shared" si="46"/>
        <v>Chemistry16</v>
      </c>
      <c r="D535">
        <v>16</v>
      </c>
      <c r="E535" t="s">
        <v>0</v>
      </c>
      <c r="F535" s="2">
        <v>4</v>
      </c>
      <c r="G535" s="2" t="s">
        <v>166</v>
      </c>
      <c r="H535" s="2">
        <v>4</v>
      </c>
      <c r="I535" s="2">
        <v>0</v>
      </c>
      <c r="J535" s="2">
        <v>4</v>
      </c>
      <c r="K535" s="3" t="str">
        <f t="shared" si="45"/>
        <v>SUPP</v>
      </c>
      <c r="L535" s="3" t="str">
        <f t="shared" si="42"/>
        <v>SUPP</v>
      </c>
      <c r="M535" s="3" t="str">
        <f t="shared" si="43"/>
        <v>SUPP</v>
      </c>
    </row>
    <row r="536" spans="1:13" x14ac:dyDescent="0.25">
      <c r="A536" t="str">
        <f t="shared" si="44"/>
        <v>2012Chemistry17</v>
      </c>
      <c r="B536">
        <v>2012</v>
      </c>
      <c r="C536" t="str">
        <f t="shared" si="46"/>
        <v>Chemistry17</v>
      </c>
      <c r="D536">
        <v>17</v>
      </c>
      <c r="E536" t="s">
        <v>0</v>
      </c>
      <c r="F536" s="2">
        <v>4</v>
      </c>
      <c r="G536" s="2" t="s">
        <v>167</v>
      </c>
      <c r="H536" s="2">
        <v>0</v>
      </c>
      <c r="I536" s="2">
        <v>0</v>
      </c>
      <c r="J536" s="2">
        <v>0</v>
      </c>
      <c r="K536" s="3">
        <f t="shared" si="45"/>
        <v>0</v>
      </c>
      <c r="L536" s="3">
        <f t="shared" si="42"/>
        <v>0</v>
      </c>
      <c r="M536" s="3">
        <f t="shared" si="43"/>
        <v>0</v>
      </c>
    </row>
    <row r="537" spans="1:13" x14ac:dyDescent="0.25">
      <c r="A537" t="str">
        <f t="shared" si="44"/>
        <v>2012Chemistry18</v>
      </c>
      <c r="B537">
        <v>2012</v>
      </c>
      <c r="C537" t="str">
        <f t="shared" si="46"/>
        <v>Chemistry18</v>
      </c>
      <c r="D537">
        <v>18</v>
      </c>
      <c r="E537" t="s">
        <v>0</v>
      </c>
      <c r="F537" s="2">
        <v>4</v>
      </c>
      <c r="G537" s="2" t="s">
        <v>168</v>
      </c>
      <c r="H537" s="2">
        <v>1</v>
      </c>
      <c r="I537" s="2">
        <v>0</v>
      </c>
      <c r="J537" s="2">
        <v>1</v>
      </c>
      <c r="K537" s="3" t="str">
        <f t="shared" si="45"/>
        <v>SUPP</v>
      </c>
      <c r="L537" s="3" t="str">
        <f t="shared" si="42"/>
        <v>SUPP</v>
      </c>
      <c r="M537" s="3" t="str">
        <f t="shared" si="43"/>
        <v>SUPP</v>
      </c>
    </row>
    <row r="538" spans="1:13" x14ac:dyDescent="0.25">
      <c r="A538" t="str">
        <f t="shared" si="44"/>
        <v>2012Chemistry19</v>
      </c>
      <c r="B538">
        <v>2012</v>
      </c>
      <c r="C538" t="str">
        <f t="shared" si="46"/>
        <v>Chemistry19</v>
      </c>
      <c r="D538">
        <v>19</v>
      </c>
      <c r="E538" t="s">
        <v>0</v>
      </c>
      <c r="F538" s="2">
        <v>4</v>
      </c>
      <c r="G538" s="2" t="s">
        <v>29</v>
      </c>
      <c r="H538" s="2">
        <v>0</v>
      </c>
      <c r="I538" s="2">
        <v>0</v>
      </c>
      <c r="J538" s="2">
        <v>0</v>
      </c>
      <c r="K538" s="3">
        <f t="shared" si="45"/>
        <v>0</v>
      </c>
      <c r="L538" s="3">
        <f t="shared" si="42"/>
        <v>0</v>
      </c>
      <c r="M538" s="3">
        <f t="shared" si="43"/>
        <v>0</v>
      </c>
    </row>
    <row r="539" spans="1:13" x14ac:dyDescent="0.25">
      <c r="A539" t="str">
        <f t="shared" si="44"/>
        <v>2012Chemistry20</v>
      </c>
      <c r="B539">
        <v>2012</v>
      </c>
      <c r="C539" t="str">
        <f t="shared" si="46"/>
        <v>Chemistry20</v>
      </c>
      <c r="D539">
        <v>20</v>
      </c>
      <c r="E539" t="s">
        <v>0</v>
      </c>
      <c r="F539" s="2">
        <v>4</v>
      </c>
      <c r="G539" s="2" t="s">
        <v>169</v>
      </c>
      <c r="H539" s="2">
        <v>17</v>
      </c>
      <c r="I539" s="2">
        <v>3</v>
      </c>
      <c r="J539" s="2">
        <v>14</v>
      </c>
      <c r="K539" s="3">
        <f t="shared" si="45"/>
        <v>17</v>
      </c>
      <c r="L539" s="3" t="str">
        <f t="shared" si="42"/>
        <v>SUPP</v>
      </c>
      <c r="M539" s="3" t="str">
        <f t="shared" si="43"/>
        <v>SUPP</v>
      </c>
    </row>
    <row r="540" spans="1:13" x14ac:dyDescent="0.25">
      <c r="A540" t="str">
        <f t="shared" si="44"/>
        <v>2012Chemistry21</v>
      </c>
      <c r="B540">
        <v>2012</v>
      </c>
      <c r="C540" t="str">
        <f t="shared" si="46"/>
        <v>Chemistry21</v>
      </c>
      <c r="D540">
        <v>21</v>
      </c>
      <c r="E540" t="s">
        <v>0</v>
      </c>
      <c r="F540" s="2">
        <v>4</v>
      </c>
      <c r="G540" s="2" t="s">
        <v>170</v>
      </c>
      <c r="H540" s="2">
        <v>1669</v>
      </c>
      <c r="I540" s="2">
        <v>570</v>
      </c>
      <c r="J540" s="2">
        <v>1099</v>
      </c>
      <c r="K540" s="3">
        <f t="shared" si="45"/>
        <v>1669</v>
      </c>
      <c r="L540" s="3">
        <f t="shared" si="42"/>
        <v>570</v>
      </c>
      <c r="M540" s="3">
        <f t="shared" si="43"/>
        <v>1099</v>
      </c>
    </row>
    <row r="541" spans="1:13" x14ac:dyDescent="0.25">
      <c r="A541" t="str">
        <f t="shared" si="44"/>
        <v>2012Chemistry22</v>
      </c>
      <c r="B541">
        <v>2012</v>
      </c>
      <c r="C541" t="str">
        <f t="shared" si="46"/>
        <v>Chemistry22</v>
      </c>
      <c r="D541">
        <v>22</v>
      </c>
      <c r="E541" t="s">
        <v>0</v>
      </c>
      <c r="F541" s="2">
        <v>4</v>
      </c>
      <c r="G541" s="2" t="s">
        <v>171</v>
      </c>
      <c r="H541" s="2">
        <v>734</v>
      </c>
      <c r="I541" s="2">
        <v>391</v>
      </c>
      <c r="J541" s="2">
        <v>343</v>
      </c>
      <c r="K541" s="3">
        <f t="shared" si="45"/>
        <v>734</v>
      </c>
      <c r="L541" s="3">
        <f t="shared" si="42"/>
        <v>391</v>
      </c>
      <c r="M541" s="3">
        <f t="shared" si="43"/>
        <v>343</v>
      </c>
    </row>
    <row r="542" spans="1:13" x14ac:dyDescent="0.25">
      <c r="A542" t="str">
        <f t="shared" si="44"/>
        <v>2012Chemistry23</v>
      </c>
      <c r="B542">
        <v>2012</v>
      </c>
      <c r="C542" t="str">
        <f t="shared" si="46"/>
        <v>Chemistry23</v>
      </c>
      <c r="D542">
        <v>23</v>
      </c>
      <c r="E542" t="s">
        <v>0</v>
      </c>
      <c r="F542" s="2">
        <v>4</v>
      </c>
      <c r="G542" s="2" t="s">
        <v>28</v>
      </c>
      <c r="H542" s="2">
        <v>17</v>
      </c>
      <c r="I542" s="2">
        <v>2</v>
      </c>
      <c r="J542" s="2">
        <v>15</v>
      </c>
      <c r="K542" s="3">
        <f t="shared" si="45"/>
        <v>17</v>
      </c>
      <c r="L542" s="3" t="str">
        <f t="shared" si="42"/>
        <v>SUPP</v>
      </c>
      <c r="M542" s="3" t="str">
        <f t="shared" si="43"/>
        <v>SUPP</v>
      </c>
    </row>
    <row r="543" spans="1:13" x14ac:dyDescent="0.25">
      <c r="A543" t="str">
        <f t="shared" si="44"/>
        <v>2012Chemistry24</v>
      </c>
      <c r="B543">
        <v>2012</v>
      </c>
      <c r="C543" t="str">
        <f t="shared" si="46"/>
        <v>Chemistry24</v>
      </c>
      <c r="D543">
        <v>24</v>
      </c>
      <c r="E543" t="s">
        <v>0</v>
      </c>
      <c r="F543" s="2">
        <v>4</v>
      </c>
      <c r="G543" s="2" t="s">
        <v>26</v>
      </c>
      <c r="H543" s="2">
        <v>2422</v>
      </c>
      <c r="I543" s="2">
        <v>506</v>
      </c>
      <c r="J543" s="2">
        <v>1916</v>
      </c>
      <c r="K543" s="3">
        <f t="shared" si="45"/>
        <v>2422</v>
      </c>
      <c r="L543" s="3">
        <f t="shared" si="42"/>
        <v>506</v>
      </c>
      <c r="M543" s="3">
        <f t="shared" si="43"/>
        <v>1916</v>
      </c>
    </row>
    <row r="544" spans="1:13" x14ac:dyDescent="0.25">
      <c r="A544" t="str">
        <f t="shared" si="44"/>
        <v>2012Chemistry25</v>
      </c>
      <c r="B544">
        <v>2012</v>
      </c>
      <c r="C544" t="str">
        <f t="shared" si="46"/>
        <v>Chemistry25</v>
      </c>
      <c r="D544">
        <v>25</v>
      </c>
      <c r="E544" t="s">
        <v>0</v>
      </c>
      <c r="F544" s="2">
        <v>4</v>
      </c>
      <c r="G544" s="2" t="s">
        <v>27</v>
      </c>
      <c r="H544" s="2">
        <v>41</v>
      </c>
      <c r="I544" s="2">
        <v>1</v>
      </c>
      <c r="J544" s="2">
        <v>40</v>
      </c>
      <c r="K544" s="3">
        <f t="shared" si="45"/>
        <v>41</v>
      </c>
      <c r="L544" s="3" t="str">
        <f t="shared" si="42"/>
        <v>SUPP</v>
      </c>
      <c r="M544" s="3" t="str">
        <f t="shared" si="43"/>
        <v>SUPP</v>
      </c>
    </row>
    <row r="545" spans="1:13" x14ac:dyDescent="0.25">
      <c r="A545" t="str">
        <f t="shared" si="44"/>
        <v>2012Chemistry26</v>
      </c>
      <c r="B545">
        <v>2012</v>
      </c>
      <c r="C545" t="str">
        <f t="shared" si="46"/>
        <v>Chemistry26</v>
      </c>
      <c r="D545">
        <v>26</v>
      </c>
      <c r="E545" t="s">
        <v>0</v>
      </c>
      <c r="F545" s="2">
        <v>5</v>
      </c>
      <c r="G545" s="2" t="s">
        <v>172</v>
      </c>
      <c r="H545" s="2">
        <v>0</v>
      </c>
      <c r="I545" s="2">
        <v>0</v>
      </c>
      <c r="J545" s="2">
        <v>0</v>
      </c>
      <c r="K545" s="3">
        <f t="shared" si="45"/>
        <v>0</v>
      </c>
      <c r="L545" s="3">
        <f t="shared" si="42"/>
        <v>0</v>
      </c>
      <c r="M545" s="3">
        <f t="shared" si="43"/>
        <v>0</v>
      </c>
    </row>
    <row r="546" spans="1:13" x14ac:dyDescent="0.25">
      <c r="A546" t="str">
        <f t="shared" si="44"/>
        <v>2012Chemistry27</v>
      </c>
      <c r="B546">
        <v>2012</v>
      </c>
      <c r="C546" t="str">
        <f t="shared" si="46"/>
        <v>Chemistry27</v>
      </c>
      <c r="D546">
        <v>27</v>
      </c>
      <c r="E546" t="s">
        <v>0</v>
      </c>
      <c r="F546" s="2">
        <v>5</v>
      </c>
      <c r="G546" s="2" t="s">
        <v>173</v>
      </c>
      <c r="H546" s="2">
        <v>1</v>
      </c>
      <c r="I546" s="2">
        <v>0</v>
      </c>
      <c r="J546" s="2">
        <v>1</v>
      </c>
      <c r="K546" s="3" t="str">
        <f t="shared" si="45"/>
        <v>SUPP</v>
      </c>
      <c r="L546" s="3" t="str">
        <f t="shared" si="42"/>
        <v>SUPP</v>
      </c>
      <c r="M546" s="3" t="str">
        <f t="shared" si="43"/>
        <v>SUPP</v>
      </c>
    </row>
    <row r="547" spans="1:13" x14ac:dyDescent="0.25">
      <c r="A547" t="str">
        <f t="shared" si="44"/>
        <v>2012Chemistry28</v>
      </c>
      <c r="B547">
        <v>2012</v>
      </c>
      <c r="C547" t="str">
        <f t="shared" si="46"/>
        <v>Chemistry28</v>
      </c>
      <c r="D547">
        <v>28</v>
      </c>
      <c r="E547" t="s">
        <v>0</v>
      </c>
      <c r="F547" s="2">
        <v>5</v>
      </c>
      <c r="G547" s="2" t="s">
        <v>174</v>
      </c>
      <c r="H547" s="2">
        <v>0</v>
      </c>
      <c r="I547" s="2">
        <v>0</v>
      </c>
      <c r="J547" s="2">
        <v>0</v>
      </c>
      <c r="K547" s="3">
        <f t="shared" si="45"/>
        <v>0</v>
      </c>
      <c r="L547" s="3">
        <f t="shared" si="42"/>
        <v>0</v>
      </c>
      <c r="M547" s="3">
        <f t="shared" si="43"/>
        <v>0</v>
      </c>
    </row>
    <row r="548" spans="1:13" x14ac:dyDescent="0.25">
      <c r="A548" t="str">
        <f t="shared" si="44"/>
        <v>2012Chemistry29</v>
      </c>
      <c r="B548">
        <v>2012</v>
      </c>
      <c r="C548" t="str">
        <f t="shared" si="46"/>
        <v>Chemistry29</v>
      </c>
      <c r="D548">
        <v>29</v>
      </c>
      <c r="E548" t="s">
        <v>0</v>
      </c>
      <c r="F548" s="2">
        <v>5</v>
      </c>
      <c r="G548" s="2" t="s">
        <v>175</v>
      </c>
      <c r="H548" s="2">
        <v>265</v>
      </c>
      <c r="I548" s="2">
        <v>88</v>
      </c>
      <c r="J548" s="2">
        <v>177</v>
      </c>
      <c r="K548" s="3">
        <f t="shared" si="45"/>
        <v>265</v>
      </c>
      <c r="L548" s="3">
        <f t="shared" si="42"/>
        <v>88</v>
      </c>
      <c r="M548" s="3">
        <f t="shared" si="43"/>
        <v>177</v>
      </c>
    </row>
    <row r="549" spans="1:13" x14ac:dyDescent="0.25">
      <c r="A549" t="str">
        <f t="shared" si="44"/>
        <v>2012Chemistry30</v>
      </c>
      <c r="B549">
        <v>2012</v>
      </c>
      <c r="C549" t="str">
        <f t="shared" si="46"/>
        <v>Chemistry30</v>
      </c>
      <c r="D549">
        <v>30</v>
      </c>
      <c r="E549" t="s">
        <v>0</v>
      </c>
      <c r="F549" s="2">
        <v>5</v>
      </c>
      <c r="G549" s="2" t="s">
        <v>82</v>
      </c>
      <c r="H549" s="2">
        <v>27</v>
      </c>
      <c r="I549" s="2">
        <v>2</v>
      </c>
      <c r="J549" s="2">
        <v>25</v>
      </c>
      <c r="K549" s="3">
        <f t="shared" si="45"/>
        <v>27</v>
      </c>
      <c r="L549" s="3" t="str">
        <f t="shared" si="42"/>
        <v>SUPP</v>
      </c>
      <c r="M549" s="3" t="str">
        <f t="shared" si="43"/>
        <v>SUPP</v>
      </c>
    </row>
    <row r="550" spans="1:13" x14ac:dyDescent="0.25">
      <c r="A550" t="str">
        <f t="shared" si="44"/>
        <v>2012Chemistry31</v>
      </c>
      <c r="B550">
        <v>2012</v>
      </c>
      <c r="C550" t="str">
        <f t="shared" si="46"/>
        <v>Chemistry31</v>
      </c>
      <c r="D550">
        <v>31</v>
      </c>
      <c r="E550" t="s">
        <v>0</v>
      </c>
      <c r="F550" s="2">
        <v>6</v>
      </c>
      <c r="G550" s="2" t="s">
        <v>176</v>
      </c>
      <c r="H550" s="2">
        <v>0</v>
      </c>
      <c r="I550" s="2">
        <v>0</v>
      </c>
      <c r="J550" s="2">
        <v>0</v>
      </c>
      <c r="K550" s="3">
        <f t="shared" si="45"/>
        <v>0</v>
      </c>
      <c r="L550" s="3">
        <f t="shared" si="42"/>
        <v>0</v>
      </c>
      <c r="M550" s="3">
        <f t="shared" si="43"/>
        <v>0</v>
      </c>
    </row>
    <row r="551" spans="1:13" x14ac:dyDescent="0.25">
      <c r="A551" t="str">
        <f t="shared" si="44"/>
        <v>2012Computing1</v>
      </c>
      <c r="B551">
        <v>2012</v>
      </c>
      <c r="C551" t="str">
        <f t="shared" si="46"/>
        <v>Computing1</v>
      </c>
      <c r="D551">
        <v>1</v>
      </c>
      <c r="E551" t="s">
        <v>5</v>
      </c>
      <c r="F551" s="2">
        <v>2</v>
      </c>
      <c r="G551" s="2" t="s">
        <v>177</v>
      </c>
      <c r="H551" s="2">
        <v>84</v>
      </c>
      <c r="I551" s="2">
        <v>12</v>
      </c>
      <c r="J551" s="2">
        <v>72</v>
      </c>
      <c r="K551" s="3">
        <f t="shared" si="45"/>
        <v>84</v>
      </c>
      <c r="L551" s="3">
        <f t="shared" si="42"/>
        <v>12</v>
      </c>
      <c r="M551" s="3">
        <f t="shared" si="43"/>
        <v>72</v>
      </c>
    </row>
    <row r="552" spans="1:13" x14ac:dyDescent="0.25">
      <c r="A552" t="str">
        <f t="shared" si="44"/>
        <v>2012Computing2</v>
      </c>
      <c r="B552">
        <v>2012</v>
      </c>
      <c r="C552" t="str">
        <f t="shared" si="46"/>
        <v>Computing2</v>
      </c>
      <c r="D552">
        <v>2</v>
      </c>
      <c r="E552" t="s">
        <v>5</v>
      </c>
      <c r="F552" s="2">
        <v>2</v>
      </c>
      <c r="G552" s="2" t="s">
        <v>32</v>
      </c>
      <c r="H552" s="2">
        <v>42</v>
      </c>
      <c r="I552" s="2">
        <v>1</v>
      </c>
      <c r="J552" s="2">
        <v>41</v>
      </c>
      <c r="K552" s="3">
        <f t="shared" si="45"/>
        <v>42</v>
      </c>
      <c r="L552" s="3" t="str">
        <f t="shared" si="42"/>
        <v>SUPP</v>
      </c>
      <c r="M552" s="3" t="str">
        <f t="shared" si="43"/>
        <v>SUPP</v>
      </c>
    </row>
    <row r="553" spans="1:13" x14ac:dyDescent="0.25">
      <c r="A553" t="str">
        <f t="shared" si="44"/>
        <v>2012Computing3</v>
      </c>
      <c r="B553">
        <v>2012</v>
      </c>
      <c r="C553" t="str">
        <f t="shared" si="46"/>
        <v>Computing3</v>
      </c>
      <c r="D553">
        <v>3</v>
      </c>
      <c r="E553" t="s">
        <v>5</v>
      </c>
      <c r="F553" s="2">
        <v>2</v>
      </c>
      <c r="G553" s="2" t="s">
        <v>33</v>
      </c>
      <c r="H553" s="2">
        <v>0</v>
      </c>
      <c r="I553" s="2">
        <v>0</v>
      </c>
      <c r="J553" s="2">
        <v>0</v>
      </c>
      <c r="K553" s="3">
        <f t="shared" si="45"/>
        <v>0</v>
      </c>
      <c r="L553" s="3">
        <f t="shared" si="42"/>
        <v>0</v>
      </c>
      <c r="M553" s="3">
        <f t="shared" si="43"/>
        <v>0</v>
      </c>
    </row>
    <row r="554" spans="1:13" x14ac:dyDescent="0.25">
      <c r="A554" t="str">
        <f t="shared" si="44"/>
        <v>2012Computing4</v>
      </c>
      <c r="B554">
        <v>2012</v>
      </c>
      <c r="C554" t="str">
        <f t="shared" si="46"/>
        <v>Computing4</v>
      </c>
      <c r="D554">
        <v>4</v>
      </c>
      <c r="E554" t="s">
        <v>5</v>
      </c>
      <c r="F554" s="2">
        <v>2</v>
      </c>
      <c r="G554" s="2" t="s">
        <v>30</v>
      </c>
      <c r="H554" s="2">
        <v>688</v>
      </c>
      <c r="I554" s="2">
        <v>63</v>
      </c>
      <c r="J554" s="2">
        <v>625</v>
      </c>
      <c r="K554" s="3">
        <f t="shared" si="45"/>
        <v>688</v>
      </c>
      <c r="L554" s="3">
        <f t="shared" si="42"/>
        <v>63</v>
      </c>
      <c r="M554" s="3">
        <f t="shared" si="43"/>
        <v>625</v>
      </c>
    </row>
    <row r="555" spans="1:13" x14ac:dyDescent="0.25">
      <c r="A555" t="str">
        <f t="shared" si="44"/>
        <v>2012Computing5</v>
      </c>
      <c r="B555">
        <v>2012</v>
      </c>
      <c r="C555" t="str">
        <f t="shared" si="46"/>
        <v>Computing5</v>
      </c>
      <c r="D555">
        <v>5</v>
      </c>
      <c r="E555" t="s">
        <v>5</v>
      </c>
      <c r="F555" s="2">
        <v>2</v>
      </c>
      <c r="G555" s="2" t="s">
        <v>31</v>
      </c>
      <c r="H555" s="2">
        <v>178</v>
      </c>
      <c r="I555" s="2">
        <v>5</v>
      </c>
      <c r="J555" s="2">
        <v>173</v>
      </c>
      <c r="K555" s="3">
        <f t="shared" si="45"/>
        <v>178</v>
      </c>
      <c r="L555" s="3">
        <f t="shared" si="42"/>
        <v>5</v>
      </c>
      <c r="M555" s="3">
        <f t="shared" si="43"/>
        <v>173</v>
      </c>
    </row>
    <row r="556" spans="1:13" x14ac:dyDescent="0.25">
      <c r="A556" t="str">
        <f t="shared" si="44"/>
        <v>2012Computing6</v>
      </c>
      <c r="B556">
        <v>2012</v>
      </c>
      <c r="C556" t="str">
        <f t="shared" si="46"/>
        <v>Computing6</v>
      </c>
      <c r="D556">
        <v>6</v>
      </c>
      <c r="E556" t="s">
        <v>5</v>
      </c>
      <c r="F556" s="2">
        <v>3</v>
      </c>
      <c r="G556" s="2" t="s">
        <v>178</v>
      </c>
      <c r="H556" s="2">
        <v>14</v>
      </c>
      <c r="I556" s="2">
        <v>0</v>
      </c>
      <c r="J556" s="2">
        <v>14</v>
      </c>
      <c r="K556" s="3">
        <f t="shared" si="45"/>
        <v>14</v>
      </c>
      <c r="L556" s="3">
        <f t="shared" si="42"/>
        <v>0</v>
      </c>
      <c r="M556" s="3">
        <f t="shared" si="43"/>
        <v>14</v>
      </c>
    </row>
    <row r="557" spans="1:13" x14ac:dyDescent="0.25">
      <c r="A557" t="str">
        <f t="shared" si="44"/>
        <v>2012Computing7</v>
      </c>
      <c r="B557">
        <v>2012</v>
      </c>
      <c r="C557" t="str">
        <f t="shared" si="46"/>
        <v>Computing7</v>
      </c>
      <c r="D557">
        <v>7</v>
      </c>
      <c r="E557" t="s">
        <v>5</v>
      </c>
      <c r="F557" s="2">
        <v>3</v>
      </c>
      <c r="G557" s="2" t="s">
        <v>179</v>
      </c>
      <c r="H557" s="2">
        <v>48</v>
      </c>
      <c r="I557" s="2">
        <v>3</v>
      </c>
      <c r="J557" s="2">
        <v>45</v>
      </c>
      <c r="K557" s="3">
        <f t="shared" si="45"/>
        <v>48</v>
      </c>
      <c r="L557" s="3" t="str">
        <f t="shared" si="42"/>
        <v>SUPP</v>
      </c>
      <c r="M557" s="3" t="str">
        <f t="shared" si="43"/>
        <v>SUPP</v>
      </c>
    </row>
    <row r="558" spans="1:13" x14ac:dyDescent="0.25">
      <c r="A558" t="str">
        <f t="shared" si="44"/>
        <v>2012Computing8</v>
      </c>
      <c r="B558">
        <v>2012</v>
      </c>
      <c r="C558" t="str">
        <f t="shared" si="46"/>
        <v>Computing8</v>
      </c>
      <c r="D558">
        <v>8</v>
      </c>
      <c r="E558" t="s">
        <v>5</v>
      </c>
      <c r="F558" s="2">
        <v>3</v>
      </c>
      <c r="G558" s="2" t="s">
        <v>39</v>
      </c>
      <c r="H558" s="2">
        <v>1</v>
      </c>
      <c r="I558" s="2">
        <v>0</v>
      </c>
      <c r="J558" s="2">
        <v>1</v>
      </c>
      <c r="K558" s="3" t="str">
        <f t="shared" si="45"/>
        <v>SUPP</v>
      </c>
      <c r="L558" s="3" t="str">
        <f t="shared" si="42"/>
        <v>SUPP</v>
      </c>
      <c r="M558" s="3" t="str">
        <f t="shared" si="43"/>
        <v>SUPP</v>
      </c>
    </row>
    <row r="559" spans="1:13" x14ac:dyDescent="0.25">
      <c r="A559" t="str">
        <f t="shared" si="44"/>
        <v>2012Computing9</v>
      </c>
      <c r="B559">
        <v>2012</v>
      </c>
      <c r="C559" t="str">
        <f t="shared" si="46"/>
        <v>Computing9</v>
      </c>
      <c r="D559">
        <v>9</v>
      </c>
      <c r="E559" t="s">
        <v>5</v>
      </c>
      <c r="F559" s="2">
        <v>3</v>
      </c>
      <c r="G559" s="2" t="s">
        <v>36</v>
      </c>
      <c r="H559" s="2">
        <v>72</v>
      </c>
      <c r="I559" s="2">
        <v>5</v>
      </c>
      <c r="J559" s="2">
        <v>67</v>
      </c>
      <c r="K559" s="3">
        <f t="shared" si="45"/>
        <v>72</v>
      </c>
      <c r="L559" s="3">
        <f t="shared" ref="L559:L622" si="47">IF(OR(AND($H559&gt;=1,$H559&lt;5),(AND($I559&gt;=1,$I559&lt;5))),"SUPP",I559)</f>
        <v>5</v>
      </c>
      <c r="M559" s="3">
        <f t="shared" ref="M559:M622" si="48">IF(OR(AND($H559&gt;=1,$H559&lt;5),(AND($I559&gt;=1,$I559&lt;5))),"SUPP",J559)</f>
        <v>67</v>
      </c>
    </row>
    <row r="560" spans="1:13" x14ac:dyDescent="0.25">
      <c r="A560" t="str">
        <f t="shared" si="44"/>
        <v>2012Computing10</v>
      </c>
      <c r="B560">
        <v>2012</v>
      </c>
      <c r="C560" t="str">
        <f t="shared" si="46"/>
        <v>Computing10</v>
      </c>
      <c r="D560">
        <v>10</v>
      </c>
      <c r="E560" t="s">
        <v>5</v>
      </c>
      <c r="F560" s="2">
        <v>3</v>
      </c>
      <c r="G560" s="2" t="s">
        <v>37</v>
      </c>
      <c r="H560" s="2">
        <v>21</v>
      </c>
      <c r="I560" s="2">
        <v>0</v>
      </c>
      <c r="J560" s="2">
        <v>21</v>
      </c>
      <c r="K560" s="3">
        <f t="shared" si="45"/>
        <v>21</v>
      </c>
      <c r="L560" s="3">
        <f t="shared" si="47"/>
        <v>0</v>
      </c>
      <c r="M560" s="3">
        <f t="shared" si="48"/>
        <v>21</v>
      </c>
    </row>
    <row r="561" spans="1:13" x14ac:dyDescent="0.25">
      <c r="A561" t="str">
        <f t="shared" si="44"/>
        <v>2012Computing11</v>
      </c>
      <c r="B561">
        <v>2012</v>
      </c>
      <c r="C561" t="str">
        <f t="shared" si="46"/>
        <v>Computing11</v>
      </c>
      <c r="D561">
        <v>11</v>
      </c>
      <c r="E561" t="s">
        <v>5</v>
      </c>
      <c r="F561" s="2">
        <v>3</v>
      </c>
      <c r="G561" s="2" t="s">
        <v>180</v>
      </c>
      <c r="H561" s="2">
        <v>0</v>
      </c>
      <c r="I561" s="2">
        <v>0</v>
      </c>
      <c r="J561" s="2">
        <v>0</v>
      </c>
      <c r="K561" s="3">
        <f t="shared" si="45"/>
        <v>0</v>
      </c>
      <c r="L561" s="3">
        <f t="shared" si="47"/>
        <v>0</v>
      </c>
      <c r="M561" s="3">
        <f t="shared" si="48"/>
        <v>0</v>
      </c>
    </row>
    <row r="562" spans="1:13" x14ac:dyDescent="0.25">
      <c r="A562" t="str">
        <f t="shared" si="44"/>
        <v>2012Computing12</v>
      </c>
      <c r="B562">
        <v>2012</v>
      </c>
      <c r="C562" t="str">
        <f t="shared" si="46"/>
        <v>Computing12</v>
      </c>
      <c r="D562">
        <v>12</v>
      </c>
      <c r="E562" t="s">
        <v>5</v>
      </c>
      <c r="F562" s="2">
        <v>3</v>
      </c>
      <c r="G562" s="2" t="s">
        <v>38</v>
      </c>
      <c r="H562" s="2">
        <v>0</v>
      </c>
      <c r="I562" s="2">
        <v>0</v>
      </c>
      <c r="J562" s="2">
        <v>0</v>
      </c>
      <c r="K562" s="3">
        <f t="shared" si="45"/>
        <v>0</v>
      </c>
      <c r="L562" s="3">
        <f t="shared" si="47"/>
        <v>0</v>
      </c>
      <c r="M562" s="3">
        <f t="shared" si="48"/>
        <v>0</v>
      </c>
    </row>
    <row r="563" spans="1:13" x14ac:dyDescent="0.25">
      <c r="A563" t="str">
        <f t="shared" si="44"/>
        <v>2012Computing13</v>
      </c>
      <c r="B563">
        <v>2012</v>
      </c>
      <c r="C563" t="str">
        <f t="shared" si="46"/>
        <v>Computing13</v>
      </c>
      <c r="D563">
        <v>13</v>
      </c>
      <c r="E563" t="s">
        <v>5</v>
      </c>
      <c r="F563" s="2">
        <v>3</v>
      </c>
      <c r="G563" s="2" t="s">
        <v>181</v>
      </c>
      <c r="H563" s="2">
        <v>48</v>
      </c>
      <c r="I563" s="2">
        <v>7</v>
      </c>
      <c r="J563" s="2">
        <v>41</v>
      </c>
      <c r="K563" s="3">
        <f t="shared" si="45"/>
        <v>48</v>
      </c>
      <c r="L563" s="3">
        <f t="shared" si="47"/>
        <v>7</v>
      </c>
      <c r="M563" s="3">
        <f t="shared" si="48"/>
        <v>41</v>
      </c>
    </row>
    <row r="564" spans="1:13" x14ac:dyDescent="0.25">
      <c r="A564" t="str">
        <f t="shared" si="44"/>
        <v>2012Computing14</v>
      </c>
      <c r="B564">
        <v>2012</v>
      </c>
      <c r="C564" t="str">
        <f t="shared" si="46"/>
        <v>Computing14</v>
      </c>
      <c r="D564">
        <v>14</v>
      </c>
      <c r="E564" t="s">
        <v>5</v>
      </c>
      <c r="F564" s="2">
        <v>3</v>
      </c>
      <c r="G564" s="2" t="s">
        <v>35</v>
      </c>
      <c r="H564" s="2">
        <v>130</v>
      </c>
      <c r="I564" s="2">
        <v>24</v>
      </c>
      <c r="J564" s="2">
        <v>106</v>
      </c>
      <c r="K564" s="3">
        <f t="shared" si="45"/>
        <v>130</v>
      </c>
      <c r="L564" s="3">
        <f t="shared" si="47"/>
        <v>24</v>
      </c>
      <c r="M564" s="3">
        <f t="shared" si="48"/>
        <v>106</v>
      </c>
    </row>
    <row r="565" spans="1:13" x14ac:dyDescent="0.25">
      <c r="A565" t="str">
        <f t="shared" si="44"/>
        <v>2012Computing15</v>
      </c>
      <c r="B565">
        <v>2012</v>
      </c>
      <c r="C565" t="str">
        <f t="shared" si="46"/>
        <v>Computing15</v>
      </c>
      <c r="D565">
        <v>15</v>
      </c>
      <c r="E565" t="s">
        <v>5</v>
      </c>
      <c r="F565" s="2">
        <v>3</v>
      </c>
      <c r="G565" s="2" t="s">
        <v>34</v>
      </c>
      <c r="H565" s="2">
        <v>612</v>
      </c>
      <c r="I565" s="2">
        <v>29</v>
      </c>
      <c r="J565" s="2">
        <v>583</v>
      </c>
      <c r="K565" s="3">
        <f t="shared" si="45"/>
        <v>612</v>
      </c>
      <c r="L565" s="3">
        <f t="shared" si="47"/>
        <v>29</v>
      </c>
      <c r="M565" s="3">
        <f t="shared" si="48"/>
        <v>583</v>
      </c>
    </row>
    <row r="566" spans="1:13" x14ac:dyDescent="0.25">
      <c r="A566" t="str">
        <f t="shared" ref="A566:A629" si="49">B566&amp;C566</f>
        <v>2012Computing16</v>
      </c>
      <c r="B566">
        <v>2012</v>
      </c>
      <c r="C566" t="str">
        <f t="shared" si="46"/>
        <v>Computing16</v>
      </c>
      <c r="D566">
        <v>16</v>
      </c>
      <c r="E566" t="s">
        <v>5</v>
      </c>
      <c r="F566" s="2">
        <v>4</v>
      </c>
      <c r="G566" s="2" t="s">
        <v>182</v>
      </c>
      <c r="H566" s="2">
        <v>4</v>
      </c>
      <c r="I566" s="2">
        <v>0</v>
      </c>
      <c r="J566" s="2">
        <v>4</v>
      </c>
      <c r="K566" s="3" t="str">
        <f t="shared" si="45"/>
        <v>SUPP</v>
      </c>
      <c r="L566" s="3" t="str">
        <f t="shared" si="47"/>
        <v>SUPP</v>
      </c>
      <c r="M566" s="3" t="str">
        <f t="shared" si="48"/>
        <v>SUPP</v>
      </c>
    </row>
    <row r="567" spans="1:13" x14ac:dyDescent="0.25">
      <c r="A567" t="str">
        <f t="shared" si="49"/>
        <v>2012Computing17</v>
      </c>
      <c r="B567">
        <v>2012</v>
      </c>
      <c r="C567" t="str">
        <f t="shared" si="46"/>
        <v>Computing17</v>
      </c>
      <c r="D567">
        <v>17</v>
      </c>
      <c r="E567" t="s">
        <v>5</v>
      </c>
      <c r="F567" s="2">
        <v>4</v>
      </c>
      <c r="G567" s="2" t="s">
        <v>183</v>
      </c>
      <c r="H567" s="2">
        <v>0</v>
      </c>
      <c r="I567" s="2">
        <v>0</v>
      </c>
      <c r="J567" s="2">
        <v>0</v>
      </c>
      <c r="K567" s="3">
        <f t="shared" si="45"/>
        <v>0</v>
      </c>
      <c r="L567" s="3">
        <f t="shared" si="47"/>
        <v>0</v>
      </c>
      <c r="M567" s="3">
        <f t="shared" si="48"/>
        <v>0</v>
      </c>
    </row>
    <row r="568" spans="1:13" x14ac:dyDescent="0.25">
      <c r="A568" t="str">
        <f t="shared" si="49"/>
        <v>2012Computing18</v>
      </c>
      <c r="B568">
        <v>2012</v>
      </c>
      <c r="C568" t="str">
        <f t="shared" si="46"/>
        <v>Computing18</v>
      </c>
      <c r="D568">
        <v>18</v>
      </c>
      <c r="E568" t="s">
        <v>5</v>
      </c>
      <c r="F568" s="2">
        <v>4</v>
      </c>
      <c r="G568" s="2" t="s">
        <v>43</v>
      </c>
      <c r="H568" s="2">
        <v>0</v>
      </c>
      <c r="I568" s="2">
        <v>0</v>
      </c>
      <c r="J568" s="2">
        <v>0</v>
      </c>
      <c r="K568" s="3">
        <f t="shared" si="45"/>
        <v>0</v>
      </c>
      <c r="L568" s="3">
        <f t="shared" si="47"/>
        <v>0</v>
      </c>
      <c r="M568" s="3">
        <f t="shared" si="48"/>
        <v>0</v>
      </c>
    </row>
    <row r="569" spans="1:13" x14ac:dyDescent="0.25">
      <c r="A569" t="str">
        <f t="shared" si="49"/>
        <v>2012Computing19</v>
      </c>
      <c r="B569">
        <v>2012</v>
      </c>
      <c r="C569" t="str">
        <f t="shared" si="46"/>
        <v>Computing19</v>
      </c>
      <c r="D569">
        <v>19</v>
      </c>
      <c r="E569" t="s">
        <v>5</v>
      </c>
      <c r="F569" s="2">
        <v>4</v>
      </c>
      <c r="G569" s="2" t="s">
        <v>184</v>
      </c>
      <c r="H569" s="2">
        <v>17</v>
      </c>
      <c r="I569" s="2">
        <v>3</v>
      </c>
      <c r="J569" s="2">
        <v>14</v>
      </c>
      <c r="K569" s="3">
        <f t="shared" si="45"/>
        <v>17</v>
      </c>
      <c r="L569" s="3" t="str">
        <f t="shared" si="47"/>
        <v>SUPP</v>
      </c>
      <c r="M569" s="3" t="str">
        <f t="shared" si="48"/>
        <v>SUPP</v>
      </c>
    </row>
    <row r="570" spans="1:13" x14ac:dyDescent="0.25">
      <c r="A570" t="str">
        <f t="shared" si="49"/>
        <v>2012Computing20</v>
      </c>
      <c r="B570">
        <v>2012</v>
      </c>
      <c r="C570" t="str">
        <f t="shared" si="46"/>
        <v>Computing20</v>
      </c>
      <c r="D570">
        <v>20</v>
      </c>
      <c r="E570" t="s">
        <v>5</v>
      </c>
      <c r="F570" s="2">
        <v>4</v>
      </c>
      <c r="G570" s="2" t="s">
        <v>42</v>
      </c>
      <c r="H570" s="2">
        <v>17</v>
      </c>
      <c r="I570" s="2">
        <v>2</v>
      </c>
      <c r="J570" s="2">
        <v>15</v>
      </c>
      <c r="K570" s="3">
        <f t="shared" si="45"/>
        <v>17</v>
      </c>
      <c r="L570" s="3" t="str">
        <f t="shared" si="47"/>
        <v>SUPP</v>
      </c>
      <c r="M570" s="3" t="str">
        <f t="shared" si="48"/>
        <v>SUPP</v>
      </c>
    </row>
    <row r="571" spans="1:13" x14ac:dyDescent="0.25">
      <c r="A571" t="str">
        <f t="shared" si="49"/>
        <v>2012Computing21</v>
      </c>
      <c r="B571">
        <v>2012</v>
      </c>
      <c r="C571" t="str">
        <f t="shared" si="46"/>
        <v>Computing21</v>
      </c>
      <c r="D571">
        <v>21</v>
      </c>
      <c r="E571" t="s">
        <v>5</v>
      </c>
      <c r="F571" s="2">
        <v>4</v>
      </c>
      <c r="G571" s="2" t="s">
        <v>41</v>
      </c>
      <c r="H571" s="2">
        <v>41</v>
      </c>
      <c r="I571" s="2">
        <v>1</v>
      </c>
      <c r="J571" s="2">
        <v>40</v>
      </c>
      <c r="K571" s="3">
        <f t="shared" si="45"/>
        <v>41</v>
      </c>
      <c r="L571" s="3" t="str">
        <f t="shared" si="47"/>
        <v>SUPP</v>
      </c>
      <c r="M571" s="3" t="str">
        <f t="shared" si="48"/>
        <v>SUPP</v>
      </c>
    </row>
    <row r="572" spans="1:13" x14ac:dyDescent="0.25">
      <c r="A572" t="str">
        <f t="shared" si="49"/>
        <v>2012Computing22</v>
      </c>
      <c r="B572">
        <v>2012</v>
      </c>
      <c r="C572" t="str">
        <f t="shared" si="46"/>
        <v>Computing22</v>
      </c>
      <c r="D572">
        <v>22</v>
      </c>
      <c r="E572" t="s">
        <v>5</v>
      </c>
      <c r="F572" s="2">
        <v>4</v>
      </c>
      <c r="G572" s="2" t="s">
        <v>185</v>
      </c>
      <c r="H572" s="2">
        <v>0</v>
      </c>
      <c r="I572" s="2">
        <v>0</v>
      </c>
      <c r="J572" s="2">
        <v>0</v>
      </c>
      <c r="K572" s="3">
        <f t="shared" si="45"/>
        <v>0</v>
      </c>
      <c r="L572" s="3">
        <f t="shared" si="47"/>
        <v>0</v>
      </c>
      <c r="M572" s="3">
        <f t="shared" si="48"/>
        <v>0</v>
      </c>
    </row>
    <row r="573" spans="1:13" x14ac:dyDescent="0.25">
      <c r="A573" t="str">
        <f t="shared" si="49"/>
        <v>2012Computing23</v>
      </c>
      <c r="B573">
        <v>2012</v>
      </c>
      <c r="C573" t="str">
        <f t="shared" si="46"/>
        <v>Computing23</v>
      </c>
      <c r="D573">
        <v>23</v>
      </c>
      <c r="E573" t="s">
        <v>5</v>
      </c>
      <c r="F573" s="2">
        <v>4</v>
      </c>
      <c r="G573" s="2" t="s">
        <v>186</v>
      </c>
      <c r="H573" s="2">
        <v>6</v>
      </c>
      <c r="I573" s="2">
        <v>0</v>
      </c>
      <c r="J573" s="2">
        <v>6</v>
      </c>
      <c r="K573" s="3">
        <f t="shared" si="45"/>
        <v>6</v>
      </c>
      <c r="L573" s="3">
        <f t="shared" si="47"/>
        <v>0</v>
      </c>
      <c r="M573" s="3">
        <f t="shared" si="48"/>
        <v>6</v>
      </c>
    </row>
    <row r="574" spans="1:13" x14ac:dyDescent="0.25">
      <c r="A574" t="str">
        <f t="shared" si="49"/>
        <v>2012Computing24</v>
      </c>
      <c r="B574">
        <v>2012</v>
      </c>
      <c r="C574" t="str">
        <f t="shared" si="46"/>
        <v>Computing24</v>
      </c>
      <c r="D574">
        <v>24</v>
      </c>
      <c r="E574" t="s">
        <v>5</v>
      </c>
      <c r="F574" s="2">
        <v>4</v>
      </c>
      <c r="G574" s="2" t="s">
        <v>187</v>
      </c>
      <c r="H574" s="2">
        <v>2</v>
      </c>
      <c r="I574" s="2">
        <v>1</v>
      </c>
      <c r="J574" s="2">
        <v>1</v>
      </c>
      <c r="K574" s="3" t="str">
        <f t="shared" si="45"/>
        <v>SUPP</v>
      </c>
      <c r="L574" s="3" t="str">
        <f t="shared" si="47"/>
        <v>SUPP</v>
      </c>
      <c r="M574" s="3" t="str">
        <f t="shared" si="48"/>
        <v>SUPP</v>
      </c>
    </row>
    <row r="575" spans="1:13" x14ac:dyDescent="0.25">
      <c r="A575" t="str">
        <f t="shared" si="49"/>
        <v>2012Computing25</v>
      </c>
      <c r="B575">
        <v>2012</v>
      </c>
      <c r="C575" t="str">
        <f t="shared" si="46"/>
        <v>Computing25</v>
      </c>
      <c r="D575">
        <v>25</v>
      </c>
      <c r="E575" t="s">
        <v>5</v>
      </c>
      <c r="F575" s="2">
        <v>4</v>
      </c>
      <c r="G575" s="2" t="s">
        <v>40</v>
      </c>
      <c r="H575" s="2">
        <v>214</v>
      </c>
      <c r="I575" s="2">
        <v>9</v>
      </c>
      <c r="J575" s="2">
        <v>205</v>
      </c>
      <c r="K575" s="3">
        <f t="shared" si="45"/>
        <v>214</v>
      </c>
      <c r="L575" s="3">
        <f t="shared" si="47"/>
        <v>9</v>
      </c>
      <c r="M575" s="3">
        <f t="shared" si="48"/>
        <v>205</v>
      </c>
    </row>
    <row r="576" spans="1:13" x14ac:dyDescent="0.25">
      <c r="A576" t="str">
        <f t="shared" si="49"/>
        <v>2012Computing26</v>
      </c>
      <c r="B576">
        <v>2012</v>
      </c>
      <c r="C576" t="str">
        <f t="shared" si="46"/>
        <v>Computing26</v>
      </c>
      <c r="D576">
        <v>26</v>
      </c>
      <c r="E576" t="s">
        <v>5</v>
      </c>
      <c r="F576" s="2">
        <v>5</v>
      </c>
      <c r="G576" s="2" t="s">
        <v>188</v>
      </c>
      <c r="H576" s="2">
        <v>0</v>
      </c>
      <c r="I576" s="2">
        <v>0</v>
      </c>
      <c r="J576" s="2">
        <v>0</v>
      </c>
      <c r="K576" s="3">
        <f t="shared" si="45"/>
        <v>0</v>
      </c>
      <c r="L576" s="3">
        <f t="shared" si="47"/>
        <v>0</v>
      </c>
      <c r="M576" s="3">
        <f t="shared" si="48"/>
        <v>0</v>
      </c>
    </row>
    <row r="577" spans="1:13" x14ac:dyDescent="0.25">
      <c r="A577" t="str">
        <f t="shared" si="49"/>
        <v>2012Computing27</v>
      </c>
      <c r="B577">
        <v>2012</v>
      </c>
      <c r="C577" t="str">
        <f t="shared" si="46"/>
        <v>Computing27</v>
      </c>
      <c r="D577">
        <v>27</v>
      </c>
      <c r="E577" t="s">
        <v>5</v>
      </c>
      <c r="F577" s="2">
        <v>5</v>
      </c>
      <c r="G577" s="2" t="s">
        <v>189</v>
      </c>
      <c r="H577" s="2">
        <v>1</v>
      </c>
      <c r="I577" s="2">
        <v>0</v>
      </c>
      <c r="J577" s="2">
        <v>1</v>
      </c>
      <c r="K577" s="3" t="str">
        <f t="shared" si="45"/>
        <v>SUPP</v>
      </c>
      <c r="L577" s="3" t="str">
        <f t="shared" si="47"/>
        <v>SUPP</v>
      </c>
      <c r="M577" s="3" t="str">
        <f t="shared" si="48"/>
        <v>SUPP</v>
      </c>
    </row>
    <row r="578" spans="1:13" x14ac:dyDescent="0.25">
      <c r="A578" t="str">
        <f t="shared" si="49"/>
        <v>2012Computing28</v>
      </c>
      <c r="B578">
        <v>2012</v>
      </c>
      <c r="C578" t="str">
        <f t="shared" si="46"/>
        <v>Computing28</v>
      </c>
      <c r="D578">
        <v>28</v>
      </c>
      <c r="E578" t="s">
        <v>5</v>
      </c>
      <c r="F578" s="2">
        <v>5</v>
      </c>
      <c r="G578" s="2" t="s">
        <v>190</v>
      </c>
      <c r="H578" s="2">
        <v>0</v>
      </c>
      <c r="I578" s="2">
        <v>0</v>
      </c>
      <c r="J578" s="2">
        <v>0</v>
      </c>
      <c r="K578" s="3">
        <f t="shared" si="45"/>
        <v>0</v>
      </c>
      <c r="L578" s="3">
        <f t="shared" si="47"/>
        <v>0</v>
      </c>
      <c r="M578" s="3">
        <f t="shared" si="48"/>
        <v>0</v>
      </c>
    </row>
    <row r="579" spans="1:13" x14ac:dyDescent="0.25">
      <c r="A579" t="str">
        <f t="shared" si="49"/>
        <v>2012Computing29</v>
      </c>
      <c r="B579">
        <v>2012</v>
      </c>
      <c r="C579" t="str">
        <f t="shared" si="46"/>
        <v>Computing29</v>
      </c>
      <c r="D579">
        <v>29</v>
      </c>
      <c r="E579" t="s">
        <v>5</v>
      </c>
      <c r="F579" s="2">
        <v>5</v>
      </c>
      <c r="G579" s="2" t="s">
        <v>100</v>
      </c>
      <c r="H579" s="2">
        <v>27</v>
      </c>
      <c r="I579" s="2">
        <v>2</v>
      </c>
      <c r="J579" s="2">
        <v>25</v>
      </c>
      <c r="K579" s="3">
        <f t="shared" ref="K579:K642" si="50">IF(AND(H579&gt;=1,H579&lt;5),"SUPP",H579)</f>
        <v>27</v>
      </c>
      <c r="L579" s="3" t="str">
        <f t="shared" si="47"/>
        <v>SUPP</v>
      </c>
      <c r="M579" s="3" t="str">
        <f t="shared" si="48"/>
        <v>SUPP</v>
      </c>
    </row>
    <row r="580" spans="1:13" x14ac:dyDescent="0.25">
      <c r="A580" t="str">
        <f t="shared" si="49"/>
        <v>2012Computing30</v>
      </c>
      <c r="B580">
        <v>2012</v>
      </c>
      <c r="C580" t="str">
        <f t="shared" si="46"/>
        <v>Computing30</v>
      </c>
      <c r="D580">
        <v>30</v>
      </c>
      <c r="E580" t="s">
        <v>5</v>
      </c>
      <c r="F580" s="2">
        <v>5</v>
      </c>
      <c r="G580" s="2" t="s">
        <v>191</v>
      </c>
      <c r="H580" s="2">
        <v>0</v>
      </c>
      <c r="I580" s="2">
        <v>0</v>
      </c>
      <c r="J580" s="2">
        <v>0</v>
      </c>
      <c r="K580" s="3">
        <f t="shared" si="50"/>
        <v>0</v>
      </c>
      <c r="L580" s="3">
        <f t="shared" si="47"/>
        <v>0</v>
      </c>
      <c r="M580" s="3">
        <f t="shared" si="48"/>
        <v>0</v>
      </c>
    </row>
    <row r="581" spans="1:13" x14ac:dyDescent="0.25">
      <c r="A581" t="str">
        <f t="shared" si="49"/>
        <v>2012Computing31</v>
      </c>
      <c r="B581">
        <v>2012</v>
      </c>
      <c r="C581" t="str">
        <f t="shared" si="46"/>
        <v>Computing31</v>
      </c>
      <c r="D581">
        <v>31</v>
      </c>
      <c r="E581" t="s">
        <v>5</v>
      </c>
      <c r="F581" s="2">
        <v>5</v>
      </c>
      <c r="G581" s="2" t="s">
        <v>192</v>
      </c>
      <c r="H581" s="2">
        <v>0</v>
      </c>
      <c r="I581" s="2">
        <v>0</v>
      </c>
      <c r="J581" s="2">
        <v>0</v>
      </c>
      <c r="K581" s="3">
        <f t="shared" si="50"/>
        <v>0</v>
      </c>
      <c r="L581" s="3">
        <f t="shared" si="47"/>
        <v>0</v>
      </c>
      <c r="M581" s="3">
        <f t="shared" si="48"/>
        <v>0</v>
      </c>
    </row>
    <row r="582" spans="1:13" x14ac:dyDescent="0.25">
      <c r="A582" t="str">
        <f t="shared" si="49"/>
        <v>2012Further Maths1</v>
      </c>
      <c r="B582">
        <v>2012</v>
      </c>
      <c r="C582" t="str">
        <f t="shared" si="46"/>
        <v>Further Maths1</v>
      </c>
      <c r="D582">
        <v>1</v>
      </c>
      <c r="E582" t="s">
        <v>6</v>
      </c>
      <c r="F582" s="2">
        <v>2</v>
      </c>
      <c r="G582" s="2" t="s">
        <v>91</v>
      </c>
      <c r="H582" s="2">
        <v>0</v>
      </c>
      <c r="I582" s="2">
        <v>0</v>
      </c>
      <c r="J582" s="2">
        <v>0</v>
      </c>
      <c r="K582" s="3">
        <f t="shared" si="50"/>
        <v>0</v>
      </c>
      <c r="L582" s="3">
        <f t="shared" si="47"/>
        <v>0</v>
      </c>
      <c r="M582" s="3">
        <f t="shared" si="48"/>
        <v>0</v>
      </c>
    </row>
    <row r="583" spans="1:13" x14ac:dyDescent="0.25">
      <c r="A583" t="str">
        <f t="shared" si="49"/>
        <v>2012Further Maths2</v>
      </c>
      <c r="B583">
        <v>2012</v>
      </c>
      <c r="C583" t="str">
        <f t="shared" si="46"/>
        <v>Further Maths2</v>
      </c>
      <c r="D583">
        <v>2</v>
      </c>
      <c r="E583" t="s">
        <v>6</v>
      </c>
      <c r="F583" s="2">
        <v>2</v>
      </c>
      <c r="G583" s="2" t="s">
        <v>193</v>
      </c>
      <c r="H583" s="2">
        <v>0</v>
      </c>
      <c r="I583" s="2">
        <v>0</v>
      </c>
      <c r="J583" s="2">
        <v>0</v>
      </c>
      <c r="K583" s="3">
        <f t="shared" si="50"/>
        <v>0</v>
      </c>
      <c r="L583" s="3">
        <f t="shared" si="47"/>
        <v>0</v>
      </c>
      <c r="M583" s="3">
        <f t="shared" si="48"/>
        <v>0</v>
      </c>
    </row>
    <row r="584" spans="1:13" x14ac:dyDescent="0.25">
      <c r="A584" t="str">
        <f t="shared" si="49"/>
        <v>2012Further Maths3</v>
      </c>
      <c r="B584">
        <v>2012</v>
      </c>
      <c r="C584" t="str">
        <f t="shared" ref="C584:C647" si="51">E584&amp;D584</f>
        <v>Further Maths3</v>
      </c>
      <c r="D584">
        <v>3</v>
      </c>
      <c r="E584" t="s">
        <v>6</v>
      </c>
      <c r="F584" s="2">
        <v>2</v>
      </c>
      <c r="G584" s="2" t="s">
        <v>46</v>
      </c>
      <c r="H584" s="2">
        <v>0</v>
      </c>
      <c r="I584" s="2">
        <v>0</v>
      </c>
      <c r="J584" s="2">
        <v>0</v>
      </c>
      <c r="K584" s="3">
        <f t="shared" si="50"/>
        <v>0</v>
      </c>
      <c r="L584" s="3">
        <f t="shared" si="47"/>
        <v>0</v>
      </c>
      <c r="M584" s="3">
        <f t="shared" si="48"/>
        <v>0</v>
      </c>
    </row>
    <row r="585" spans="1:13" x14ac:dyDescent="0.25">
      <c r="A585" t="str">
        <f t="shared" si="49"/>
        <v>2012Further Maths4</v>
      </c>
      <c r="B585">
        <v>2012</v>
      </c>
      <c r="C585" t="str">
        <f t="shared" si="51"/>
        <v>Further Maths4</v>
      </c>
      <c r="D585">
        <v>4</v>
      </c>
      <c r="E585" t="s">
        <v>6</v>
      </c>
      <c r="F585" s="2">
        <v>2</v>
      </c>
      <c r="G585" s="2" t="s">
        <v>45</v>
      </c>
      <c r="H585" s="2">
        <v>1</v>
      </c>
      <c r="I585" s="2">
        <v>1</v>
      </c>
      <c r="J585" s="2">
        <v>0</v>
      </c>
      <c r="K585" s="3" t="str">
        <f t="shared" si="50"/>
        <v>SUPP</v>
      </c>
      <c r="L585" s="3" t="str">
        <f t="shared" si="47"/>
        <v>SUPP</v>
      </c>
      <c r="M585" s="3" t="str">
        <f t="shared" si="48"/>
        <v>SUPP</v>
      </c>
    </row>
    <row r="586" spans="1:13" x14ac:dyDescent="0.25">
      <c r="A586" t="str">
        <f t="shared" si="49"/>
        <v>2012Further Maths5</v>
      </c>
      <c r="B586">
        <v>2012</v>
      </c>
      <c r="C586" t="str">
        <f t="shared" si="51"/>
        <v>Further Maths5</v>
      </c>
      <c r="D586">
        <v>5</v>
      </c>
      <c r="E586" t="s">
        <v>6</v>
      </c>
      <c r="F586" s="2">
        <v>2</v>
      </c>
      <c r="G586" s="2" t="s">
        <v>44</v>
      </c>
      <c r="H586" s="2">
        <v>2525</v>
      </c>
      <c r="I586" s="2">
        <v>1122</v>
      </c>
      <c r="J586" s="2">
        <v>1403</v>
      </c>
      <c r="K586" s="3">
        <f t="shared" si="50"/>
        <v>2525</v>
      </c>
      <c r="L586" s="3">
        <f t="shared" si="47"/>
        <v>1122</v>
      </c>
      <c r="M586" s="3">
        <f t="shared" si="48"/>
        <v>1403</v>
      </c>
    </row>
    <row r="587" spans="1:13" x14ac:dyDescent="0.25">
      <c r="A587" t="str">
        <f t="shared" si="49"/>
        <v>2012Further Maths6</v>
      </c>
      <c r="B587">
        <v>2012</v>
      </c>
      <c r="C587" t="str">
        <f t="shared" si="51"/>
        <v>Further Maths6</v>
      </c>
      <c r="D587">
        <v>6</v>
      </c>
      <c r="E587" t="s">
        <v>6</v>
      </c>
      <c r="F587" s="2">
        <v>3</v>
      </c>
      <c r="G587" s="2" t="s">
        <v>194</v>
      </c>
      <c r="H587" s="2">
        <v>0</v>
      </c>
      <c r="I587" s="2">
        <v>0</v>
      </c>
      <c r="J587" s="2">
        <v>0</v>
      </c>
      <c r="K587" s="3">
        <f t="shared" si="50"/>
        <v>0</v>
      </c>
      <c r="L587" s="3">
        <f t="shared" si="47"/>
        <v>0</v>
      </c>
      <c r="M587" s="3">
        <f t="shared" si="48"/>
        <v>0</v>
      </c>
    </row>
    <row r="588" spans="1:13" x14ac:dyDescent="0.25">
      <c r="A588" t="str">
        <f t="shared" si="49"/>
        <v>2012Further Maths7</v>
      </c>
      <c r="B588">
        <v>2012</v>
      </c>
      <c r="C588" t="str">
        <f t="shared" si="51"/>
        <v>Further Maths7</v>
      </c>
      <c r="D588">
        <v>7</v>
      </c>
      <c r="E588" t="s">
        <v>6</v>
      </c>
      <c r="F588" s="2">
        <v>3</v>
      </c>
      <c r="G588" s="2" t="s">
        <v>51</v>
      </c>
      <c r="H588" s="2">
        <v>1</v>
      </c>
      <c r="I588" s="2">
        <v>0</v>
      </c>
      <c r="J588" s="2">
        <v>1</v>
      </c>
      <c r="K588" s="3" t="str">
        <f t="shared" si="50"/>
        <v>SUPP</v>
      </c>
      <c r="L588" s="3" t="str">
        <f t="shared" si="47"/>
        <v>SUPP</v>
      </c>
      <c r="M588" s="3" t="str">
        <f t="shared" si="48"/>
        <v>SUPP</v>
      </c>
    </row>
    <row r="589" spans="1:13" x14ac:dyDescent="0.25">
      <c r="A589" t="str">
        <f t="shared" si="49"/>
        <v>2012Further Maths8</v>
      </c>
      <c r="B589">
        <v>2012</v>
      </c>
      <c r="C589" t="str">
        <f t="shared" si="51"/>
        <v>Further Maths8</v>
      </c>
      <c r="D589">
        <v>8</v>
      </c>
      <c r="E589" t="s">
        <v>6</v>
      </c>
      <c r="F589" s="2">
        <v>3</v>
      </c>
      <c r="G589" s="2" t="s">
        <v>49</v>
      </c>
      <c r="H589" s="2">
        <v>5</v>
      </c>
      <c r="I589" s="2">
        <v>1</v>
      </c>
      <c r="J589" s="2">
        <v>4</v>
      </c>
      <c r="K589" s="3">
        <f t="shared" si="50"/>
        <v>5</v>
      </c>
      <c r="L589" s="3" t="str">
        <f t="shared" si="47"/>
        <v>SUPP</v>
      </c>
      <c r="M589" s="3" t="str">
        <f t="shared" si="48"/>
        <v>SUPP</v>
      </c>
    </row>
    <row r="590" spans="1:13" x14ac:dyDescent="0.25">
      <c r="A590" t="str">
        <f t="shared" si="49"/>
        <v>2012Further Maths9</v>
      </c>
      <c r="B590">
        <v>2012</v>
      </c>
      <c r="C590" t="str">
        <f t="shared" si="51"/>
        <v>Further Maths9</v>
      </c>
      <c r="D590">
        <v>9</v>
      </c>
      <c r="E590" t="s">
        <v>6</v>
      </c>
      <c r="F590" s="2">
        <v>3</v>
      </c>
      <c r="G590" s="2" t="s">
        <v>47</v>
      </c>
      <c r="H590" s="2">
        <v>754</v>
      </c>
      <c r="I590" s="2">
        <v>321</v>
      </c>
      <c r="J590" s="2">
        <v>433</v>
      </c>
      <c r="K590" s="3">
        <f t="shared" si="50"/>
        <v>754</v>
      </c>
      <c r="L590" s="3">
        <f t="shared" si="47"/>
        <v>321</v>
      </c>
      <c r="M590" s="3">
        <f t="shared" si="48"/>
        <v>433</v>
      </c>
    </row>
    <row r="591" spans="1:13" x14ac:dyDescent="0.25">
      <c r="A591" t="str">
        <f t="shared" si="49"/>
        <v>2012Further Maths10</v>
      </c>
      <c r="B591">
        <v>2012</v>
      </c>
      <c r="C591" t="str">
        <f t="shared" si="51"/>
        <v>Further Maths10</v>
      </c>
      <c r="D591">
        <v>10</v>
      </c>
      <c r="E591" t="s">
        <v>6</v>
      </c>
      <c r="F591" s="2">
        <v>3</v>
      </c>
      <c r="G591" s="2" t="s">
        <v>195</v>
      </c>
      <c r="H591" s="2">
        <v>0</v>
      </c>
      <c r="I591" s="2">
        <v>0</v>
      </c>
      <c r="J591" s="2">
        <v>0</v>
      </c>
      <c r="K591" s="3">
        <f t="shared" si="50"/>
        <v>0</v>
      </c>
      <c r="L591" s="3">
        <f t="shared" si="47"/>
        <v>0</v>
      </c>
      <c r="M591" s="3">
        <f t="shared" si="48"/>
        <v>0</v>
      </c>
    </row>
    <row r="592" spans="1:13" x14ac:dyDescent="0.25">
      <c r="A592" t="str">
        <f t="shared" si="49"/>
        <v>2012Further Maths11</v>
      </c>
      <c r="B592">
        <v>2012</v>
      </c>
      <c r="C592" t="str">
        <f t="shared" si="51"/>
        <v>Further Maths11</v>
      </c>
      <c r="D592">
        <v>11</v>
      </c>
      <c r="E592" t="s">
        <v>6</v>
      </c>
      <c r="F592" s="2">
        <v>3</v>
      </c>
      <c r="G592" s="2" t="s">
        <v>196</v>
      </c>
      <c r="H592" s="2">
        <v>0</v>
      </c>
      <c r="I592" s="2">
        <v>0</v>
      </c>
      <c r="J592" s="2">
        <v>0</v>
      </c>
      <c r="K592" s="3">
        <f t="shared" si="50"/>
        <v>0</v>
      </c>
      <c r="L592" s="3">
        <f t="shared" si="47"/>
        <v>0</v>
      </c>
      <c r="M592" s="3">
        <f t="shared" si="48"/>
        <v>0</v>
      </c>
    </row>
    <row r="593" spans="1:13" x14ac:dyDescent="0.25">
      <c r="A593" t="str">
        <f t="shared" si="49"/>
        <v>2012Further Maths12</v>
      </c>
      <c r="B593">
        <v>2012</v>
      </c>
      <c r="C593" t="str">
        <f t="shared" si="51"/>
        <v>Further Maths12</v>
      </c>
      <c r="D593">
        <v>12</v>
      </c>
      <c r="E593" t="s">
        <v>6</v>
      </c>
      <c r="F593" s="2">
        <v>3</v>
      </c>
      <c r="G593" s="2" t="s">
        <v>50</v>
      </c>
      <c r="H593" s="2">
        <v>0</v>
      </c>
      <c r="I593" s="2">
        <v>0</v>
      </c>
      <c r="J593" s="2">
        <v>0</v>
      </c>
      <c r="K593" s="3">
        <f t="shared" si="50"/>
        <v>0</v>
      </c>
      <c r="L593" s="3">
        <f t="shared" si="47"/>
        <v>0</v>
      </c>
      <c r="M593" s="3">
        <f t="shared" si="48"/>
        <v>0</v>
      </c>
    </row>
    <row r="594" spans="1:13" x14ac:dyDescent="0.25">
      <c r="A594" t="str">
        <f t="shared" si="49"/>
        <v>2012Further Maths13</v>
      </c>
      <c r="B594">
        <v>2012</v>
      </c>
      <c r="C594" t="str">
        <f t="shared" si="51"/>
        <v>Further Maths13</v>
      </c>
      <c r="D594">
        <v>13</v>
      </c>
      <c r="E594" t="s">
        <v>6</v>
      </c>
      <c r="F594" s="2">
        <v>3</v>
      </c>
      <c r="G594" s="2" t="s">
        <v>197</v>
      </c>
      <c r="H594" s="2">
        <v>259</v>
      </c>
      <c r="I594" s="2">
        <v>142</v>
      </c>
      <c r="J594" s="2">
        <v>117</v>
      </c>
      <c r="K594" s="3">
        <f t="shared" si="50"/>
        <v>259</v>
      </c>
      <c r="L594" s="3">
        <f t="shared" si="47"/>
        <v>142</v>
      </c>
      <c r="M594" s="3">
        <f t="shared" si="48"/>
        <v>117</v>
      </c>
    </row>
    <row r="595" spans="1:13" x14ac:dyDescent="0.25">
      <c r="A595" t="str">
        <f t="shared" si="49"/>
        <v>2012Further Maths14</v>
      </c>
      <c r="B595">
        <v>2012</v>
      </c>
      <c r="C595" t="str">
        <f t="shared" si="51"/>
        <v>Further Maths14</v>
      </c>
      <c r="D595">
        <v>14</v>
      </c>
      <c r="E595" t="s">
        <v>6</v>
      </c>
      <c r="F595" s="2">
        <v>3</v>
      </c>
      <c r="G595" s="2" t="s">
        <v>48</v>
      </c>
      <c r="H595" s="2">
        <v>130</v>
      </c>
      <c r="I595" s="2">
        <v>24</v>
      </c>
      <c r="J595" s="2">
        <v>106</v>
      </c>
      <c r="K595" s="3">
        <f t="shared" si="50"/>
        <v>130</v>
      </c>
      <c r="L595" s="3">
        <f t="shared" si="47"/>
        <v>24</v>
      </c>
      <c r="M595" s="3">
        <f t="shared" si="48"/>
        <v>106</v>
      </c>
    </row>
    <row r="596" spans="1:13" x14ac:dyDescent="0.25">
      <c r="A596" t="str">
        <f t="shared" si="49"/>
        <v>2012Further Maths15</v>
      </c>
      <c r="B596">
        <v>2012</v>
      </c>
      <c r="C596" t="str">
        <f t="shared" si="51"/>
        <v>Further Maths15</v>
      </c>
      <c r="D596">
        <v>15</v>
      </c>
      <c r="E596" t="s">
        <v>6</v>
      </c>
      <c r="F596" s="2">
        <v>3</v>
      </c>
      <c r="G596" s="2" t="s">
        <v>92</v>
      </c>
      <c r="H596" s="2">
        <v>4187</v>
      </c>
      <c r="I596" s="2">
        <v>874</v>
      </c>
      <c r="J596" s="2">
        <v>3313</v>
      </c>
      <c r="K596" s="3">
        <f t="shared" si="50"/>
        <v>4187</v>
      </c>
      <c r="L596" s="3">
        <f t="shared" si="47"/>
        <v>874</v>
      </c>
      <c r="M596" s="3">
        <f t="shared" si="48"/>
        <v>3313</v>
      </c>
    </row>
    <row r="597" spans="1:13" x14ac:dyDescent="0.25">
      <c r="A597" t="str">
        <f t="shared" si="49"/>
        <v>2012Further Maths16</v>
      </c>
      <c r="B597">
        <v>2012</v>
      </c>
      <c r="C597" t="str">
        <f t="shared" si="51"/>
        <v>Further Maths16</v>
      </c>
      <c r="D597">
        <v>16</v>
      </c>
      <c r="E597" t="s">
        <v>6</v>
      </c>
      <c r="F597" s="2">
        <v>4</v>
      </c>
      <c r="G597" s="2" t="s">
        <v>198</v>
      </c>
      <c r="H597" s="2">
        <v>0</v>
      </c>
      <c r="I597" s="2">
        <v>0</v>
      </c>
      <c r="J597" s="2">
        <v>0</v>
      </c>
      <c r="K597" s="3">
        <f t="shared" si="50"/>
        <v>0</v>
      </c>
      <c r="L597" s="3">
        <f t="shared" si="47"/>
        <v>0</v>
      </c>
      <c r="M597" s="3">
        <f t="shared" si="48"/>
        <v>0</v>
      </c>
    </row>
    <row r="598" spans="1:13" x14ac:dyDescent="0.25">
      <c r="A598" t="str">
        <f t="shared" si="49"/>
        <v>2012Further Maths17</v>
      </c>
      <c r="B598">
        <v>2012</v>
      </c>
      <c r="C598" t="str">
        <f t="shared" si="51"/>
        <v>Further Maths17</v>
      </c>
      <c r="D598">
        <v>17</v>
      </c>
      <c r="E598" t="s">
        <v>6</v>
      </c>
      <c r="F598" s="2">
        <v>4</v>
      </c>
      <c r="G598" s="2" t="s">
        <v>199</v>
      </c>
      <c r="H598" s="2">
        <v>1</v>
      </c>
      <c r="I598" s="2">
        <v>0</v>
      </c>
      <c r="J598" s="2">
        <v>1</v>
      </c>
      <c r="K598" s="3" t="str">
        <f t="shared" si="50"/>
        <v>SUPP</v>
      </c>
      <c r="L598" s="3" t="str">
        <f t="shared" si="47"/>
        <v>SUPP</v>
      </c>
      <c r="M598" s="3" t="str">
        <f t="shared" si="48"/>
        <v>SUPP</v>
      </c>
    </row>
    <row r="599" spans="1:13" x14ac:dyDescent="0.25">
      <c r="A599" t="str">
        <f t="shared" si="49"/>
        <v>2012Further Maths18</v>
      </c>
      <c r="B599">
        <v>2012</v>
      </c>
      <c r="C599" t="str">
        <f t="shared" si="51"/>
        <v>Further Maths18</v>
      </c>
      <c r="D599">
        <v>18</v>
      </c>
      <c r="E599" t="s">
        <v>6</v>
      </c>
      <c r="F599" s="2">
        <v>4</v>
      </c>
      <c r="G599" s="2" t="s">
        <v>55</v>
      </c>
      <c r="H599" s="2">
        <v>0</v>
      </c>
      <c r="I599" s="2">
        <v>0</v>
      </c>
      <c r="J599" s="2">
        <v>0</v>
      </c>
      <c r="K599" s="3">
        <f t="shared" si="50"/>
        <v>0</v>
      </c>
      <c r="L599" s="3">
        <f t="shared" si="47"/>
        <v>0</v>
      </c>
      <c r="M599" s="3">
        <f t="shared" si="48"/>
        <v>0</v>
      </c>
    </row>
    <row r="600" spans="1:13" x14ac:dyDescent="0.25">
      <c r="A600" t="str">
        <f t="shared" si="49"/>
        <v>2012Further Maths19</v>
      </c>
      <c r="B600">
        <v>2012</v>
      </c>
      <c r="C600" t="str">
        <f t="shared" si="51"/>
        <v>Further Maths19</v>
      </c>
      <c r="D600">
        <v>19</v>
      </c>
      <c r="E600" t="s">
        <v>6</v>
      </c>
      <c r="F600" s="2">
        <v>4</v>
      </c>
      <c r="G600" s="2" t="s">
        <v>200</v>
      </c>
      <c r="H600" s="2">
        <v>734</v>
      </c>
      <c r="I600" s="2">
        <v>391</v>
      </c>
      <c r="J600" s="2">
        <v>343</v>
      </c>
      <c r="K600" s="3">
        <f t="shared" si="50"/>
        <v>734</v>
      </c>
      <c r="L600" s="3">
        <f t="shared" si="47"/>
        <v>391</v>
      </c>
      <c r="M600" s="3">
        <f t="shared" si="48"/>
        <v>343</v>
      </c>
    </row>
    <row r="601" spans="1:13" x14ac:dyDescent="0.25">
      <c r="A601" t="str">
        <f t="shared" si="49"/>
        <v>2012Further Maths20</v>
      </c>
      <c r="B601">
        <v>2012</v>
      </c>
      <c r="C601" t="str">
        <f t="shared" si="51"/>
        <v>Further Maths20</v>
      </c>
      <c r="D601">
        <v>20</v>
      </c>
      <c r="E601" t="s">
        <v>6</v>
      </c>
      <c r="F601" s="2">
        <v>4</v>
      </c>
      <c r="G601" s="2" t="s">
        <v>54</v>
      </c>
      <c r="H601" s="2">
        <v>17</v>
      </c>
      <c r="I601" s="2">
        <v>2</v>
      </c>
      <c r="J601" s="2">
        <v>15</v>
      </c>
      <c r="K601" s="3">
        <f t="shared" si="50"/>
        <v>17</v>
      </c>
      <c r="L601" s="3" t="str">
        <f t="shared" si="47"/>
        <v>SUPP</v>
      </c>
      <c r="M601" s="3" t="str">
        <f t="shared" si="48"/>
        <v>SUPP</v>
      </c>
    </row>
    <row r="602" spans="1:13" x14ac:dyDescent="0.25">
      <c r="A602" t="str">
        <f t="shared" si="49"/>
        <v>2012Further Maths21</v>
      </c>
      <c r="B602">
        <v>2012</v>
      </c>
      <c r="C602" t="str">
        <f t="shared" si="51"/>
        <v>Further Maths21</v>
      </c>
      <c r="D602">
        <v>21</v>
      </c>
      <c r="E602" t="s">
        <v>6</v>
      </c>
      <c r="F602" s="2">
        <v>4</v>
      </c>
      <c r="G602" s="2" t="s">
        <v>52</v>
      </c>
      <c r="H602" s="2">
        <v>2422</v>
      </c>
      <c r="I602" s="2">
        <v>506</v>
      </c>
      <c r="J602" s="2">
        <v>1916</v>
      </c>
      <c r="K602" s="3">
        <f t="shared" si="50"/>
        <v>2422</v>
      </c>
      <c r="L602" s="3">
        <f t="shared" si="47"/>
        <v>506</v>
      </c>
      <c r="M602" s="3">
        <f t="shared" si="48"/>
        <v>1916</v>
      </c>
    </row>
    <row r="603" spans="1:13" x14ac:dyDescent="0.25">
      <c r="A603" t="str">
        <f t="shared" si="49"/>
        <v>2012Further Maths22</v>
      </c>
      <c r="B603">
        <v>2012</v>
      </c>
      <c r="C603" t="str">
        <f t="shared" si="51"/>
        <v>Further Maths22</v>
      </c>
      <c r="D603">
        <v>22</v>
      </c>
      <c r="E603" t="s">
        <v>6</v>
      </c>
      <c r="F603" s="2">
        <v>4</v>
      </c>
      <c r="G603" s="2" t="s">
        <v>201</v>
      </c>
      <c r="H603" s="2">
        <v>0</v>
      </c>
      <c r="I603" s="2">
        <v>0</v>
      </c>
      <c r="J603" s="2">
        <v>0</v>
      </c>
      <c r="K603" s="3">
        <f t="shared" si="50"/>
        <v>0</v>
      </c>
      <c r="L603" s="3">
        <f t="shared" si="47"/>
        <v>0</v>
      </c>
      <c r="M603" s="3">
        <f t="shared" si="48"/>
        <v>0</v>
      </c>
    </row>
    <row r="604" spans="1:13" x14ac:dyDescent="0.25">
      <c r="A604" t="str">
        <f t="shared" si="49"/>
        <v>2012Further Maths23</v>
      </c>
      <c r="B604">
        <v>2012</v>
      </c>
      <c r="C604" t="str">
        <f t="shared" si="51"/>
        <v>Further Maths23</v>
      </c>
      <c r="D604">
        <v>23</v>
      </c>
      <c r="E604" t="s">
        <v>6</v>
      </c>
      <c r="F604" s="2">
        <v>4</v>
      </c>
      <c r="G604" s="2" t="s">
        <v>202</v>
      </c>
      <c r="H604" s="2">
        <v>2</v>
      </c>
      <c r="I604" s="2">
        <v>1</v>
      </c>
      <c r="J604" s="2">
        <v>1</v>
      </c>
      <c r="K604" s="3" t="str">
        <f t="shared" si="50"/>
        <v>SUPP</v>
      </c>
      <c r="L604" s="3" t="str">
        <f t="shared" si="47"/>
        <v>SUPP</v>
      </c>
      <c r="M604" s="3" t="str">
        <f t="shared" si="48"/>
        <v>SUPP</v>
      </c>
    </row>
    <row r="605" spans="1:13" x14ac:dyDescent="0.25">
      <c r="A605" t="str">
        <f t="shared" si="49"/>
        <v>2012Further Maths24</v>
      </c>
      <c r="B605">
        <v>2012</v>
      </c>
      <c r="C605" t="str">
        <f t="shared" si="51"/>
        <v>Further Maths24</v>
      </c>
      <c r="D605">
        <v>24</v>
      </c>
      <c r="E605" t="s">
        <v>6</v>
      </c>
      <c r="F605" s="2">
        <v>4</v>
      </c>
      <c r="G605" s="2" t="s">
        <v>203</v>
      </c>
      <c r="H605" s="2">
        <v>147</v>
      </c>
      <c r="I605" s="2">
        <v>41</v>
      </c>
      <c r="J605" s="2">
        <v>106</v>
      </c>
      <c r="K605" s="3">
        <f t="shared" si="50"/>
        <v>147</v>
      </c>
      <c r="L605" s="3">
        <f t="shared" si="47"/>
        <v>41</v>
      </c>
      <c r="M605" s="3">
        <f t="shared" si="48"/>
        <v>106</v>
      </c>
    </row>
    <row r="606" spans="1:13" x14ac:dyDescent="0.25">
      <c r="A606" t="str">
        <f t="shared" si="49"/>
        <v>2012Further Maths25</v>
      </c>
      <c r="B606">
        <v>2012</v>
      </c>
      <c r="C606" t="str">
        <f t="shared" si="51"/>
        <v>Further Maths25</v>
      </c>
      <c r="D606">
        <v>25</v>
      </c>
      <c r="E606" t="s">
        <v>6</v>
      </c>
      <c r="F606" s="2">
        <v>4</v>
      </c>
      <c r="G606" s="2" t="s">
        <v>53</v>
      </c>
      <c r="H606" s="2">
        <v>214</v>
      </c>
      <c r="I606" s="2">
        <v>9</v>
      </c>
      <c r="J606" s="2">
        <v>205</v>
      </c>
      <c r="K606" s="3">
        <f t="shared" si="50"/>
        <v>214</v>
      </c>
      <c r="L606" s="3">
        <f t="shared" si="47"/>
        <v>9</v>
      </c>
      <c r="M606" s="3">
        <f t="shared" si="48"/>
        <v>205</v>
      </c>
    </row>
    <row r="607" spans="1:13" x14ac:dyDescent="0.25">
      <c r="A607" t="str">
        <f t="shared" si="49"/>
        <v>2012Further Maths26</v>
      </c>
      <c r="B607">
        <v>2012</v>
      </c>
      <c r="C607" t="str">
        <f t="shared" si="51"/>
        <v>Further Maths26</v>
      </c>
      <c r="D607">
        <v>26</v>
      </c>
      <c r="E607" t="s">
        <v>6</v>
      </c>
      <c r="F607" s="2">
        <v>5</v>
      </c>
      <c r="G607" s="2" t="s">
        <v>204</v>
      </c>
      <c r="H607" s="2">
        <v>0</v>
      </c>
      <c r="I607" s="2">
        <v>0</v>
      </c>
      <c r="J607" s="2">
        <v>0</v>
      </c>
      <c r="K607" s="3">
        <f t="shared" si="50"/>
        <v>0</v>
      </c>
      <c r="L607" s="3">
        <f t="shared" si="47"/>
        <v>0</v>
      </c>
      <c r="M607" s="3">
        <f t="shared" si="48"/>
        <v>0</v>
      </c>
    </row>
    <row r="608" spans="1:13" x14ac:dyDescent="0.25">
      <c r="A608" t="str">
        <f t="shared" si="49"/>
        <v>2012Further Maths27</v>
      </c>
      <c r="B608">
        <v>2012</v>
      </c>
      <c r="C608" t="str">
        <f t="shared" si="51"/>
        <v>Further Maths27</v>
      </c>
      <c r="D608">
        <v>27</v>
      </c>
      <c r="E608" t="s">
        <v>6</v>
      </c>
      <c r="F608" s="2">
        <v>5</v>
      </c>
      <c r="G608" s="2" t="s">
        <v>205</v>
      </c>
      <c r="H608" s="2">
        <v>0</v>
      </c>
      <c r="I608" s="2">
        <v>0</v>
      </c>
      <c r="J608" s="2">
        <v>0</v>
      </c>
      <c r="K608" s="3">
        <f t="shared" si="50"/>
        <v>0</v>
      </c>
      <c r="L608" s="3">
        <f t="shared" si="47"/>
        <v>0</v>
      </c>
      <c r="M608" s="3">
        <f t="shared" si="48"/>
        <v>0</v>
      </c>
    </row>
    <row r="609" spans="1:13" x14ac:dyDescent="0.25">
      <c r="A609" t="str">
        <f t="shared" si="49"/>
        <v>2012Further Maths28</v>
      </c>
      <c r="B609">
        <v>2012</v>
      </c>
      <c r="C609" t="str">
        <f t="shared" si="51"/>
        <v>Further Maths28</v>
      </c>
      <c r="D609">
        <v>28</v>
      </c>
      <c r="E609" t="s">
        <v>6</v>
      </c>
      <c r="F609" s="2">
        <v>5</v>
      </c>
      <c r="G609" s="2" t="s">
        <v>206</v>
      </c>
      <c r="H609" s="2">
        <v>265</v>
      </c>
      <c r="I609" s="2">
        <v>88</v>
      </c>
      <c r="J609" s="2">
        <v>177</v>
      </c>
      <c r="K609" s="3">
        <f t="shared" si="50"/>
        <v>265</v>
      </c>
      <c r="L609" s="3">
        <f t="shared" si="47"/>
        <v>88</v>
      </c>
      <c r="M609" s="3">
        <f t="shared" si="48"/>
        <v>177</v>
      </c>
    </row>
    <row r="610" spans="1:13" x14ac:dyDescent="0.25">
      <c r="A610" t="str">
        <f t="shared" si="49"/>
        <v>2012Further Maths29</v>
      </c>
      <c r="B610">
        <v>2012</v>
      </c>
      <c r="C610" t="str">
        <f t="shared" si="51"/>
        <v>Further Maths29</v>
      </c>
      <c r="D610">
        <v>29</v>
      </c>
      <c r="E610" t="s">
        <v>6</v>
      </c>
      <c r="F610" s="2">
        <v>5</v>
      </c>
      <c r="G610" s="2" t="s">
        <v>98</v>
      </c>
      <c r="H610" s="2">
        <v>27</v>
      </c>
      <c r="I610" s="2">
        <v>2</v>
      </c>
      <c r="J610" s="2">
        <v>25</v>
      </c>
      <c r="K610" s="3">
        <f t="shared" si="50"/>
        <v>27</v>
      </c>
      <c r="L610" s="3" t="str">
        <f t="shared" si="47"/>
        <v>SUPP</v>
      </c>
      <c r="M610" s="3" t="str">
        <f t="shared" si="48"/>
        <v>SUPP</v>
      </c>
    </row>
    <row r="611" spans="1:13" x14ac:dyDescent="0.25">
      <c r="A611" t="str">
        <f t="shared" si="49"/>
        <v>2012Further Maths30</v>
      </c>
      <c r="B611">
        <v>2012</v>
      </c>
      <c r="C611" t="str">
        <f t="shared" si="51"/>
        <v>Further Maths30</v>
      </c>
      <c r="D611">
        <v>30</v>
      </c>
      <c r="E611" t="s">
        <v>6</v>
      </c>
      <c r="F611" s="2">
        <v>5</v>
      </c>
      <c r="G611" s="2" t="s">
        <v>207</v>
      </c>
      <c r="H611" s="2">
        <v>0</v>
      </c>
      <c r="I611" s="2">
        <v>0</v>
      </c>
      <c r="J611" s="2">
        <v>0</v>
      </c>
      <c r="K611" s="3">
        <f t="shared" si="50"/>
        <v>0</v>
      </c>
      <c r="L611" s="3">
        <f t="shared" si="47"/>
        <v>0</v>
      </c>
      <c r="M611" s="3">
        <f t="shared" si="48"/>
        <v>0</v>
      </c>
    </row>
    <row r="612" spans="1:13" x14ac:dyDescent="0.25">
      <c r="A612" t="str">
        <f t="shared" si="49"/>
        <v>2012Further Maths31</v>
      </c>
      <c r="B612">
        <v>2012</v>
      </c>
      <c r="C612" t="str">
        <f t="shared" si="51"/>
        <v>Further Maths31</v>
      </c>
      <c r="D612">
        <v>31</v>
      </c>
      <c r="E612" t="s">
        <v>6</v>
      </c>
      <c r="F612" s="2">
        <v>6</v>
      </c>
      <c r="G612" s="2" t="s">
        <v>208</v>
      </c>
      <c r="H612" s="2">
        <v>0</v>
      </c>
      <c r="I612" s="2">
        <v>0</v>
      </c>
      <c r="J612" s="2">
        <v>0</v>
      </c>
      <c r="K612" s="3">
        <f t="shared" si="50"/>
        <v>0</v>
      </c>
      <c r="L612" s="3">
        <f t="shared" si="47"/>
        <v>0</v>
      </c>
      <c r="M612" s="3">
        <f t="shared" si="48"/>
        <v>0</v>
      </c>
    </row>
    <row r="613" spans="1:13" x14ac:dyDescent="0.25">
      <c r="A613" t="str">
        <f t="shared" si="49"/>
        <v>2012Physics1</v>
      </c>
      <c r="B613">
        <v>2012</v>
      </c>
      <c r="C613" t="str">
        <f t="shared" si="51"/>
        <v>Physics1</v>
      </c>
      <c r="D613">
        <v>1</v>
      </c>
      <c r="E613" t="s">
        <v>8</v>
      </c>
      <c r="F613" s="2">
        <v>2</v>
      </c>
      <c r="G613" s="2" t="s">
        <v>209</v>
      </c>
      <c r="H613" s="2">
        <v>709</v>
      </c>
      <c r="I613" s="2">
        <v>199</v>
      </c>
      <c r="J613" s="2">
        <v>510</v>
      </c>
      <c r="K613" s="3">
        <f t="shared" si="50"/>
        <v>709</v>
      </c>
      <c r="L613" s="3">
        <f t="shared" si="47"/>
        <v>199</v>
      </c>
      <c r="M613" s="3">
        <f t="shared" si="48"/>
        <v>510</v>
      </c>
    </row>
    <row r="614" spans="1:13" x14ac:dyDescent="0.25">
      <c r="A614" t="str">
        <f t="shared" si="49"/>
        <v>2012Physics2</v>
      </c>
      <c r="B614">
        <v>2012</v>
      </c>
      <c r="C614" t="str">
        <f t="shared" si="51"/>
        <v>Physics2</v>
      </c>
      <c r="D614">
        <v>2</v>
      </c>
      <c r="E614" t="s">
        <v>8</v>
      </c>
      <c r="F614" s="2">
        <v>2</v>
      </c>
      <c r="G614" s="2" t="s">
        <v>93</v>
      </c>
      <c r="H614" s="2">
        <v>554</v>
      </c>
      <c r="I614" s="2">
        <v>102</v>
      </c>
      <c r="J614" s="2">
        <v>452</v>
      </c>
      <c r="K614" s="3">
        <f t="shared" si="50"/>
        <v>554</v>
      </c>
      <c r="L614" s="3">
        <f t="shared" si="47"/>
        <v>102</v>
      </c>
      <c r="M614" s="3">
        <f t="shared" si="48"/>
        <v>452</v>
      </c>
    </row>
    <row r="615" spans="1:13" x14ac:dyDescent="0.25">
      <c r="A615" t="str">
        <f t="shared" si="49"/>
        <v>2012Physics3</v>
      </c>
      <c r="B615">
        <v>2012</v>
      </c>
      <c r="C615" t="str">
        <f t="shared" si="51"/>
        <v>Physics3</v>
      </c>
      <c r="D615">
        <v>3</v>
      </c>
      <c r="E615" t="s">
        <v>8</v>
      </c>
      <c r="F615" s="2">
        <v>2</v>
      </c>
      <c r="G615" s="2" t="s">
        <v>58</v>
      </c>
      <c r="H615" s="2">
        <v>1</v>
      </c>
      <c r="I615" s="2">
        <v>1</v>
      </c>
      <c r="J615" s="2">
        <v>0</v>
      </c>
      <c r="K615" s="3" t="str">
        <f t="shared" si="50"/>
        <v>SUPP</v>
      </c>
      <c r="L615" s="3" t="str">
        <f t="shared" si="47"/>
        <v>SUPP</v>
      </c>
      <c r="M615" s="3" t="str">
        <f t="shared" si="48"/>
        <v>SUPP</v>
      </c>
    </row>
    <row r="616" spans="1:13" x14ac:dyDescent="0.25">
      <c r="A616" t="str">
        <f t="shared" si="49"/>
        <v>2012Physics4</v>
      </c>
      <c r="B616">
        <v>2012</v>
      </c>
      <c r="C616" t="str">
        <f t="shared" si="51"/>
        <v>Physics4</v>
      </c>
      <c r="D616">
        <v>4</v>
      </c>
      <c r="E616" t="s">
        <v>8</v>
      </c>
      <c r="F616" s="2">
        <v>2</v>
      </c>
      <c r="G616" s="2" t="s">
        <v>56</v>
      </c>
      <c r="H616" s="2">
        <v>8004</v>
      </c>
      <c r="I616" s="2">
        <v>1457</v>
      </c>
      <c r="J616" s="2">
        <v>6547</v>
      </c>
      <c r="K616" s="3">
        <f t="shared" si="50"/>
        <v>8004</v>
      </c>
      <c r="L616" s="3">
        <f t="shared" si="47"/>
        <v>1457</v>
      </c>
      <c r="M616" s="3">
        <f t="shared" si="48"/>
        <v>6547</v>
      </c>
    </row>
    <row r="617" spans="1:13" x14ac:dyDescent="0.25">
      <c r="A617" t="str">
        <f t="shared" si="49"/>
        <v>2012Physics5</v>
      </c>
      <c r="B617">
        <v>2012</v>
      </c>
      <c r="C617" t="str">
        <f t="shared" si="51"/>
        <v>Physics5</v>
      </c>
      <c r="D617">
        <v>5</v>
      </c>
      <c r="E617" t="s">
        <v>8</v>
      </c>
      <c r="F617" s="2">
        <v>2</v>
      </c>
      <c r="G617" s="2" t="s">
        <v>57</v>
      </c>
      <c r="H617" s="2">
        <v>178</v>
      </c>
      <c r="I617" s="2">
        <v>5</v>
      </c>
      <c r="J617" s="2">
        <v>173</v>
      </c>
      <c r="K617" s="3">
        <f t="shared" si="50"/>
        <v>178</v>
      </c>
      <c r="L617" s="3">
        <f t="shared" si="47"/>
        <v>5</v>
      </c>
      <c r="M617" s="3">
        <f t="shared" si="48"/>
        <v>173</v>
      </c>
    </row>
    <row r="618" spans="1:13" x14ac:dyDescent="0.25">
      <c r="A618" t="str">
        <f t="shared" si="49"/>
        <v>2012Physics6</v>
      </c>
      <c r="B618">
        <v>2012</v>
      </c>
      <c r="C618" t="str">
        <f t="shared" si="51"/>
        <v>Physics6</v>
      </c>
      <c r="D618">
        <v>6</v>
      </c>
      <c r="E618" t="s">
        <v>8</v>
      </c>
      <c r="F618" s="2">
        <v>3</v>
      </c>
      <c r="G618" s="2" t="s">
        <v>210</v>
      </c>
      <c r="H618" s="2">
        <v>14</v>
      </c>
      <c r="I618" s="2">
        <v>0</v>
      </c>
      <c r="J618" s="2">
        <v>14</v>
      </c>
      <c r="K618" s="3">
        <f t="shared" si="50"/>
        <v>14</v>
      </c>
      <c r="L618" s="3">
        <f t="shared" si="47"/>
        <v>0</v>
      </c>
      <c r="M618" s="3">
        <f t="shared" si="48"/>
        <v>14</v>
      </c>
    </row>
    <row r="619" spans="1:13" x14ac:dyDescent="0.25">
      <c r="A619" t="str">
        <f t="shared" si="49"/>
        <v>2012Physics7</v>
      </c>
      <c r="B619">
        <v>2012</v>
      </c>
      <c r="C619" t="str">
        <f t="shared" si="51"/>
        <v>Physics7</v>
      </c>
      <c r="D619">
        <v>7</v>
      </c>
      <c r="E619" t="s">
        <v>8</v>
      </c>
      <c r="F619" s="2">
        <v>3</v>
      </c>
      <c r="G619" s="2" t="s">
        <v>211</v>
      </c>
      <c r="H619" s="2">
        <v>1863</v>
      </c>
      <c r="I619" s="2">
        <v>660</v>
      </c>
      <c r="J619" s="2">
        <v>1203</v>
      </c>
      <c r="K619" s="3">
        <f t="shared" si="50"/>
        <v>1863</v>
      </c>
      <c r="L619" s="3">
        <f t="shared" si="47"/>
        <v>660</v>
      </c>
      <c r="M619" s="3">
        <f t="shared" si="48"/>
        <v>1203</v>
      </c>
    </row>
    <row r="620" spans="1:13" x14ac:dyDescent="0.25">
      <c r="A620" t="str">
        <f t="shared" si="49"/>
        <v>2012Physics8</v>
      </c>
      <c r="B620">
        <v>2012</v>
      </c>
      <c r="C620" t="str">
        <f t="shared" si="51"/>
        <v>Physics8</v>
      </c>
      <c r="D620">
        <v>8</v>
      </c>
      <c r="E620" t="s">
        <v>8</v>
      </c>
      <c r="F620" s="2">
        <v>3</v>
      </c>
      <c r="G620" s="2" t="s">
        <v>61</v>
      </c>
      <c r="H620" s="2">
        <v>5</v>
      </c>
      <c r="I620" s="2">
        <v>1</v>
      </c>
      <c r="J620" s="2">
        <v>4</v>
      </c>
      <c r="K620" s="3">
        <f t="shared" si="50"/>
        <v>5</v>
      </c>
      <c r="L620" s="3" t="str">
        <f t="shared" si="47"/>
        <v>SUPP</v>
      </c>
      <c r="M620" s="3" t="str">
        <f t="shared" si="48"/>
        <v>SUPP</v>
      </c>
    </row>
    <row r="621" spans="1:13" x14ac:dyDescent="0.25">
      <c r="A621" t="str">
        <f t="shared" si="49"/>
        <v>2012Physics9</v>
      </c>
      <c r="B621">
        <v>2012</v>
      </c>
      <c r="C621" t="str">
        <f t="shared" si="51"/>
        <v>Physics9</v>
      </c>
      <c r="D621">
        <v>9</v>
      </c>
      <c r="E621" t="s">
        <v>8</v>
      </c>
      <c r="F621" s="2">
        <v>3</v>
      </c>
      <c r="G621" s="2" t="s">
        <v>59</v>
      </c>
      <c r="H621" s="2">
        <v>4751</v>
      </c>
      <c r="I621" s="2">
        <v>894</v>
      </c>
      <c r="J621" s="2">
        <v>3857</v>
      </c>
      <c r="K621" s="3">
        <f t="shared" si="50"/>
        <v>4751</v>
      </c>
      <c r="L621" s="3">
        <f t="shared" si="47"/>
        <v>894</v>
      </c>
      <c r="M621" s="3">
        <f t="shared" si="48"/>
        <v>3857</v>
      </c>
    </row>
    <row r="622" spans="1:13" x14ac:dyDescent="0.25">
      <c r="A622" t="str">
        <f t="shared" si="49"/>
        <v>2012Physics10</v>
      </c>
      <c r="B622">
        <v>2012</v>
      </c>
      <c r="C622" t="str">
        <f t="shared" si="51"/>
        <v>Physics10</v>
      </c>
      <c r="D622">
        <v>10</v>
      </c>
      <c r="E622" t="s">
        <v>8</v>
      </c>
      <c r="F622" s="2">
        <v>3</v>
      </c>
      <c r="G622" s="2" t="s">
        <v>62</v>
      </c>
      <c r="H622" s="2">
        <v>21</v>
      </c>
      <c r="I622" s="2">
        <v>0</v>
      </c>
      <c r="J622" s="2">
        <v>21</v>
      </c>
      <c r="K622" s="3">
        <f t="shared" si="50"/>
        <v>21</v>
      </c>
      <c r="L622" s="3">
        <f t="shared" si="47"/>
        <v>0</v>
      </c>
      <c r="M622" s="3">
        <f t="shared" si="48"/>
        <v>21</v>
      </c>
    </row>
    <row r="623" spans="1:13" x14ac:dyDescent="0.25">
      <c r="A623" t="str">
        <f t="shared" si="49"/>
        <v>2012Physics11</v>
      </c>
      <c r="B623">
        <v>2012</v>
      </c>
      <c r="C623" t="str">
        <f t="shared" si="51"/>
        <v>Physics11</v>
      </c>
      <c r="D623">
        <v>11</v>
      </c>
      <c r="E623" t="s">
        <v>8</v>
      </c>
      <c r="F623" s="2">
        <v>3</v>
      </c>
      <c r="G623" s="2" t="s">
        <v>212</v>
      </c>
      <c r="H623" s="2">
        <v>0</v>
      </c>
      <c r="I623" s="2">
        <v>0</v>
      </c>
      <c r="J623" s="2">
        <v>0</v>
      </c>
      <c r="K623" s="3">
        <f t="shared" si="50"/>
        <v>0</v>
      </c>
      <c r="L623" s="3">
        <f t="shared" ref="L623:L686" si="52">IF(OR(AND($H623&gt;=1,$H623&lt;5),(AND($I623&gt;=1,$I623&lt;5))),"SUPP",I623)</f>
        <v>0</v>
      </c>
      <c r="M623" s="3">
        <f t="shared" ref="M623:M686" si="53">IF(OR(AND($H623&gt;=1,$H623&lt;5),(AND($I623&gt;=1,$I623&lt;5))),"SUPP",J623)</f>
        <v>0</v>
      </c>
    </row>
    <row r="624" spans="1:13" x14ac:dyDescent="0.25">
      <c r="A624" t="str">
        <f t="shared" si="49"/>
        <v>2012Physics12</v>
      </c>
      <c r="B624">
        <v>2012</v>
      </c>
      <c r="C624" t="str">
        <f t="shared" si="51"/>
        <v>Physics12</v>
      </c>
      <c r="D624">
        <v>12</v>
      </c>
      <c r="E624" t="s">
        <v>8</v>
      </c>
      <c r="F624" s="2">
        <v>3</v>
      </c>
      <c r="G624" s="2" t="s">
        <v>63</v>
      </c>
      <c r="H624" s="2">
        <v>0</v>
      </c>
      <c r="I624" s="2">
        <v>0</v>
      </c>
      <c r="J624" s="2">
        <v>0</v>
      </c>
      <c r="K624" s="3">
        <f t="shared" si="50"/>
        <v>0</v>
      </c>
      <c r="L624" s="3">
        <f t="shared" si="52"/>
        <v>0</v>
      </c>
      <c r="M624" s="3">
        <f t="shared" si="53"/>
        <v>0</v>
      </c>
    </row>
    <row r="625" spans="1:13" x14ac:dyDescent="0.25">
      <c r="A625" t="str">
        <f t="shared" si="49"/>
        <v>2012Physics13</v>
      </c>
      <c r="B625">
        <v>2012</v>
      </c>
      <c r="C625" t="str">
        <f t="shared" si="51"/>
        <v>Physics13</v>
      </c>
      <c r="D625">
        <v>13</v>
      </c>
      <c r="E625" t="s">
        <v>8</v>
      </c>
      <c r="F625" s="2">
        <v>3</v>
      </c>
      <c r="G625" s="2" t="s">
        <v>213</v>
      </c>
      <c r="H625" s="2">
        <v>1533</v>
      </c>
      <c r="I625" s="2">
        <v>373</v>
      </c>
      <c r="J625" s="2">
        <v>1160</v>
      </c>
      <c r="K625" s="3">
        <f t="shared" si="50"/>
        <v>1533</v>
      </c>
      <c r="L625" s="3">
        <f t="shared" si="52"/>
        <v>373</v>
      </c>
      <c r="M625" s="3">
        <f t="shared" si="53"/>
        <v>1160</v>
      </c>
    </row>
    <row r="626" spans="1:13" x14ac:dyDescent="0.25">
      <c r="A626" t="str">
        <f t="shared" si="49"/>
        <v>2012Physics14</v>
      </c>
      <c r="B626">
        <v>2012</v>
      </c>
      <c r="C626" t="str">
        <f t="shared" si="51"/>
        <v>Physics14</v>
      </c>
      <c r="D626">
        <v>14</v>
      </c>
      <c r="E626" t="s">
        <v>8</v>
      </c>
      <c r="F626" s="2">
        <v>3</v>
      </c>
      <c r="G626" s="2" t="s">
        <v>73</v>
      </c>
      <c r="H626" s="2">
        <v>4187</v>
      </c>
      <c r="I626" s="2">
        <v>874</v>
      </c>
      <c r="J626" s="2">
        <v>3313</v>
      </c>
      <c r="K626" s="3">
        <f t="shared" si="50"/>
        <v>4187</v>
      </c>
      <c r="L626" s="3">
        <f t="shared" si="52"/>
        <v>874</v>
      </c>
      <c r="M626" s="3">
        <f t="shared" si="53"/>
        <v>3313</v>
      </c>
    </row>
    <row r="627" spans="1:13" x14ac:dyDescent="0.25">
      <c r="A627" t="str">
        <f t="shared" si="49"/>
        <v>2012Physics15</v>
      </c>
      <c r="B627">
        <v>2012</v>
      </c>
      <c r="C627" t="str">
        <f t="shared" si="51"/>
        <v>Physics15</v>
      </c>
      <c r="D627">
        <v>15</v>
      </c>
      <c r="E627" t="s">
        <v>8</v>
      </c>
      <c r="F627" s="2">
        <v>3</v>
      </c>
      <c r="G627" s="2" t="s">
        <v>60</v>
      </c>
      <c r="H627" s="2">
        <v>612</v>
      </c>
      <c r="I627" s="2">
        <v>29</v>
      </c>
      <c r="J627" s="2">
        <v>583</v>
      </c>
      <c r="K627" s="3">
        <f t="shared" si="50"/>
        <v>612</v>
      </c>
      <c r="L627" s="3">
        <f t="shared" si="52"/>
        <v>29</v>
      </c>
      <c r="M627" s="3">
        <f t="shared" si="53"/>
        <v>583</v>
      </c>
    </row>
    <row r="628" spans="1:13" x14ac:dyDescent="0.25">
      <c r="A628" t="str">
        <f t="shared" si="49"/>
        <v>2012Physics16</v>
      </c>
      <c r="B628">
        <v>2012</v>
      </c>
      <c r="C628" t="str">
        <f t="shared" si="51"/>
        <v>Physics16</v>
      </c>
      <c r="D628">
        <v>16</v>
      </c>
      <c r="E628" t="s">
        <v>8</v>
      </c>
      <c r="F628" s="2">
        <v>4</v>
      </c>
      <c r="G628" s="2" t="s">
        <v>214</v>
      </c>
      <c r="H628" s="2">
        <v>4</v>
      </c>
      <c r="I628" s="2">
        <v>0</v>
      </c>
      <c r="J628" s="2">
        <v>4</v>
      </c>
      <c r="K628" s="3" t="str">
        <f t="shared" si="50"/>
        <v>SUPP</v>
      </c>
      <c r="L628" s="3" t="str">
        <f t="shared" si="52"/>
        <v>SUPP</v>
      </c>
      <c r="M628" s="3" t="str">
        <f t="shared" si="53"/>
        <v>SUPP</v>
      </c>
    </row>
    <row r="629" spans="1:13" x14ac:dyDescent="0.25">
      <c r="A629" t="str">
        <f t="shared" si="49"/>
        <v>2012Physics17</v>
      </c>
      <c r="B629">
        <v>2012</v>
      </c>
      <c r="C629" t="str">
        <f t="shared" si="51"/>
        <v>Physics17</v>
      </c>
      <c r="D629">
        <v>17</v>
      </c>
      <c r="E629" t="s">
        <v>8</v>
      </c>
      <c r="F629" s="2">
        <v>4</v>
      </c>
      <c r="G629" s="2" t="s">
        <v>215</v>
      </c>
      <c r="H629" s="2">
        <v>1</v>
      </c>
      <c r="I629" s="2">
        <v>0</v>
      </c>
      <c r="J629" s="2">
        <v>1</v>
      </c>
      <c r="K629" s="3" t="str">
        <f t="shared" si="50"/>
        <v>SUPP</v>
      </c>
      <c r="L629" s="3" t="str">
        <f t="shared" si="52"/>
        <v>SUPP</v>
      </c>
      <c r="M629" s="3" t="str">
        <f t="shared" si="53"/>
        <v>SUPP</v>
      </c>
    </row>
    <row r="630" spans="1:13" x14ac:dyDescent="0.25">
      <c r="A630" t="str">
        <f t="shared" ref="A630:A693" si="54">B630&amp;C630</f>
        <v>2012Physics18</v>
      </c>
      <c r="B630">
        <v>2012</v>
      </c>
      <c r="C630" t="str">
        <f t="shared" si="51"/>
        <v>Physics18</v>
      </c>
      <c r="D630">
        <v>18</v>
      </c>
      <c r="E630" t="s">
        <v>8</v>
      </c>
      <c r="F630" s="2">
        <v>4</v>
      </c>
      <c r="G630" s="2" t="s">
        <v>66</v>
      </c>
      <c r="H630" s="2">
        <v>0</v>
      </c>
      <c r="I630" s="2">
        <v>0</v>
      </c>
      <c r="J630" s="2">
        <v>0</v>
      </c>
      <c r="K630" s="3">
        <f t="shared" si="50"/>
        <v>0</v>
      </c>
      <c r="L630" s="3">
        <f t="shared" si="52"/>
        <v>0</v>
      </c>
      <c r="M630" s="3">
        <f t="shared" si="53"/>
        <v>0</v>
      </c>
    </row>
    <row r="631" spans="1:13" x14ac:dyDescent="0.25">
      <c r="A631" t="str">
        <f t="shared" si="54"/>
        <v>2012Physics19</v>
      </c>
      <c r="B631">
        <v>2012</v>
      </c>
      <c r="C631" t="str">
        <f t="shared" si="51"/>
        <v>Physics19</v>
      </c>
      <c r="D631">
        <v>19</v>
      </c>
      <c r="E631" t="s">
        <v>8</v>
      </c>
      <c r="F631" s="2">
        <v>4</v>
      </c>
      <c r="G631" s="2" t="s">
        <v>216</v>
      </c>
      <c r="H631" s="2">
        <v>1669</v>
      </c>
      <c r="I631" s="2">
        <v>570</v>
      </c>
      <c r="J631" s="2">
        <v>1099</v>
      </c>
      <c r="K631" s="3">
        <f t="shared" si="50"/>
        <v>1669</v>
      </c>
      <c r="L631" s="3">
        <f t="shared" si="52"/>
        <v>570</v>
      </c>
      <c r="M631" s="3">
        <f t="shared" si="53"/>
        <v>1099</v>
      </c>
    </row>
    <row r="632" spans="1:13" x14ac:dyDescent="0.25">
      <c r="A632" t="str">
        <f t="shared" si="54"/>
        <v>2012Physics20</v>
      </c>
      <c r="B632">
        <v>2012</v>
      </c>
      <c r="C632" t="str">
        <f t="shared" si="51"/>
        <v>Physics20</v>
      </c>
      <c r="D632">
        <v>20</v>
      </c>
      <c r="E632" t="s">
        <v>8</v>
      </c>
      <c r="F632" s="2">
        <v>4</v>
      </c>
      <c r="G632" s="2" t="s">
        <v>64</v>
      </c>
      <c r="H632" s="2">
        <v>2422</v>
      </c>
      <c r="I632" s="2">
        <v>506</v>
      </c>
      <c r="J632" s="2">
        <v>1916</v>
      </c>
      <c r="K632" s="3">
        <f t="shared" si="50"/>
        <v>2422</v>
      </c>
      <c r="L632" s="3">
        <f t="shared" si="52"/>
        <v>506</v>
      </c>
      <c r="M632" s="3">
        <f t="shared" si="53"/>
        <v>1916</v>
      </c>
    </row>
    <row r="633" spans="1:13" x14ac:dyDescent="0.25">
      <c r="A633" t="str">
        <f t="shared" si="54"/>
        <v>2012Physics21</v>
      </c>
      <c r="B633">
        <v>2012</v>
      </c>
      <c r="C633" t="str">
        <f t="shared" si="51"/>
        <v>Physics21</v>
      </c>
      <c r="D633">
        <v>21</v>
      </c>
      <c r="E633" t="s">
        <v>8</v>
      </c>
      <c r="F633" s="2">
        <v>4</v>
      </c>
      <c r="G633" s="2" t="s">
        <v>94</v>
      </c>
      <c r="H633" s="2">
        <v>41</v>
      </c>
      <c r="I633" s="2">
        <v>1</v>
      </c>
      <c r="J633" s="2">
        <v>40</v>
      </c>
      <c r="K633" s="3">
        <f t="shared" si="50"/>
        <v>41</v>
      </c>
      <c r="L633" s="3" t="str">
        <f t="shared" si="52"/>
        <v>SUPP</v>
      </c>
      <c r="M633" s="3" t="str">
        <f t="shared" si="53"/>
        <v>SUPP</v>
      </c>
    </row>
    <row r="634" spans="1:13" x14ac:dyDescent="0.25">
      <c r="A634" t="str">
        <f t="shared" si="54"/>
        <v>2012Physics22</v>
      </c>
      <c r="B634">
        <v>2012</v>
      </c>
      <c r="C634" t="str">
        <f t="shared" si="51"/>
        <v>Physics22</v>
      </c>
      <c r="D634">
        <v>22</v>
      </c>
      <c r="E634" t="s">
        <v>8</v>
      </c>
      <c r="F634" s="2">
        <v>4</v>
      </c>
      <c r="G634" s="2" t="s">
        <v>217</v>
      </c>
      <c r="H634" s="2">
        <v>0</v>
      </c>
      <c r="I634" s="2">
        <v>0</v>
      </c>
      <c r="J634" s="2">
        <v>0</v>
      </c>
      <c r="K634" s="3">
        <f t="shared" si="50"/>
        <v>0</v>
      </c>
      <c r="L634" s="3">
        <f t="shared" si="52"/>
        <v>0</v>
      </c>
      <c r="M634" s="3">
        <f t="shared" si="53"/>
        <v>0</v>
      </c>
    </row>
    <row r="635" spans="1:13" x14ac:dyDescent="0.25">
      <c r="A635" t="str">
        <f t="shared" si="54"/>
        <v>2012Physics23</v>
      </c>
      <c r="B635">
        <v>2012</v>
      </c>
      <c r="C635" t="str">
        <f t="shared" si="51"/>
        <v>Physics23</v>
      </c>
      <c r="D635">
        <v>23</v>
      </c>
      <c r="E635" t="s">
        <v>8</v>
      </c>
      <c r="F635" s="2">
        <v>4</v>
      </c>
      <c r="G635" s="2" t="s">
        <v>218</v>
      </c>
      <c r="H635" s="2">
        <v>6</v>
      </c>
      <c r="I635" s="2">
        <v>0</v>
      </c>
      <c r="J635" s="2">
        <v>6</v>
      </c>
      <c r="K635" s="3">
        <f t="shared" si="50"/>
        <v>6</v>
      </c>
      <c r="L635" s="3">
        <f t="shared" si="52"/>
        <v>0</v>
      </c>
      <c r="M635" s="3">
        <f t="shared" si="53"/>
        <v>6</v>
      </c>
    </row>
    <row r="636" spans="1:13" x14ac:dyDescent="0.25">
      <c r="A636" t="str">
        <f t="shared" si="54"/>
        <v>2012Physics24</v>
      </c>
      <c r="B636">
        <v>2012</v>
      </c>
      <c r="C636" t="str">
        <f t="shared" si="51"/>
        <v>Physics24</v>
      </c>
      <c r="D636">
        <v>24</v>
      </c>
      <c r="E636" t="s">
        <v>8</v>
      </c>
      <c r="F636" s="2">
        <v>4</v>
      </c>
      <c r="G636" s="2" t="s">
        <v>219</v>
      </c>
      <c r="H636" s="2">
        <v>147</v>
      </c>
      <c r="I636" s="2">
        <v>41</v>
      </c>
      <c r="J636" s="2">
        <v>106</v>
      </c>
      <c r="K636" s="3">
        <f t="shared" si="50"/>
        <v>147</v>
      </c>
      <c r="L636" s="3">
        <f t="shared" si="52"/>
        <v>41</v>
      </c>
      <c r="M636" s="3">
        <f t="shared" si="53"/>
        <v>106</v>
      </c>
    </row>
    <row r="637" spans="1:13" x14ac:dyDescent="0.25">
      <c r="A637" t="str">
        <f t="shared" si="54"/>
        <v>2012Physics25</v>
      </c>
      <c r="B637">
        <v>2012</v>
      </c>
      <c r="C637" t="str">
        <f t="shared" si="51"/>
        <v>Physics25</v>
      </c>
      <c r="D637">
        <v>25</v>
      </c>
      <c r="E637" t="s">
        <v>8</v>
      </c>
      <c r="F637" s="2">
        <v>4</v>
      </c>
      <c r="G637" s="2" t="s">
        <v>65</v>
      </c>
      <c r="H637" s="2">
        <v>214</v>
      </c>
      <c r="I637" s="2">
        <v>9</v>
      </c>
      <c r="J637" s="2">
        <v>205</v>
      </c>
      <c r="K637" s="3">
        <f t="shared" si="50"/>
        <v>214</v>
      </c>
      <c r="L637" s="3">
        <f t="shared" si="52"/>
        <v>9</v>
      </c>
      <c r="M637" s="3">
        <f t="shared" si="53"/>
        <v>205</v>
      </c>
    </row>
    <row r="638" spans="1:13" x14ac:dyDescent="0.25">
      <c r="A638" t="str">
        <f t="shared" si="54"/>
        <v>2012Physics26</v>
      </c>
      <c r="B638">
        <v>2012</v>
      </c>
      <c r="C638" t="str">
        <f t="shared" si="51"/>
        <v>Physics26</v>
      </c>
      <c r="D638">
        <v>26</v>
      </c>
      <c r="E638" t="s">
        <v>8</v>
      </c>
      <c r="F638" s="2">
        <v>5</v>
      </c>
      <c r="G638" s="2" t="s">
        <v>220</v>
      </c>
      <c r="H638" s="2">
        <v>0</v>
      </c>
      <c r="I638" s="2">
        <v>0</v>
      </c>
      <c r="J638" s="2">
        <v>0</v>
      </c>
      <c r="K638" s="3">
        <f t="shared" si="50"/>
        <v>0</v>
      </c>
      <c r="L638" s="3">
        <f t="shared" si="52"/>
        <v>0</v>
      </c>
      <c r="M638" s="3">
        <f t="shared" si="53"/>
        <v>0</v>
      </c>
    </row>
    <row r="639" spans="1:13" x14ac:dyDescent="0.25">
      <c r="A639" t="str">
        <f t="shared" si="54"/>
        <v>2012Physics27</v>
      </c>
      <c r="B639">
        <v>2012</v>
      </c>
      <c r="C639" t="str">
        <f t="shared" si="51"/>
        <v>Physics27</v>
      </c>
      <c r="D639">
        <v>27</v>
      </c>
      <c r="E639" t="s">
        <v>8</v>
      </c>
      <c r="F639" s="2">
        <v>5</v>
      </c>
      <c r="G639" s="2" t="s">
        <v>221</v>
      </c>
      <c r="H639" s="2">
        <v>1</v>
      </c>
      <c r="I639" s="2">
        <v>0</v>
      </c>
      <c r="J639" s="2">
        <v>1</v>
      </c>
      <c r="K639" s="3" t="str">
        <f t="shared" si="50"/>
        <v>SUPP</v>
      </c>
      <c r="L639" s="3" t="str">
        <f t="shared" si="52"/>
        <v>SUPP</v>
      </c>
      <c r="M639" s="3" t="str">
        <f t="shared" si="53"/>
        <v>SUPP</v>
      </c>
    </row>
    <row r="640" spans="1:13" x14ac:dyDescent="0.25">
      <c r="A640" t="str">
        <f t="shared" si="54"/>
        <v>2012Physics28</v>
      </c>
      <c r="B640">
        <v>2012</v>
      </c>
      <c r="C640" t="str">
        <f t="shared" si="51"/>
        <v>Physics28</v>
      </c>
      <c r="D640">
        <v>28</v>
      </c>
      <c r="E640" t="s">
        <v>8</v>
      </c>
      <c r="F640" s="2">
        <v>5</v>
      </c>
      <c r="G640" s="2" t="s">
        <v>222</v>
      </c>
      <c r="H640" s="2">
        <v>265</v>
      </c>
      <c r="I640" s="2">
        <v>88</v>
      </c>
      <c r="J640" s="2">
        <v>177</v>
      </c>
      <c r="K640" s="3">
        <f t="shared" si="50"/>
        <v>265</v>
      </c>
      <c r="L640" s="3">
        <f t="shared" si="52"/>
        <v>88</v>
      </c>
      <c r="M640" s="3">
        <f t="shared" si="53"/>
        <v>177</v>
      </c>
    </row>
    <row r="641" spans="1:13" x14ac:dyDescent="0.25">
      <c r="A641" t="str">
        <f t="shared" si="54"/>
        <v>2012Physics29</v>
      </c>
      <c r="B641">
        <v>2012</v>
      </c>
      <c r="C641" t="str">
        <f t="shared" si="51"/>
        <v>Physics29</v>
      </c>
      <c r="D641">
        <v>29</v>
      </c>
      <c r="E641" t="s">
        <v>8</v>
      </c>
      <c r="F641" s="2">
        <v>5</v>
      </c>
      <c r="G641" s="2" t="s">
        <v>67</v>
      </c>
      <c r="H641" s="2">
        <v>27</v>
      </c>
      <c r="I641" s="2">
        <v>2</v>
      </c>
      <c r="J641" s="2">
        <v>25</v>
      </c>
      <c r="K641" s="3">
        <f t="shared" si="50"/>
        <v>27</v>
      </c>
      <c r="L641" s="3" t="str">
        <f t="shared" si="52"/>
        <v>SUPP</v>
      </c>
      <c r="M641" s="3" t="str">
        <f t="shared" si="53"/>
        <v>SUPP</v>
      </c>
    </row>
    <row r="642" spans="1:13" x14ac:dyDescent="0.25">
      <c r="A642" t="str">
        <f t="shared" si="54"/>
        <v>2012Physics30</v>
      </c>
      <c r="B642">
        <v>2012</v>
      </c>
      <c r="C642" t="str">
        <f t="shared" si="51"/>
        <v>Physics30</v>
      </c>
      <c r="D642">
        <v>30</v>
      </c>
      <c r="E642" t="s">
        <v>8</v>
      </c>
      <c r="F642" s="2">
        <v>5</v>
      </c>
      <c r="G642" s="2" t="s">
        <v>223</v>
      </c>
      <c r="H642" s="2">
        <v>0</v>
      </c>
      <c r="I642" s="2">
        <v>0</v>
      </c>
      <c r="J642" s="2">
        <v>0</v>
      </c>
      <c r="K642" s="3">
        <f t="shared" si="50"/>
        <v>0</v>
      </c>
      <c r="L642" s="3">
        <f t="shared" si="52"/>
        <v>0</v>
      </c>
      <c r="M642" s="3">
        <f t="shared" si="53"/>
        <v>0</v>
      </c>
    </row>
    <row r="643" spans="1:13" x14ac:dyDescent="0.25">
      <c r="A643" t="str">
        <f t="shared" si="54"/>
        <v>2012Physics31</v>
      </c>
      <c r="B643">
        <v>2012</v>
      </c>
      <c r="C643" t="str">
        <f t="shared" si="51"/>
        <v>Physics31</v>
      </c>
      <c r="D643">
        <v>31</v>
      </c>
      <c r="E643" t="s">
        <v>8</v>
      </c>
      <c r="F643" s="2">
        <v>6</v>
      </c>
      <c r="G643" s="2" t="s">
        <v>224</v>
      </c>
      <c r="H643" s="2">
        <v>0</v>
      </c>
      <c r="I643" s="2">
        <v>0</v>
      </c>
      <c r="J643" s="2">
        <v>0</v>
      </c>
      <c r="K643" s="3">
        <f t="shared" ref="K643:K706" si="55">IF(AND(H643&gt;=1,H643&lt;5),"SUPP",H643)</f>
        <v>0</v>
      </c>
      <c r="L643" s="3">
        <f t="shared" si="52"/>
        <v>0</v>
      </c>
      <c r="M643" s="3">
        <f t="shared" si="53"/>
        <v>0</v>
      </c>
    </row>
    <row r="644" spans="1:13" x14ac:dyDescent="0.25">
      <c r="A644" t="str">
        <f t="shared" si="54"/>
        <v>2012Maths1</v>
      </c>
      <c r="B644">
        <v>2012</v>
      </c>
      <c r="C644" t="str">
        <f t="shared" si="51"/>
        <v>Maths1</v>
      </c>
      <c r="D644">
        <v>1</v>
      </c>
      <c r="E644" t="s">
        <v>7</v>
      </c>
      <c r="F644" s="2">
        <v>2</v>
      </c>
      <c r="G644" s="2" t="s">
        <v>69</v>
      </c>
      <c r="H644" s="2">
        <v>3388</v>
      </c>
      <c r="I644" s="2">
        <v>1610</v>
      </c>
      <c r="J644" s="2">
        <v>1778</v>
      </c>
      <c r="K644" s="3">
        <f t="shared" si="55"/>
        <v>3388</v>
      </c>
      <c r="L644" s="3">
        <f t="shared" si="52"/>
        <v>1610</v>
      </c>
      <c r="M644" s="3">
        <f t="shared" si="53"/>
        <v>1778</v>
      </c>
    </row>
    <row r="645" spans="1:13" x14ac:dyDescent="0.25">
      <c r="A645" t="str">
        <f t="shared" si="54"/>
        <v>2012Maths2</v>
      </c>
      <c r="B645">
        <v>2012</v>
      </c>
      <c r="C645" t="str">
        <f t="shared" si="51"/>
        <v>Maths2</v>
      </c>
      <c r="D645">
        <v>2</v>
      </c>
      <c r="E645" t="s">
        <v>7</v>
      </c>
      <c r="F645" s="2">
        <v>2</v>
      </c>
      <c r="G645" s="2" t="s">
        <v>225</v>
      </c>
      <c r="H645" s="2">
        <v>5082</v>
      </c>
      <c r="I645" s="2">
        <v>3103</v>
      </c>
      <c r="J645" s="2">
        <v>1979</v>
      </c>
      <c r="K645" s="3">
        <f t="shared" si="55"/>
        <v>5082</v>
      </c>
      <c r="L645" s="3">
        <f t="shared" si="52"/>
        <v>3103</v>
      </c>
      <c r="M645" s="3">
        <f t="shared" si="53"/>
        <v>1979</v>
      </c>
    </row>
    <row r="646" spans="1:13" x14ac:dyDescent="0.25">
      <c r="A646" t="str">
        <f t="shared" si="54"/>
        <v>2012Maths3</v>
      </c>
      <c r="B646">
        <v>2012</v>
      </c>
      <c r="C646" t="str">
        <f t="shared" si="51"/>
        <v>Maths3</v>
      </c>
      <c r="D646">
        <v>3</v>
      </c>
      <c r="E646" t="s">
        <v>7</v>
      </c>
      <c r="F646" s="2">
        <v>2</v>
      </c>
      <c r="G646" s="2" t="s">
        <v>71</v>
      </c>
      <c r="H646" s="2">
        <v>688</v>
      </c>
      <c r="I646" s="2">
        <v>63</v>
      </c>
      <c r="J646" s="2">
        <v>625</v>
      </c>
      <c r="K646" s="3">
        <f t="shared" si="55"/>
        <v>688</v>
      </c>
      <c r="L646" s="3">
        <f t="shared" si="52"/>
        <v>63</v>
      </c>
      <c r="M646" s="3">
        <f t="shared" si="53"/>
        <v>625</v>
      </c>
    </row>
    <row r="647" spans="1:13" x14ac:dyDescent="0.25">
      <c r="A647" t="str">
        <f t="shared" si="54"/>
        <v>2012Maths4</v>
      </c>
      <c r="B647">
        <v>2012</v>
      </c>
      <c r="C647" t="str">
        <f t="shared" si="51"/>
        <v>Maths4</v>
      </c>
      <c r="D647">
        <v>4</v>
      </c>
      <c r="E647" t="s">
        <v>7</v>
      </c>
      <c r="F647" s="2">
        <v>2</v>
      </c>
      <c r="G647" s="2" t="s">
        <v>70</v>
      </c>
      <c r="H647" s="2">
        <v>2525</v>
      </c>
      <c r="I647" s="2">
        <v>1122</v>
      </c>
      <c r="J647" s="2">
        <v>1403</v>
      </c>
      <c r="K647" s="3">
        <f t="shared" si="55"/>
        <v>2525</v>
      </c>
      <c r="L647" s="3">
        <f t="shared" si="52"/>
        <v>1122</v>
      </c>
      <c r="M647" s="3">
        <f t="shared" si="53"/>
        <v>1403</v>
      </c>
    </row>
    <row r="648" spans="1:13" x14ac:dyDescent="0.25">
      <c r="A648" t="str">
        <f t="shared" si="54"/>
        <v>2012Maths5</v>
      </c>
      <c r="B648">
        <v>2012</v>
      </c>
      <c r="C648" t="str">
        <f t="shared" ref="C648:C711" si="56">E648&amp;D648</f>
        <v>Maths5</v>
      </c>
      <c r="D648">
        <v>5</v>
      </c>
      <c r="E648" t="s">
        <v>7</v>
      </c>
      <c r="F648" s="2">
        <v>2</v>
      </c>
      <c r="G648" s="2" t="s">
        <v>68</v>
      </c>
      <c r="H648" s="2">
        <v>8004</v>
      </c>
      <c r="I648" s="2">
        <v>1457</v>
      </c>
      <c r="J648" s="2">
        <v>6547</v>
      </c>
      <c r="K648" s="3">
        <f t="shared" si="55"/>
        <v>8004</v>
      </c>
      <c r="L648" s="3">
        <f t="shared" si="52"/>
        <v>1457</v>
      </c>
      <c r="M648" s="3">
        <f t="shared" si="53"/>
        <v>6547</v>
      </c>
    </row>
    <row r="649" spans="1:13" x14ac:dyDescent="0.25">
      <c r="A649" t="str">
        <f t="shared" si="54"/>
        <v>2012Maths6</v>
      </c>
      <c r="B649">
        <v>2012</v>
      </c>
      <c r="C649" t="str">
        <f t="shared" si="56"/>
        <v>Maths6</v>
      </c>
      <c r="D649">
        <v>6</v>
      </c>
      <c r="E649" t="s">
        <v>7</v>
      </c>
      <c r="F649" s="2">
        <v>3</v>
      </c>
      <c r="G649" s="2" t="s">
        <v>226</v>
      </c>
      <c r="H649" s="2">
        <v>11957</v>
      </c>
      <c r="I649" s="2">
        <v>6770</v>
      </c>
      <c r="J649" s="2">
        <v>5187</v>
      </c>
      <c r="K649" s="3">
        <f t="shared" si="55"/>
        <v>11957</v>
      </c>
      <c r="L649" s="3">
        <f t="shared" si="52"/>
        <v>6770</v>
      </c>
      <c r="M649" s="3">
        <f t="shared" si="53"/>
        <v>5187</v>
      </c>
    </row>
    <row r="650" spans="1:13" x14ac:dyDescent="0.25">
      <c r="A650" t="str">
        <f t="shared" si="54"/>
        <v>2012Maths7</v>
      </c>
      <c r="B650">
        <v>2012</v>
      </c>
      <c r="C650" t="str">
        <f t="shared" si="56"/>
        <v>Maths7</v>
      </c>
      <c r="D650">
        <v>7</v>
      </c>
      <c r="E650" t="s">
        <v>7</v>
      </c>
      <c r="F650" s="2">
        <v>3</v>
      </c>
      <c r="G650" s="2" t="s">
        <v>77</v>
      </c>
      <c r="H650" s="2">
        <v>72</v>
      </c>
      <c r="I650" s="2">
        <v>5</v>
      </c>
      <c r="J650" s="2">
        <v>67</v>
      </c>
      <c r="K650" s="3">
        <f t="shared" si="55"/>
        <v>72</v>
      </c>
      <c r="L650" s="3">
        <f t="shared" si="52"/>
        <v>5</v>
      </c>
      <c r="M650" s="3">
        <f t="shared" si="53"/>
        <v>67</v>
      </c>
    </row>
    <row r="651" spans="1:13" x14ac:dyDescent="0.25">
      <c r="A651" t="str">
        <f t="shared" si="54"/>
        <v>2012Maths8</v>
      </c>
      <c r="B651">
        <v>2012</v>
      </c>
      <c r="C651" t="str">
        <f t="shared" si="56"/>
        <v>Maths8</v>
      </c>
      <c r="D651">
        <v>8</v>
      </c>
      <c r="E651" t="s">
        <v>7</v>
      </c>
      <c r="F651" s="2">
        <v>3</v>
      </c>
      <c r="G651" s="2" t="s">
        <v>75</v>
      </c>
      <c r="H651" s="2">
        <v>754</v>
      </c>
      <c r="I651" s="2">
        <v>321</v>
      </c>
      <c r="J651" s="2">
        <v>433</v>
      </c>
      <c r="K651" s="3">
        <f t="shared" si="55"/>
        <v>754</v>
      </c>
      <c r="L651" s="3">
        <f t="shared" si="52"/>
        <v>321</v>
      </c>
      <c r="M651" s="3">
        <f t="shared" si="53"/>
        <v>433</v>
      </c>
    </row>
    <row r="652" spans="1:13" x14ac:dyDescent="0.25">
      <c r="A652" t="str">
        <f t="shared" si="54"/>
        <v>2012Maths9</v>
      </c>
      <c r="B652">
        <v>2012</v>
      </c>
      <c r="C652" t="str">
        <f t="shared" si="56"/>
        <v>Maths9</v>
      </c>
      <c r="D652">
        <v>9</v>
      </c>
      <c r="E652" t="s">
        <v>7</v>
      </c>
      <c r="F652" s="2">
        <v>3</v>
      </c>
      <c r="G652" s="2" t="s">
        <v>72</v>
      </c>
      <c r="H652" s="2">
        <v>4751</v>
      </c>
      <c r="I652" s="2">
        <v>894</v>
      </c>
      <c r="J652" s="2">
        <v>3857</v>
      </c>
      <c r="K652" s="3">
        <f t="shared" si="55"/>
        <v>4751</v>
      </c>
      <c r="L652" s="3">
        <f t="shared" si="52"/>
        <v>894</v>
      </c>
      <c r="M652" s="3">
        <f t="shared" si="53"/>
        <v>3857</v>
      </c>
    </row>
    <row r="653" spans="1:13" x14ac:dyDescent="0.25">
      <c r="A653" t="str">
        <f t="shared" si="54"/>
        <v>2012Maths10</v>
      </c>
      <c r="B653">
        <v>2012</v>
      </c>
      <c r="C653" t="str">
        <f t="shared" si="56"/>
        <v>Maths10</v>
      </c>
      <c r="D653">
        <v>10</v>
      </c>
      <c r="E653" t="s">
        <v>7</v>
      </c>
      <c r="F653" s="2">
        <v>3</v>
      </c>
      <c r="G653" s="2" t="s">
        <v>227</v>
      </c>
      <c r="H653" s="2">
        <v>48</v>
      </c>
      <c r="I653" s="2">
        <v>7</v>
      </c>
      <c r="J653" s="2">
        <v>41</v>
      </c>
      <c r="K653" s="3">
        <f t="shared" si="55"/>
        <v>48</v>
      </c>
      <c r="L653" s="3">
        <f t="shared" si="52"/>
        <v>7</v>
      </c>
      <c r="M653" s="3">
        <f t="shared" si="53"/>
        <v>41</v>
      </c>
    </row>
    <row r="654" spans="1:13" x14ac:dyDescent="0.25">
      <c r="A654" t="str">
        <f t="shared" si="54"/>
        <v>2012Maths11</v>
      </c>
      <c r="B654">
        <v>2012</v>
      </c>
      <c r="C654" t="str">
        <f t="shared" si="56"/>
        <v>Maths11</v>
      </c>
      <c r="D654">
        <v>11</v>
      </c>
      <c r="E654" t="s">
        <v>7</v>
      </c>
      <c r="F654" s="2">
        <v>3</v>
      </c>
      <c r="G654" s="2" t="s">
        <v>228</v>
      </c>
      <c r="H654" s="2">
        <v>1533</v>
      </c>
      <c r="I654" s="2">
        <v>373</v>
      </c>
      <c r="J654" s="2">
        <v>1160</v>
      </c>
      <c r="K654" s="3">
        <f t="shared" si="55"/>
        <v>1533</v>
      </c>
      <c r="L654" s="3">
        <f t="shared" si="52"/>
        <v>373</v>
      </c>
      <c r="M654" s="3">
        <f t="shared" si="53"/>
        <v>1160</v>
      </c>
    </row>
    <row r="655" spans="1:13" x14ac:dyDescent="0.25">
      <c r="A655" t="str">
        <f t="shared" si="54"/>
        <v>2012Maths12</v>
      </c>
      <c r="B655">
        <v>2012</v>
      </c>
      <c r="C655" t="str">
        <f t="shared" si="56"/>
        <v>Maths12</v>
      </c>
      <c r="D655">
        <v>12</v>
      </c>
      <c r="E655" t="s">
        <v>7</v>
      </c>
      <c r="F655" s="2">
        <v>3</v>
      </c>
      <c r="G655" s="2" t="s">
        <v>229</v>
      </c>
      <c r="H655" s="2">
        <v>259</v>
      </c>
      <c r="I655" s="2">
        <v>142</v>
      </c>
      <c r="J655" s="2">
        <v>117</v>
      </c>
      <c r="K655" s="3">
        <f t="shared" si="55"/>
        <v>259</v>
      </c>
      <c r="L655" s="3">
        <f t="shared" si="52"/>
        <v>142</v>
      </c>
      <c r="M655" s="3">
        <f t="shared" si="53"/>
        <v>117</v>
      </c>
    </row>
    <row r="656" spans="1:13" x14ac:dyDescent="0.25">
      <c r="A656" t="str">
        <f t="shared" si="54"/>
        <v>2012Maths13</v>
      </c>
      <c r="B656">
        <v>2012</v>
      </c>
      <c r="C656" t="str">
        <f t="shared" si="56"/>
        <v>Maths13</v>
      </c>
      <c r="D656">
        <v>13</v>
      </c>
      <c r="E656" t="s">
        <v>7</v>
      </c>
      <c r="F656" s="2">
        <v>3</v>
      </c>
      <c r="G656" s="2" t="s">
        <v>76</v>
      </c>
      <c r="H656" s="2">
        <v>130</v>
      </c>
      <c r="I656" s="2">
        <v>24</v>
      </c>
      <c r="J656" s="2">
        <v>106</v>
      </c>
      <c r="K656" s="3">
        <f t="shared" si="55"/>
        <v>130</v>
      </c>
      <c r="L656" s="3">
        <f t="shared" si="52"/>
        <v>24</v>
      </c>
      <c r="M656" s="3">
        <f t="shared" si="53"/>
        <v>106</v>
      </c>
    </row>
    <row r="657" spans="1:13" x14ac:dyDescent="0.25">
      <c r="A657" t="str">
        <f t="shared" si="54"/>
        <v>2012Maths14</v>
      </c>
      <c r="B657">
        <v>2012</v>
      </c>
      <c r="C657" t="str">
        <f t="shared" si="56"/>
        <v>Maths14</v>
      </c>
      <c r="D657">
        <v>14</v>
      </c>
      <c r="E657" t="s">
        <v>7</v>
      </c>
      <c r="F657" s="2">
        <v>3</v>
      </c>
      <c r="G657" s="2" t="s">
        <v>73</v>
      </c>
      <c r="H657" s="2">
        <v>4187</v>
      </c>
      <c r="I657" s="2">
        <v>874</v>
      </c>
      <c r="J657" s="2">
        <v>3313</v>
      </c>
      <c r="K657" s="3">
        <f t="shared" si="55"/>
        <v>4187</v>
      </c>
      <c r="L657" s="3">
        <f t="shared" si="52"/>
        <v>874</v>
      </c>
      <c r="M657" s="3">
        <f t="shared" si="53"/>
        <v>3313</v>
      </c>
    </row>
    <row r="658" spans="1:13" x14ac:dyDescent="0.25">
      <c r="A658" t="str">
        <f t="shared" si="54"/>
        <v>2012Maths15</v>
      </c>
      <c r="B658">
        <v>2012</v>
      </c>
      <c r="C658" t="str">
        <f t="shared" si="56"/>
        <v>Maths15</v>
      </c>
      <c r="D658">
        <v>15</v>
      </c>
      <c r="E658" t="s">
        <v>7</v>
      </c>
      <c r="F658" s="2">
        <v>3</v>
      </c>
      <c r="G658" s="2" t="s">
        <v>74</v>
      </c>
      <c r="H658" s="2">
        <v>612</v>
      </c>
      <c r="I658" s="2">
        <v>29</v>
      </c>
      <c r="J658" s="2">
        <v>583</v>
      </c>
      <c r="K658" s="3">
        <f t="shared" si="55"/>
        <v>612</v>
      </c>
      <c r="L658" s="3">
        <f t="shared" si="52"/>
        <v>29</v>
      </c>
      <c r="M658" s="3">
        <f t="shared" si="53"/>
        <v>583</v>
      </c>
    </row>
    <row r="659" spans="1:13" x14ac:dyDescent="0.25">
      <c r="A659" t="str">
        <f t="shared" si="54"/>
        <v>2012Maths16</v>
      </c>
      <c r="B659">
        <v>2012</v>
      </c>
      <c r="C659" t="str">
        <f t="shared" si="56"/>
        <v>Maths16</v>
      </c>
      <c r="D659">
        <v>16</v>
      </c>
      <c r="E659" t="s">
        <v>7</v>
      </c>
      <c r="F659" s="2">
        <v>4</v>
      </c>
      <c r="G659" s="2" t="s">
        <v>230</v>
      </c>
      <c r="H659" s="2">
        <v>17</v>
      </c>
      <c r="I659" s="2">
        <v>3</v>
      </c>
      <c r="J659" s="2">
        <v>14</v>
      </c>
      <c r="K659" s="3">
        <f t="shared" si="55"/>
        <v>17</v>
      </c>
      <c r="L659" s="3" t="str">
        <f t="shared" si="52"/>
        <v>SUPP</v>
      </c>
      <c r="M659" s="3" t="str">
        <f t="shared" si="53"/>
        <v>SUPP</v>
      </c>
    </row>
    <row r="660" spans="1:13" x14ac:dyDescent="0.25">
      <c r="A660" t="str">
        <f t="shared" si="54"/>
        <v>2012Maths17</v>
      </c>
      <c r="B660">
        <v>2012</v>
      </c>
      <c r="C660" t="str">
        <f t="shared" si="56"/>
        <v>Maths17</v>
      </c>
      <c r="D660">
        <v>17</v>
      </c>
      <c r="E660" t="s">
        <v>7</v>
      </c>
      <c r="F660" s="2">
        <v>4</v>
      </c>
      <c r="G660" s="2" t="s">
        <v>231</v>
      </c>
      <c r="H660" s="2">
        <v>1669</v>
      </c>
      <c r="I660" s="2">
        <v>570</v>
      </c>
      <c r="J660" s="2">
        <v>1099</v>
      </c>
      <c r="K660" s="3">
        <f t="shared" si="55"/>
        <v>1669</v>
      </c>
      <c r="L660" s="3">
        <f t="shared" si="52"/>
        <v>570</v>
      </c>
      <c r="M660" s="3">
        <f t="shared" si="53"/>
        <v>1099</v>
      </c>
    </row>
    <row r="661" spans="1:13" x14ac:dyDescent="0.25">
      <c r="A661" t="str">
        <f t="shared" si="54"/>
        <v>2012Maths18</v>
      </c>
      <c r="B661">
        <v>2012</v>
      </c>
      <c r="C661" t="str">
        <f t="shared" si="56"/>
        <v>Maths18</v>
      </c>
      <c r="D661">
        <v>18</v>
      </c>
      <c r="E661" t="s">
        <v>7</v>
      </c>
      <c r="F661" s="2">
        <v>4</v>
      </c>
      <c r="G661" s="2" t="s">
        <v>232</v>
      </c>
      <c r="H661" s="2">
        <v>734</v>
      </c>
      <c r="I661" s="2">
        <v>391</v>
      </c>
      <c r="J661" s="2">
        <v>343</v>
      </c>
      <c r="K661" s="3">
        <f t="shared" si="55"/>
        <v>734</v>
      </c>
      <c r="L661" s="3">
        <f t="shared" si="52"/>
        <v>391</v>
      </c>
      <c r="M661" s="3">
        <f t="shared" si="53"/>
        <v>343</v>
      </c>
    </row>
    <row r="662" spans="1:13" x14ac:dyDescent="0.25">
      <c r="A662" t="str">
        <f t="shared" si="54"/>
        <v>2012Maths19</v>
      </c>
      <c r="B662">
        <v>2012</v>
      </c>
      <c r="C662" t="str">
        <f t="shared" si="56"/>
        <v>Maths19</v>
      </c>
      <c r="D662">
        <v>19</v>
      </c>
      <c r="E662" t="s">
        <v>7</v>
      </c>
      <c r="F662" s="2">
        <v>4</v>
      </c>
      <c r="G662" s="2" t="s">
        <v>81</v>
      </c>
      <c r="H662" s="2">
        <v>17</v>
      </c>
      <c r="I662" s="2">
        <v>2</v>
      </c>
      <c r="J662" s="2">
        <v>15</v>
      </c>
      <c r="K662" s="3">
        <f t="shared" si="55"/>
        <v>17</v>
      </c>
      <c r="L662" s="3" t="str">
        <f t="shared" si="52"/>
        <v>SUPP</v>
      </c>
      <c r="M662" s="3" t="str">
        <f t="shared" si="53"/>
        <v>SUPP</v>
      </c>
    </row>
    <row r="663" spans="1:13" x14ac:dyDescent="0.25">
      <c r="A663" t="str">
        <f t="shared" si="54"/>
        <v>2012Maths20</v>
      </c>
      <c r="B663">
        <v>2012</v>
      </c>
      <c r="C663" t="str">
        <f t="shared" si="56"/>
        <v>Maths20</v>
      </c>
      <c r="D663">
        <v>20</v>
      </c>
      <c r="E663" t="s">
        <v>7</v>
      </c>
      <c r="F663" s="2">
        <v>4</v>
      </c>
      <c r="G663" s="2" t="s">
        <v>78</v>
      </c>
      <c r="H663" s="2">
        <v>2422</v>
      </c>
      <c r="I663" s="2">
        <v>506</v>
      </c>
      <c r="J663" s="2">
        <v>1916</v>
      </c>
      <c r="K663" s="3">
        <f t="shared" si="55"/>
        <v>2422</v>
      </c>
      <c r="L663" s="3">
        <f t="shared" si="52"/>
        <v>506</v>
      </c>
      <c r="M663" s="3">
        <f t="shared" si="53"/>
        <v>1916</v>
      </c>
    </row>
    <row r="664" spans="1:13" x14ac:dyDescent="0.25">
      <c r="A664" t="str">
        <f t="shared" si="54"/>
        <v>2012Maths21</v>
      </c>
      <c r="B664">
        <v>2012</v>
      </c>
      <c r="C664" t="str">
        <f t="shared" si="56"/>
        <v>Maths21</v>
      </c>
      <c r="D664">
        <v>21</v>
      </c>
      <c r="E664" t="s">
        <v>7</v>
      </c>
      <c r="F664" s="2">
        <v>4</v>
      </c>
      <c r="G664" s="2" t="s">
        <v>80</v>
      </c>
      <c r="H664" s="2">
        <v>41</v>
      </c>
      <c r="I664" s="2">
        <v>1</v>
      </c>
      <c r="J664" s="2">
        <v>40</v>
      </c>
      <c r="K664" s="3">
        <f t="shared" si="55"/>
        <v>41</v>
      </c>
      <c r="L664" s="3" t="str">
        <f t="shared" si="52"/>
        <v>SUPP</v>
      </c>
      <c r="M664" s="3" t="str">
        <f t="shared" si="53"/>
        <v>SUPP</v>
      </c>
    </row>
    <row r="665" spans="1:13" x14ac:dyDescent="0.25">
      <c r="A665" t="str">
        <f t="shared" si="54"/>
        <v>2012Maths22</v>
      </c>
      <c r="B665">
        <v>2012</v>
      </c>
      <c r="C665" t="str">
        <f t="shared" si="56"/>
        <v>Maths22</v>
      </c>
      <c r="D665">
        <v>22</v>
      </c>
      <c r="E665" t="s">
        <v>7</v>
      </c>
      <c r="F665" s="2">
        <v>4</v>
      </c>
      <c r="G665" s="2" t="s">
        <v>233</v>
      </c>
      <c r="H665" s="2">
        <v>6</v>
      </c>
      <c r="I665" s="2">
        <v>0</v>
      </c>
      <c r="J665" s="2">
        <v>6</v>
      </c>
      <c r="K665" s="3">
        <f t="shared" si="55"/>
        <v>6</v>
      </c>
      <c r="L665" s="3">
        <f t="shared" si="52"/>
        <v>0</v>
      </c>
      <c r="M665" s="3">
        <f t="shared" si="53"/>
        <v>6</v>
      </c>
    </row>
    <row r="666" spans="1:13" x14ac:dyDescent="0.25">
      <c r="A666" t="str">
        <f t="shared" si="54"/>
        <v>2012Maths23</v>
      </c>
      <c r="B666">
        <v>2012</v>
      </c>
      <c r="C666" t="str">
        <f t="shared" si="56"/>
        <v>Maths23</v>
      </c>
      <c r="D666">
        <v>23</v>
      </c>
      <c r="E666" t="s">
        <v>7</v>
      </c>
      <c r="F666" s="2">
        <v>4</v>
      </c>
      <c r="G666" s="2" t="s">
        <v>234</v>
      </c>
      <c r="H666" s="2">
        <v>2</v>
      </c>
      <c r="I666" s="2">
        <v>1</v>
      </c>
      <c r="J666" s="2">
        <v>1</v>
      </c>
      <c r="K666" s="3" t="str">
        <f t="shared" si="55"/>
        <v>SUPP</v>
      </c>
      <c r="L666" s="3" t="str">
        <f t="shared" si="52"/>
        <v>SUPP</v>
      </c>
      <c r="M666" s="3" t="str">
        <f t="shared" si="53"/>
        <v>SUPP</v>
      </c>
    </row>
    <row r="667" spans="1:13" x14ac:dyDescent="0.25">
      <c r="A667" t="str">
        <f t="shared" si="54"/>
        <v>2012Maths24</v>
      </c>
      <c r="B667">
        <v>2012</v>
      </c>
      <c r="C667" t="str">
        <f t="shared" si="56"/>
        <v>Maths24</v>
      </c>
      <c r="D667">
        <v>24</v>
      </c>
      <c r="E667" t="s">
        <v>7</v>
      </c>
      <c r="F667" s="2">
        <v>4</v>
      </c>
      <c r="G667" s="2" t="s">
        <v>235</v>
      </c>
      <c r="H667" s="2">
        <v>147</v>
      </c>
      <c r="I667" s="2">
        <v>41</v>
      </c>
      <c r="J667" s="2">
        <v>106</v>
      </c>
      <c r="K667" s="3">
        <f t="shared" si="55"/>
        <v>147</v>
      </c>
      <c r="L667" s="3">
        <f t="shared" si="52"/>
        <v>41</v>
      </c>
      <c r="M667" s="3">
        <f t="shared" si="53"/>
        <v>106</v>
      </c>
    </row>
    <row r="668" spans="1:13" x14ac:dyDescent="0.25">
      <c r="A668" t="str">
        <f t="shared" si="54"/>
        <v>2012Maths25</v>
      </c>
      <c r="B668">
        <v>2012</v>
      </c>
      <c r="C668" t="str">
        <f t="shared" si="56"/>
        <v>Maths25</v>
      </c>
      <c r="D668">
        <v>25</v>
      </c>
      <c r="E668" t="s">
        <v>7</v>
      </c>
      <c r="F668" s="2">
        <v>4</v>
      </c>
      <c r="G668" s="2" t="s">
        <v>79</v>
      </c>
      <c r="H668" s="2">
        <v>214</v>
      </c>
      <c r="I668" s="2">
        <v>9</v>
      </c>
      <c r="J668" s="2">
        <v>205</v>
      </c>
      <c r="K668" s="3">
        <f t="shared" si="55"/>
        <v>214</v>
      </c>
      <c r="L668" s="3">
        <f t="shared" si="52"/>
        <v>9</v>
      </c>
      <c r="M668" s="3">
        <f t="shared" si="53"/>
        <v>205</v>
      </c>
    </row>
    <row r="669" spans="1:13" x14ac:dyDescent="0.25">
      <c r="A669" t="str">
        <f t="shared" si="54"/>
        <v>2012Maths26</v>
      </c>
      <c r="B669">
        <v>2012</v>
      </c>
      <c r="C669" t="str">
        <f t="shared" si="56"/>
        <v>Maths26</v>
      </c>
      <c r="D669">
        <v>26</v>
      </c>
      <c r="E669" t="s">
        <v>7</v>
      </c>
      <c r="F669" s="2">
        <v>5</v>
      </c>
      <c r="G669" s="2" t="s">
        <v>236</v>
      </c>
      <c r="H669" s="2">
        <v>1</v>
      </c>
      <c r="I669" s="2">
        <v>0</v>
      </c>
      <c r="J669" s="2">
        <v>1</v>
      </c>
      <c r="K669" s="3" t="str">
        <f t="shared" si="55"/>
        <v>SUPP</v>
      </c>
      <c r="L669" s="3" t="str">
        <f t="shared" si="52"/>
        <v>SUPP</v>
      </c>
      <c r="M669" s="3" t="str">
        <f t="shared" si="53"/>
        <v>SUPP</v>
      </c>
    </row>
    <row r="670" spans="1:13" x14ac:dyDescent="0.25">
      <c r="A670" t="str">
        <f t="shared" si="54"/>
        <v>2012Maths27</v>
      </c>
      <c r="B670">
        <v>2012</v>
      </c>
      <c r="C670" t="str">
        <f t="shared" si="56"/>
        <v>Maths27</v>
      </c>
      <c r="D670">
        <v>27</v>
      </c>
      <c r="E670" t="s">
        <v>7</v>
      </c>
      <c r="F670" s="2">
        <v>5</v>
      </c>
      <c r="G670" s="2" t="s">
        <v>237</v>
      </c>
      <c r="H670" s="2">
        <v>0</v>
      </c>
      <c r="I670" s="2">
        <v>0</v>
      </c>
      <c r="J670" s="2">
        <v>0</v>
      </c>
      <c r="K670" s="3">
        <f t="shared" si="55"/>
        <v>0</v>
      </c>
      <c r="L670" s="3">
        <f t="shared" si="52"/>
        <v>0</v>
      </c>
      <c r="M670" s="3">
        <f t="shared" si="53"/>
        <v>0</v>
      </c>
    </row>
    <row r="671" spans="1:13" x14ac:dyDescent="0.25">
      <c r="A671" t="str">
        <f t="shared" si="54"/>
        <v>2012Maths28</v>
      </c>
      <c r="B671">
        <v>2012</v>
      </c>
      <c r="C671" t="str">
        <f t="shared" si="56"/>
        <v>Maths28</v>
      </c>
      <c r="D671">
        <v>28</v>
      </c>
      <c r="E671" t="s">
        <v>7</v>
      </c>
      <c r="F671" s="2">
        <v>5</v>
      </c>
      <c r="G671" s="2" t="s">
        <v>238</v>
      </c>
      <c r="H671" s="2">
        <v>265</v>
      </c>
      <c r="I671" s="2">
        <v>88</v>
      </c>
      <c r="J671" s="2">
        <v>177</v>
      </c>
      <c r="K671" s="3">
        <f t="shared" si="55"/>
        <v>265</v>
      </c>
      <c r="L671" s="3">
        <f t="shared" si="52"/>
        <v>88</v>
      </c>
      <c r="M671" s="3">
        <f t="shared" si="53"/>
        <v>177</v>
      </c>
    </row>
    <row r="672" spans="1:13" x14ac:dyDescent="0.25">
      <c r="A672" t="str">
        <f t="shared" si="54"/>
        <v>2012Maths29</v>
      </c>
      <c r="B672">
        <v>2012</v>
      </c>
      <c r="C672" t="str">
        <f t="shared" si="56"/>
        <v>Maths29</v>
      </c>
      <c r="D672">
        <v>29</v>
      </c>
      <c r="E672" t="s">
        <v>7</v>
      </c>
      <c r="F672" s="2">
        <v>5</v>
      </c>
      <c r="G672" s="2" t="s">
        <v>99</v>
      </c>
      <c r="H672" s="2">
        <v>27</v>
      </c>
      <c r="I672" s="2">
        <v>2</v>
      </c>
      <c r="J672" s="2">
        <v>25</v>
      </c>
      <c r="K672" s="3">
        <f t="shared" si="55"/>
        <v>27</v>
      </c>
      <c r="L672" s="3" t="str">
        <f t="shared" si="52"/>
        <v>SUPP</v>
      </c>
      <c r="M672" s="3" t="str">
        <f t="shared" si="53"/>
        <v>SUPP</v>
      </c>
    </row>
    <row r="673" spans="1:13" x14ac:dyDescent="0.25">
      <c r="A673" t="str">
        <f t="shared" si="54"/>
        <v>2012Maths30</v>
      </c>
      <c r="B673">
        <v>2012</v>
      </c>
      <c r="C673" t="str">
        <f t="shared" si="56"/>
        <v>Maths30</v>
      </c>
      <c r="D673">
        <v>30</v>
      </c>
      <c r="E673" t="s">
        <v>7</v>
      </c>
      <c r="F673" s="2">
        <v>5</v>
      </c>
      <c r="G673" s="2" t="s">
        <v>239</v>
      </c>
      <c r="H673" s="2">
        <v>0</v>
      </c>
      <c r="I673" s="2">
        <v>0</v>
      </c>
      <c r="J673" s="2">
        <v>0</v>
      </c>
      <c r="K673" s="3">
        <f t="shared" si="55"/>
        <v>0</v>
      </c>
      <c r="L673" s="3">
        <f t="shared" si="52"/>
        <v>0</v>
      </c>
      <c r="M673" s="3">
        <f t="shared" si="53"/>
        <v>0</v>
      </c>
    </row>
    <row r="674" spans="1:13" x14ac:dyDescent="0.25">
      <c r="A674" t="str">
        <f t="shared" si="54"/>
        <v>2012Maths31</v>
      </c>
      <c r="B674">
        <v>2012</v>
      </c>
      <c r="C674" t="str">
        <f t="shared" si="56"/>
        <v>Maths31</v>
      </c>
      <c r="D674">
        <v>31</v>
      </c>
      <c r="E674" t="s">
        <v>7</v>
      </c>
      <c r="F674" s="2">
        <v>6</v>
      </c>
      <c r="G674" s="2" t="s">
        <v>240</v>
      </c>
      <c r="H674" s="2">
        <v>0</v>
      </c>
      <c r="I674" s="2">
        <v>0</v>
      </c>
      <c r="J674" s="2">
        <v>0</v>
      </c>
      <c r="K674" s="3">
        <f t="shared" si="55"/>
        <v>0</v>
      </c>
      <c r="L674" s="3">
        <f t="shared" si="52"/>
        <v>0</v>
      </c>
      <c r="M674" s="3">
        <f t="shared" si="53"/>
        <v>0</v>
      </c>
    </row>
    <row r="675" spans="1:13" x14ac:dyDescent="0.25">
      <c r="A675" t="str">
        <f t="shared" si="54"/>
        <v>2012All Subject Combinations1</v>
      </c>
      <c r="B675">
        <v>2012</v>
      </c>
      <c r="C675" t="str">
        <f t="shared" si="56"/>
        <v>All Subject Combinations1</v>
      </c>
      <c r="D675">
        <v>1</v>
      </c>
      <c r="E675" s="2" t="s">
        <v>9</v>
      </c>
      <c r="F675" s="2">
        <v>2</v>
      </c>
      <c r="G675" s="2" t="s">
        <v>130</v>
      </c>
      <c r="H675" s="2">
        <v>84</v>
      </c>
      <c r="I675" s="2">
        <v>12</v>
      </c>
      <c r="J675" s="2">
        <v>72</v>
      </c>
      <c r="K675" s="3">
        <f t="shared" si="55"/>
        <v>84</v>
      </c>
      <c r="L675" s="3">
        <f t="shared" si="52"/>
        <v>12</v>
      </c>
      <c r="M675" s="3">
        <f t="shared" si="53"/>
        <v>72</v>
      </c>
    </row>
    <row r="676" spans="1:13" x14ac:dyDescent="0.25">
      <c r="A676" t="str">
        <f t="shared" si="54"/>
        <v>2012All Subject Combinations2</v>
      </c>
      <c r="B676">
        <v>2012</v>
      </c>
      <c r="C676" t="str">
        <f t="shared" si="56"/>
        <v>All Subject Combinations2</v>
      </c>
      <c r="D676">
        <v>2</v>
      </c>
      <c r="E676" s="2" t="s">
        <v>9</v>
      </c>
      <c r="F676" s="2">
        <v>2</v>
      </c>
      <c r="G676" s="2" t="s">
        <v>131</v>
      </c>
      <c r="H676" s="2">
        <v>709</v>
      </c>
      <c r="I676" s="2">
        <v>199</v>
      </c>
      <c r="J676" s="2">
        <v>510</v>
      </c>
      <c r="K676" s="3">
        <f t="shared" si="55"/>
        <v>709</v>
      </c>
      <c r="L676" s="3">
        <f t="shared" si="52"/>
        <v>199</v>
      </c>
      <c r="M676" s="3">
        <f t="shared" si="53"/>
        <v>510</v>
      </c>
    </row>
    <row r="677" spans="1:13" x14ac:dyDescent="0.25">
      <c r="A677" t="str">
        <f t="shared" si="54"/>
        <v>2012All Subject Combinations3</v>
      </c>
      <c r="B677">
        <v>2012</v>
      </c>
      <c r="C677" t="str">
        <f t="shared" si="56"/>
        <v>All Subject Combinations3</v>
      </c>
      <c r="D677">
        <v>3</v>
      </c>
      <c r="E677" s="2" t="s">
        <v>9</v>
      </c>
      <c r="F677" s="2">
        <v>2</v>
      </c>
      <c r="G677" s="2" t="s">
        <v>161</v>
      </c>
      <c r="H677" s="2">
        <v>10726</v>
      </c>
      <c r="I677" s="2">
        <v>6564</v>
      </c>
      <c r="J677" s="2">
        <v>4162</v>
      </c>
      <c r="K677" s="3">
        <f t="shared" si="55"/>
        <v>10726</v>
      </c>
      <c r="L677" s="3">
        <f t="shared" si="52"/>
        <v>6564</v>
      </c>
      <c r="M677" s="3">
        <f t="shared" si="53"/>
        <v>4162</v>
      </c>
    </row>
    <row r="678" spans="1:13" x14ac:dyDescent="0.25">
      <c r="A678" t="str">
        <f t="shared" si="54"/>
        <v>2012All Subject Combinations4</v>
      </c>
      <c r="B678">
        <v>2012</v>
      </c>
      <c r="C678" t="str">
        <f t="shared" si="56"/>
        <v>All Subject Combinations4</v>
      </c>
      <c r="D678">
        <v>4</v>
      </c>
      <c r="E678" s="2" t="s">
        <v>9</v>
      </c>
      <c r="F678" s="2">
        <v>2</v>
      </c>
      <c r="G678" s="2" t="s">
        <v>18</v>
      </c>
      <c r="H678" s="2">
        <v>42</v>
      </c>
      <c r="I678" s="2">
        <v>1</v>
      </c>
      <c r="J678" s="2">
        <v>41</v>
      </c>
      <c r="K678" s="3">
        <f t="shared" si="55"/>
        <v>42</v>
      </c>
      <c r="L678" s="3" t="str">
        <f t="shared" si="52"/>
        <v>SUPP</v>
      </c>
      <c r="M678" s="3" t="str">
        <f t="shared" si="53"/>
        <v>SUPP</v>
      </c>
    </row>
    <row r="679" spans="1:13" x14ac:dyDescent="0.25">
      <c r="A679" t="str">
        <f t="shared" si="54"/>
        <v>2012All Subject Combinations5</v>
      </c>
      <c r="B679">
        <v>2012</v>
      </c>
      <c r="C679" t="str">
        <f t="shared" si="56"/>
        <v>All Subject Combinations5</v>
      </c>
      <c r="D679">
        <v>5</v>
      </c>
      <c r="E679" s="2" t="s">
        <v>9</v>
      </c>
      <c r="F679" s="2">
        <v>2</v>
      </c>
      <c r="G679" s="2" t="s">
        <v>19</v>
      </c>
      <c r="H679" s="2">
        <v>0</v>
      </c>
      <c r="I679" s="2">
        <v>0</v>
      </c>
      <c r="J679" s="2">
        <v>0</v>
      </c>
      <c r="K679" s="3">
        <f t="shared" si="55"/>
        <v>0</v>
      </c>
      <c r="L679" s="3">
        <f t="shared" si="52"/>
        <v>0</v>
      </c>
      <c r="M679" s="3">
        <f t="shared" si="53"/>
        <v>0</v>
      </c>
    </row>
    <row r="680" spans="1:13" x14ac:dyDescent="0.25">
      <c r="A680" t="str">
        <f t="shared" si="54"/>
        <v>2012All Subject Combinations6</v>
      </c>
      <c r="B680">
        <v>2012</v>
      </c>
      <c r="C680" t="str">
        <f t="shared" si="56"/>
        <v>All Subject Combinations6</v>
      </c>
      <c r="D680">
        <v>6</v>
      </c>
      <c r="E680" s="2" t="s">
        <v>9</v>
      </c>
      <c r="F680" s="2">
        <v>2</v>
      </c>
      <c r="G680" s="2" t="s">
        <v>16</v>
      </c>
      <c r="H680" s="2">
        <v>3388</v>
      </c>
      <c r="I680" s="2">
        <v>1610</v>
      </c>
      <c r="J680" s="2">
        <v>1778</v>
      </c>
      <c r="K680" s="3">
        <f t="shared" si="55"/>
        <v>3388</v>
      </c>
      <c r="L680" s="3">
        <f t="shared" si="52"/>
        <v>1610</v>
      </c>
      <c r="M680" s="3">
        <f t="shared" si="53"/>
        <v>1778</v>
      </c>
    </row>
    <row r="681" spans="1:13" x14ac:dyDescent="0.25">
      <c r="A681" t="str">
        <f t="shared" si="54"/>
        <v>2012All Subject Combinations7</v>
      </c>
      <c r="B681">
        <v>2012</v>
      </c>
      <c r="C681" t="str">
        <f t="shared" si="56"/>
        <v>All Subject Combinations7</v>
      </c>
      <c r="D681">
        <v>7</v>
      </c>
      <c r="E681" s="2" t="s">
        <v>9</v>
      </c>
      <c r="F681" s="2">
        <v>2</v>
      </c>
      <c r="G681" s="2" t="s">
        <v>17</v>
      </c>
      <c r="H681" s="2">
        <v>554</v>
      </c>
      <c r="I681" s="2">
        <v>102</v>
      </c>
      <c r="J681" s="2">
        <v>452</v>
      </c>
      <c r="K681" s="3">
        <f t="shared" si="55"/>
        <v>554</v>
      </c>
      <c r="L681" s="3">
        <f t="shared" si="52"/>
        <v>102</v>
      </c>
      <c r="M681" s="3">
        <f t="shared" si="53"/>
        <v>452</v>
      </c>
    </row>
    <row r="682" spans="1:13" x14ac:dyDescent="0.25">
      <c r="A682" t="str">
        <f t="shared" si="54"/>
        <v>2012All Subject Combinations8</v>
      </c>
      <c r="B682">
        <v>2012</v>
      </c>
      <c r="C682" t="str">
        <f t="shared" si="56"/>
        <v>All Subject Combinations8</v>
      </c>
      <c r="D682">
        <v>8</v>
      </c>
      <c r="E682" s="2" t="s">
        <v>9</v>
      </c>
      <c r="F682" s="2">
        <v>2</v>
      </c>
      <c r="G682" s="2" t="s">
        <v>193</v>
      </c>
      <c r="H682" s="2">
        <v>0</v>
      </c>
      <c r="I682" s="2">
        <v>0</v>
      </c>
      <c r="J682" s="2">
        <v>0</v>
      </c>
      <c r="K682" s="3">
        <f t="shared" si="55"/>
        <v>0</v>
      </c>
      <c r="L682" s="3">
        <f t="shared" si="52"/>
        <v>0</v>
      </c>
      <c r="M682" s="3">
        <f t="shared" si="53"/>
        <v>0</v>
      </c>
    </row>
    <row r="683" spans="1:13" x14ac:dyDescent="0.25">
      <c r="A683" t="str">
        <f t="shared" si="54"/>
        <v>2012All Subject Combinations9</v>
      </c>
      <c r="B683">
        <v>2012</v>
      </c>
      <c r="C683" t="str">
        <f t="shared" si="56"/>
        <v>All Subject Combinations9</v>
      </c>
      <c r="D683">
        <v>9</v>
      </c>
      <c r="E683" s="2" t="s">
        <v>9</v>
      </c>
      <c r="F683" s="2">
        <v>2</v>
      </c>
      <c r="G683" s="2" t="s">
        <v>46</v>
      </c>
      <c r="H683" s="2">
        <v>0</v>
      </c>
      <c r="I683" s="2">
        <v>0</v>
      </c>
      <c r="J683" s="2">
        <v>0</v>
      </c>
      <c r="K683" s="3">
        <f t="shared" si="55"/>
        <v>0</v>
      </c>
      <c r="L683" s="3">
        <f t="shared" si="52"/>
        <v>0</v>
      </c>
      <c r="M683" s="3">
        <f t="shared" si="53"/>
        <v>0</v>
      </c>
    </row>
    <row r="684" spans="1:13" x14ac:dyDescent="0.25">
      <c r="A684" t="str">
        <f t="shared" si="54"/>
        <v>2012All Subject Combinations10</v>
      </c>
      <c r="B684">
        <v>2012</v>
      </c>
      <c r="C684" t="str">
        <f t="shared" si="56"/>
        <v>All Subject Combinations10</v>
      </c>
      <c r="D684">
        <v>10</v>
      </c>
      <c r="E684" s="2" t="s">
        <v>9</v>
      </c>
      <c r="F684" s="2">
        <v>2</v>
      </c>
      <c r="G684" s="2" t="s">
        <v>45</v>
      </c>
      <c r="H684" s="2">
        <v>1</v>
      </c>
      <c r="I684" s="2">
        <v>1</v>
      </c>
      <c r="J684" s="2">
        <v>0</v>
      </c>
      <c r="K684" s="3" t="str">
        <f t="shared" si="55"/>
        <v>SUPP</v>
      </c>
      <c r="L684" s="3" t="str">
        <f t="shared" si="52"/>
        <v>SUPP</v>
      </c>
      <c r="M684" s="3" t="str">
        <f t="shared" si="53"/>
        <v>SUPP</v>
      </c>
    </row>
    <row r="685" spans="1:13" x14ac:dyDescent="0.25">
      <c r="A685" t="str">
        <f t="shared" si="54"/>
        <v>2012All Subject Combinations11</v>
      </c>
      <c r="B685">
        <v>2012</v>
      </c>
      <c r="C685" t="str">
        <f t="shared" si="56"/>
        <v>All Subject Combinations11</v>
      </c>
      <c r="D685">
        <v>11</v>
      </c>
      <c r="E685" s="2" t="s">
        <v>9</v>
      </c>
      <c r="F685" s="2">
        <v>2</v>
      </c>
      <c r="G685" s="2" t="s">
        <v>225</v>
      </c>
      <c r="H685" s="2">
        <v>5082</v>
      </c>
      <c r="I685" s="2">
        <v>3103</v>
      </c>
      <c r="J685" s="2">
        <v>1979</v>
      </c>
      <c r="K685" s="3">
        <f t="shared" si="55"/>
        <v>5082</v>
      </c>
      <c r="L685" s="3">
        <f t="shared" si="52"/>
        <v>3103</v>
      </c>
      <c r="M685" s="3">
        <f t="shared" si="53"/>
        <v>1979</v>
      </c>
    </row>
    <row r="686" spans="1:13" x14ac:dyDescent="0.25">
      <c r="A686" t="str">
        <f t="shared" si="54"/>
        <v>2012All Subject Combinations12</v>
      </c>
      <c r="B686">
        <v>2012</v>
      </c>
      <c r="C686" t="str">
        <f t="shared" si="56"/>
        <v>All Subject Combinations12</v>
      </c>
      <c r="D686">
        <v>12</v>
      </c>
      <c r="E686" s="2" t="s">
        <v>9</v>
      </c>
      <c r="F686" s="2">
        <v>2</v>
      </c>
      <c r="G686" s="2" t="s">
        <v>71</v>
      </c>
      <c r="H686" s="2">
        <v>688</v>
      </c>
      <c r="I686" s="2">
        <v>63</v>
      </c>
      <c r="J686" s="2">
        <v>625</v>
      </c>
      <c r="K686" s="3">
        <f t="shared" si="55"/>
        <v>688</v>
      </c>
      <c r="L686" s="3">
        <f t="shared" si="52"/>
        <v>63</v>
      </c>
      <c r="M686" s="3">
        <f t="shared" si="53"/>
        <v>625</v>
      </c>
    </row>
    <row r="687" spans="1:13" x14ac:dyDescent="0.25">
      <c r="A687" t="str">
        <f t="shared" si="54"/>
        <v>2012All Subject Combinations13</v>
      </c>
      <c r="B687">
        <v>2012</v>
      </c>
      <c r="C687" t="str">
        <f t="shared" si="56"/>
        <v>All Subject Combinations13</v>
      </c>
      <c r="D687">
        <v>13</v>
      </c>
      <c r="E687" s="2" t="s">
        <v>9</v>
      </c>
      <c r="F687" s="2">
        <v>2</v>
      </c>
      <c r="G687" s="2" t="s">
        <v>70</v>
      </c>
      <c r="H687" s="2">
        <v>2525</v>
      </c>
      <c r="I687" s="2">
        <v>1122</v>
      </c>
      <c r="J687" s="2">
        <v>1403</v>
      </c>
      <c r="K687" s="3">
        <f t="shared" si="55"/>
        <v>2525</v>
      </c>
      <c r="L687" s="3">
        <f t="shared" ref="L687:L750" si="57">IF(OR(AND($H687&gt;=1,$H687&lt;5),(AND($I687&gt;=1,$I687&lt;5))),"SUPP",I687)</f>
        <v>1122</v>
      </c>
      <c r="M687" s="3">
        <f t="shared" ref="M687:M750" si="58">IF(OR(AND($H687&gt;=1,$H687&lt;5),(AND($I687&gt;=1,$I687&lt;5))),"SUPP",J687)</f>
        <v>1403</v>
      </c>
    </row>
    <row r="688" spans="1:13" x14ac:dyDescent="0.25">
      <c r="A688" t="str">
        <f t="shared" si="54"/>
        <v>2012All Subject Combinations14</v>
      </c>
      <c r="B688">
        <v>2012</v>
      </c>
      <c r="C688" t="str">
        <f t="shared" si="56"/>
        <v>All Subject Combinations14</v>
      </c>
      <c r="D688">
        <v>14</v>
      </c>
      <c r="E688" s="2" t="s">
        <v>9</v>
      </c>
      <c r="F688" s="2">
        <v>2</v>
      </c>
      <c r="G688" s="2" t="s">
        <v>68</v>
      </c>
      <c r="H688" s="2">
        <v>8004</v>
      </c>
      <c r="I688" s="2">
        <v>1457</v>
      </c>
      <c r="J688" s="2">
        <v>6547</v>
      </c>
      <c r="K688" s="3">
        <f t="shared" si="55"/>
        <v>8004</v>
      </c>
      <c r="L688" s="3">
        <f t="shared" si="57"/>
        <v>1457</v>
      </c>
      <c r="M688" s="3">
        <f t="shared" si="58"/>
        <v>6547</v>
      </c>
    </row>
    <row r="689" spans="1:13" x14ac:dyDescent="0.25">
      <c r="A689" t="str">
        <f t="shared" si="54"/>
        <v>2012All Subject Combinations15</v>
      </c>
      <c r="B689">
        <v>2012</v>
      </c>
      <c r="C689" t="str">
        <f t="shared" si="56"/>
        <v>All Subject Combinations15</v>
      </c>
      <c r="D689">
        <v>15</v>
      </c>
      <c r="E689" s="2" t="s">
        <v>9</v>
      </c>
      <c r="F689" s="2">
        <v>2</v>
      </c>
      <c r="G689" s="2" t="s">
        <v>57</v>
      </c>
      <c r="H689" s="2">
        <v>178</v>
      </c>
      <c r="I689" s="2">
        <v>5</v>
      </c>
      <c r="J689" s="2">
        <v>173</v>
      </c>
      <c r="K689" s="3">
        <f t="shared" si="55"/>
        <v>178</v>
      </c>
      <c r="L689" s="3">
        <f t="shared" si="57"/>
        <v>5</v>
      </c>
      <c r="M689" s="3">
        <f t="shared" si="58"/>
        <v>173</v>
      </c>
    </row>
    <row r="690" spans="1:13" x14ac:dyDescent="0.25">
      <c r="A690" t="str">
        <f t="shared" si="54"/>
        <v>2012All Subject Combinations16</v>
      </c>
      <c r="B690">
        <v>2012</v>
      </c>
      <c r="C690" t="str">
        <f t="shared" si="56"/>
        <v>All Subject Combinations16</v>
      </c>
      <c r="D690">
        <v>16</v>
      </c>
      <c r="E690" s="2" t="s">
        <v>9</v>
      </c>
      <c r="F690" s="2">
        <v>3</v>
      </c>
      <c r="G690" s="2" t="s">
        <v>135</v>
      </c>
      <c r="H690" s="2">
        <v>14</v>
      </c>
      <c r="I690" s="2">
        <v>0</v>
      </c>
      <c r="J690" s="2">
        <v>14</v>
      </c>
      <c r="K690" s="3">
        <f t="shared" si="55"/>
        <v>14</v>
      </c>
      <c r="L690" s="3">
        <f t="shared" si="57"/>
        <v>0</v>
      </c>
      <c r="M690" s="3">
        <f t="shared" si="58"/>
        <v>14</v>
      </c>
    </row>
    <row r="691" spans="1:13" x14ac:dyDescent="0.25">
      <c r="A691" t="str">
        <f t="shared" si="54"/>
        <v>2012All Subject Combinations17</v>
      </c>
      <c r="B691">
        <v>2012</v>
      </c>
      <c r="C691" t="str">
        <f t="shared" si="56"/>
        <v>All Subject Combinations17</v>
      </c>
      <c r="D691">
        <v>17</v>
      </c>
      <c r="E691" s="2" t="s">
        <v>9</v>
      </c>
      <c r="F691" s="2">
        <v>3</v>
      </c>
      <c r="G691" s="2" t="s">
        <v>162</v>
      </c>
      <c r="H691" s="2">
        <v>48</v>
      </c>
      <c r="I691" s="2">
        <v>3</v>
      </c>
      <c r="J691" s="2">
        <v>45</v>
      </c>
      <c r="K691" s="3">
        <f t="shared" si="55"/>
        <v>48</v>
      </c>
      <c r="L691" s="3" t="str">
        <f t="shared" si="57"/>
        <v>SUPP</v>
      </c>
      <c r="M691" s="3" t="str">
        <f t="shared" si="58"/>
        <v>SUPP</v>
      </c>
    </row>
    <row r="692" spans="1:13" x14ac:dyDescent="0.25">
      <c r="A692" t="str">
        <f t="shared" si="54"/>
        <v>2012All Subject Combinations18</v>
      </c>
      <c r="B692">
        <v>2012</v>
      </c>
      <c r="C692" t="str">
        <f t="shared" si="56"/>
        <v>All Subject Combinations18</v>
      </c>
      <c r="D692">
        <v>18</v>
      </c>
      <c r="E692" s="2" t="s">
        <v>9</v>
      </c>
      <c r="F692" s="2">
        <v>3</v>
      </c>
      <c r="G692" s="2" t="s">
        <v>163</v>
      </c>
      <c r="H692" s="2">
        <v>1863</v>
      </c>
      <c r="I692" s="2">
        <v>660</v>
      </c>
      <c r="J692" s="2">
        <v>1203</v>
      </c>
      <c r="K692" s="3">
        <f t="shared" si="55"/>
        <v>1863</v>
      </c>
      <c r="L692" s="3">
        <f t="shared" si="57"/>
        <v>660</v>
      </c>
      <c r="M692" s="3">
        <f t="shared" si="58"/>
        <v>1203</v>
      </c>
    </row>
    <row r="693" spans="1:13" x14ac:dyDescent="0.25">
      <c r="A693" t="str">
        <f t="shared" si="54"/>
        <v>2012All Subject Combinations19</v>
      </c>
      <c r="B693">
        <v>2012</v>
      </c>
      <c r="C693" t="str">
        <f t="shared" si="56"/>
        <v>All Subject Combinations19</v>
      </c>
      <c r="D693">
        <v>19</v>
      </c>
      <c r="E693" s="2" t="s">
        <v>9</v>
      </c>
      <c r="F693" s="2">
        <v>3</v>
      </c>
      <c r="G693" s="2" t="s">
        <v>164</v>
      </c>
      <c r="H693" s="2">
        <v>0</v>
      </c>
      <c r="I693" s="2">
        <v>0</v>
      </c>
      <c r="J693" s="2">
        <v>0</v>
      </c>
      <c r="K693" s="3">
        <f t="shared" si="55"/>
        <v>0</v>
      </c>
      <c r="L693" s="3">
        <f t="shared" si="57"/>
        <v>0</v>
      </c>
      <c r="M693" s="3">
        <f t="shared" si="58"/>
        <v>0</v>
      </c>
    </row>
    <row r="694" spans="1:13" x14ac:dyDescent="0.25">
      <c r="A694" t="str">
        <f t="shared" ref="A694:A757" si="59">B694&amp;C694</f>
        <v>2012All Subject Combinations20</v>
      </c>
      <c r="B694">
        <v>2012</v>
      </c>
      <c r="C694" t="str">
        <f t="shared" si="56"/>
        <v>All Subject Combinations20</v>
      </c>
      <c r="D694">
        <v>20</v>
      </c>
      <c r="E694" s="2" t="s">
        <v>9</v>
      </c>
      <c r="F694" s="2">
        <v>3</v>
      </c>
      <c r="G694" s="2" t="s">
        <v>25</v>
      </c>
      <c r="H694" s="2">
        <v>1</v>
      </c>
      <c r="I694" s="2">
        <v>0</v>
      </c>
      <c r="J694" s="2">
        <v>1</v>
      </c>
      <c r="K694" s="3" t="str">
        <f t="shared" si="55"/>
        <v>SUPP</v>
      </c>
      <c r="L694" s="3" t="str">
        <f t="shared" si="57"/>
        <v>SUPP</v>
      </c>
      <c r="M694" s="3" t="str">
        <f t="shared" si="58"/>
        <v>SUPP</v>
      </c>
    </row>
    <row r="695" spans="1:13" x14ac:dyDescent="0.25">
      <c r="A695" t="str">
        <f t="shared" si="59"/>
        <v>2012All Subject Combinations21</v>
      </c>
      <c r="B695">
        <v>2012</v>
      </c>
      <c r="C695" t="str">
        <f t="shared" si="56"/>
        <v>All Subject Combinations21</v>
      </c>
      <c r="D695">
        <v>21</v>
      </c>
      <c r="E695" s="2" t="s">
        <v>9</v>
      </c>
      <c r="F695" s="2">
        <v>3</v>
      </c>
      <c r="G695" s="2" t="s">
        <v>23</v>
      </c>
      <c r="H695" s="2">
        <v>5</v>
      </c>
      <c r="I695" s="2">
        <v>1</v>
      </c>
      <c r="J695" s="2">
        <v>4</v>
      </c>
      <c r="K695" s="3">
        <f t="shared" si="55"/>
        <v>5</v>
      </c>
      <c r="L695" s="3" t="str">
        <f t="shared" si="57"/>
        <v>SUPP</v>
      </c>
      <c r="M695" s="3" t="str">
        <f t="shared" si="58"/>
        <v>SUPP</v>
      </c>
    </row>
    <row r="696" spans="1:13" x14ac:dyDescent="0.25">
      <c r="A696" t="str">
        <f t="shared" si="59"/>
        <v>2012All Subject Combinations22</v>
      </c>
      <c r="B696">
        <v>2012</v>
      </c>
      <c r="C696" t="str">
        <f t="shared" si="56"/>
        <v>All Subject Combinations22</v>
      </c>
      <c r="D696">
        <v>22</v>
      </c>
      <c r="E696" s="2" t="s">
        <v>9</v>
      </c>
      <c r="F696" s="2">
        <v>3</v>
      </c>
      <c r="G696" s="2" t="s">
        <v>165</v>
      </c>
      <c r="H696" s="2">
        <v>11957</v>
      </c>
      <c r="I696" s="2">
        <v>6770</v>
      </c>
      <c r="J696" s="2">
        <v>5187</v>
      </c>
      <c r="K696" s="3">
        <f t="shared" si="55"/>
        <v>11957</v>
      </c>
      <c r="L696" s="3">
        <f t="shared" si="57"/>
        <v>6770</v>
      </c>
      <c r="M696" s="3">
        <f t="shared" si="58"/>
        <v>5187</v>
      </c>
    </row>
    <row r="697" spans="1:13" x14ac:dyDescent="0.25">
      <c r="A697" t="str">
        <f t="shared" si="59"/>
        <v>2012All Subject Combinations23</v>
      </c>
      <c r="B697">
        <v>2012</v>
      </c>
      <c r="C697" t="str">
        <f t="shared" si="56"/>
        <v>All Subject Combinations23</v>
      </c>
      <c r="D697">
        <v>23</v>
      </c>
      <c r="E697" s="2" t="s">
        <v>9</v>
      </c>
      <c r="F697" s="2">
        <v>3</v>
      </c>
      <c r="G697" s="2" t="s">
        <v>22</v>
      </c>
      <c r="H697" s="2">
        <v>72</v>
      </c>
      <c r="I697" s="2">
        <v>5</v>
      </c>
      <c r="J697" s="2">
        <v>67</v>
      </c>
      <c r="K697" s="3">
        <f t="shared" si="55"/>
        <v>72</v>
      </c>
      <c r="L697" s="3">
        <f t="shared" si="57"/>
        <v>5</v>
      </c>
      <c r="M697" s="3">
        <f t="shared" si="58"/>
        <v>67</v>
      </c>
    </row>
    <row r="698" spans="1:13" x14ac:dyDescent="0.25">
      <c r="A698" t="str">
        <f t="shared" si="59"/>
        <v>2012All Subject Combinations24</v>
      </c>
      <c r="B698">
        <v>2012</v>
      </c>
      <c r="C698" t="str">
        <f t="shared" si="56"/>
        <v>All Subject Combinations24</v>
      </c>
      <c r="D698">
        <v>24</v>
      </c>
      <c r="E698" s="2" t="s">
        <v>9</v>
      </c>
      <c r="F698" s="2">
        <v>3</v>
      </c>
      <c r="G698" s="2" t="s">
        <v>21</v>
      </c>
      <c r="H698" s="2">
        <v>754</v>
      </c>
      <c r="I698" s="2">
        <v>321</v>
      </c>
      <c r="J698" s="2">
        <v>433</v>
      </c>
      <c r="K698" s="3">
        <f t="shared" si="55"/>
        <v>754</v>
      </c>
      <c r="L698" s="3">
        <f t="shared" si="57"/>
        <v>321</v>
      </c>
      <c r="M698" s="3">
        <f t="shared" si="58"/>
        <v>433</v>
      </c>
    </row>
    <row r="699" spans="1:13" x14ac:dyDescent="0.25">
      <c r="A699" t="str">
        <f t="shared" si="59"/>
        <v>2012All Subject Combinations25</v>
      </c>
      <c r="B699">
        <v>2012</v>
      </c>
      <c r="C699" t="str">
        <f t="shared" si="56"/>
        <v>All Subject Combinations25</v>
      </c>
      <c r="D699">
        <v>25</v>
      </c>
      <c r="E699" s="2" t="s">
        <v>9</v>
      </c>
      <c r="F699" s="2">
        <v>3</v>
      </c>
      <c r="G699" s="2" t="s">
        <v>20</v>
      </c>
      <c r="H699" s="2">
        <v>4751</v>
      </c>
      <c r="I699" s="2">
        <v>894</v>
      </c>
      <c r="J699" s="2">
        <v>3857</v>
      </c>
      <c r="K699" s="3">
        <f t="shared" si="55"/>
        <v>4751</v>
      </c>
      <c r="L699" s="3">
        <f t="shared" si="57"/>
        <v>894</v>
      </c>
      <c r="M699" s="3">
        <f t="shared" si="58"/>
        <v>3857</v>
      </c>
    </row>
    <row r="700" spans="1:13" x14ac:dyDescent="0.25">
      <c r="A700" t="str">
        <f t="shared" si="59"/>
        <v>2012All Subject Combinations26</v>
      </c>
      <c r="B700">
        <v>2012</v>
      </c>
      <c r="C700" t="str">
        <f t="shared" si="56"/>
        <v>All Subject Combinations26</v>
      </c>
      <c r="D700">
        <v>26</v>
      </c>
      <c r="E700" s="2" t="s">
        <v>9</v>
      </c>
      <c r="F700" s="2">
        <v>3</v>
      </c>
      <c r="G700" s="2" t="s">
        <v>24</v>
      </c>
      <c r="H700" s="2">
        <v>21</v>
      </c>
      <c r="I700" s="2">
        <v>0</v>
      </c>
      <c r="J700" s="2">
        <v>21</v>
      </c>
      <c r="K700" s="3">
        <f t="shared" si="55"/>
        <v>21</v>
      </c>
      <c r="L700" s="3">
        <f t="shared" si="57"/>
        <v>0</v>
      </c>
      <c r="M700" s="3">
        <f t="shared" si="58"/>
        <v>21</v>
      </c>
    </row>
    <row r="701" spans="1:13" x14ac:dyDescent="0.25">
      <c r="A701" t="str">
        <f t="shared" si="59"/>
        <v>2012All Subject Combinations27</v>
      </c>
      <c r="B701">
        <v>2012</v>
      </c>
      <c r="C701" t="str">
        <f t="shared" si="56"/>
        <v>All Subject Combinations27</v>
      </c>
      <c r="D701">
        <v>27</v>
      </c>
      <c r="E701" s="2" t="s">
        <v>9</v>
      </c>
      <c r="F701" s="2">
        <v>3</v>
      </c>
      <c r="G701" s="2" t="s">
        <v>195</v>
      </c>
      <c r="H701" s="2">
        <v>0</v>
      </c>
      <c r="I701" s="2">
        <v>0</v>
      </c>
      <c r="J701" s="2">
        <v>0</v>
      </c>
      <c r="K701" s="3">
        <f t="shared" si="55"/>
        <v>0</v>
      </c>
      <c r="L701" s="3">
        <f t="shared" si="57"/>
        <v>0</v>
      </c>
      <c r="M701" s="3">
        <f t="shared" si="58"/>
        <v>0</v>
      </c>
    </row>
    <row r="702" spans="1:13" x14ac:dyDescent="0.25">
      <c r="A702" t="str">
        <f t="shared" si="59"/>
        <v>2012All Subject Combinations28</v>
      </c>
      <c r="B702">
        <v>2012</v>
      </c>
      <c r="C702" t="str">
        <f t="shared" si="56"/>
        <v>All Subject Combinations28</v>
      </c>
      <c r="D702">
        <v>28</v>
      </c>
      <c r="E702" s="2" t="s">
        <v>9</v>
      </c>
      <c r="F702" s="2">
        <v>3</v>
      </c>
      <c r="G702" s="2" t="s">
        <v>196</v>
      </c>
      <c r="H702" s="2">
        <v>0</v>
      </c>
      <c r="I702" s="2">
        <v>0</v>
      </c>
      <c r="J702" s="2">
        <v>0</v>
      </c>
      <c r="K702" s="3">
        <f t="shared" si="55"/>
        <v>0</v>
      </c>
      <c r="L702" s="3">
        <f t="shared" si="57"/>
        <v>0</v>
      </c>
      <c r="M702" s="3">
        <f t="shared" si="58"/>
        <v>0</v>
      </c>
    </row>
    <row r="703" spans="1:13" x14ac:dyDescent="0.25">
      <c r="A703" t="str">
        <f t="shared" si="59"/>
        <v>2012All Subject Combinations29</v>
      </c>
      <c r="B703">
        <v>2012</v>
      </c>
      <c r="C703" t="str">
        <f t="shared" si="56"/>
        <v>All Subject Combinations29</v>
      </c>
      <c r="D703">
        <v>29</v>
      </c>
      <c r="E703" s="2" t="s">
        <v>9</v>
      </c>
      <c r="F703" s="2">
        <v>3</v>
      </c>
      <c r="G703" s="2" t="s">
        <v>50</v>
      </c>
      <c r="H703" s="2">
        <v>0</v>
      </c>
      <c r="I703" s="2">
        <v>0</v>
      </c>
      <c r="J703" s="2">
        <v>0</v>
      </c>
      <c r="K703" s="3">
        <f t="shared" si="55"/>
        <v>0</v>
      </c>
      <c r="L703" s="3">
        <f t="shared" si="57"/>
        <v>0</v>
      </c>
      <c r="M703" s="3">
        <f t="shared" si="58"/>
        <v>0</v>
      </c>
    </row>
    <row r="704" spans="1:13" x14ac:dyDescent="0.25">
      <c r="A704" t="str">
        <f t="shared" si="59"/>
        <v>2012All Subject Combinations30</v>
      </c>
      <c r="B704">
        <v>2012</v>
      </c>
      <c r="C704" t="str">
        <f t="shared" si="56"/>
        <v>All Subject Combinations30</v>
      </c>
      <c r="D704">
        <v>30</v>
      </c>
      <c r="E704" s="2" t="s">
        <v>9</v>
      </c>
      <c r="F704" s="2">
        <v>3</v>
      </c>
      <c r="G704" s="2" t="s">
        <v>227</v>
      </c>
      <c r="H704" s="2">
        <v>48</v>
      </c>
      <c r="I704" s="2">
        <v>7</v>
      </c>
      <c r="J704" s="2">
        <v>41</v>
      </c>
      <c r="K704" s="3">
        <f t="shared" si="55"/>
        <v>48</v>
      </c>
      <c r="L704" s="3">
        <f t="shared" si="57"/>
        <v>7</v>
      </c>
      <c r="M704" s="3">
        <f t="shared" si="58"/>
        <v>41</v>
      </c>
    </row>
    <row r="705" spans="1:13" x14ac:dyDescent="0.25">
      <c r="A705" t="str">
        <f t="shared" si="59"/>
        <v>2012All Subject Combinations31</v>
      </c>
      <c r="B705">
        <v>2012</v>
      </c>
      <c r="C705" t="str">
        <f t="shared" si="56"/>
        <v>All Subject Combinations31</v>
      </c>
      <c r="D705">
        <v>31</v>
      </c>
      <c r="E705" s="2" t="s">
        <v>9</v>
      </c>
      <c r="F705" s="2">
        <v>3</v>
      </c>
      <c r="G705" s="2" t="s">
        <v>228</v>
      </c>
      <c r="H705" s="2">
        <v>1533</v>
      </c>
      <c r="I705" s="2">
        <v>373</v>
      </c>
      <c r="J705" s="2">
        <v>1160</v>
      </c>
      <c r="K705" s="3">
        <f t="shared" si="55"/>
        <v>1533</v>
      </c>
      <c r="L705" s="3">
        <f t="shared" si="57"/>
        <v>373</v>
      </c>
      <c r="M705" s="3">
        <f t="shared" si="58"/>
        <v>1160</v>
      </c>
    </row>
    <row r="706" spans="1:13" x14ac:dyDescent="0.25">
      <c r="A706" t="str">
        <f t="shared" si="59"/>
        <v>2012All Subject Combinations32</v>
      </c>
      <c r="B706">
        <v>2012</v>
      </c>
      <c r="C706" t="str">
        <f t="shared" si="56"/>
        <v>All Subject Combinations32</v>
      </c>
      <c r="D706">
        <v>32</v>
      </c>
      <c r="E706" s="2" t="s">
        <v>9</v>
      </c>
      <c r="F706" s="2">
        <v>3</v>
      </c>
      <c r="G706" s="2" t="s">
        <v>229</v>
      </c>
      <c r="H706" s="2">
        <v>259</v>
      </c>
      <c r="I706" s="2">
        <v>142</v>
      </c>
      <c r="J706" s="2">
        <v>117</v>
      </c>
      <c r="K706" s="3">
        <f t="shared" si="55"/>
        <v>259</v>
      </c>
      <c r="L706" s="3">
        <f t="shared" si="57"/>
        <v>142</v>
      </c>
      <c r="M706" s="3">
        <f t="shared" si="58"/>
        <v>117</v>
      </c>
    </row>
    <row r="707" spans="1:13" x14ac:dyDescent="0.25">
      <c r="A707" t="str">
        <f t="shared" si="59"/>
        <v>2012All Subject Combinations33</v>
      </c>
      <c r="B707">
        <v>2012</v>
      </c>
      <c r="C707" t="str">
        <f t="shared" si="56"/>
        <v>All Subject Combinations33</v>
      </c>
      <c r="D707">
        <v>33</v>
      </c>
      <c r="E707" s="2" t="s">
        <v>9</v>
      </c>
      <c r="F707" s="2">
        <v>3</v>
      </c>
      <c r="G707" s="2" t="s">
        <v>76</v>
      </c>
      <c r="H707" s="2">
        <v>130</v>
      </c>
      <c r="I707" s="2">
        <v>24</v>
      </c>
      <c r="J707" s="2">
        <v>106</v>
      </c>
      <c r="K707" s="3">
        <f t="shared" ref="K707:K770" si="60">IF(AND(H707&gt;=1,H707&lt;5),"SUPP",H707)</f>
        <v>130</v>
      </c>
      <c r="L707" s="3">
        <f t="shared" si="57"/>
        <v>24</v>
      </c>
      <c r="M707" s="3">
        <f t="shared" si="58"/>
        <v>106</v>
      </c>
    </row>
    <row r="708" spans="1:13" x14ac:dyDescent="0.25">
      <c r="A708" t="str">
        <f t="shared" si="59"/>
        <v>2012All Subject Combinations34</v>
      </c>
      <c r="B708">
        <v>2012</v>
      </c>
      <c r="C708" t="str">
        <f t="shared" si="56"/>
        <v>All Subject Combinations34</v>
      </c>
      <c r="D708">
        <v>34</v>
      </c>
      <c r="E708" s="2" t="s">
        <v>9</v>
      </c>
      <c r="F708" s="2">
        <v>3</v>
      </c>
      <c r="G708" s="2" t="s">
        <v>73</v>
      </c>
      <c r="H708" s="2">
        <v>4187</v>
      </c>
      <c r="I708" s="2">
        <v>874</v>
      </c>
      <c r="J708" s="2">
        <v>3313</v>
      </c>
      <c r="K708" s="3">
        <f t="shared" si="60"/>
        <v>4187</v>
      </c>
      <c r="L708" s="3">
        <f t="shared" si="57"/>
        <v>874</v>
      </c>
      <c r="M708" s="3">
        <f t="shared" si="58"/>
        <v>3313</v>
      </c>
    </row>
    <row r="709" spans="1:13" x14ac:dyDescent="0.25">
      <c r="A709" t="str">
        <f t="shared" si="59"/>
        <v>2012All Subject Combinations35</v>
      </c>
      <c r="B709">
        <v>2012</v>
      </c>
      <c r="C709" t="str">
        <f t="shared" si="56"/>
        <v>All Subject Combinations35</v>
      </c>
      <c r="D709">
        <v>35</v>
      </c>
      <c r="E709" s="2" t="s">
        <v>9</v>
      </c>
      <c r="F709" s="2">
        <v>3</v>
      </c>
      <c r="G709" s="2" t="s">
        <v>74</v>
      </c>
      <c r="H709" s="2">
        <v>612</v>
      </c>
      <c r="I709" s="2">
        <v>29</v>
      </c>
      <c r="J709" s="2">
        <v>583</v>
      </c>
      <c r="K709" s="3">
        <f t="shared" si="60"/>
        <v>612</v>
      </c>
      <c r="L709" s="3">
        <f t="shared" si="57"/>
        <v>29</v>
      </c>
      <c r="M709" s="3">
        <f t="shared" si="58"/>
        <v>583</v>
      </c>
    </row>
    <row r="710" spans="1:13" x14ac:dyDescent="0.25">
      <c r="A710" t="str">
        <f t="shared" si="59"/>
        <v>2012All Subject Combinations36</v>
      </c>
      <c r="B710">
        <v>2012</v>
      </c>
      <c r="C710" t="str">
        <f t="shared" si="56"/>
        <v>All Subject Combinations36</v>
      </c>
      <c r="D710">
        <v>36</v>
      </c>
      <c r="E710" s="2" t="s">
        <v>9</v>
      </c>
      <c r="F710" s="2">
        <v>4</v>
      </c>
      <c r="G710" s="2" t="s">
        <v>166</v>
      </c>
      <c r="H710" s="2">
        <v>4</v>
      </c>
      <c r="I710" s="2">
        <v>0</v>
      </c>
      <c r="J710" s="2">
        <v>4</v>
      </c>
      <c r="K710" s="3" t="str">
        <f t="shared" si="60"/>
        <v>SUPP</v>
      </c>
      <c r="L710" s="3" t="str">
        <f t="shared" si="57"/>
        <v>SUPP</v>
      </c>
      <c r="M710" s="3" t="str">
        <f t="shared" si="58"/>
        <v>SUPP</v>
      </c>
    </row>
    <row r="711" spans="1:13" x14ac:dyDescent="0.25">
      <c r="A711" t="str">
        <f t="shared" si="59"/>
        <v>2012All Subject Combinations37</v>
      </c>
      <c r="B711">
        <v>2012</v>
      </c>
      <c r="C711" t="str">
        <f t="shared" si="56"/>
        <v>All Subject Combinations37</v>
      </c>
      <c r="D711">
        <v>37</v>
      </c>
      <c r="E711" s="2" t="s">
        <v>9</v>
      </c>
      <c r="F711" s="2">
        <v>4</v>
      </c>
      <c r="G711" s="2" t="s">
        <v>167</v>
      </c>
      <c r="H711" s="2">
        <v>0</v>
      </c>
      <c r="I711" s="2">
        <v>0</v>
      </c>
      <c r="J711" s="2">
        <v>0</v>
      </c>
      <c r="K711" s="3">
        <f t="shared" si="60"/>
        <v>0</v>
      </c>
      <c r="L711" s="3">
        <f t="shared" si="57"/>
        <v>0</v>
      </c>
      <c r="M711" s="3">
        <f t="shared" si="58"/>
        <v>0</v>
      </c>
    </row>
    <row r="712" spans="1:13" x14ac:dyDescent="0.25">
      <c r="A712" t="str">
        <f t="shared" si="59"/>
        <v>2012All Subject Combinations38</v>
      </c>
      <c r="B712">
        <v>2012</v>
      </c>
      <c r="C712" t="str">
        <f t="shared" ref="C712:C775" si="61">E712&amp;D712</f>
        <v>All Subject Combinations38</v>
      </c>
      <c r="D712">
        <v>38</v>
      </c>
      <c r="E712" s="2" t="s">
        <v>9</v>
      </c>
      <c r="F712" s="2">
        <v>4</v>
      </c>
      <c r="G712" s="2" t="s">
        <v>168</v>
      </c>
      <c r="H712" s="2">
        <v>1</v>
      </c>
      <c r="I712" s="2">
        <v>0</v>
      </c>
      <c r="J712" s="2">
        <v>1</v>
      </c>
      <c r="K712" s="3" t="str">
        <f t="shared" si="60"/>
        <v>SUPP</v>
      </c>
      <c r="L712" s="3" t="str">
        <f t="shared" si="57"/>
        <v>SUPP</v>
      </c>
      <c r="M712" s="3" t="str">
        <f t="shared" si="58"/>
        <v>SUPP</v>
      </c>
    </row>
    <row r="713" spans="1:13" x14ac:dyDescent="0.25">
      <c r="A713" t="str">
        <f t="shared" si="59"/>
        <v>2012All Subject Combinations39</v>
      </c>
      <c r="B713">
        <v>2012</v>
      </c>
      <c r="C713" t="str">
        <f t="shared" si="61"/>
        <v>All Subject Combinations39</v>
      </c>
      <c r="D713">
        <v>39</v>
      </c>
      <c r="E713" s="2" t="s">
        <v>9</v>
      </c>
      <c r="F713" s="2">
        <v>4</v>
      </c>
      <c r="G713" s="2" t="s">
        <v>29</v>
      </c>
      <c r="H713" s="2">
        <v>0</v>
      </c>
      <c r="I713" s="2">
        <v>0</v>
      </c>
      <c r="J713" s="2">
        <v>0</v>
      </c>
      <c r="K713" s="3">
        <f t="shared" si="60"/>
        <v>0</v>
      </c>
      <c r="L713" s="3">
        <f t="shared" si="57"/>
        <v>0</v>
      </c>
      <c r="M713" s="3">
        <f t="shared" si="58"/>
        <v>0</v>
      </c>
    </row>
    <row r="714" spans="1:13" x14ac:dyDescent="0.25">
      <c r="A714" t="str">
        <f t="shared" si="59"/>
        <v>2012All Subject Combinations40</v>
      </c>
      <c r="B714">
        <v>2012</v>
      </c>
      <c r="C714" t="str">
        <f t="shared" si="61"/>
        <v>All Subject Combinations40</v>
      </c>
      <c r="D714">
        <v>40</v>
      </c>
      <c r="E714" s="2" t="s">
        <v>9</v>
      </c>
      <c r="F714" s="2">
        <v>4</v>
      </c>
      <c r="G714" s="2" t="s">
        <v>169</v>
      </c>
      <c r="H714" s="2">
        <v>17</v>
      </c>
      <c r="I714" s="2">
        <v>3</v>
      </c>
      <c r="J714" s="2">
        <v>14</v>
      </c>
      <c r="K714" s="3">
        <f t="shared" si="60"/>
        <v>17</v>
      </c>
      <c r="L714" s="3" t="str">
        <f t="shared" si="57"/>
        <v>SUPP</v>
      </c>
      <c r="M714" s="3" t="str">
        <f t="shared" si="58"/>
        <v>SUPP</v>
      </c>
    </row>
    <row r="715" spans="1:13" x14ac:dyDescent="0.25">
      <c r="A715" t="str">
        <f t="shared" si="59"/>
        <v>2012All Subject Combinations41</v>
      </c>
      <c r="B715">
        <v>2012</v>
      </c>
      <c r="C715" t="str">
        <f t="shared" si="61"/>
        <v>All Subject Combinations41</v>
      </c>
      <c r="D715">
        <v>41</v>
      </c>
      <c r="E715" s="2" t="s">
        <v>9</v>
      </c>
      <c r="F715" s="2">
        <v>4</v>
      </c>
      <c r="G715" s="2" t="s">
        <v>170</v>
      </c>
      <c r="H715" s="2">
        <v>1669</v>
      </c>
      <c r="I715" s="2">
        <v>570</v>
      </c>
      <c r="J715" s="2">
        <v>1099</v>
      </c>
      <c r="K715" s="3">
        <f t="shared" si="60"/>
        <v>1669</v>
      </c>
      <c r="L715" s="3">
        <f t="shared" si="57"/>
        <v>570</v>
      </c>
      <c r="M715" s="3">
        <f t="shared" si="58"/>
        <v>1099</v>
      </c>
    </row>
    <row r="716" spans="1:13" x14ac:dyDescent="0.25">
      <c r="A716" t="str">
        <f t="shared" si="59"/>
        <v>2012All Subject Combinations42</v>
      </c>
      <c r="B716">
        <v>2012</v>
      </c>
      <c r="C716" t="str">
        <f t="shared" si="61"/>
        <v>All Subject Combinations42</v>
      </c>
      <c r="D716">
        <v>42</v>
      </c>
      <c r="E716" s="2" t="s">
        <v>9</v>
      </c>
      <c r="F716" s="2">
        <v>4</v>
      </c>
      <c r="G716" s="2" t="s">
        <v>171</v>
      </c>
      <c r="H716" s="2">
        <v>734</v>
      </c>
      <c r="I716" s="2">
        <v>391</v>
      </c>
      <c r="J716" s="2">
        <v>343</v>
      </c>
      <c r="K716" s="3">
        <f t="shared" si="60"/>
        <v>734</v>
      </c>
      <c r="L716" s="3">
        <f t="shared" si="57"/>
        <v>391</v>
      </c>
      <c r="M716" s="3">
        <f t="shared" si="58"/>
        <v>343</v>
      </c>
    </row>
    <row r="717" spans="1:13" x14ac:dyDescent="0.25">
      <c r="A717" t="str">
        <f t="shared" si="59"/>
        <v>2012All Subject Combinations43</v>
      </c>
      <c r="B717">
        <v>2012</v>
      </c>
      <c r="C717" t="str">
        <f t="shared" si="61"/>
        <v>All Subject Combinations43</v>
      </c>
      <c r="D717">
        <v>43</v>
      </c>
      <c r="E717" s="2" t="s">
        <v>9</v>
      </c>
      <c r="F717" s="2">
        <v>4</v>
      </c>
      <c r="G717" s="2" t="s">
        <v>28</v>
      </c>
      <c r="H717" s="2">
        <v>17</v>
      </c>
      <c r="I717" s="2">
        <v>2</v>
      </c>
      <c r="J717" s="2">
        <v>15</v>
      </c>
      <c r="K717" s="3">
        <f t="shared" si="60"/>
        <v>17</v>
      </c>
      <c r="L717" s="3" t="str">
        <f t="shared" si="57"/>
        <v>SUPP</v>
      </c>
      <c r="M717" s="3" t="str">
        <f t="shared" si="58"/>
        <v>SUPP</v>
      </c>
    </row>
    <row r="718" spans="1:13" x14ac:dyDescent="0.25">
      <c r="A718" t="str">
        <f t="shared" si="59"/>
        <v>2012All Subject Combinations44</v>
      </c>
      <c r="B718">
        <v>2012</v>
      </c>
      <c r="C718" t="str">
        <f t="shared" si="61"/>
        <v>All Subject Combinations44</v>
      </c>
      <c r="D718">
        <v>44</v>
      </c>
      <c r="E718" s="2" t="s">
        <v>9</v>
      </c>
      <c r="F718" s="2">
        <v>4</v>
      </c>
      <c r="G718" s="2" t="s">
        <v>26</v>
      </c>
      <c r="H718" s="2">
        <v>2422</v>
      </c>
      <c r="I718" s="2">
        <v>506</v>
      </c>
      <c r="J718" s="2">
        <v>1916</v>
      </c>
      <c r="K718" s="3">
        <f t="shared" si="60"/>
        <v>2422</v>
      </c>
      <c r="L718" s="3">
        <f t="shared" si="57"/>
        <v>506</v>
      </c>
      <c r="M718" s="3">
        <f t="shared" si="58"/>
        <v>1916</v>
      </c>
    </row>
    <row r="719" spans="1:13" x14ac:dyDescent="0.25">
      <c r="A719" t="str">
        <f t="shared" si="59"/>
        <v>2012All Subject Combinations45</v>
      </c>
      <c r="B719">
        <v>2012</v>
      </c>
      <c r="C719" t="str">
        <f t="shared" si="61"/>
        <v>All Subject Combinations45</v>
      </c>
      <c r="D719">
        <v>45</v>
      </c>
      <c r="E719" s="2" t="s">
        <v>9</v>
      </c>
      <c r="F719" s="2">
        <v>4</v>
      </c>
      <c r="G719" s="2" t="s">
        <v>27</v>
      </c>
      <c r="H719" s="2">
        <v>41</v>
      </c>
      <c r="I719" s="2">
        <v>1</v>
      </c>
      <c r="J719" s="2">
        <v>40</v>
      </c>
      <c r="K719" s="3">
        <f t="shared" si="60"/>
        <v>41</v>
      </c>
      <c r="L719" s="3" t="str">
        <f t="shared" si="57"/>
        <v>SUPP</v>
      </c>
      <c r="M719" s="3" t="str">
        <f t="shared" si="58"/>
        <v>SUPP</v>
      </c>
    </row>
    <row r="720" spans="1:13" x14ac:dyDescent="0.25">
      <c r="A720" t="str">
        <f t="shared" si="59"/>
        <v>2012All Subject Combinations46</v>
      </c>
      <c r="B720">
        <v>2012</v>
      </c>
      <c r="C720" t="str">
        <f t="shared" si="61"/>
        <v>All Subject Combinations46</v>
      </c>
      <c r="D720">
        <v>46</v>
      </c>
      <c r="E720" s="2" t="s">
        <v>9</v>
      </c>
      <c r="F720" s="2">
        <v>4</v>
      </c>
      <c r="G720" s="2" t="s">
        <v>201</v>
      </c>
      <c r="H720" s="2">
        <v>0</v>
      </c>
      <c r="I720" s="2">
        <v>0</v>
      </c>
      <c r="J720" s="2">
        <v>0</v>
      </c>
      <c r="K720" s="3">
        <f t="shared" si="60"/>
        <v>0</v>
      </c>
      <c r="L720" s="3">
        <f t="shared" si="57"/>
        <v>0</v>
      </c>
      <c r="M720" s="3">
        <f t="shared" si="58"/>
        <v>0</v>
      </c>
    </row>
    <row r="721" spans="1:13" x14ac:dyDescent="0.25">
      <c r="A721" t="str">
        <f t="shared" si="59"/>
        <v>2012All Subject Combinations47</v>
      </c>
      <c r="B721">
        <v>2012</v>
      </c>
      <c r="C721" t="str">
        <f t="shared" si="61"/>
        <v>All Subject Combinations47</v>
      </c>
      <c r="D721">
        <v>47</v>
      </c>
      <c r="E721" s="2" t="s">
        <v>9</v>
      </c>
      <c r="F721" s="2">
        <v>4</v>
      </c>
      <c r="G721" s="2" t="s">
        <v>233</v>
      </c>
      <c r="H721" s="2">
        <v>6</v>
      </c>
      <c r="I721" s="2">
        <v>0</v>
      </c>
      <c r="J721" s="2">
        <v>6</v>
      </c>
      <c r="K721" s="3">
        <f t="shared" si="60"/>
        <v>6</v>
      </c>
      <c r="L721" s="3">
        <f t="shared" si="57"/>
        <v>0</v>
      </c>
      <c r="M721" s="3">
        <f t="shared" si="58"/>
        <v>6</v>
      </c>
    </row>
    <row r="722" spans="1:13" x14ac:dyDescent="0.25">
      <c r="A722" t="str">
        <f t="shared" si="59"/>
        <v>2012All Subject Combinations48</v>
      </c>
      <c r="B722">
        <v>2012</v>
      </c>
      <c r="C722" t="str">
        <f t="shared" si="61"/>
        <v>All Subject Combinations48</v>
      </c>
      <c r="D722">
        <v>48</v>
      </c>
      <c r="E722" s="2" t="s">
        <v>9</v>
      </c>
      <c r="F722" s="2">
        <v>4</v>
      </c>
      <c r="G722" s="2" t="s">
        <v>234</v>
      </c>
      <c r="H722" s="2">
        <v>2</v>
      </c>
      <c r="I722" s="2">
        <v>1</v>
      </c>
      <c r="J722" s="2">
        <v>1</v>
      </c>
      <c r="K722" s="3" t="str">
        <f t="shared" si="60"/>
        <v>SUPP</v>
      </c>
      <c r="L722" s="3" t="str">
        <f t="shared" si="57"/>
        <v>SUPP</v>
      </c>
      <c r="M722" s="3" t="str">
        <f t="shared" si="58"/>
        <v>SUPP</v>
      </c>
    </row>
    <row r="723" spans="1:13" x14ac:dyDescent="0.25">
      <c r="A723" t="str">
        <f t="shared" si="59"/>
        <v>2012All Subject Combinations49</v>
      </c>
      <c r="B723">
        <v>2012</v>
      </c>
      <c r="C723" t="str">
        <f t="shared" si="61"/>
        <v>All Subject Combinations49</v>
      </c>
      <c r="D723">
        <v>49</v>
      </c>
      <c r="E723" s="2" t="s">
        <v>9</v>
      </c>
      <c r="F723" s="2">
        <v>4</v>
      </c>
      <c r="G723" s="2" t="s">
        <v>235</v>
      </c>
      <c r="H723" s="2">
        <v>147</v>
      </c>
      <c r="I723" s="2">
        <v>41</v>
      </c>
      <c r="J723" s="2">
        <v>106</v>
      </c>
      <c r="K723" s="3">
        <f t="shared" si="60"/>
        <v>147</v>
      </c>
      <c r="L723" s="3">
        <f t="shared" si="57"/>
        <v>41</v>
      </c>
      <c r="M723" s="3">
        <f t="shared" si="58"/>
        <v>106</v>
      </c>
    </row>
    <row r="724" spans="1:13" x14ac:dyDescent="0.25">
      <c r="A724" t="str">
        <f t="shared" si="59"/>
        <v>2012All Subject Combinations50</v>
      </c>
      <c r="B724">
        <v>2012</v>
      </c>
      <c r="C724" t="str">
        <f t="shared" si="61"/>
        <v>All Subject Combinations50</v>
      </c>
      <c r="D724">
        <v>50</v>
      </c>
      <c r="E724" s="2" t="s">
        <v>9</v>
      </c>
      <c r="F724" s="2">
        <v>4</v>
      </c>
      <c r="G724" s="2" t="s">
        <v>79</v>
      </c>
      <c r="H724" s="2">
        <v>214</v>
      </c>
      <c r="I724" s="2">
        <v>9</v>
      </c>
      <c r="J724" s="2">
        <v>205</v>
      </c>
      <c r="K724" s="3">
        <f t="shared" si="60"/>
        <v>214</v>
      </c>
      <c r="L724" s="3">
        <f t="shared" si="57"/>
        <v>9</v>
      </c>
      <c r="M724" s="3">
        <f t="shared" si="58"/>
        <v>205</v>
      </c>
    </row>
    <row r="725" spans="1:13" x14ac:dyDescent="0.25">
      <c r="A725" t="str">
        <f t="shared" si="59"/>
        <v>2012All Subject Combinations51</v>
      </c>
      <c r="B725">
        <v>2012</v>
      </c>
      <c r="C725" t="str">
        <f t="shared" si="61"/>
        <v>All Subject Combinations51</v>
      </c>
      <c r="D725">
        <v>51</v>
      </c>
      <c r="E725" s="2" t="s">
        <v>9</v>
      </c>
      <c r="F725" s="2">
        <v>5</v>
      </c>
      <c r="G725" s="2" t="s">
        <v>172</v>
      </c>
      <c r="H725" s="2">
        <v>0</v>
      </c>
      <c r="I725" s="2">
        <v>0</v>
      </c>
      <c r="J725" s="2">
        <v>0</v>
      </c>
      <c r="K725" s="3">
        <f t="shared" si="60"/>
        <v>0</v>
      </c>
      <c r="L725" s="3">
        <f t="shared" si="57"/>
        <v>0</v>
      </c>
      <c r="M725" s="3">
        <f t="shared" si="58"/>
        <v>0</v>
      </c>
    </row>
    <row r="726" spans="1:13" x14ac:dyDescent="0.25">
      <c r="A726" t="str">
        <f t="shared" si="59"/>
        <v>2012All Subject Combinations52</v>
      </c>
      <c r="B726">
        <v>2012</v>
      </c>
      <c r="C726" t="str">
        <f t="shared" si="61"/>
        <v>All Subject Combinations52</v>
      </c>
      <c r="D726">
        <v>52</v>
      </c>
      <c r="E726" s="2" t="s">
        <v>9</v>
      </c>
      <c r="F726" s="2">
        <v>5</v>
      </c>
      <c r="G726" s="2" t="s">
        <v>173</v>
      </c>
      <c r="H726" s="2">
        <v>1</v>
      </c>
      <c r="I726" s="2">
        <v>0</v>
      </c>
      <c r="J726" s="2">
        <v>1</v>
      </c>
      <c r="K726" s="3" t="str">
        <f t="shared" si="60"/>
        <v>SUPP</v>
      </c>
      <c r="L726" s="3" t="str">
        <f t="shared" si="57"/>
        <v>SUPP</v>
      </c>
      <c r="M726" s="3" t="str">
        <f t="shared" si="58"/>
        <v>SUPP</v>
      </c>
    </row>
    <row r="727" spans="1:13" x14ac:dyDescent="0.25">
      <c r="A727" t="str">
        <f t="shared" si="59"/>
        <v>2012All Subject Combinations53</v>
      </c>
      <c r="B727">
        <v>2012</v>
      </c>
      <c r="C727" t="str">
        <f t="shared" si="61"/>
        <v>All Subject Combinations53</v>
      </c>
      <c r="D727">
        <v>53</v>
      </c>
      <c r="E727" s="2" t="s">
        <v>9</v>
      </c>
      <c r="F727" s="2">
        <v>5</v>
      </c>
      <c r="G727" s="2" t="s">
        <v>174</v>
      </c>
      <c r="H727" s="2">
        <v>0</v>
      </c>
      <c r="I727" s="2">
        <v>0</v>
      </c>
      <c r="J727" s="2">
        <v>0</v>
      </c>
      <c r="K727" s="3">
        <f t="shared" si="60"/>
        <v>0</v>
      </c>
      <c r="L727" s="3">
        <f t="shared" si="57"/>
        <v>0</v>
      </c>
      <c r="M727" s="3">
        <f t="shared" si="58"/>
        <v>0</v>
      </c>
    </row>
    <row r="728" spans="1:13" x14ac:dyDescent="0.25">
      <c r="A728" t="str">
        <f t="shared" si="59"/>
        <v>2012All Subject Combinations54</v>
      </c>
      <c r="B728">
        <v>2012</v>
      </c>
      <c r="C728" t="str">
        <f t="shared" si="61"/>
        <v>All Subject Combinations54</v>
      </c>
      <c r="D728">
        <v>54</v>
      </c>
      <c r="E728" s="2" t="s">
        <v>9</v>
      </c>
      <c r="F728" s="2">
        <v>5</v>
      </c>
      <c r="G728" s="2" t="s">
        <v>175</v>
      </c>
      <c r="H728" s="2">
        <v>265</v>
      </c>
      <c r="I728" s="2">
        <v>88</v>
      </c>
      <c r="J728" s="2">
        <v>177</v>
      </c>
      <c r="K728" s="3">
        <f t="shared" si="60"/>
        <v>265</v>
      </c>
      <c r="L728" s="3">
        <f t="shared" si="57"/>
        <v>88</v>
      </c>
      <c r="M728" s="3">
        <f t="shared" si="58"/>
        <v>177</v>
      </c>
    </row>
    <row r="729" spans="1:13" x14ac:dyDescent="0.25">
      <c r="A729" t="str">
        <f t="shared" si="59"/>
        <v>2012All Subject Combinations55</v>
      </c>
      <c r="B729">
        <v>2012</v>
      </c>
      <c r="C729" t="str">
        <f t="shared" si="61"/>
        <v>All Subject Combinations55</v>
      </c>
      <c r="D729">
        <v>55</v>
      </c>
      <c r="E729" s="2" t="s">
        <v>9</v>
      </c>
      <c r="F729" s="2">
        <v>5</v>
      </c>
      <c r="G729" s="2" t="s">
        <v>82</v>
      </c>
      <c r="H729" s="2">
        <v>27</v>
      </c>
      <c r="I729" s="2">
        <v>2</v>
      </c>
      <c r="J729" s="2">
        <v>25</v>
      </c>
      <c r="K729" s="3">
        <f t="shared" si="60"/>
        <v>27</v>
      </c>
      <c r="L729" s="3" t="str">
        <f t="shared" si="57"/>
        <v>SUPP</v>
      </c>
      <c r="M729" s="3" t="str">
        <f t="shared" si="58"/>
        <v>SUPP</v>
      </c>
    </row>
    <row r="730" spans="1:13" x14ac:dyDescent="0.25">
      <c r="A730" t="str">
        <f t="shared" si="59"/>
        <v>2012All Subject Combinations56</v>
      </c>
      <c r="B730">
        <v>2012</v>
      </c>
      <c r="C730" t="str">
        <f t="shared" si="61"/>
        <v>All Subject Combinations56</v>
      </c>
      <c r="D730">
        <v>56</v>
      </c>
      <c r="E730" s="2" t="s">
        <v>9</v>
      </c>
      <c r="F730" s="2">
        <v>5</v>
      </c>
      <c r="G730" s="2" t="s">
        <v>239</v>
      </c>
      <c r="H730" s="2">
        <v>0</v>
      </c>
      <c r="I730" s="2">
        <v>0</v>
      </c>
      <c r="J730" s="2">
        <v>0</v>
      </c>
      <c r="K730" s="3">
        <f t="shared" si="60"/>
        <v>0</v>
      </c>
      <c r="L730" s="3">
        <f t="shared" si="57"/>
        <v>0</v>
      </c>
      <c r="M730" s="3">
        <f t="shared" si="58"/>
        <v>0</v>
      </c>
    </row>
    <row r="731" spans="1:13" x14ac:dyDescent="0.25">
      <c r="A731" t="str">
        <f t="shared" si="59"/>
        <v>2012All Subject Combinations57</v>
      </c>
      <c r="B731">
        <v>2012</v>
      </c>
      <c r="C731" t="str">
        <f t="shared" si="61"/>
        <v>All Subject Combinations57</v>
      </c>
      <c r="D731">
        <v>57</v>
      </c>
      <c r="E731" s="2" t="s">
        <v>9</v>
      </c>
      <c r="F731" s="2">
        <v>6</v>
      </c>
      <c r="G731" s="2" t="s">
        <v>176</v>
      </c>
      <c r="H731" s="2">
        <v>0</v>
      </c>
      <c r="I731" s="2">
        <v>0</v>
      </c>
      <c r="J731" s="2">
        <v>0</v>
      </c>
      <c r="K731" s="3">
        <f t="shared" si="60"/>
        <v>0</v>
      </c>
      <c r="L731" s="3">
        <f t="shared" si="57"/>
        <v>0</v>
      </c>
      <c r="M731" s="3">
        <f t="shared" si="58"/>
        <v>0</v>
      </c>
    </row>
    <row r="732" spans="1:13" x14ac:dyDescent="0.25">
      <c r="A732" t="str">
        <f t="shared" si="59"/>
        <v>2013Biological Sciences1</v>
      </c>
      <c r="B732">
        <v>2013</v>
      </c>
      <c r="C732" t="str">
        <f t="shared" si="61"/>
        <v>Biological Sciences1</v>
      </c>
      <c r="D732">
        <v>1</v>
      </c>
      <c r="E732" t="s">
        <v>112</v>
      </c>
      <c r="F732" s="2">
        <v>2</v>
      </c>
      <c r="G732" s="2" t="s">
        <v>130</v>
      </c>
      <c r="H732" s="2">
        <v>80</v>
      </c>
      <c r="I732" s="2">
        <v>6</v>
      </c>
      <c r="J732" s="2">
        <v>74</v>
      </c>
      <c r="K732" s="3">
        <f t="shared" si="60"/>
        <v>80</v>
      </c>
      <c r="L732" s="3">
        <f t="shared" si="57"/>
        <v>6</v>
      </c>
      <c r="M732" s="3">
        <f t="shared" si="58"/>
        <v>74</v>
      </c>
    </row>
    <row r="733" spans="1:13" x14ac:dyDescent="0.25">
      <c r="A733" t="str">
        <f t="shared" si="59"/>
        <v>2013Biological Sciences2</v>
      </c>
      <c r="B733">
        <v>2013</v>
      </c>
      <c r="C733" t="str">
        <f t="shared" si="61"/>
        <v>Biological Sciences2</v>
      </c>
      <c r="D733">
        <v>2</v>
      </c>
      <c r="E733" t="s">
        <v>112</v>
      </c>
      <c r="F733" s="2">
        <v>2</v>
      </c>
      <c r="G733" s="2" t="s">
        <v>131</v>
      </c>
      <c r="H733" s="2">
        <v>745</v>
      </c>
      <c r="I733" s="2">
        <v>223</v>
      </c>
      <c r="J733" s="2">
        <v>522</v>
      </c>
      <c r="K733" s="3">
        <f t="shared" si="60"/>
        <v>745</v>
      </c>
      <c r="L733" s="3">
        <f t="shared" si="57"/>
        <v>223</v>
      </c>
      <c r="M733" s="3">
        <f t="shared" si="58"/>
        <v>522</v>
      </c>
    </row>
    <row r="734" spans="1:13" x14ac:dyDescent="0.25">
      <c r="A734" t="str">
        <f t="shared" si="59"/>
        <v>2013Biological Sciences3</v>
      </c>
      <c r="B734">
        <v>2013</v>
      </c>
      <c r="C734" t="str">
        <f t="shared" si="61"/>
        <v>Biological Sciences3</v>
      </c>
      <c r="D734">
        <v>3</v>
      </c>
      <c r="E734" t="s">
        <v>112</v>
      </c>
      <c r="F734" s="2">
        <v>2</v>
      </c>
      <c r="G734" s="2" t="s">
        <v>132</v>
      </c>
      <c r="H734" s="2">
        <v>11485</v>
      </c>
      <c r="I734" s="2">
        <v>7343</v>
      </c>
      <c r="J734" s="2">
        <v>4142</v>
      </c>
      <c r="K734" s="3">
        <f t="shared" si="60"/>
        <v>11485</v>
      </c>
      <c r="L734" s="3">
        <f t="shared" si="57"/>
        <v>7343</v>
      </c>
      <c r="M734" s="3">
        <f t="shared" si="58"/>
        <v>4142</v>
      </c>
    </row>
    <row r="735" spans="1:13" x14ac:dyDescent="0.25">
      <c r="A735" t="str">
        <f t="shared" si="59"/>
        <v>2013Biological Sciences4</v>
      </c>
      <c r="B735">
        <v>2013</v>
      </c>
      <c r="C735" t="str">
        <f t="shared" si="61"/>
        <v>Biological Sciences4</v>
      </c>
      <c r="D735">
        <v>4</v>
      </c>
      <c r="E735" t="s">
        <v>112</v>
      </c>
      <c r="F735" s="2">
        <v>2</v>
      </c>
      <c r="G735" s="2" t="s">
        <v>133</v>
      </c>
      <c r="H735" s="2">
        <v>0</v>
      </c>
      <c r="I735" s="2">
        <v>0</v>
      </c>
      <c r="J735" s="2">
        <v>0</v>
      </c>
      <c r="K735" s="3">
        <f t="shared" si="60"/>
        <v>0</v>
      </c>
      <c r="L735" s="3">
        <f t="shared" si="57"/>
        <v>0</v>
      </c>
      <c r="M735" s="3">
        <f t="shared" si="58"/>
        <v>0</v>
      </c>
    </row>
    <row r="736" spans="1:13" x14ac:dyDescent="0.25">
      <c r="A736" t="str">
        <f t="shared" si="59"/>
        <v>2013Biological Sciences5</v>
      </c>
      <c r="B736">
        <v>2013</v>
      </c>
      <c r="C736" t="str">
        <f t="shared" si="61"/>
        <v>Biological Sciences5</v>
      </c>
      <c r="D736">
        <v>5</v>
      </c>
      <c r="E736" t="s">
        <v>112</v>
      </c>
      <c r="F736" s="2">
        <v>2</v>
      </c>
      <c r="G736" s="2" t="s">
        <v>134</v>
      </c>
      <c r="H736" s="2">
        <v>5063</v>
      </c>
      <c r="I736" s="2">
        <v>3129</v>
      </c>
      <c r="J736" s="2">
        <v>1934</v>
      </c>
      <c r="K736" s="3">
        <f t="shared" si="60"/>
        <v>5063</v>
      </c>
      <c r="L736" s="3">
        <f t="shared" si="57"/>
        <v>3129</v>
      </c>
      <c r="M736" s="3">
        <f t="shared" si="58"/>
        <v>1934</v>
      </c>
    </row>
    <row r="737" spans="1:13" x14ac:dyDescent="0.25">
      <c r="A737" t="str">
        <f t="shared" si="59"/>
        <v>2013Biological Sciences6</v>
      </c>
      <c r="B737">
        <v>2013</v>
      </c>
      <c r="C737" t="str">
        <f t="shared" si="61"/>
        <v>Biological Sciences6</v>
      </c>
      <c r="D737">
        <v>6</v>
      </c>
      <c r="E737" t="s">
        <v>112</v>
      </c>
      <c r="F737" s="2">
        <v>3</v>
      </c>
      <c r="G737" s="2" t="s">
        <v>135</v>
      </c>
      <c r="H737" s="2">
        <v>15</v>
      </c>
      <c r="I737" s="2">
        <v>1</v>
      </c>
      <c r="J737" s="2">
        <v>14</v>
      </c>
      <c r="K737" s="3">
        <f t="shared" si="60"/>
        <v>15</v>
      </c>
      <c r="L737" s="3" t="str">
        <f t="shared" si="57"/>
        <v>SUPP</v>
      </c>
      <c r="M737" s="3" t="str">
        <f t="shared" si="58"/>
        <v>SUPP</v>
      </c>
    </row>
    <row r="738" spans="1:13" x14ac:dyDescent="0.25">
      <c r="A738" t="str">
        <f t="shared" si="59"/>
        <v>2013Biological Sciences7</v>
      </c>
      <c r="B738">
        <v>2013</v>
      </c>
      <c r="C738" t="str">
        <f t="shared" si="61"/>
        <v>Biological Sciences7</v>
      </c>
      <c r="D738">
        <v>7</v>
      </c>
      <c r="E738" t="s">
        <v>112</v>
      </c>
      <c r="F738" s="2">
        <v>3</v>
      </c>
      <c r="G738" s="2" t="s">
        <v>136</v>
      </c>
      <c r="H738" s="2">
        <v>55</v>
      </c>
      <c r="I738" s="2">
        <v>1</v>
      </c>
      <c r="J738" s="2">
        <v>54</v>
      </c>
      <c r="K738" s="3">
        <f t="shared" si="60"/>
        <v>55</v>
      </c>
      <c r="L738" s="3" t="str">
        <f t="shared" si="57"/>
        <v>SUPP</v>
      </c>
      <c r="M738" s="3" t="str">
        <f t="shared" si="58"/>
        <v>SUPP</v>
      </c>
    </row>
    <row r="739" spans="1:13" x14ac:dyDescent="0.25">
      <c r="A739" t="str">
        <f t="shared" si="59"/>
        <v>2013Biological Sciences8</v>
      </c>
      <c r="B739">
        <v>2013</v>
      </c>
      <c r="C739" t="str">
        <f t="shared" si="61"/>
        <v>Biological Sciences8</v>
      </c>
      <c r="D739">
        <v>8</v>
      </c>
      <c r="E739" t="s">
        <v>112</v>
      </c>
      <c r="F739" s="2">
        <v>3</v>
      </c>
      <c r="G739" s="2" t="s">
        <v>137</v>
      </c>
      <c r="H739" s="2">
        <v>1896</v>
      </c>
      <c r="I739" s="2">
        <v>687</v>
      </c>
      <c r="J739" s="2">
        <v>1209</v>
      </c>
      <c r="K739" s="3">
        <f t="shared" si="60"/>
        <v>1896</v>
      </c>
      <c r="L739" s="3">
        <f t="shared" si="57"/>
        <v>687</v>
      </c>
      <c r="M739" s="3">
        <f t="shared" si="58"/>
        <v>1209</v>
      </c>
    </row>
    <row r="740" spans="1:13" x14ac:dyDescent="0.25">
      <c r="A740" t="str">
        <f t="shared" si="59"/>
        <v>2013Biological Sciences9</v>
      </c>
      <c r="B740">
        <v>2013</v>
      </c>
      <c r="C740" t="str">
        <f t="shared" si="61"/>
        <v>Biological Sciences9</v>
      </c>
      <c r="D740">
        <v>9</v>
      </c>
      <c r="E740" t="s">
        <v>112</v>
      </c>
      <c r="F740" s="2">
        <v>3</v>
      </c>
      <c r="G740" s="2" t="s">
        <v>138</v>
      </c>
      <c r="H740" s="2">
        <v>0</v>
      </c>
      <c r="I740" s="2">
        <v>0</v>
      </c>
      <c r="J740" s="2">
        <v>0</v>
      </c>
      <c r="K740" s="3">
        <f t="shared" si="60"/>
        <v>0</v>
      </c>
      <c r="L740" s="3">
        <f t="shared" si="57"/>
        <v>0</v>
      </c>
      <c r="M740" s="3">
        <f t="shared" si="58"/>
        <v>0</v>
      </c>
    </row>
    <row r="741" spans="1:13" x14ac:dyDescent="0.25">
      <c r="A741" t="str">
        <f t="shared" si="59"/>
        <v>2013Biological Sciences10</v>
      </c>
      <c r="B741">
        <v>2013</v>
      </c>
      <c r="C741" t="str">
        <f t="shared" si="61"/>
        <v>Biological Sciences10</v>
      </c>
      <c r="D741">
        <v>10</v>
      </c>
      <c r="E741" t="s">
        <v>112</v>
      </c>
      <c r="F741" s="2">
        <v>3</v>
      </c>
      <c r="G741" s="2" t="s">
        <v>139</v>
      </c>
      <c r="H741" s="2">
        <v>12641</v>
      </c>
      <c r="I741" s="2">
        <v>7213</v>
      </c>
      <c r="J741" s="2">
        <v>5428</v>
      </c>
      <c r="K741" s="3">
        <f t="shared" si="60"/>
        <v>12641</v>
      </c>
      <c r="L741" s="3">
        <f t="shared" si="57"/>
        <v>7213</v>
      </c>
      <c r="M741" s="3">
        <f t="shared" si="58"/>
        <v>5428</v>
      </c>
    </row>
    <row r="742" spans="1:13" x14ac:dyDescent="0.25">
      <c r="A742" t="str">
        <f t="shared" si="59"/>
        <v>2013Biological Sciences11</v>
      </c>
      <c r="B742">
        <v>2013</v>
      </c>
      <c r="C742" t="str">
        <f t="shared" si="61"/>
        <v>Biological Sciences11</v>
      </c>
      <c r="D742">
        <v>11</v>
      </c>
      <c r="E742" t="s">
        <v>112</v>
      </c>
      <c r="F742" s="2">
        <v>3</v>
      </c>
      <c r="G742" s="2" t="s">
        <v>140</v>
      </c>
      <c r="H742" s="2">
        <v>0</v>
      </c>
      <c r="I742" s="2">
        <v>0</v>
      </c>
      <c r="J742" s="2">
        <v>0</v>
      </c>
      <c r="K742" s="3">
        <f t="shared" si="60"/>
        <v>0</v>
      </c>
      <c r="L742" s="3">
        <f t="shared" si="57"/>
        <v>0</v>
      </c>
      <c r="M742" s="3">
        <f t="shared" si="58"/>
        <v>0</v>
      </c>
    </row>
    <row r="743" spans="1:13" x14ac:dyDescent="0.25">
      <c r="A743" t="str">
        <f t="shared" si="59"/>
        <v>2013Biological Sciences12</v>
      </c>
      <c r="B743">
        <v>2013</v>
      </c>
      <c r="C743" t="str">
        <f t="shared" si="61"/>
        <v>Biological Sciences12</v>
      </c>
      <c r="D743">
        <v>12</v>
      </c>
      <c r="E743" t="s">
        <v>112</v>
      </c>
      <c r="F743" s="2">
        <v>3</v>
      </c>
      <c r="G743" s="2" t="s">
        <v>141</v>
      </c>
      <c r="H743" s="2">
        <v>0</v>
      </c>
      <c r="I743" s="2">
        <v>0</v>
      </c>
      <c r="J743" s="2">
        <v>0</v>
      </c>
      <c r="K743" s="3">
        <f t="shared" si="60"/>
        <v>0</v>
      </c>
      <c r="L743" s="3">
        <f t="shared" si="57"/>
        <v>0</v>
      </c>
      <c r="M743" s="3">
        <f t="shared" si="58"/>
        <v>0</v>
      </c>
    </row>
    <row r="744" spans="1:13" x14ac:dyDescent="0.25">
      <c r="A744" t="str">
        <f t="shared" si="59"/>
        <v>2013Biological Sciences13</v>
      </c>
      <c r="B744">
        <v>2013</v>
      </c>
      <c r="C744" t="str">
        <f t="shared" si="61"/>
        <v>Biological Sciences13</v>
      </c>
      <c r="D744">
        <v>13</v>
      </c>
      <c r="E744" t="s">
        <v>112</v>
      </c>
      <c r="F744" s="2">
        <v>3</v>
      </c>
      <c r="G744" s="2" t="s">
        <v>142</v>
      </c>
      <c r="H744" s="2">
        <v>44</v>
      </c>
      <c r="I744" s="2">
        <v>3</v>
      </c>
      <c r="J744" s="2">
        <v>41</v>
      </c>
      <c r="K744" s="3">
        <f t="shared" si="60"/>
        <v>44</v>
      </c>
      <c r="L744" s="3" t="str">
        <f t="shared" si="57"/>
        <v>SUPP</v>
      </c>
      <c r="M744" s="3" t="str">
        <f t="shared" si="58"/>
        <v>SUPP</v>
      </c>
    </row>
    <row r="745" spans="1:13" x14ac:dyDescent="0.25">
      <c r="A745" t="str">
        <f t="shared" si="59"/>
        <v>2013Biological Sciences14</v>
      </c>
      <c r="B745">
        <v>2013</v>
      </c>
      <c r="C745" t="str">
        <f t="shared" si="61"/>
        <v>Biological Sciences14</v>
      </c>
      <c r="D745">
        <v>14</v>
      </c>
      <c r="E745" t="s">
        <v>112</v>
      </c>
      <c r="F745" s="2">
        <v>3</v>
      </c>
      <c r="G745" s="2" t="s">
        <v>143</v>
      </c>
      <c r="H745" s="2">
        <v>1544</v>
      </c>
      <c r="I745" s="2">
        <v>399</v>
      </c>
      <c r="J745" s="2">
        <v>1145</v>
      </c>
      <c r="K745" s="3">
        <f t="shared" si="60"/>
        <v>1544</v>
      </c>
      <c r="L745" s="3">
        <f t="shared" si="57"/>
        <v>399</v>
      </c>
      <c r="M745" s="3">
        <f t="shared" si="58"/>
        <v>1145</v>
      </c>
    </row>
    <row r="746" spans="1:13" x14ac:dyDescent="0.25">
      <c r="A746" t="str">
        <f t="shared" si="59"/>
        <v>2013Biological Sciences15</v>
      </c>
      <c r="B746">
        <v>2013</v>
      </c>
      <c r="C746" t="str">
        <f t="shared" si="61"/>
        <v>Biological Sciences15</v>
      </c>
      <c r="D746">
        <v>15</v>
      </c>
      <c r="E746" t="s">
        <v>112</v>
      </c>
      <c r="F746" s="2">
        <v>3</v>
      </c>
      <c r="G746" s="2" t="s">
        <v>144</v>
      </c>
      <c r="H746" s="2">
        <v>254</v>
      </c>
      <c r="I746" s="2">
        <v>122</v>
      </c>
      <c r="J746" s="2">
        <v>132</v>
      </c>
      <c r="K746" s="3">
        <f t="shared" si="60"/>
        <v>254</v>
      </c>
      <c r="L746" s="3">
        <f t="shared" si="57"/>
        <v>122</v>
      </c>
      <c r="M746" s="3">
        <f t="shared" si="58"/>
        <v>132</v>
      </c>
    </row>
    <row r="747" spans="1:13" x14ac:dyDescent="0.25">
      <c r="A747" t="str">
        <f t="shared" si="59"/>
        <v>2013Biological Sciences16</v>
      </c>
      <c r="B747">
        <v>2013</v>
      </c>
      <c r="C747" t="str">
        <f t="shared" si="61"/>
        <v>Biological Sciences16</v>
      </c>
      <c r="D747">
        <v>16</v>
      </c>
      <c r="E747" t="s">
        <v>112</v>
      </c>
      <c r="F747" s="2">
        <v>4</v>
      </c>
      <c r="G747" s="2" t="s">
        <v>145</v>
      </c>
      <c r="H747" s="2">
        <v>2</v>
      </c>
      <c r="I747" s="2">
        <v>0</v>
      </c>
      <c r="J747" s="2">
        <v>2</v>
      </c>
      <c r="K747" s="3" t="str">
        <f t="shared" si="60"/>
        <v>SUPP</v>
      </c>
      <c r="L747" s="3" t="str">
        <f t="shared" si="57"/>
        <v>SUPP</v>
      </c>
      <c r="M747" s="3" t="str">
        <f t="shared" si="58"/>
        <v>SUPP</v>
      </c>
    </row>
    <row r="748" spans="1:13" x14ac:dyDescent="0.25">
      <c r="A748" t="str">
        <f t="shared" si="59"/>
        <v>2013Biological Sciences17</v>
      </c>
      <c r="B748">
        <v>2013</v>
      </c>
      <c r="C748" t="str">
        <f t="shared" si="61"/>
        <v>Biological Sciences17</v>
      </c>
      <c r="D748">
        <v>17</v>
      </c>
      <c r="E748" t="s">
        <v>112</v>
      </c>
      <c r="F748" s="2">
        <v>4</v>
      </c>
      <c r="G748" s="2" t="s">
        <v>146</v>
      </c>
      <c r="H748" s="2">
        <v>0</v>
      </c>
      <c r="I748" s="2">
        <v>0</v>
      </c>
      <c r="J748" s="2">
        <v>0</v>
      </c>
      <c r="K748" s="3">
        <f t="shared" si="60"/>
        <v>0</v>
      </c>
      <c r="L748" s="3">
        <f t="shared" si="57"/>
        <v>0</v>
      </c>
      <c r="M748" s="3">
        <f t="shared" si="58"/>
        <v>0</v>
      </c>
    </row>
    <row r="749" spans="1:13" x14ac:dyDescent="0.25">
      <c r="A749" t="str">
        <f t="shared" si="59"/>
        <v>2013Biological Sciences18</v>
      </c>
      <c r="B749">
        <v>2013</v>
      </c>
      <c r="C749" t="str">
        <f t="shared" si="61"/>
        <v>Biological Sciences18</v>
      </c>
      <c r="D749">
        <v>18</v>
      </c>
      <c r="E749" t="s">
        <v>112</v>
      </c>
      <c r="F749" s="2">
        <v>4</v>
      </c>
      <c r="G749" s="2" t="s">
        <v>147</v>
      </c>
      <c r="H749" s="2">
        <v>0</v>
      </c>
      <c r="I749" s="2">
        <v>0</v>
      </c>
      <c r="J749" s="2">
        <v>0</v>
      </c>
      <c r="K749" s="3">
        <f t="shared" si="60"/>
        <v>0</v>
      </c>
      <c r="L749" s="3">
        <f t="shared" si="57"/>
        <v>0</v>
      </c>
      <c r="M749" s="3">
        <f t="shared" si="58"/>
        <v>0</v>
      </c>
    </row>
    <row r="750" spans="1:13" x14ac:dyDescent="0.25">
      <c r="A750" t="str">
        <f t="shared" si="59"/>
        <v>2013Biological Sciences19</v>
      </c>
      <c r="B750">
        <v>2013</v>
      </c>
      <c r="C750" t="str">
        <f t="shared" si="61"/>
        <v>Biological Sciences19</v>
      </c>
      <c r="D750">
        <v>19</v>
      </c>
      <c r="E750" t="s">
        <v>112</v>
      </c>
      <c r="F750" s="2">
        <v>4</v>
      </c>
      <c r="G750" s="2" t="s">
        <v>148</v>
      </c>
      <c r="H750" s="2">
        <v>7</v>
      </c>
      <c r="I750" s="2">
        <v>1</v>
      </c>
      <c r="J750" s="2">
        <v>6</v>
      </c>
      <c r="K750" s="3">
        <f t="shared" si="60"/>
        <v>7</v>
      </c>
      <c r="L750" s="3" t="str">
        <f t="shared" si="57"/>
        <v>SUPP</v>
      </c>
      <c r="M750" s="3" t="str">
        <f t="shared" si="58"/>
        <v>SUPP</v>
      </c>
    </row>
    <row r="751" spans="1:13" x14ac:dyDescent="0.25">
      <c r="A751" t="str">
        <f t="shared" si="59"/>
        <v>2013Biological Sciences20</v>
      </c>
      <c r="B751">
        <v>2013</v>
      </c>
      <c r="C751" t="str">
        <f t="shared" si="61"/>
        <v>Biological Sciences20</v>
      </c>
      <c r="D751">
        <v>20</v>
      </c>
      <c r="E751" t="s">
        <v>112</v>
      </c>
      <c r="F751" s="2">
        <v>4</v>
      </c>
      <c r="G751" s="2" t="s">
        <v>149</v>
      </c>
      <c r="H751" s="2">
        <v>1564</v>
      </c>
      <c r="I751" s="2">
        <v>544</v>
      </c>
      <c r="J751" s="2">
        <v>1020</v>
      </c>
      <c r="K751" s="3">
        <f t="shared" si="60"/>
        <v>1564</v>
      </c>
      <c r="L751" s="3">
        <f t="shared" ref="L751:L814" si="62">IF(OR(AND($H751&gt;=1,$H751&lt;5),(AND($I751&gt;=1,$I751&lt;5))),"SUPP",I751)</f>
        <v>544</v>
      </c>
      <c r="M751" s="3">
        <f t="shared" ref="M751:M814" si="63">IF(OR(AND($H751&gt;=1,$H751&lt;5),(AND($I751&gt;=1,$I751&lt;5))),"SUPP",J751)</f>
        <v>1020</v>
      </c>
    </row>
    <row r="752" spans="1:13" x14ac:dyDescent="0.25">
      <c r="A752" t="str">
        <f t="shared" si="59"/>
        <v>2013Biological Sciences21</v>
      </c>
      <c r="B752">
        <v>2013</v>
      </c>
      <c r="C752" t="str">
        <f t="shared" si="61"/>
        <v>Biological Sciences21</v>
      </c>
      <c r="D752">
        <v>21</v>
      </c>
      <c r="E752" t="s">
        <v>112</v>
      </c>
      <c r="F752" s="2">
        <v>4</v>
      </c>
      <c r="G752" s="2" t="s">
        <v>150</v>
      </c>
      <c r="H752" s="2">
        <v>678</v>
      </c>
      <c r="I752" s="2">
        <v>355</v>
      </c>
      <c r="J752" s="2">
        <v>323</v>
      </c>
      <c r="K752" s="3">
        <f t="shared" si="60"/>
        <v>678</v>
      </c>
      <c r="L752" s="3">
        <f t="shared" si="62"/>
        <v>355</v>
      </c>
      <c r="M752" s="3">
        <f t="shared" si="63"/>
        <v>323</v>
      </c>
    </row>
    <row r="753" spans="1:13" x14ac:dyDescent="0.25">
      <c r="A753" t="str">
        <f t="shared" si="59"/>
        <v>2013Biological Sciences22</v>
      </c>
      <c r="B753">
        <v>2013</v>
      </c>
      <c r="C753" t="str">
        <f t="shared" si="61"/>
        <v>Biological Sciences22</v>
      </c>
      <c r="D753">
        <v>22</v>
      </c>
      <c r="E753" t="s">
        <v>112</v>
      </c>
      <c r="F753" s="2">
        <v>4</v>
      </c>
      <c r="G753" s="2" t="s">
        <v>151</v>
      </c>
      <c r="H753" s="2">
        <v>0</v>
      </c>
      <c r="I753" s="2">
        <v>0</v>
      </c>
      <c r="J753" s="2">
        <v>0</v>
      </c>
      <c r="K753" s="3">
        <f t="shared" si="60"/>
        <v>0</v>
      </c>
      <c r="L753" s="3">
        <f t="shared" si="62"/>
        <v>0</v>
      </c>
      <c r="M753" s="3">
        <f t="shared" si="63"/>
        <v>0</v>
      </c>
    </row>
    <row r="754" spans="1:13" x14ac:dyDescent="0.25">
      <c r="A754" t="str">
        <f t="shared" si="59"/>
        <v>2013Biological Sciences23</v>
      </c>
      <c r="B754">
        <v>2013</v>
      </c>
      <c r="C754" t="str">
        <f t="shared" si="61"/>
        <v>Biological Sciences23</v>
      </c>
      <c r="D754">
        <v>23</v>
      </c>
      <c r="E754" t="s">
        <v>112</v>
      </c>
      <c r="F754" s="2">
        <v>4</v>
      </c>
      <c r="G754" s="2" t="s">
        <v>152</v>
      </c>
      <c r="H754" s="2">
        <v>8</v>
      </c>
      <c r="I754" s="2">
        <v>0</v>
      </c>
      <c r="J754" s="2">
        <v>8</v>
      </c>
      <c r="K754" s="3">
        <f t="shared" si="60"/>
        <v>8</v>
      </c>
      <c r="L754" s="3">
        <f t="shared" si="62"/>
        <v>0</v>
      </c>
      <c r="M754" s="3">
        <f t="shared" si="63"/>
        <v>8</v>
      </c>
    </row>
    <row r="755" spans="1:13" x14ac:dyDescent="0.25">
      <c r="A755" t="str">
        <f t="shared" si="59"/>
        <v>2013Biological Sciences24</v>
      </c>
      <c r="B755">
        <v>2013</v>
      </c>
      <c r="C755" t="str">
        <f t="shared" si="61"/>
        <v>Biological Sciences24</v>
      </c>
      <c r="D755">
        <v>24</v>
      </c>
      <c r="E755" t="s">
        <v>112</v>
      </c>
      <c r="F755" s="2">
        <v>4</v>
      </c>
      <c r="G755" s="2" t="s">
        <v>153</v>
      </c>
      <c r="H755" s="2">
        <v>0</v>
      </c>
      <c r="I755" s="2">
        <v>0</v>
      </c>
      <c r="J755" s="2">
        <v>0</v>
      </c>
      <c r="K755" s="3">
        <f t="shared" si="60"/>
        <v>0</v>
      </c>
      <c r="L755" s="3">
        <f t="shared" si="62"/>
        <v>0</v>
      </c>
      <c r="M755" s="3">
        <f t="shared" si="63"/>
        <v>0</v>
      </c>
    </row>
    <row r="756" spans="1:13" x14ac:dyDescent="0.25">
      <c r="A756" t="str">
        <f t="shared" si="59"/>
        <v>2013Biological Sciences25</v>
      </c>
      <c r="B756">
        <v>2013</v>
      </c>
      <c r="C756" t="str">
        <f t="shared" si="61"/>
        <v>Biological Sciences25</v>
      </c>
      <c r="D756">
        <v>25</v>
      </c>
      <c r="E756" t="s">
        <v>112</v>
      </c>
      <c r="F756" s="2">
        <v>4</v>
      </c>
      <c r="G756" s="2" t="s">
        <v>154</v>
      </c>
      <c r="H756" s="2">
        <v>127</v>
      </c>
      <c r="I756" s="2">
        <v>38</v>
      </c>
      <c r="J756" s="2">
        <v>89</v>
      </c>
      <c r="K756" s="3">
        <f t="shared" si="60"/>
        <v>127</v>
      </c>
      <c r="L756" s="3">
        <f t="shared" si="62"/>
        <v>38</v>
      </c>
      <c r="M756" s="3">
        <f t="shared" si="63"/>
        <v>89</v>
      </c>
    </row>
    <row r="757" spans="1:13" x14ac:dyDescent="0.25">
      <c r="A757" t="str">
        <f t="shared" si="59"/>
        <v>2013Biological Sciences26</v>
      </c>
      <c r="B757">
        <v>2013</v>
      </c>
      <c r="C757" t="str">
        <f t="shared" si="61"/>
        <v>Biological Sciences26</v>
      </c>
      <c r="D757">
        <v>26</v>
      </c>
      <c r="E757" t="s">
        <v>112</v>
      </c>
      <c r="F757" s="2">
        <v>5</v>
      </c>
      <c r="G757" s="2" t="s">
        <v>155</v>
      </c>
      <c r="H757" s="2">
        <v>0</v>
      </c>
      <c r="I757" s="2">
        <v>0</v>
      </c>
      <c r="J757" s="2">
        <v>0</v>
      </c>
      <c r="K757" s="3">
        <f t="shared" si="60"/>
        <v>0</v>
      </c>
      <c r="L757" s="3">
        <f t="shared" si="62"/>
        <v>0</v>
      </c>
      <c r="M757" s="3">
        <f t="shared" si="63"/>
        <v>0</v>
      </c>
    </row>
    <row r="758" spans="1:13" x14ac:dyDescent="0.25">
      <c r="A758" t="str">
        <f t="shared" ref="A758:A821" si="64">B758&amp;C758</f>
        <v>2013Biological Sciences27</v>
      </c>
      <c r="B758">
        <v>2013</v>
      </c>
      <c r="C758" t="str">
        <f t="shared" si="61"/>
        <v>Biological Sciences27</v>
      </c>
      <c r="D758">
        <v>27</v>
      </c>
      <c r="E758" t="s">
        <v>112</v>
      </c>
      <c r="F758" s="2">
        <v>5</v>
      </c>
      <c r="G758" s="2" t="s">
        <v>156</v>
      </c>
      <c r="H758" s="2">
        <v>1</v>
      </c>
      <c r="I758" s="2">
        <v>0</v>
      </c>
      <c r="J758" s="2">
        <v>1</v>
      </c>
      <c r="K758" s="3" t="str">
        <f t="shared" si="60"/>
        <v>SUPP</v>
      </c>
      <c r="L758" s="3" t="str">
        <f t="shared" si="62"/>
        <v>SUPP</v>
      </c>
      <c r="M758" s="3" t="str">
        <f t="shared" si="63"/>
        <v>SUPP</v>
      </c>
    </row>
    <row r="759" spans="1:13" x14ac:dyDescent="0.25">
      <c r="A759" t="str">
        <f t="shared" si="64"/>
        <v>2013Biological Sciences28</v>
      </c>
      <c r="B759">
        <v>2013</v>
      </c>
      <c r="C759" t="str">
        <f t="shared" si="61"/>
        <v>Biological Sciences28</v>
      </c>
      <c r="D759">
        <v>28</v>
      </c>
      <c r="E759" t="s">
        <v>112</v>
      </c>
      <c r="F759" s="2">
        <v>5</v>
      </c>
      <c r="G759" s="2" t="s">
        <v>157</v>
      </c>
      <c r="H759" s="2">
        <v>1</v>
      </c>
      <c r="I759" s="2">
        <v>0</v>
      </c>
      <c r="J759" s="2">
        <v>1</v>
      </c>
      <c r="K759" s="3" t="str">
        <f t="shared" si="60"/>
        <v>SUPP</v>
      </c>
      <c r="L759" s="3" t="str">
        <f t="shared" si="62"/>
        <v>SUPP</v>
      </c>
      <c r="M759" s="3" t="str">
        <f t="shared" si="63"/>
        <v>SUPP</v>
      </c>
    </row>
    <row r="760" spans="1:13" x14ac:dyDescent="0.25">
      <c r="A760" t="str">
        <f t="shared" si="64"/>
        <v>2013Biological Sciences29</v>
      </c>
      <c r="B760">
        <v>2013</v>
      </c>
      <c r="C760" t="str">
        <f t="shared" si="61"/>
        <v>Biological Sciences29</v>
      </c>
      <c r="D760">
        <v>29</v>
      </c>
      <c r="E760" t="s">
        <v>112</v>
      </c>
      <c r="F760" s="2">
        <v>5</v>
      </c>
      <c r="G760" s="2" t="s">
        <v>158</v>
      </c>
      <c r="H760" s="2">
        <v>233</v>
      </c>
      <c r="I760" s="2">
        <v>56</v>
      </c>
      <c r="J760" s="2">
        <v>177</v>
      </c>
      <c r="K760" s="3">
        <f t="shared" si="60"/>
        <v>233</v>
      </c>
      <c r="L760" s="3">
        <f t="shared" si="62"/>
        <v>56</v>
      </c>
      <c r="M760" s="3">
        <f t="shared" si="63"/>
        <v>177</v>
      </c>
    </row>
    <row r="761" spans="1:13" x14ac:dyDescent="0.25">
      <c r="A761" t="str">
        <f t="shared" si="64"/>
        <v>2013Biological Sciences30</v>
      </c>
      <c r="B761">
        <v>2013</v>
      </c>
      <c r="C761" t="str">
        <f t="shared" si="61"/>
        <v>Biological Sciences30</v>
      </c>
      <c r="D761">
        <v>30</v>
      </c>
      <c r="E761" t="s">
        <v>112</v>
      </c>
      <c r="F761" s="2">
        <v>5</v>
      </c>
      <c r="G761" s="2" t="s">
        <v>159</v>
      </c>
      <c r="H761" s="2">
        <v>0</v>
      </c>
      <c r="I761" s="2">
        <v>0</v>
      </c>
      <c r="J761" s="2">
        <v>0</v>
      </c>
      <c r="K761" s="3">
        <f t="shared" si="60"/>
        <v>0</v>
      </c>
      <c r="L761" s="3">
        <f t="shared" si="62"/>
        <v>0</v>
      </c>
      <c r="M761" s="3">
        <f t="shared" si="63"/>
        <v>0</v>
      </c>
    </row>
    <row r="762" spans="1:13" x14ac:dyDescent="0.25">
      <c r="A762" t="str">
        <f t="shared" si="64"/>
        <v>2013Biological Sciences31</v>
      </c>
      <c r="B762">
        <v>2013</v>
      </c>
      <c r="C762" t="str">
        <f t="shared" si="61"/>
        <v>Biological Sciences31</v>
      </c>
      <c r="D762">
        <v>31</v>
      </c>
      <c r="E762" t="s">
        <v>112</v>
      </c>
      <c r="F762" s="2">
        <v>6</v>
      </c>
      <c r="G762" s="2" t="s">
        <v>160</v>
      </c>
      <c r="H762" s="2">
        <v>0</v>
      </c>
      <c r="I762" s="2">
        <v>0</v>
      </c>
      <c r="J762" s="2">
        <v>0</v>
      </c>
      <c r="K762" s="3">
        <f t="shared" si="60"/>
        <v>0</v>
      </c>
      <c r="L762" s="3">
        <f t="shared" si="62"/>
        <v>0</v>
      </c>
      <c r="M762" s="3">
        <f t="shared" si="63"/>
        <v>0</v>
      </c>
    </row>
    <row r="763" spans="1:13" x14ac:dyDescent="0.25">
      <c r="A763" t="str">
        <f t="shared" si="64"/>
        <v>2013Chemistry1</v>
      </c>
      <c r="B763">
        <v>2013</v>
      </c>
      <c r="C763" t="str">
        <f t="shared" si="61"/>
        <v>Chemistry1</v>
      </c>
      <c r="D763">
        <v>1</v>
      </c>
      <c r="E763" t="s">
        <v>0</v>
      </c>
      <c r="F763" s="2">
        <v>2</v>
      </c>
      <c r="G763" s="2" t="s">
        <v>161</v>
      </c>
      <c r="H763" s="2">
        <v>11485</v>
      </c>
      <c r="I763" s="2">
        <v>7343</v>
      </c>
      <c r="J763" s="2">
        <v>4142</v>
      </c>
      <c r="K763" s="3">
        <f t="shared" si="60"/>
        <v>11485</v>
      </c>
      <c r="L763" s="3">
        <f t="shared" si="62"/>
        <v>7343</v>
      </c>
      <c r="M763" s="3">
        <f t="shared" si="63"/>
        <v>4142</v>
      </c>
    </row>
    <row r="764" spans="1:13" x14ac:dyDescent="0.25">
      <c r="A764" t="str">
        <f t="shared" si="64"/>
        <v>2013Chemistry2</v>
      </c>
      <c r="B764">
        <v>2013</v>
      </c>
      <c r="C764" t="str">
        <f t="shared" si="61"/>
        <v>Chemistry2</v>
      </c>
      <c r="D764">
        <v>2</v>
      </c>
      <c r="E764" t="s">
        <v>0</v>
      </c>
      <c r="F764" s="2">
        <v>2</v>
      </c>
      <c r="G764" s="2" t="s">
        <v>18</v>
      </c>
      <c r="H764" s="2">
        <v>31</v>
      </c>
      <c r="I764" s="2">
        <v>2</v>
      </c>
      <c r="J764" s="2">
        <v>29</v>
      </c>
      <c r="K764" s="3">
        <f t="shared" si="60"/>
        <v>31</v>
      </c>
      <c r="L764" s="3" t="str">
        <f t="shared" si="62"/>
        <v>SUPP</v>
      </c>
      <c r="M764" s="3" t="str">
        <f t="shared" si="63"/>
        <v>SUPP</v>
      </c>
    </row>
    <row r="765" spans="1:13" x14ac:dyDescent="0.25">
      <c r="A765" t="str">
        <f t="shared" si="64"/>
        <v>2013Chemistry3</v>
      </c>
      <c r="B765">
        <v>2013</v>
      </c>
      <c r="C765" t="str">
        <f t="shared" si="61"/>
        <v>Chemistry3</v>
      </c>
      <c r="D765">
        <v>3</v>
      </c>
      <c r="E765" t="s">
        <v>0</v>
      </c>
      <c r="F765" s="2">
        <v>2</v>
      </c>
      <c r="G765" s="2" t="s">
        <v>19</v>
      </c>
      <c r="H765" s="2">
        <v>0</v>
      </c>
      <c r="I765" s="2">
        <v>0</v>
      </c>
      <c r="J765" s="2">
        <v>0</v>
      </c>
      <c r="K765" s="3">
        <f t="shared" si="60"/>
        <v>0</v>
      </c>
      <c r="L765" s="3">
        <f t="shared" si="62"/>
        <v>0</v>
      </c>
      <c r="M765" s="3">
        <f t="shared" si="63"/>
        <v>0</v>
      </c>
    </row>
    <row r="766" spans="1:13" x14ac:dyDescent="0.25">
      <c r="A766" t="str">
        <f t="shared" si="64"/>
        <v>2013Chemistry4</v>
      </c>
      <c r="B766">
        <v>2013</v>
      </c>
      <c r="C766" t="str">
        <f t="shared" si="61"/>
        <v>Chemistry4</v>
      </c>
      <c r="D766">
        <v>4</v>
      </c>
      <c r="E766" t="s">
        <v>0</v>
      </c>
      <c r="F766" s="2">
        <v>2</v>
      </c>
      <c r="G766" s="2" t="s">
        <v>16</v>
      </c>
      <c r="H766" s="2">
        <v>3630</v>
      </c>
      <c r="I766" s="2">
        <v>1787</v>
      </c>
      <c r="J766" s="2">
        <v>1843</v>
      </c>
      <c r="K766" s="3">
        <f t="shared" si="60"/>
        <v>3630</v>
      </c>
      <c r="L766" s="3">
        <f t="shared" si="62"/>
        <v>1787</v>
      </c>
      <c r="M766" s="3">
        <f t="shared" si="63"/>
        <v>1843</v>
      </c>
    </row>
    <row r="767" spans="1:13" x14ac:dyDescent="0.25">
      <c r="A767" t="str">
        <f t="shared" si="64"/>
        <v>2013Chemistry5</v>
      </c>
      <c r="B767">
        <v>2013</v>
      </c>
      <c r="C767" t="str">
        <f t="shared" si="61"/>
        <v>Chemistry5</v>
      </c>
      <c r="D767">
        <v>5</v>
      </c>
      <c r="E767" t="s">
        <v>0</v>
      </c>
      <c r="F767" s="2">
        <v>2</v>
      </c>
      <c r="G767" s="2" t="s">
        <v>17</v>
      </c>
      <c r="H767" s="2">
        <v>659</v>
      </c>
      <c r="I767" s="2">
        <v>136</v>
      </c>
      <c r="J767" s="2">
        <v>523</v>
      </c>
      <c r="K767" s="3">
        <f t="shared" si="60"/>
        <v>659</v>
      </c>
      <c r="L767" s="3">
        <f t="shared" si="62"/>
        <v>136</v>
      </c>
      <c r="M767" s="3">
        <f t="shared" si="63"/>
        <v>523</v>
      </c>
    </row>
    <row r="768" spans="1:13" x14ac:dyDescent="0.25">
      <c r="A768" t="str">
        <f t="shared" si="64"/>
        <v>2013Chemistry6</v>
      </c>
      <c r="B768">
        <v>2013</v>
      </c>
      <c r="C768" t="str">
        <f t="shared" si="61"/>
        <v>Chemistry6</v>
      </c>
      <c r="D768">
        <v>6</v>
      </c>
      <c r="E768" t="s">
        <v>0</v>
      </c>
      <c r="F768" s="2">
        <v>3</v>
      </c>
      <c r="G768" s="2" t="s">
        <v>162</v>
      </c>
      <c r="H768" s="2">
        <v>55</v>
      </c>
      <c r="I768" s="2">
        <v>1</v>
      </c>
      <c r="J768" s="2">
        <v>54</v>
      </c>
      <c r="K768" s="3">
        <f t="shared" si="60"/>
        <v>55</v>
      </c>
      <c r="L768" s="3" t="str">
        <f t="shared" si="62"/>
        <v>SUPP</v>
      </c>
      <c r="M768" s="3" t="str">
        <f t="shared" si="63"/>
        <v>SUPP</v>
      </c>
    </row>
    <row r="769" spans="1:13" x14ac:dyDescent="0.25">
      <c r="A769" t="str">
        <f t="shared" si="64"/>
        <v>2013Chemistry7</v>
      </c>
      <c r="B769">
        <v>2013</v>
      </c>
      <c r="C769" t="str">
        <f t="shared" si="61"/>
        <v>Chemistry7</v>
      </c>
      <c r="D769">
        <v>7</v>
      </c>
      <c r="E769" t="s">
        <v>0</v>
      </c>
      <c r="F769" s="2">
        <v>3</v>
      </c>
      <c r="G769" s="2" t="s">
        <v>163</v>
      </c>
      <c r="H769" s="2">
        <v>1896</v>
      </c>
      <c r="I769" s="2">
        <v>687</v>
      </c>
      <c r="J769" s="2">
        <v>1209</v>
      </c>
      <c r="K769" s="3">
        <f t="shared" si="60"/>
        <v>1896</v>
      </c>
      <c r="L769" s="3">
        <f t="shared" si="62"/>
        <v>687</v>
      </c>
      <c r="M769" s="3">
        <f t="shared" si="63"/>
        <v>1209</v>
      </c>
    </row>
    <row r="770" spans="1:13" x14ac:dyDescent="0.25">
      <c r="A770" t="str">
        <f t="shared" si="64"/>
        <v>2013Chemistry8</v>
      </c>
      <c r="B770">
        <v>2013</v>
      </c>
      <c r="C770" t="str">
        <f t="shared" si="61"/>
        <v>Chemistry8</v>
      </c>
      <c r="D770">
        <v>8</v>
      </c>
      <c r="E770" t="s">
        <v>0</v>
      </c>
      <c r="F770" s="2">
        <v>3</v>
      </c>
      <c r="G770" s="2" t="s">
        <v>164</v>
      </c>
      <c r="H770" s="2">
        <v>0</v>
      </c>
      <c r="I770" s="2">
        <v>0</v>
      </c>
      <c r="J770" s="2">
        <v>0</v>
      </c>
      <c r="K770" s="3">
        <f t="shared" si="60"/>
        <v>0</v>
      </c>
      <c r="L770" s="3">
        <f t="shared" si="62"/>
        <v>0</v>
      </c>
      <c r="M770" s="3">
        <f t="shared" si="63"/>
        <v>0</v>
      </c>
    </row>
    <row r="771" spans="1:13" x14ac:dyDescent="0.25">
      <c r="A771" t="str">
        <f t="shared" si="64"/>
        <v>2013Chemistry9</v>
      </c>
      <c r="B771">
        <v>2013</v>
      </c>
      <c r="C771" t="str">
        <f t="shared" si="61"/>
        <v>Chemistry9</v>
      </c>
      <c r="D771">
        <v>9</v>
      </c>
      <c r="E771" t="s">
        <v>0</v>
      </c>
      <c r="F771" s="2">
        <v>3</v>
      </c>
      <c r="G771" s="2" t="s">
        <v>25</v>
      </c>
      <c r="H771" s="2">
        <v>0</v>
      </c>
      <c r="I771" s="2">
        <v>0</v>
      </c>
      <c r="J771" s="2">
        <v>0</v>
      </c>
      <c r="K771" s="3">
        <f t="shared" ref="K771:K834" si="65">IF(AND(H771&gt;=1,H771&lt;5),"SUPP",H771)</f>
        <v>0</v>
      </c>
      <c r="L771" s="3">
        <f t="shared" si="62"/>
        <v>0</v>
      </c>
      <c r="M771" s="3">
        <f t="shared" si="63"/>
        <v>0</v>
      </c>
    </row>
    <row r="772" spans="1:13" x14ac:dyDescent="0.25">
      <c r="A772" t="str">
        <f t="shared" si="64"/>
        <v>2013Chemistry10</v>
      </c>
      <c r="B772">
        <v>2013</v>
      </c>
      <c r="C772" t="str">
        <f t="shared" si="61"/>
        <v>Chemistry10</v>
      </c>
      <c r="D772">
        <v>10</v>
      </c>
      <c r="E772" t="s">
        <v>0</v>
      </c>
      <c r="F772" s="2">
        <v>3</v>
      </c>
      <c r="G772" s="2" t="s">
        <v>23</v>
      </c>
      <c r="H772" s="2">
        <v>6</v>
      </c>
      <c r="I772" s="2">
        <v>0</v>
      </c>
      <c r="J772" s="2">
        <v>6</v>
      </c>
      <c r="K772" s="3">
        <f t="shared" si="65"/>
        <v>6</v>
      </c>
      <c r="L772" s="3">
        <f t="shared" si="62"/>
        <v>0</v>
      </c>
      <c r="M772" s="3">
        <f t="shared" si="63"/>
        <v>6</v>
      </c>
    </row>
    <row r="773" spans="1:13" x14ac:dyDescent="0.25">
      <c r="A773" t="str">
        <f t="shared" si="64"/>
        <v>2013Chemistry11</v>
      </c>
      <c r="B773">
        <v>2013</v>
      </c>
      <c r="C773" t="str">
        <f t="shared" si="61"/>
        <v>Chemistry11</v>
      </c>
      <c r="D773">
        <v>11</v>
      </c>
      <c r="E773" t="s">
        <v>0</v>
      </c>
      <c r="F773" s="2">
        <v>3</v>
      </c>
      <c r="G773" s="2" t="s">
        <v>165</v>
      </c>
      <c r="H773" s="2">
        <v>12641</v>
      </c>
      <c r="I773" s="2">
        <v>7213</v>
      </c>
      <c r="J773" s="2">
        <v>5428</v>
      </c>
      <c r="K773" s="3">
        <f t="shared" si="65"/>
        <v>12641</v>
      </c>
      <c r="L773" s="3">
        <f t="shared" si="62"/>
        <v>7213</v>
      </c>
      <c r="M773" s="3">
        <f t="shared" si="63"/>
        <v>5428</v>
      </c>
    </row>
    <row r="774" spans="1:13" x14ac:dyDescent="0.25">
      <c r="A774" t="str">
        <f t="shared" si="64"/>
        <v>2013Chemistry12</v>
      </c>
      <c r="B774">
        <v>2013</v>
      </c>
      <c r="C774" t="str">
        <f t="shared" si="61"/>
        <v>Chemistry12</v>
      </c>
      <c r="D774">
        <v>12</v>
      </c>
      <c r="E774" t="s">
        <v>0</v>
      </c>
      <c r="F774" s="2">
        <v>3</v>
      </c>
      <c r="G774" s="2" t="s">
        <v>22</v>
      </c>
      <c r="H774" s="2">
        <v>107</v>
      </c>
      <c r="I774" s="2">
        <v>3</v>
      </c>
      <c r="J774" s="2">
        <v>104</v>
      </c>
      <c r="K774" s="3">
        <f t="shared" si="65"/>
        <v>107</v>
      </c>
      <c r="L774" s="3" t="str">
        <f t="shared" si="62"/>
        <v>SUPP</v>
      </c>
      <c r="M774" s="3" t="str">
        <f t="shared" si="63"/>
        <v>SUPP</v>
      </c>
    </row>
    <row r="775" spans="1:13" x14ac:dyDescent="0.25">
      <c r="A775" t="str">
        <f t="shared" si="64"/>
        <v>2013Chemistry13</v>
      </c>
      <c r="B775">
        <v>2013</v>
      </c>
      <c r="C775" t="str">
        <f t="shared" si="61"/>
        <v>Chemistry13</v>
      </c>
      <c r="D775">
        <v>13</v>
      </c>
      <c r="E775" t="s">
        <v>0</v>
      </c>
      <c r="F775" s="2">
        <v>3</v>
      </c>
      <c r="G775" s="2" t="s">
        <v>21</v>
      </c>
      <c r="H775" s="2">
        <v>864</v>
      </c>
      <c r="I775" s="2">
        <v>348</v>
      </c>
      <c r="J775" s="2">
        <v>516</v>
      </c>
      <c r="K775" s="3">
        <f t="shared" si="65"/>
        <v>864</v>
      </c>
      <c r="L775" s="3">
        <f t="shared" si="62"/>
        <v>348</v>
      </c>
      <c r="M775" s="3">
        <f t="shared" si="63"/>
        <v>516</v>
      </c>
    </row>
    <row r="776" spans="1:13" x14ac:dyDescent="0.25">
      <c r="A776" t="str">
        <f t="shared" si="64"/>
        <v>2013Chemistry14</v>
      </c>
      <c r="B776">
        <v>2013</v>
      </c>
      <c r="C776" t="str">
        <f t="shared" ref="C776:C839" si="66">E776&amp;D776</f>
        <v>Chemistry14</v>
      </c>
      <c r="D776">
        <v>14</v>
      </c>
      <c r="E776" t="s">
        <v>0</v>
      </c>
      <c r="F776" s="2">
        <v>3</v>
      </c>
      <c r="G776" s="2" t="s">
        <v>20</v>
      </c>
      <c r="H776" s="2">
        <v>5301</v>
      </c>
      <c r="I776" s="2">
        <v>993</v>
      </c>
      <c r="J776" s="2">
        <v>4308</v>
      </c>
      <c r="K776" s="3">
        <f t="shared" si="65"/>
        <v>5301</v>
      </c>
      <c r="L776" s="3">
        <f t="shared" si="62"/>
        <v>993</v>
      </c>
      <c r="M776" s="3">
        <f t="shared" si="63"/>
        <v>4308</v>
      </c>
    </row>
    <row r="777" spans="1:13" x14ac:dyDescent="0.25">
      <c r="A777" t="str">
        <f t="shared" si="64"/>
        <v>2013Chemistry15</v>
      </c>
      <c r="B777">
        <v>2013</v>
      </c>
      <c r="C777" t="str">
        <f t="shared" si="66"/>
        <v>Chemistry15</v>
      </c>
      <c r="D777">
        <v>15</v>
      </c>
      <c r="E777" t="s">
        <v>0</v>
      </c>
      <c r="F777" s="2">
        <v>3</v>
      </c>
      <c r="G777" s="2" t="s">
        <v>24</v>
      </c>
      <c r="H777" s="2">
        <v>32</v>
      </c>
      <c r="I777" s="2">
        <v>0</v>
      </c>
      <c r="J777" s="2">
        <v>32</v>
      </c>
      <c r="K777" s="3">
        <f t="shared" si="65"/>
        <v>32</v>
      </c>
      <c r="L777" s="3">
        <f t="shared" si="62"/>
        <v>0</v>
      </c>
      <c r="M777" s="3">
        <f t="shared" si="63"/>
        <v>32</v>
      </c>
    </row>
    <row r="778" spans="1:13" x14ac:dyDescent="0.25">
      <c r="A778" t="str">
        <f t="shared" si="64"/>
        <v>2013Chemistry16</v>
      </c>
      <c r="B778">
        <v>2013</v>
      </c>
      <c r="C778" t="str">
        <f t="shared" si="66"/>
        <v>Chemistry16</v>
      </c>
      <c r="D778">
        <v>16</v>
      </c>
      <c r="E778" t="s">
        <v>0</v>
      </c>
      <c r="F778" s="2">
        <v>4</v>
      </c>
      <c r="G778" s="2" t="s">
        <v>166</v>
      </c>
      <c r="H778" s="2">
        <v>2</v>
      </c>
      <c r="I778" s="2">
        <v>0</v>
      </c>
      <c r="J778" s="2">
        <v>2</v>
      </c>
      <c r="K778" s="3" t="str">
        <f t="shared" si="65"/>
        <v>SUPP</v>
      </c>
      <c r="L778" s="3" t="str">
        <f t="shared" si="62"/>
        <v>SUPP</v>
      </c>
      <c r="M778" s="3" t="str">
        <f t="shared" si="63"/>
        <v>SUPP</v>
      </c>
    </row>
    <row r="779" spans="1:13" x14ac:dyDescent="0.25">
      <c r="A779" t="str">
        <f t="shared" si="64"/>
        <v>2013Chemistry17</v>
      </c>
      <c r="B779">
        <v>2013</v>
      </c>
      <c r="C779" t="str">
        <f t="shared" si="66"/>
        <v>Chemistry17</v>
      </c>
      <c r="D779">
        <v>17</v>
      </c>
      <c r="E779" t="s">
        <v>0</v>
      </c>
      <c r="F779" s="2">
        <v>4</v>
      </c>
      <c r="G779" s="2" t="s">
        <v>167</v>
      </c>
      <c r="H779" s="2">
        <v>0</v>
      </c>
      <c r="I779" s="2">
        <v>0</v>
      </c>
      <c r="J779" s="2">
        <v>0</v>
      </c>
      <c r="K779" s="3">
        <f t="shared" si="65"/>
        <v>0</v>
      </c>
      <c r="L779" s="3">
        <f t="shared" si="62"/>
        <v>0</v>
      </c>
      <c r="M779" s="3">
        <f t="shared" si="63"/>
        <v>0</v>
      </c>
    </row>
    <row r="780" spans="1:13" x14ac:dyDescent="0.25">
      <c r="A780" t="str">
        <f t="shared" si="64"/>
        <v>2013Chemistry18</v>
      </c>
      <c r="B780">
        <v>2013</v>
      </c>
      <c r="C780" t="str">
        <f t="shared" si="66"/>
        <v>Chemistry18</v>
      </c>
      <c r="D780">
        <v>18</v>
      </c>
      <c r="E780" t="s">
        <v>0</v>
      </c>
      <c r="F780" s="2">
        <v>4</v>
      </c>
      <c r="G780" s="2" t="s">
        <v>168</v>
      </c>
      <c r="H780" s="2">
        <v>0</v>
      </c>
      <c r="I780" s="2">
        <v>0</v>
      </c>
      <c r="J780" s="2">
        <v>0</v>
      </c>
      <c r="K780" s="3">
        <f t="shared" si="65"/>
        <v>0</v>
      </c>
      <c r="L780" s="3">
        <f t="shared" si="62"/>
        <v>0</v>
      </c>
      <c r="M780" s="3">
        <f t="shared" si="63"/>
        <v>0</v>
      </c>
    </row>
    <row r="781" spans="1:13" x14ac:dyDescent="0.25">
      <c r="A781" t="str">
        <f t="shared" si="64"/>
        <v>2013Chemistry19</v>
      </c>
      <c r="B781">
        <v>2013</v>
      </c>
      <c r="C781" t="str">
        <f t="shared" si="66"/>
        <v>Chemistry19</v>
      </c>
      <c r="D781">
        <v>19</v>
      </c>
      <c r="E781" t="s">
        <v>0</v>
      </c>
      <c r="F781" s="2">
        <v>4</v>
      </c>
      <c r="G781" s="2" t="s">
        <v>29</v>
      </c>
      <c r="H781" s="2">
        <v>0</v>
      </c>
      <c r="I781" s="2">
        <v>0</v>
      </c>
      <c r="J781" s="2">
        <v>0</v>
      </c>
      <c r="K781" s="3">
        <f t="shared" si="65"/>
        <v>0</v>
      </c>
      <c r="L781" s="3">
        <f t="shared" si="62"/>
        <v>0</v>
      </c>
      <c r="M781" s="3">
        <f t="shared" si="63"/>
        <v>0</v>
      </c>
    </row>
    <row r="782" spans="1:13" x14ac:dyDescent="0.25">
      <c r="A782" t="str">
        <f t="shared" si="64"/>
        <v>2013Chemistry20</v>
      </c>
      <c r="B782">
        <v>2013</v>
      </c>
      <c r="C782" t="str">
        <f t="shared" si="66"/>
        <v>Chemistry20</v>
      </c>
      <c r="D782">
        <v>20</v>
      </c>
      <c r="E782" t="s">
        <v>0</v>
      </c>
      <c r="F782" s="2">
        <v>4</v>
      </c>
      <c r="G782" s="2" t="s">
        <v>169</v>
      </c>
      <c r="H782" s="2">
        <v>7</v>
      </c>
      <c r="I782" s="2">
        <v>1</v>
      </c>
      <c r="J782" s="2">
        <v>6</v>
      </c>
      <c r="K782" s="3">
        <f t="shared" si="65"/>
        <v>7</v>
      </c>
      <c r="L782" s="3" t="str">
        <f t="shared" si="62"/>
        <v>SUPP</v>
      </c>
      <c r="M782" s="3" t="str">
        <f t="shared" si="63"/>
        <v>SUPP</v>
      </c>
    </row>
    <row r="783" spans="1:13" x14ac:dyDescent="0.25">
      <c r="A783" t="str">
        <f t="shared" si="64"/>
        <v>2013Chemistry21</v>
      </c>
      <c r="B783">
        <v>2013</v>
      </c>
      <c r="C783" t="str">
        <f t="shared" si="66"/>
        <v>Chemistry21</v>
      </c>
      <c r="D783">
        <v>21</v>
      </c>
      <c r="E783" t="s">
        <v>0</v>
      </c>
      <c r="F783" s="2">
        <v>4</v>
      </c>
      <c r="G783" s="2" t="s">
        <v>170</v>
      </c>
      <c r="H783" s="2">
        <v>1564</v>
      </c>
      <c r="I783" s="2">
        <v>544</v>
      </c>
      <c r="J783" s="2">
        <v>1020</v>
      </c>
      <c r="K783" s="3">
        <f t="shared" si="65"/>
        <v>1564</v>
      </c>
      <c r="L783" s="3">
        <f t="shared" si="62"/>
        <v>544</v>
      </c>
      <c r="M783" s="3">
        <f t="shared" si="63"/>
        <v>1020</v>
      </c>
    </row>
    <row r="784" spans="1:13" x14ac:dyDescent="0.25">
      <c r="A784" t="str">
        <f t="shared" si="64"/>
        <v>2013Chemistry22</v>
      </c>
      <c r="B784">
        <v>2013</v>
      </c>
      <c r="C784" t="str">
        <f t="shared" si="66"/>
        <v>Chemistry22</v>
      </c>
      <c r="D784">
        <v>22</v>
      </c>
      <c r="E784" t="s">
        <v>0</v>
      </c>
      <c r="F784" s="2">
        <v>4</v>
      </c>
      <c r="G784" s="2" t="s">
        <v>171</v>
      </c>
      <c r="H784" s="2">
        <v>678</v>
      </c>
      <c r="I784" s="2">
        <v>355</v>
      </c>
      <c r="J784" s="2">
        <v>323</v>
      </c>
      <c r="K784" s="3">
        <f t="shared" si="65"/>
        <v>678</v>
      </c>
      <c r="L784" s="3">
        <f t="shared" si="62"/>
        <v>355</v>
      </c>
      <c r="M784" s="3">
        <f t="shared" si="63"/>
        <v>323</v>
      </c>
    </row>
    <row r="785" spans="1:13" x14ac:dyDescent="0.25">
      <c r="A785" t="str">
        <f t="shared" si="64"/>
        <v>2013Chemistry23</v>
      </c>
      <c r="B785">
        <v>2013</v>
      </c>
      <c r="C785" t="str">
        <f t="shared" si="66"/>
        <v>Chemistry23</v>
      </c>
      <c r="D785">
        <v>23</v>
      </c>
      <c r="E785" t="s">
        <v>0</v>
      </c>
      <c r="F785" s="2">
        <v>4</v>
      </c>
      <c r="G785" s="2" t="s">
        <v>28</v>
      </c>
      <c r="H785" s="2">
        <v>8</v>
      </c>
      <c r="I785" s="2">
        <v>2</v>
      </c>
      <c r="J785" s="2">
        <v>6</v>
      </c>
      <c r="K785" s="3">
        <f t="shared" si="65"/>
        <v>8</v>
      </c>
      <c r="L785" s="3" t="str">
        <f t="shared" si="62"/>
        <v>SUPP</v>
      </c>
      <c r="M785" s="3" t="str">
        <f t="shared" si="63"/>
        <v>SUPP</v>
      </c>
    </row>
    <row r="786" spans="1:13" x14ac:dyDescent="0.25">
      <c r="A786" t="str">
        <f t="shared" si="64"/>
        <v>2013Chemistry24</v>
      </c>
      <c r="B786">
        <v>2013</v>
      </c>
      <c r="C786" t="str">
        <f t="shared" si="66"/>
        <v>Chemistry24</v>
      </c>
      <c r="D786">
        <v>24</v>
      </c>
      <c r="E786" t="s">
        <v>0</v>
      </c>
      <c r="F786" s="2">
        <v>4</v>
      </c>
      <c r="G786" s="2" t="s">
        <v>26</v>
      </c>
      <c r="H786" s="2">
        <v>2513</v>
      </c>
      <c r="I786" s="2">
        <v>528</v>
      </c>
      <c r="J786" s="2">
        <v>1985</v>
      </c>
      <c r="K786" s="3">
        <f t="shared" si="65"/>
        <v>2513</v>
      </c>
      <c r="L786" s="3">
        <f t="shared" si="62"/>
        <v>528</v>
      </c>
      <c r="M786" s="3">
        <f t="shared" si="63"/>
        <v>1985</v>
      </c>
    </row>
    <row r="787" spans="1:13" x14ac:dyDescent="0.25">
      <c r="A787" t="str">
        <f t="shared" si="64"/>
        <v>2013Chemistry25</v>
      </c>
      <c r="B787">
        <v>2013</v>
      </c>
      <c r="C787" t="str">
        <f t="shared" si="66"/>
        <v>Chemistry25</v>
      </c>
      <c r="D787">
        <v>25</v>
      </c>
      <c r="E787" t="s">
        <v>0</v>
      </c>
      <c r="F787" s="2">
        <v>4</v>
      </c>
      <c r="G787" s="2" t="s">
        <v>27</v>
      </c>
      <c r="H787" s="2">
        <v>32</v>
      </c>
      <c r="I787" s="2">
        <v>1</v>
      </c>
      <c r="J787" s="2">
        <v>31</v>
      </c>
      <c r="K787" s="3">
        <f t="shared" si="65"/>
        <v>32</v>
      </c>
      <c r="L787" s="3" t="str">
        <f t="shared" si="62"/>
        <v>SUPP</v>
      </c>
      <c r="M787" s="3" t="str">
        <f t="shared" si="63"/>
        <v>SUPP</v>
      </c>
    </row>
    <row r="788" spans="1:13" x14ac:dyDescent="0.25">
      <c r="A788" t="str">
        <f t="shared" si="64"/>
        <v>2013Chemistry26</v>
      </c>
      <c r="B788">
        <v>2013</v>
      </c>
      <c r="C788" t="str">
        <f t="shared" si="66"/>
        <v>Chemistry26</v>
      </c>
      <c r="D788">
        <v>26</v>
      </c>
      <c r="E788" t="s">
        <v>0</v>
      </c>
      <c r="F788" s="2">
        <v>5</v>
      </c>
      <c r="G788" s="2" t="s">
        <v>172</v>
      </c>
      <c r="H788" s="2">
        <v>0</v>
      </c>
      <c r="I788" s="2">
        <v>0</v>
      </c>
      <c r="J788" s="2">
        <v>0</v>
      </c>
      <c r="K788" s="3">
        <f t="shared" si="65"/>
        <v>0</v>
      </c>
      <c r="L788" s="3">
        <f t="shared" si="62"/>
        <v>0</v>
      </c>
      <c r="M788" s="3">
        <f t="shared" si="63"/>
        <v>0</v>
      </c>
    </row>
    <row r="789" spans="1:13" x14ac:dyDescent="0.25">
      <c r="A789" t="str">
        <f t="shared" si="64"/>
        <v>2013Chemistry27</v>
      </c>
      <c r="B789">
        <v>2013</v>
      </c>
      <c r="C789" t="str">
        <f t="shared" si="66"/>
        <v>Chemistry27</v>
      </c>
      <c r="D789">
        <v>27</v>
      </c>
      <c r="E789" t="s">
        <v>0</v>
      </c>
      <c r="F789" s="2">
        <v>5</v>
      </c>
      <c r="G789" s="2" t="s">
        <v>173</v>
      </c>
      <c r="H789" s="2">
        <v>1</v>
      </c>
      <c r="I789" s="2">
        <v>0</v>
      </c>
      <c r="J789" s="2">
        <v>1</v>
      </c>
      <c r="K789" s="3" t="str">
        <f t="shared" si="65"/>
        <v>SUPP</v>
      </c>
      <c r="L789" s="3" t="str">
        <f t="shared" si="62"/>
        <v>SUPP</v>
      </c>
      <c r="M789" s="3" t="str">
        <f t="shared" si="63"/>
        <v>SUPP</v>
      </c>
    </row>
    <row r="790" spans="1:13" x14ac:dyDescent="0.25">
      <c r="A790" t="str">
        <f t="shared" si="64"/>
        <v>2013Chemistry28</v>
      </c>
      <c r="B790">
        <v>2013</v>
      </c>
      <c r="C790" t="str">
        <f t="shared" si="66"/>
        <v>Chemistry28</v>
      </c>
      <c r="D790">
        <v>28</v>
      </c>
      <c r="E790" t="s">
        <v>0</v>
      </c>
      <c r="F790" s="2">
        <v>5</v>
      </c>
      <c r="G790" s="2" t="s">
        <v>174</v>
      </c>
      <c r="H790" s="2">
        <v>1</v>
      </c>
      <c r="I790" s="2">
        <v>0</v>
      </c>
      <c r="J790" s="2">
        <v>1</v>
      </c>
      <c r="K790" s="3" t="str">
        <f t="shared" si="65"/>
        <v>SUPP</v>
      </c>
      <c r="L790" s="3" t="str">
        <f t="shared" si="62"/>
        <v>SUPP</v>
      </c>
      <c r="M790" s="3" t="str">
        <f t="shared" si="63"/>
        <v>SUPP</v>
      </c>
    </row>
    <row r="791" spans="1:13" x14ac:dyDescent="0.25">
      <c r="A791" t="str">
        <f t="shared" si="64"/>
        <v>2013Chemistry29</v>
      </c>
      <c r="B791">
        <v>2013</v>
      </c>
      <c r="C791" t="str">
        <f t="shared" si="66"/>
        <v>Chemistry29</v>
      </c>
      <c r="D791">
        <v>29</v>
      </c>
      <c r="E791" t="s">
        <v>0</v>
      </c>
      <c r="F791" s="2">
        <v>5</v>
      </c>
      <c r="G791" s="2" t="s">
        <v>175</v>
      </c>
      <c r="H791" s="2">
        <v>233</v>
      </c>
      <c r="I791" s="2">
        <v>56</v>
      </c>
      <c r="J791" s="2">
        <v>177</v>
      </c>
      <c r="K791" s="3">
        <f t="shared" si="65"/>
        <v>233</v>
      </c>
      <c r="L791" s="3">
        <f t="shared" si="62"/>
        <v>56</v>
      </c>
      <c r="M791" s="3">
        <f t="shared" si="63"/>
        <v>177</v>
      </c>
    </row>
    <row r="792" spans="1:13" x14ac:dyDescent="0.25">
      <c r="A792" t="str">
        <f t="shared" si="64"/>
        <v>2013Chemistry30</v>
      </c>
      <c r="B792">
        <v>2013</v>
      </c>
      <c r="C792" t="str">
        <f t="shared" si="66"/>
        <v>Chemistry30</v>
      </c>
      <c r="D792">
        <v>30</v>
      </c>
      <c r="E792" t="s">
        <v>0</v>
      </c>
      <c r="F792" s="2">
        <v>5</v>
      </c>
      <c r="G792" s="2" t="s">
        <v>82</v>
      </c>
      <c r="H792" s="2">
        <v>21</v>
      </c>
      <c r="I792" s="2">
        <v>0</v>
      </c>
      <c r="J792" s="2">
        <v>21</v>
      </c>
      <c r="K792" s="3">
        <f t="shared" si="65"/>
        <v>21</v>
      </c>
      <c r="L792" s="3">
        <f t="shared" si="62"/>
        <v>0</v>
      </c>
      <c r="M792" s="3">
        <f t="shared" si="63"/>
        <v>21</v>
      </c>
    </row>
    <row r="793" spans="1:13" x14ac:dyDescent="0.25">
      <c r="A793" t="str">
        <f t="shared" si="64"/>
        <v>2013Chemistry31</v>
      </c>
      <c r="B793">
        <v>2013</v>
      </c>
      <c r="C793" t="str">
        <f t="shared" si="66"/>
        <v>Chemistry31</v>
      </c>
      <c r="D793">
        <v>31</v>
      </c>
      <c r="E793" t="s">
        <v>0</v>
      </c>
      <c r="F793" s="2">
        <v>6</v>
      </c>
      <c r="G793" s="2" t="s">
        <v>176</v>
      </c>
      <c r="H793" s="2">
        <v>0</v>
      </c>
      <c r="I793" s="2">
        <v>0</v>
      </c>
      <c r="J793" s="2">
        <v>0</v>
      </c>
      <c r="K793" s="3">
        <f t="shared" si="65"/>
        <v>0</v>
      </c>
      <c r="L793" s="3">
        <f t="shared" si="62"/>
        <v>0</v>
      </c>
      <c r="M793" s="3">
        <f t="shared" si="63"/>
        <v>0</v>
      </c>
    </row>
    <row r="794" spans="1:13" x14ac:dyDescent="0.25">
      <c r="A794" t="str">
        <f t="shared" si="64"/>
        <v>2013Computing1</v>
      </c>
      <c r="B794">
        <v>2013</v>
      </c>
      <c r="C794" t="str">
        <f t="shared" si="66"/>
        <v>Computing1</v>
      </c>
      <c r="D794">
        <v>1</v>
      </c>
      <c r="E794" t="s">
        <v>5</v>
      </c>
      <c r="F794" s="2">
        <v>2</v>
      </c>
      <c r="G794" s="2" t="s">
        <v>177</v>
      </c>
      <c r="H794" s="2">
        <v>80</v>
      </c>
      <c r="I794" s="2">
        <v>6</v>
      </c>
      <c r="J794" s="2">
        <v>74</v>
      </c>
      <c r="K794" s="3">
        <f t="shared" si="65"/>
        <v>80</v>
      </c>
      <c r="L794" s="3">
        <f t="shared" si="62"/>
        <v>6</v>
      </c>
      <c r="M794" s="3">
        <f t="shared" si="63"/>
        <v>74</v>
      </c>
    </row>
    <row r="795" spans="1:13" x14ac:dyDescent="0.25">
      <c r="A795" t="str">
        <f t="shared" si="64"/>
        <v>2013Computing2</v>
      </c>
      <c r="B795">
        <v>2013</v>
      </c>
      <c r="C795" t="str">
        <f t="shared" si="66"/>
        <v>Computing2</v>
      </c>
      <c r="D795">
        <v>2</v>
      </c>
      <c r="E795" t="s">
        <v>5</v>
      </c>
      <c r="F795" s="2">
        <v>2</v>
      </c>
      <c r="G795" s="2" t="s">
        <v>32</v>
      </c>
      <c r="H795" s="2">
        <v>31</v>
      </c>
      <c r="I795" s="2">
        <v>2</v>
      </c>
      <c r="J795" s="2">
        <v>29</v>
      </c>
      <c r="K795" s="3">
        <f t="shared" si="65"/>
        <v>31</v>
      </c>
      <c r="L795" s="3" t="str">
        <f t="shared" si="62"/>
        <v>SUPP</v>
      </c>
      <c r="M795" s="3" t="str">
        <f t="shared" si="63"/>
        <v>SUPP</v>
      </c>
    </row>
    <row r="796" spans="1:13" x14ac:dyDescent="0.25">
      <c r="A796" t="str">
        <f t="shared" si="64"/>
        <v>2013Computing3</v>
      </c>
      <c r="B796">
        <v>2013</v>
      </c>
      <c r="C796" t="str">
        <f t="shared" si="66"/>
        <v>Computing3</v>
      </c>
      <c r="D796">
        <v>3</v>
      </c>
      <c r="E796" t="s">
        <v>5</v>
      </c>
      <c r="F796" s="2">
        <v>2</v>
      </c>
      <c r="G796" s="2" t="s">
        <v>33</v>
      </c>
      <c r="H796" s="2">
        <v>0</v>
      </c>
      <c r="I796" s="2">
        <v>0</v>
      </c>
      <c r="J796" s="2">
        <v>0</v>
      </c>
      <c r="K796" s="3">
        <f t="shared" si="65"/>
        <v>0</v>
      </c>
      <c r="L796" s="3">
        <f t="shared" si="62"/>
        <v>0</v>
      </c>
      <c r="M796" s="3">
        <f t="shared" si="63"/>
        <v>0</v>
      </c>
    </row>
    <row r="797" spans="1:13" x14ac:dyDescent="0.25">
      <c r="A797" t="str">
        <f t="shared" si="64"/>
        <v>2013Computing4</v>
      </c>
      <c r="B797">
        <v>2013</v>
      </c>
      <c r="C797" t="str">
        <f t="shared" si="66"/>
        <v>Computing4</v>
      </c>
      <c r="D797">
        <v>4</v>
      </c>
      <c r="E797" t="s">
        <v>5</v>
      </c>
      <c r="F797" s="2">
        <v>2</v>
      </c>
      <c r="G797" s="2" t="s">
        <v>30</v>
      </c>
      <c r="H797" s="2">
        <v>701</v>
      </c>
      <c r="I797" s="2">
        <v>54</v>
      </c>
      <c r="J797" s="2">
        <v>647</v>
      </c>
      <c r="K797" s="3">
        <f t="shared" si="65"/>
        <v>701</v>
      </c>
      <c r="L797" s="3">
        <f t="shared" si="62"/>
        <v>54</v>
      </c>
      <c r="M797" s="3">
        <f t="shared" si="63"/>
        <v>647</v>
      </c>
    </row>
    <row r="798" spans="1:13" x14ac:dyDescent="0.25">
      <c r="A798" t="str">
        <f t="shared" si="64"/>
        <v>2013Computing5</v>
      </c>
      <c r="B798">
        <v>2013</v>
      </c>
      <c r="C798" t="str">
        <f t="shared" si="66"/>
        <v>Computing5</v>
      </c>
      <c r="D798">
        <v>5</v>
      </c>
      <c r="E798" t="s">
        <v>5</v>
      </c>
      <c r="F798" s="2">
        <v>2</v>
      </c>
      <c r="G798" s="2" t="s">
        <v>31</v>
      </c>
      <c r="H798" s="2">
        <v>141</v>
      </c>
      <c r="I798" s="2">
        <v>0</v>
      </c>
      <c r="J798" s="2">
        <v>141</v>
      </c>
      <c r="K798" s="3">
        <f t="shared" si="65"/>
        <v>141</v>
      </c>
      <c r="L798" s="3">
        <f t="shared" si="62"/>
        <v>0</v>
      </c>
      <c r="M798" s="3">
        <f t="shared" si="63"/>
        <v>141</v>
      </c>
    </row>
    <row r="799" spans="1:13" x14ac:dyDescent="0.25">
      <c r="A799" t="str">
        <f t="shared" si="64"/>
        <v>2013Computing6</v>
      </c>
      <c r="B799">
        <v>2013</v>
      </c>
      <c r="C799" t="str">
        <f t="shared" si="66"/>
        <v>Computing6</v>
      </c>
      <c r="D799">
        <v>6</v>
      </c>
      <c r="E799" t="s">
        <v>5</v>
      </c>
      <c r="F799" s="2">
        <v>3</v>
      </c>
      <c r="G799" s="2" t="s">
        <v>178</v>
      </c>
      <c r="H799" s="2">
        <v>15</v>
      </c>
      <c r="I799" s="2">
        <v>1</v>
      </c>
      <c r="J799" s="2">
        <v>14</v>
      </c>
      <c r="K799" s="3">
        <f t="shared" si="65"/>
        <v>15</v>
      </c>
      <c r="L799" s="3" t="str">
        <f t="shared" si="62"/>
        <v>SUPP</v>
      </c>
      <c r="M799" s="3" t="str">
        <f t="shared" si="63"/>
        <v>SUPP</v>
      </c>
    </row>
    <row r="800" spans="1:13" x14ac:dyDescent="0.25">
      <c r="A800" t="str">
        <f t="shared" si="64"/>
        <v>2013Computing7</v>
      </c>
      <c r="B800">
        <v>2013</v>
      </c>
      <c r="C800" t="str">
        <f t="shared" si="66"/>
        <v>Computing7</v>
      </c>
      <c r="D800">
        <v>7</v>
      </c>
      <c r="E800" t="s">
        <v>5</v>
      </c>
      <c r="F800" s="2">
        <v>3</v>
      </c>
      <c r="G800" s="2" t="s">
        <v>179</v>
      </c>
      <c r="H800" s="2">
        <v>55</v>
      </c>
      <c r="I800" s="2">
        <v>1</v>
      </c>
      <c r="J800" s="2">
        <v>54</v>
      </c>
      <c r="K800" s="3">
        <f t="shared" si="65"/>
        <v>55</v>
      </c>
      <c r="L800" s="3" t="str">
        <f t="shared" si="62"/>
        <v>SUPP</v>
      </c>
      <c r="M800" s="3" t="str">
        <f t="shared" si="63"/>
        <v>SUPP</v>
      </c>
    </row>
    <row r="801" spans="1:13" x14ac:dyDescent="0.25">
      <c r="A801" t="str">
        <f t="shared" si="64"/>
        <v>2013Computing8</v>
      </c>
      <c r="B801">
        <v>2013</v>
      </c>
      <c r="C801" t="str">
        <f t="shared" si="66"/>
        <v>Computing8</v>
      </c>
      <c r="D801">
        <v>8</v>
      </c>
      <c r="E801" t="s">
        <v>5</v>
      </c>
      <c r="F801" s="2">
        <v>3</v>
      </c>
      <c r="G801" s="2" t="s">
        <v>39</v>
      </c>
      <c r="H801" s="2">
        <v>0</v>
      </c>
      <c r="I801" s="2">
        <v>0</v>
      </c>
      <c r="J801" s="2">
        <v>0</v>
      </c>
      <c r="K801" s="3">
        <f t="shared" si="65"/>
        <v>0</v>
      </c>
      <c r="L801" s="3">
        <f t="shared" si="62"/>
        <v>0</v>
      </c>
      <c r="M801" s="3">
        <f t="shared" si="63"/>
        <v>0</v>
      </c>
    </row>
    <row r="802" spans="1:13" x14ac:dyDescent="0.25">
      <c r="A802" t="str">
        <f t="shared" si="64"/>
        <v>2013Computing9</v>
      </c>
      <c r="B802">
        <v>2013</v>
      </c>
      <c r="C802" t="str">
        <f t="shared" si="66"/>
        <v>Computing9</v>
      </c>
      <c r="D802">
        <v>9</v>
      </c>
      <c r="E802" t="s">
        <v>5</v>
      </c>
      <c r="F802" s="2">
        <v>3</v>
      </c>
      <c r="G802" s="2" t="s">
        <v>36</v>
      </c>
      <c r="H802" s="2">
        <v>107</v>
      </c>
      <c r="I802" s="2">
        <v>3</v>
      </c>
      <c r="J802" s="2">
        <v>104</v>
      </c>
      <c r="K802" s="3">
        <f t="shared" si="65"/>
        <v>107</v>
      </c>
      <c r="L802" s="3" t="str">
        <f t="shared" si="62"/>
        <v>SUPP</v>
      </c>
      <c r="M802" s="3" t="str">
        <f t="shared" si="63"/>
        <v>SUPP</v>
      </c>
    </row>
    <row r="803" spans="1:13" x14ac:dyDescent="0.25">
      <c r="A803" t="str">
        <f t="shared" si="64"/>
        <v>2013Computing10</v>
      </c>
      <c r="B803">
        <v>2013</v>
      </c>
      <c r="C803" t="str">
        <f t="shared" si="66"/>
        <v>Computing10</v>
      </c>
      <c r="D803">
        <v>10</v>
      </c>
      <c r="E803" t="s">
        <v>5</v>
      </c>
      <c r="F803" s="2">
        <v>3</v>
      </c>
      <c r="G803" s="2" t="s">
        <v>37</v>
      </c>
      <c r="H803" s="2">
        <v>32</v>
      </c>
      <c r="I803" s="2">
        <v>0</v>
      </c>
      <c r="J803" s="2">
        <v>32</v>
      </c>
      <c r="K803" s="3">
        <f t="shared" si="65"/>
        <v>32</v>
      </c>
      <c r="L803" s="3">
        <f t="shared" si="62"/>
        <v>0</v>
      </c>
      <c r="M803" s="3">
        <f t="shared" si="63"/>
        <v>32</v>
      </c>
    </row>
    <row r="804" spans="1:13" x14ac:dyDescent="0.25">
      <c r="A804" t="str">
        <f t="shared" si="64"/>
        <v>2013Computing11</v>
      </c>
      <c r="B804">
        <v>2013</v>
      </c>
      <c r="C804" t="str">
        <f t="shared" si="66"/>
        <v>Computing11</v>
      </c>
      <c r="D804">
        <v>11</v>
      </c>
      <c r="E804" t="s">
        <v>5</v>
      </c>
      <c r="F804" s="2">
        <v>3</v>
      </c>
      <c r="G804" s="2" t="s">
        <v>180</v>
      </c>
      <c r="H804" s="2">
        <v>0</v>
      </c>
      <c r="I804" s="2">
        <v>0</v>
      </c>
      <c r="J804" s="2">
        <v>0</v>
      </c>
      <c r="K804" s="3">
        <f t="shared" si="65"/>
        <v>0</v>
      </c>
      <c r="L804" s="3">
        <f t="shared" si="62"/>
        <v>0</v>
      </c>
      <c r="M804" s="3">
        <f t="shared" si="63"/>
        <v>0</v>
      </c>
    </row>
    <row r="805" spans="1:13" x14ac:dyDescent="0.25">
      <c r="A805" t="str">
        <f t="shared" si="64"/>
        <v>2013Computing12</v>
      </c>
      <c r="B805">
        <v>2013</v>
      </c>
      <c r="C805" t="str">
        <f t="shared" si="66"/>
        <v>Computing12</v>
      </c>
      <c r="D805">
        <v>12</v>
      </c>
      <c r="E805" t="s">
        <v>5</v>
      </c>
      <c r="F805" s="2">
        <v>3</v>
      </c>
      <c r="G805" s="2" t="s">
        <v>38</v>
      </c>
      <c r="H805" s="2">
        <v>0</v>
      </c>
      <c r="I805" s="2">
        <v>0</v>
      </c>
      <c r="J805" s="2">
        <v>0</v>
      </c>
      <c r="K805" s="3">
        <f t="shared" si="65"/>
        <v>0</v>
      </c>
      <c r="L805" s="3">
        <f t="shared" si="62"/>
        <v>0</v>
      </c>
      <c r="M805" s="3">
        <f t="shared" si="63"/>
        <v>0</v>
      </c>
    </row>
    <row r="806" spans="1:13" x14ac:dyDescent="0.25">
      <c r="A806" t="str">
        <f t="shared" si="64"/>
        <v>2013Computing13</v>
      </c>
      <c r="B806">
        <v>2013</v>
      </c>
      <c r="C806" t="str">
        <f t="shared" si="66"/>
        <v>Computing13</v>
      </c>
      <c r="D806">
        <v>13</v>
      </c>
      <c r="E806" t="s">
        <v>5</v>
      </c>
      <c r="F806" s="2">
        <v>3</v>
      </c>
      <c r="G806" s="2" t="s">
        <v>181</v>
      </c>
      <c r="H806" s="2">
        <v>44</v>
      </c>
      <c r="I806" s="2">
        <v>3</v>
      </c>
      <c r="J806" s="2">
        <v>41</v>
      </c>
      <c r="K806" s="3">
        <f t="shared" si="65"/>
        <v>44</v>
      </c>
      <c r="L806" s="3" t="str">
        <f t="shared" si="62"/>
        <v>SUPP</v>
      </c>
      <c r="M806" s="3" t="str">
        <f t="shared" si="63"/>
        <v>SUPP</v>
      </c>
    </row>
    <row r="807" spans="1:13" x14ac:dyDescent="0.25">
      <c r="A807" t="str">
        <f t="shared" si="64"/>
        <v>2013Computing14</v>
      </c>
      <c r="B807">
        <v>2013</v>
      </c>
      <c r="C807" t="str">
        <f t="shared" si="66"/>
        <v>Computing14</v>
      </c>
      <c r="D807">
        <v>14</v>
      </c>
      <c r="E807" t="s">
        <v>5</v>
      </c>
      <c r="F807" s="2">
        <v>3</v>
      </c>
      <c r="G807" s="2" t="s">
        <v>35</v>
      </c>
      <c r="H807" s="2">
        <v>133</v>
      </c>
      <c r="I807" s="2">
        <v>16</v>
      </c>
      <c r="J807" s="2">
        <v>117</v>
      </c>
      <c r="K807" s="3">
        <f t="shared" si="65"/>
        <v>133</v>
      </c>
      <c r="L807" s="3">
        <f t="shared" si="62"/>
        <v>16</v>
      </c>
      <c r="M807" s="3">
        <f t="shared" si="63"/>
        <v>117</v>
      </c>
    </row>
    <row r="808" spans="1:13" x14ac:dyDescent="0.25">
      <c r="A808" t="str">
        <f t="shared" si="64"/>
        <v>2013Computing15</v>
      </c>
      <c r="B808">
        <v>2013</v>
      </c>
      <c r="C808" t="str">
        <f t="shared" si="66"/>
        <v>Computing15</v>
      </c>
      <c r="D808">
        <v>15</v>
      </c>
      <c r="E808" t="s">
        <v>5</v>
      </c>
      <c r="F808" s="2">
        <v>3</v>
      </c>
      <c r="G808" s="2" t="s">
        <v>34</v>
      </c>
      <c r="H808" s="2">
        <v>624</v>
      </c>
      <c r="I808" s="2">
        <v>30</v>
      </c>
      <c r="J808" s="2">
        <v>594</v>
      </c>
      <c r="K808" s="3">
        <f t="shared" si="65"/>
        <v>624</v>
      </c>
      <c r="L808" s="3">
        <f t="shared" si="62"/>
        <v>30</v>
      </c>
      <c r="M808" s="3">
        <f t="shared" si="63"/>
        <v>594</v>
      </c>
    </row>
    <row r="809" spans="1:13" x14ac:dyDescent="0.25">
      <c r="A809" t="str">
        <f t="shared" si="64"/>
        <v>2013Computing16</v>
      </c>
      <c r="B809">
        <v>2013</v>
      </c>
      <c r="C809" t="str">
        <f t="shared" si="66"/>
        <v>Computing16</v>
      </c>
      <c r="D809">
        <v>16</v>
      </c>
      <c r="E809" t="s">
        <v>5</v>
      </c>
      <c r="F809" s="2">
        <v>4</v>
      </c>
      <c r="G809" s="2" t="s">
        <v>182</v>
      </c>
      <c r="H809" s="2">
        <v>2</v>
      </c>
      <c r="I809" s="2">
        <v>0</v>
      </c>
      <c r="J809" s="2">
        <v>2</v>
      </c>
      <c r="K809" s="3" t="str">
        <f t="shared" si="65"/>
        <v>SUPP</v>
      </c>
      <c r="L809" s="3" t="str">
        <f t="shared" si="62"/>
        <v>SUPP</v>
      </c>
      <c r="M809" s="3" t="str">
        <f t="shared" si="63"/>
        <v>SUPP</v>
      </c>
    </row>
    <row r="810" spans="1:13" x14ac:dyDescent="0.25">
      <c r="A810" t="str">
        <f t="shared" si="64"/>
        <v>2013Computing17</v>
      </c>
      <c r="B810">
        <v>2013</v>
      </c>
      <c r="C810" t="str">
        <f t="shared" si="66"/>
        <v>Computing17</v>
      </c>
      <c r="D810">
        <v>17</v>
      </c>
      <c r="E810" t="s">
        <v>5</v>
      </c>
      <c r="F810" s="2">
        <v>4</v>
      </c>
      <c r="G810" s="2" t="s">
        <v>183</v>
      </c>
      <c r="H810" s="2">
        <v>0</v>
      </c>
      <c r="I810" s="2">
        <v>0</v>
      </c>
      <c r="J810" s="2">
        <v>0</v>
      </c>
      <c r="K810" s="3">
        <f t="shared" si="65"/>
        <v>0</v>
      </c>
      <c r="L810" s="3">
        <f t="shared" si="62"/>
        <v>0</v>
      </c>
      <c r="M810" s="3">
        <f t="shared" si="63"/>
        <v>0</v>
      </c>
    </row>
    <row r="811" spans="1:13" x14ac:dyDescent="0.25">
      <c r="A811" t="str">
        <f t="shared" si="64"/>
        <v>2013Computing18</v>
      </c>
      <c r="B811">
        <v>2013</v>
      </c>
      <c r="C811" t="str">
        <f t="shared" si="66"/>
        <v>Computing18</v>
      </c>
      <c r="D811">
        <v>18</v>
      </c>
      <c r="E811" t="s">
        <v>5</v>
      </c>
      <c r="F811" s="2">
        <v>4</v>
      </c>
      <c r="G811" s="2" t="s">
        <v>43</v>
      </c>
      <c r="H811" s="2">
        <v>0</v>
      </c>
      <c r="I811" s="2">
        <v>0</v>
      </c>
      <c r="J811" s="2">
        <v>0</v>
      </c>
      <c r="K811" s="3">
        <f t="shared" si="65"/>
        <v>0</v>
      </c>
      <c r="L811" s="3">
        <f t="shared" si="62"/>
        <v>0</v>
      </c>
      <c r="M811" s="3">
        <f t="shared" si="63"/>
        <v>0</v>
      </c>
    </row>
    <row r="812" spans="1:13" x14ac:dyDescent="0.25">
      <c r="A812" t="str">
        <f t="shared" si="64"/>
        <v>2013Computing19</v>
      </c>
      <c r="B812">
        <v>2013</v>
      </c>
      <c r="C812" t="str">
        <f t="shared" si="66"/>
        <v>Computing19</v>
      </c>
      <c r="D812">
        <v>19</v>
      </c>
      <c r="E812" t="s">
        <v>5</v>
      </c>
      <c r="F812" s="2">
        <v>4</v>
      </c>
      <c r="G812" s="2" t="s">
        <v>184</v>
      </c>
      <c r="H812" s="2">
        <v>7</v>
      </c>
      <c r="I812" s="2">
        <v>1</v>
      </c>
      <c r="J812" s="2">
        <v>6</v>
      </c>
      <c r="K812" s="3">
        <f t="shared" si="65"/>
        <v>7</v>
      </c>
      <c r="L812" s="3" t="str">
        <f t="shared" si="62"/>
        <v>SUPP</v>
      </c>
      <c r="M812" s="3" t="str">
        <f t="shared" si="63"/>
        <v>SUPP</v>
      </c>
    </row>
    <row r="813" spans="1:13" x14ac:dyDescent="0.25">
      <c r="A813" t="str">
        <f t="shared" si="64"/>
        <v>2013Computing20</v>
      </c>
      <c r="B813">
        <v>2013</v>
      </c>
      <c r="C813" t="str">
        <f t="shared" si="66"/>
        <v>Computing20</v>
      </c>
      <c r="D813">
        <v>20</v>
      </c>
      <c r="E813" t="s">
        <v>5</v>
      </c>
      <c r="F813" s="2">
        <v>4</v>
      </c>
      <c r="G813" s="2" t="s">
        <v>42</v>
      </c>
      <c r="H813" s="2">
        <v>8</v>
      </c>
      <c r="I813" s="2">
        <v>2</v>
      </c>
      <c r="J813" s="2">
        <v>6</v>
      </c>
      <c r="K813" s="3">
        <f t="shared" si="65"/>
        <v>8</v>
      </c>
      <c r="L813" s="3" t="str">
        <f t="shared" si="62"/>
        <v>SUPP</v>
      </c>
      <c r="M813" s="3" t="str">
        <f t="shared" si="63"/>
        <v>SUPP</v>
      </c>
    </row>
    <row r="814" spans="1:13" x14ac:dyDescent="0.25">
      <c r="A814" t="str">
        <f t="shared" si="64"/>
        <v>2013Computing21</v>
      </c>
      <c r="B814">
        <v>2013</v>
      </c>
      <c r="C814" t="str">
        <f t="shared" si="66"/>
        <v>Computing21</v>
      </c>
      <c r="D814">
        <v>21</v>
      </c>
      <c r="E814" t="s">
        <v>5</v>
      </c>
      <c r="F814" s="2">
        <v>4</v>
      </c>
      <c r="G814" s="2" t="s">
        <v>41</v>
      </c>
      <c r="H814" s="2">
        <v>32</v>
      </c>
      <c r="I814" s="2">
        <v>1</v>
      </c>
      <c r="J814" s="2">
        <v>31</v>
      </c>
      <c r="K814" s="3">
        <f t="shared" si="65"/>
        <v>32</v>
      </c>
      <c r="L814" s="3" t="str">
        <f t="shared" si="62"/>
        <v>SUPP</v>
      </c>
      <c r="M814" s="3" t="str">
        <f t="shared" si="63"/>
        <v>SUPP</v>
      </c>
    </row>
    <row r="815" spans="1:13" x14ac:dyDescent="0.25">
      <c r="A815" t="str">
        <f t="shared" si="64"/>
        <v>2013Computing22</v>
      </c>
      <c r="B815">
        <v>2013</v>
      </c>
      <c r="C815" t="str">
        <f t="shared" si="66"/>
        <v>Computing22</v>
      </c>
      <c r="D815">
        <v>22</v>
      </c>
      <c r="E815" t="s">
        <v>5</v>
      </c>
      <c r="F815" s="2">
        <v>4</v>
      </c>
      <c r="G815" s="2" t="s">
        <v>185</v>
      </c>
      <c r="H815" s="2">
        <v>0</v>
      </c>
      <c r="I815" s="2">
        <v>0</v>
      </c>
      <c r="J815" s="2">
        <v>0</v>
      </c>
      <c r="K815" s="3">
        <f t="shared" si="65"/>
        <v>0</v>
      </c>
      <c r="L815" s="3">
        <f t="shared" ref="L815:L878" si="67">IF(OR(AND($H815&gt;=1,$H815&lt;5),(AND($I815&gt;=1,$I815&lt;5))),"SUPP",I815)</f>
        <v>0</v>
      </c>
      <c r="M815" s="3">
        <f t="shared" ref="M815:M878" si="68">IF(OR(AND($H815&gt;=1,$H815&lt;5),(AND($I815&gt;=1,$I815&lt;5))),"SUPP",J815)</f>
        <v>0</v>
      </c>
    </row>
    <row r="816" spans="1:13" x14ac:dyDescent="0.25">
      <c r="A816" t="str">
        <f t="shared" si="64"/>
        <v>2013Computing23</v>
      </c>
      <c r="B816">
        <v>2013</v>
      </c>
      <c r="C816" t="str">
        <f t="shared" si="66"/>
        <v>Computing23</v>
      </c>
      <c r="D816">
        <v>23</v>
      </c>
      <c r="E816" t="s">
        <v>5</v>
      </c>
      <c r="F816" s="2">
        <v>4</v>
      </c>
      <c r="G816" s="2" t="s">
        <v>186</v>
      </c>
      <c r="H816" s="2">
        <v>8</v>
      </c>
      <c r="I816" s="2">
        <v>0</v>
      </c>
      <c r="J816" s="2">
        <v>8</v>
      </c>
      <c r="K816" s="3">
        <f t="shared" si="65"/>
        <v>8</v>
      </c>
      <c r="L816" s="3">
        <f t="shared" si="67"/>
        <v>0</v>
      </c>
      <c r="M816" s="3">
        <f t="shared" si="68"/>
        <v>8</v>
      </c>
    </row>
    <row r="817" spans="1:13" x14ac:dyDescent="0.25">
      <c r="A817" t="str">
        <f t="shared" si="64"/>
        <v>2013Computing24</v>
      </c>
      <c r="B817">
        <v>2013</v>
      </c>
      <c r="C817" t="str">
        <f t="shared" si="66"/>
        <v>Computing24</v>
      </c>
      <c r="D817">
        <v>24</v>
      </c>
      <c r="E817" t="s">
        <v>5</v>
      </c>
      <c r="F817" s="2">
        <v>4</v>
      </c>
      <c r="G817" s="2" t="s">
        <v>187</v>
      </c>
      <c r="H817" s="2">
        <v>0</v>
      </c>
      <c r="I817" s="2">
        <v>0</v>
      </c>
      <c r="J817" s="2">
        <v>0</v>
      </c>
      <c r="K817" s="3">
        <f t="shared" si="65"/>
        <v>0</v>
      </c>
      <c r="L817" s="3">
        <f t="shared" si="67"/>
        <v>0</v>
      </c>
      <c r="M817" s="3">
        <f t="shared" si="68"/>
        <v>0</v>
      </c>
    </row>
    <row r="818" spans="1:13" x14ac:dyDescent="0.25">
      <c r="A818" t="str">
        <f t="shared" si="64"/>
        <v>2013Computing25</v>
      </c>
      <c r="B818">
        <v>2013</v>
      </c>
      <c r="C818" t="str">
        <f t="shared" si="66"/>
        <v>Computing25</v>
      </c>
      <c r="D818">
        <v>25</v>
      </c>
      <c r="E818" t="s">
        <v>5</v>
      </c>
      <c r="F818" s="2">
        <v>4</v>
      </c>
      <c r="G818" s="2" t="s">
        <v>40</v>
      </c>
      <c r="H818" s="2">
        <v>201</v>
      </c>
      <c r="I818" s="2">
        <v>14</v>
      </c>
      <c r="J818" s="2">
        <v>187</v>
      </c>
      <c r="K818" s="3">
        <f t="shared" si="65"/>
        <v>201</v>
      </c>
      <c r="L818" s="3">
        <f t="shared" si="67"/>
        <v>14</v>
      </c>
      <c r="M818" s="3">
        <f t="shared" si="68"/>
        <v>187</v>
      </c>
    </row>
    <row r="819" spans="1:13" x14ac:dyDescent="0.25">
      <c r="A819" t="str">
        <f t="shared" si="64"/>
        <v>2013Computing26</v>
      </c>
      <c r="B819">
        <v>2013</v>
      </c>
      <c r="C819" t="str">
        <f t="shared" si="66"/>
        <v>Computing26</v>
      </c>
      <c r="D819">
        <v>26</v>
      </c>
      <c r="E819" t="s">
        <v>5</v>
      </c>
      <c r="F819" s="2">
        <v>5</v>
      </c>
      <c r="G819" s="2" t="s">
        <v>188</v>
      </c>
      <c r="H819" s="2">
        <v>0</v>
      </c>
      <c r="I819" s="2">
        <v>0</v>
      </c>
      <c r="J819" s="2">
        <v>0</v>
      </c>
      <c r="K819" s="3">
        <f t="shared" si="65"/>
        <v>0</v>
      </c>
      <c r="L819" s="3">
        <f t="shared" si="67"/>
        <v>0</v>
      </c>
      <c r="M819" s="3">
        <f t="shared" si="68"/>
        <v>0</v>
      </c>
    </row>
    <row r="820" spans="1:13" x14ac:dyDescent="0.25">
      <c r="A820" t="str">
        <f t="shared" si="64"/>
        <v>2013Computing27</v>
      </c>
      <c r="B820">
        <v>2013</v>
      </c>
      <c r="C820" t="str">
        <f t="shared" si="66"/>
        <v>Computing27</v>
      </c>
      <c r="D820">
        <v>27</v>
      </c>
      <c r="E820" t="s">
        <v>5</v>
      </c>
      <c r="F820" s="2">
        <v>5</v>
      </c>
      <c r="G820" s="2" t="s">
        <v>189</v>
      </c>
      <c r="H820" s="2">
        <v>1</v>
      </c>
      <c r="I820" s="2">
        <v>0</v>
      </c>
      <c r="J820" s="2">
        <v>1</v>
      </c>
      <c r="K820" s="3" t="str">
        <f t="shared" si="65"/>
        <v>SUPP</v>
      </c>
      <c r="L820" s="3" t="str">
        <f t="shared" si="67"/>
        <v>SUPP</v>
      </c>
      <c r="M820" s="3" t="str">
        <f t="shared" si="68"/>
        <v>SUPP</v>
      </c>
    </row>
    <row r="821" spans="1:13" x14ac:dyDescent="0.25">
      <c r="A821" t="str">
        <f t="shared" si="64"/>
        <v>2013Computing28</v>
      </c>
      <c r="B821">
        <v>2013</v>
      </c>
      <c r="C821" t="str">
        <f t="shared" si="66"/>
        <v>Computing28</v>
      </c>
      <c r="D821">
        <v>28</v>
      </c>
      <c r="E821" t="s">
        <v>5</v>
      </c>
      <c r="F821" s="2">
        <v>5</v>
      </c>
      <c r="G821" s="2" t="s">
        <v>190</v>
      </c>
      <c r="H821" s="2">
        <v>1</v>
      </c>
      <c r="I821" s="2">
        <v>0</v>
      </c>
      <c r="J821" s="2">
        <v>1</v>
      </c>
      <c r="K821" s="3" t="str">
        <f t="shared" si="65"/>
        <v>SUPP</v>
      </c>
      <c r="L821" s="3" t="str">
        <f t="shared" si="67"/>
        <v>SUPP</v>
      </c>
      <c r="M821" s="3" t="str">
        <f t="shared" si="68"/>
        <v>SUPP</v>
      </c>
    </row>
    <row r="822" spans="1:13" x14ac:dyDescent="0.25">
      <c r="A822" t="str">
        <f t="shared" ref="A822:A885" si="69">B822&amp;C822</f>
        <v>2013Computing29</v>
      </c>
      <c r="B822">
        <v>2013</v>
      </c>
      <c r="C822" t="str">
        <f t="shared" si="66"/>
        <v>Computing29</v>
      </c>
      <c r="D822">
        <v>29</v>
      </c>
      <c r="E822" t="s">
        <v>5</v>
      </c>
      <c r="F822" s="2">
        <v>5</v>
      </c>
      <c r="G822" s="2" t="s">
        <v>100</v>
      </c>
      <c r="H822" s="2">
        <v>21</v>
      </c>
      <c r="I822" s="2">
        <v>0</v>
      </c>
      <c r="J822" s="2">
        <v>21</v>
      </c>
      <c r="K822" s="3">
        <f t="shared" si="65"/>
        <v>21</v>
      </c>
      <c r="L822" s="3">
        <f t="shared" si="67"/>
        <v>0</v>
      </c>
      <c r="M822" s="3">
        <f t="shared" si="68"/>
        <v>21</v>
      </c>
    </row>
    <row r="823" spans="1:13" x14ac:dyDescent="0.25">
      <c r="A823" t="str">
        <f t="shared" si="69"/>
        <v>2013Computing30</v>
      </c>
      <c r="B823">
        <v>2013</v>
      </c>
      <c r="C823" t="str">
        <f t="shared" si="66"/>
        <v>Computing30</v>
      </c>
      <c r="D823">
        <v>30</v>
      </c>
      <c r="E823" t="s">
        <v>5</v>
      </c>
      <c r="F823" s="2">
        <v>5</v>
      </c>
      <c r="G823" s="2" t="s">
        <v>191</v>
      </c>
      <c r="H823" s="2">
        <v>0</v>
      </c>
      <c r="I823" s="2">
        <v>0</v>
      </c>
      <c r="J823" s="2">
        <v>0</v>
      </c>
      <c r="K823" s="3">
        <f t="shared" si="65"/>
        <v>0</v>
      </c>
      <c r="L823" s="3">
        <f t="shared" si="67"/>
        <v>0</v>
      </c>
      <c r="M823" s="3">
        <f t="shared" si="68"/>
        <v>0</v>
      </c>
    </row>
    <row r="824" spans="1:13" x14ac:dyDescent="0.25">
      <c r="A824" t="str">
        <f t="shared" si="69"/>
        <v>2013Computing31</v>
      </c>
      <c r="B824">
        <v>2013</v>
      </c>
      <c r="C824" t="str">
        <f t="shared" si="66"/>
        <v>Computing31</v>
      </c>
      <c r="D824">
        <v>31</v>
      </c>
      <c r="E824" t="s">
        <v>5</v>
      </c>
      <c r="F824" s="2">
        <v>6</v>
      </c>
      <c r="G824" s="2" t="s">
        <v>192</v>
      </c>
      <c r="H824" s="2">
        <v>0</v>
      </c>
      <c r="I824" s="2">
        <v>0</v>
      </c>
      <c r="J824" s="2">
        <v>0</v>
      </c>
      <c r="K824" s="3">
        <f t="shared" si="65"/>
        <v>0</v>
      </c>
      <c r="L824" s="3">
        <f t="shared" si="67"/>
        <v>0</v>
      </c>
      <c r="M824" s="3">
        <f t="shared" si="68"/>
        <v>0</v>
      </c>
    </row>
    <row r="825" spans="1:13" x14ac:dyDescent="0.25">
      <c r="A825" t="str">
        <f t="shared" si="69"/>
        <v>2013Further Maths1</v>
      </c>
      <c r="B825">
        <v>2013</v>
      </c>
      <c r="C825" t="str">
        <f t="shared" si="66"/>
        <v>Further Maths1</v>
      </c>
      <c r="D825">
        <v>1</v>
      </c>
      <c r="E825" t="s">
        <v>6</v>
      </c>
      <c r="F825" s="2">
        <v>2</v>
      </c>
      <c r="G825" s="2" t="s">
        <v>91</v>
      </c>
      <c r="H825" s="2">
        <v>0</v>
      </c>
      <c r="I825" s="2">
        <v>0</v>
      </c>
      <c r="J825" s="2">
        <v>0</v>
      </c>
      <c r="K825" s="3">
        <f t="shared" si="65"/>
        <v>0</v>
      </c>
      <c r="L825" s="3">
        <f t="shared" si="67"/>
        <v>0</v>
      </c>
      <c r="M825" s="3">
        <f t="shared" si="68"/>
        <v>0</v>
      </c>
    </row>
    <row r="826" spans="1:13" x14ac:dyDescent="0.25">
      <c r="A826" t="str">
        <f t="shared" si="69"/>
        <v>2013Further Maths2</v>
      </c>
      <c r="B826">
        <v>2013</v>
      </c>
      <c r="C826" t="str">
        <f t="shared" si="66"/>
        <v>Further Maths2</v>
      </c>
      <c r="D826">
        <v>2</v>
      </c>
      <c r="E826" t="s">
        <v>6</v>
      </c>
      <c r="F826" s="2">
        <v>2</v>
      </c>
      <c r="G826" s="2" t="s">
        <v>193</v>
      </c>
      <c r="H826" s="2">
        <v>0</v>
      </c>
      <c r="I826" s="2">
        <v>0</v>
      </c>
      <c r="J826" s="2">
        <v>0</v>
      </c>
      <c r="K826" s="3">
        <f t="shared" si="65"/>
        <v>0</v>
      </c>
      <c r="L826" s="3">
        <f t="shared" si="67"/>
        <v>0</v>
      </c>
      <c r="M826" s="3">
        <f t="shared" si="68"/>
        <v>0</v>
      </c>
    </row>
    <row r="827" spans="1:13" x14ac:dyDescent="0.25">
      <c r="A827" t="str">
        <f t="shared" si="69"/>
        <v>2013Further Maths3</v>
      </c>
      <c r="B827">
        <v>2013</v>
      </c>
      <c r="C827" t="str">
        <f t="shared" si="66"/>
        <v>Further Maths3</v>
      </c>
      <c r="D827">
        <v>3</v>
      </c>
      <c r="E827" t="s">
        <v>6</v>
      </c>
      <c r="F827" s="2">
        <v>2</v>
      </c>
      <c r="G827" s="2" t="s">
        <v>46</v>
      </c>
      <c r="H827" s="2">
        <v>0</v>
      </c>
      <c r="I827" s="2">
        <v>0</v>
      </c>
      <c r="J827" s="2">
        <v>0</v>
      </c>
      <c r="K827" s="3">
        <f t="shared" si="65"/>
        <v>0</v>
      </c>
      <c r="L827" s="3">
        <f t="shared" si="67"/>
        <v>0</v>
      </c>
      <c r="M827" s="3">
        <f t="shared" si="68"/>
        <v>0</v>
      </c>
    </row>
    <row r="828" spans="1:13" x14ac:dyDescent="0.25">
      <c r="A828" t="str">
        <f t="shared" si="69"/>
        <v>2013Further Maths4</v>
      </c>
      <c r="B828">
        <v>2013</v>
      </c>
      <c r="C828" t="str">
        <f t="shared" si="66"/>
        <v>Further Maths4</v>
      </c>
      <c r="D828">
        <v>4</v>
      </c>
      <c r="E828" t="s">
        <v>6</v>
      </c>
      <c r="F828" s="2">
        <v>2</v>
      </c>
      <c r="G828" s="2" t="s">
        <v>45</v>
      </c>
      <c r="H828" s="2">
        <v>5</v>
      </c>
      <c r="I828" s="2">
        <v>0</v>
      </c>
      <c r="J828" s="2">
        <v>5</v>
      </c>
      <c r="K828" s="3">
        <f t="shared" si="65"/>
        <v>5</v>
      </c>
      <c r="L828" s="3">
        <f t="shared" si="67"/>
        <v>0</v>
      </c>
      <c r="M828" s="3">
        <f t="shared" si="68"/>
        <v>5</v>
      </c>
    </row>
    <row r="829" spans="1:13" x14ac:dyDescent="0.25">
      <c r="A829" t="str">
        <f t="shared" si="69"/>
        <v>2013Further Maths5</v>
      </c>
      <c r="B829">
        <v>2013</v>
      </c>
      <c r="C829" t="str">
        <f t="shared" si="66"/>
        <v>Further Maths5</v>
      </c>
      <c r="D829">
        <v>5</v>
      </c>
      <c r="E829" t="s">
        <v>6</v>
      </c>
      <c r="F829" s="2">
        <v>2</v>
      </c>
      <c r="G829" s="2" t="s">
        <v>44</v>
      </c>
      <c r="H829" s="2">
        <v>2692</v>
      </c>
      <c r="I829" s="2">
        <v>1077</v>
      </c>
      <c r="J829" s="2">
        <v>1615</v>
      </c>
      <c r="K829" s="3">
        <f t="shared" si="65"/>
        <v>2692</v>
      </c>
      <c r="L829" s="3">
        <f t="shared" si="67"/>
        <v>1077</v>
      </c>
      <c r="M829" s="3">
        <f t="shared" si="68"/>
        <v>1615</v>
      </c>
    </row>
    <row r="830" spans="1:13" x14ac:dyDescent="0.25">
      <c r="A830" t="str">
        <f t="shared" si="69"/>
        <v>2013Further Maths6</v>
      </c>
      <c r="B830">
        <v>2013</v>
      </c>
      <c r="C830" t="str">
        <f t="shared" si="66"/>
        <v>Further Maths6</v>
      </c>
      <c r="D830">
        <v>6</v>
      </c>
      <c r="E830" t="s">
        <v>6</v>
      </c>
      <c r="F830" s="2">
        <v>3</v>
      </c>
      <c r="G830" s="2" t="s">
        <v>194</v>
      </c>
      <c r="H830" s="2">
        <v>0</v>
      </c>
      <c r="I830" s="2">
        <v>0</v>
      </c>
      <c r="J830" s="2">
        <v>0</v>
      </c>
      <c r="K830" s="3">
        <f t="shared" si="65"/>
        <v>0</v>
      </c>
      <c r="L830" s="3">
        <f t="shared" si="67"/>
        <v>0</v>
      </c>
      <c r="M830" s="3">
        <f t="shared" si="68"/>
        <v>0</v>
      </c>
    </row>
    <row r="831" spans="1:13" x14ac:dyDescent="0.25">
      <c r="A831" t="str">
        <f t="shared" si="69"/>
        <v>2013Further Maths7</v>
      </c>
      <c r="B831">
        <v>2013</v>
      </c>
      <c r="C831" t="str">
        <f t="shared" si="66"/>
        <v>Further Maths7</v>
      </c>
      <c r="D831">
        <v>7</v>
      </c>
      <c r="E831" t="s">
        <v>6</v>
      </c>
      <c r="F831" s="2">
        <v>3</v>
      </c>
      <c r="G831" s="2" t="s">
        <v>51</v>
      </c>
      <c r="H831" s="2">
        <v>0</v>
      </c>
      <c r="I831" s="2">
        <v>0</v>
      </c>
      <c r="J831" s="2">
        <v>0</v>
      </c>
      <c r="K831" s="3">
        <f t="shared" si="65"/>
        <v>0</v>
      </c>
      <c r="L831" s="3">
        <f t="shared" si="67"/>
        <v>0</v>
      </c>
      <c r="M831" s="3">
        <f t="shared" si="68"/>
        <v>0</v>
      </c>
    </row>
    <row r="832" spans="1:13" x14ac:dyDescent="0.25">
      <c r="A832" t="str">
        <f t="shared" si="69"/>
        <v>2013Further Maths8</v>
      </c>
      <c r="B832">
        <v>2013</v>
      </c>
      <c r="C832" t="str">
        <f t="shared" si="66"/>
        <v>Further Maths8</v>
      </c>
      <c r="D832">
        <v>8</v>
      </c>
      <c r="E832" t="s">
        <v>6</v>
      </c>
      <c r="F832" s="2">
        <v>3</v>
      </c>
      <c r="G832" s="2" t="s">
        <v>49</v>
      </c>
      <c r="H832" s="2">
        <v>6</v>
      </c>
      <c r="I832" s="2">
        <v>0</v>
      </c>
      <c r="J832" s="2">
        <v>6</v>
      </c>
      <c r="K832" s="3">
        <f t="shared" si="65"/>
        <v>6</v>
      </c>
      <c r="L832" s="3">
        <f t="shared" si="67"/>
        <v>0</v>
      </c>
      <c r="M832" s="3">
        <f t="shared" si="68"/>
        <v>6</v>
      </c>
    </row>
    <row r="833" spans="1:13" x14ac:dyDescent="0.25">
      <c r="A833" t="str">
        <f t="shared" si="69"/>
        <v>2013Further Maths9</v>
      </c>
      <c r="B833">
        <v>2013</v>
      </c>
      <c r="C833" t="str">
        <f t="shared" si="66"/>
        <v>Further Maths9</v>
      </c>
      <c r="D833">
        <v>9</v>
      </c>
      <c r="E833" t="s">
        <v>6</v>
      </c>
      <c r="F833" s="2">
        <v>3</v>
      </c>
      <c r="G833" s="2" t="s">
        <v>47</v>
      </c>
      <c r="H833" s="2">
        <v>864</v>
      </c>
      <c r="I833" s="2">
        <v>348</v>
      </c>
      <c r="J833" s="2">
        <v>516</v>
      </c>
      <c r="K833" s="3">
        <f t="shared" si="65"/>
        <v>864</v>
      </c>
      <c r="L833" s="3">
        <f t="shared" si="67"/>
        <v>348</v>
      </c>
      <c r="M833" s="3">
        <f t="shared" si="68"/>
        <v>516</v>
      </c>
    </row>
    <row r="834" spans="1:13" x14ac:dyDescent="0.25">
      <c r="A834" t="str">
        <f t="shared" si="69"/>
        <v>2013Further Maths10</v>
      </c>
      <c r="B834">
        <v>2013</v>
      </c>
      <c r="C834" t="str">
        <f t="shared" si="66"/>
        <v>Further Maths10</v>
      </c>
      <c r="D834">
        <v>10</v>
      </c>
      <c r="E834" t="s">
        <v>6</v>
      </c>
      <c r="F834" s="2">
        <v>3</v>
      </c>
      <c r="G834" s="2" t="s">
        <v>195</v>
      </c>
      <c r="H834" s="2">
        <v>0</v>
      </c>
      <c r="I834" s="2">
        <v>0</v>
      </c>
      <c r="J834" s="2">
        <v>0</v>
      </c>
      <c r="K834" s="3">
        <f t="shared" si="65"/>
        <v>0</v>
      </c>
      <c r="L834" s="3">
        <f t="shared" si="67"/>
        <v>0</v>
      </c>
      <c r="M834" s="3">
        <f t="shared" si="68"/>
        <v>0</v>
      </c>
    </row>
    <row r="835" spans="1:13" x14ac:dyDescent="0.25">
      <c r="A835" t="str">
        <f t="shared" si="69"/>
        <v>2013Further Maths11</v>
      </c>
      <c r="B835">
        <v>2013</v>
      </c>
      <c r="C835" t="str">
        <f t="shared" si="66"/>
        <v>Further Maths11</v>
      </c>
      <c r="D835">
        <v>11</v>
      </c>
      <c r="E835" t="s">
        <v>6</v>
      </c>
      <c r="F835" s="2">
        <v>3</v>
      </c>
      <c r="G835" s="2" t="s">
        <v>196</v>
      </c>
      <c r="H835" s="2">
        <v>0</v>
      </c>
      <c r="I835" s="2">
        <v>0</v>
      </c>
      <c r="J835" s="2">
        <v>0</v>
      </c>
      <c r="K835" s="3">
        <f t="shared" ref="K835:K898" si="70">IF(AND(H835&gt;=1,H835&lt;5),"SUPP",H835)</f>
        <v>0</v>
      </c>
      <c r="L835" s="3">
        <f t="shared" si="67"/>
        <v>0</v>
      </c>
      <c r="M835" s="3">
        <f t="shared" si="68"/>
        <v>0</v>
      </c>
    </row>
    <row r="836" spans="1:13" x14ac:dyDescent="0.25">
      <c r="A836" t="str">
        <f t="shared" si="69"/>
        <v>2013Further Maths12</v>
      </c>
      <c r="B836">
        <v>2013</v>
      </c>
      <c r="C836" t="str">
        <f t="shared" si="66"/>
        <v>Further Maths12</v>
      </c>
      <c r="D836">
        <v>12</v>
      </c>
      <c r="E836" t="s">
        <v>6</v>
      </c>
      <c r="F836" s="2">
        <v>3</v>
      </c>
      <c r="G836" s="2" t="s">
        <v>50</v>
      </c>
      <c r="H836" s="2">
        <v>0</v>
      </c>
      <c r="I836" s="2">
        <v>0</v>
      </c>
      <c r="J836" s="2">
        <v>0</v>
      </c>
      <c r="K836" s="3">
        <f t="shared" si="70"/>
        <v>0</v>
      </c>
      <c r="L836" s="3">
        <f t="shared" si="67"/>
        <v>0</v>
      </c>
      <c r="M836" s="3">
        <f t="shared" si="68"/>
        <v>0</v>
      </c>
    </row>
    <row r="837" spans="1:13" x14ac:dyDescent="0.25">
      <c r="A837" t="str">
        <f t="shared" si="69"/>
        <v>2013Further Maths13</v>
      </c>
      <c r="B837">
        <v>2013</v>
      </c>
      <c r="C837" t="str">
        <f t="shared" si="66"/>
        <v>Further Maths13</v>
      </c>
      <c r="D837">
        <v>13</v>
      </c>
      <c r="E837" t="s">
        <v>6</v>
      </c>
      <c r="F837" s="2">
        <v>3</v>
      </c>
      <c r="G837" s="2" t="s">
        <v>197</v>
      </c>
      <c r="H837" s="2">
        <v>254</v>
      </c>
      <c r="I837" s="2">
        <v>122</v>
      </c>
      <c r="J837" s="2">
        <v>132</v>
      </c>
      <c r="K837" s="3">
        <f t="shared" si="70"/>
        <v>254</v>
      </c>
      <c r="L837" s="3">
        <f t="shared" si="67"/>
        <v>122</v>
      </c>
      <c r="M837" s="3">
        <f t="shared" si="68"/>
        <v>132</v>
      </c>
    </row>
    <row r="838" spans="1:13" x14ac:dyDescent="0.25">
      <c r="A838" t="str">
        <f t="shared" si="69"/>
        <v>2013Further Maths14</v>
      </c>
      <c r="B838">
        <v>2013</v>
      </c>
      <c r="C838" t="str">
        <f t="shared" si="66"/>
        <v>Further Maths14</v>
      </c>
      <c r="D838">
        <v>14</v>
      </c>
      <c r="E838" t="s">
        <v>6</v>
      </c>
      <c r="F838" s="2">
        <v>3</v>
      </c>
      <c r="G838" s="2" t="s">
        <v>48</v>
      </c>
      <c r="H838" s="2">
        <v>133</v>
      </c>
      <c r="I838" s="2">
        <v>16</v>
      </c>
      <c r="J838" s="2">
        <v>117</v>
      </c>
      <c r="K838" s="3">
        <f t="shared" si="70"/>
        <v>133</v>
      </c>
      <c r="L838" s="3">
        <f t="shared" si="67"/>
        <v>16</v>
      </c>
      <c r="M838" s="3">
        <f t="shared" si="68"/>
        <v>117</v>
      </c>
    </row>
    <row r="839" spans="1:13" x14ac:dyDescent="0.25">
      <c r="A839" t="str">
        <f t="shared" si="69"/>
        <v>2013Further Maths15</v>
      </c>
      <c r="B839">
        <v>2013</v>
      </c>
      <c r="C839" t="str">
        <f t="shared" si="66"/>
        <v>Further Maths15</v>
      </c>
      <c r="D839">
        <v>15</v>
      </c>
      <c r="E839" t="s">
        <v>6</v>
      </c>
      <c r="F839" s="2">
        <v>3</v>
      </c>
      <c r="G839" s="2" t="s">
        <v>92</v>
      </c>
      <c r="H839" s="2">
        <v>4478</v>
      </c>
      <c r="I839" s="2">
        <v>952</v>
      </c>
      <c r="J839" s="2">
        <v>3526</v>
      </c>
      <c r="K839" s="3">
        <f t="shared" si="70"/>
        <v>4478</v>
      </c>
      <c r="L839" s="3">
        <f t="shared" si="67"/>
        <v>952</v>
      </c>
      <c r="M839" s="3">
        <f t="shared" si="68"/>
        <v>3526</v>
      </c>
    </row>
    <row r="840" spans="1:13" x14ac:dyDescent="0.25">
      <c r="A840" t="str">
        <f t="shared" si="69"/>
        <v>2013Further Maths16</v>
      </c>
      <c r="B840">
        <v>2013</v>
      </c>
      <c r="C840" t="str">
        <f t="shared" ref="C840:C903" si="71">E840&amp;D840</f>
        <v>Further Maths16</v>
      </c>
      <c r="D840">
        <v>16</v>
      </c>
      <c r="E840" t="s">
        <v>6</v>
      </c>
      <c r="F840" s="2">
        <v>4</v>
      </c>
      <c r="G840" s="2" t="s">
        <v>198</v>
      </c>
      <c r="H840" s="2">
        <v>0</v>
      </c>
      <c r="I840" s="2">
        <v>0</v>
      </c>
      <c r="J840" s="2">
        <v>0</v>
      </c>
      <c r="K840" s="3">
        <f t="shared" si="70"/>
        <v>0</v>
      </c>
      <c r="L840" s="3">
        <f t="shared" si="67"/>
        <v>0</v>
      </c>
      <c r="M840" s="3">
        <f t="shared" si="68"/>
        <v>0</v>
      </c>
    </row>
    <row r="841" spans="1:13" x14ac:dyDescent="0.25">
      <c r="A841" t="str">
        <f t="shared" si="69"/>
        <v>2013Further Maths17</v>
      </c>
      <c r="B841">
        <v>2013</v>
      </c>
      <c r="C841" t="str">
        <f t="shared" si="71"/>
        <v>Further Maths17</v>
      </c>
      <c r="D841">
        <v>17</v>
      </c>
      <c r="E841" t="s">
        <v>6</v>
      </c>
      <c r="F841" s="2">
        <v>4</v>
      </c>
      <c r="G841" s="2" t="s">
        <v>199</v>
      </c>
      <c r="H841" s="2">
        <v>0</v>
      </c>
      <c r="I841" s="2">
        <v>0</v>
      </c>
      <c r="J841" s="2">
        <v>0</v>
      </c>
      <c r="K841" s="3">
        <f t="shared" si="70"/>
        <v>0</v>
      </c>
      <c r="L841" s="3">
        <f t="shared" si="67"/>
        <v>0</v>
      </c>
      <c r="M841" s="3">
        <f t="shared" si="68"/>
        <v>0</v>
      </c>
    </row>
    <row r="842" spans="1:13" x14ac:dyDescent="0.25">
      <c r="A842" t="str">
        <f t="shared" si="69"/>
        <v>2013Further Maths18</v>
      </c>
      <c r="B842">
        <v>2013</v>
      </c>
      <c r="C842" t="str">
        <f t="shared" si="71"/>
        <v>Further Maths18</v>
      </c>
      <c r="D842">
        <v>18</v>
      </c>
      <c r="E842" t="s">
        <v>6</v>
      </c>
      <c r="F842" s="2">
        <v>4</v>
      </c>
      <c r="G842" s="2" t="s">
        <v>55</v>
      </c>
      <c r="H842" s="2">
        <v>0</v>
      </c>
      <c r="I842" s="2">
        <v>0</v>
      </c>
      <c r="J842" s="2">
        <v>0</v>
      </c>
      <c r="K842" s="3">
        <f t="shared" si="70"/>
        <v>0</v>
      </c>
      <c r="L842" s="3">
        <f t="shared" si="67"/>
        <v>0</v>
      </c>
      <c r="M842" s="3">
        <f t="shared" si="68"/>
        <v>0</v>
      </c>
    </row>
    <row r="843" spans="1:13" x14ac:dyDescent="0.25">
      <c r="A843" t="str">
        <f t="shared" si="69"/>
        <v>2013Further Maths19</v>
      </c>
      <c r="B843">
        <v>2013</v>
      </c>
      <c r="C843" t="str">
        <f t="shared" si="71"/>
        <v>Further Maths19</v>
      </c>
      <c r="D843">
        <v>19</v>
      </c>
      <c r="E843" t="s">
        <v>6</v>
      </c>
      <c r="F843" s="2">
        <v>4</v>
      </c>
      <c r="G843" s="2" t="s">
        <v>200</v>
      </c>
      <c r="H843" s="2">
        <v>678</v>
      </c>
      <c r="I843" s="2">
        <v>355</v>
      </c>
      <c r="J843" s="2">
        <v>323</v>
      </c>
      <c r="K843" s="3">
        <f t="shared" si="70"/>
        <v>678</v>
      </c>
      <c r="L843" s="3">
        <f t="shared" si="67"/>
        <v>355</v>
      </c>
      <c r="M843" s="3">
        <f t="shared" si="68"/>
        <v>323</v>
      </c>
    </row>
    <row r="844" spans="1:13" x14ac:dyDescent="0.25">
      <c r="A844" t="str">
        <f t="shared" si="69"/>
        <v>2013Further Maths20</v>
      </c>
      <c r="B844">
        <v>2013</v>
      </c>
      <c r="C844" t="str">
        <f t="shared" si="71"/>
        <v>Further Maths20</v>
      </c>
      <c r="D844">
        <v>20</v>
      </c>
      <c r="E844" t="s">
        <v>6</v>
      </c>
      <c r="F844" s="2">
        <v>4</v>
      </c>
      <c r="G844" s="2" t="s">
        <v>54</v>
      </c>
      <c r="H844" s="2">
        <v>8</v>
      </c>
      <c r="I844" s="2">
        <v>2</v>
      </c>
      <c r="J844" s="2">
        <v>6</v>
      </c>
      <c r="K844" s="3">
        <f t="shared" si="70"/>
        <v>8</v>
      </c>
      <c r="L844" s="3" t="str">
        <f t="shared" si="67"/>
        <v>SUPP</v>
      </c>
      <c r="M844" s="3" t="str">
        <f t="shared" si="68"/>
        <v>SUPP</v>
      </c>
    </row>
    <row r="845" spans="1:13" x14ac:dyDescent="0.25">
      <c r="A845" t="str">
        <f t="shared" si="69"/>
        <v>2013Further Maths21</v>
      </c>
      <c r="B845">
        <v>2013</v>
      </c>
      <c r="C845" t="str">
        <f t="shared" si="71"/>
        <v>Further Maths21</v>
      </c>
      <c r="D845">
        <v>21</v>
      </c>
      <c r="E845" t="s">
        <v>6</v>
      </c>
      <c r="F845" s="2">
        <v>4</v>
      </c>
      <c r="G845" s="2" t="s">
        <v>52</v>
      </c>
      <c r="H845" s="2">
        <v>2513</v>
      </c>
      <c r="I845" s="2">
        <v>528</v>
      </c>
      <c r="J845" s="2">
        <v>1985</v>
      </c>
      <c r="K845" s="3">
        <f t="shared" si="70"/>
        <v>2513</v>
      </c>
      <c r="L845" s="3">
        <f t="shared" si="67"/>
        <v>528</v>
      </c>
      <c r="M845" s="3">
        <f t="shared" si="68"/>
        <v>1985</v>
      </c>
    </row>
    <row r="846" spans="1:13" x14ac:dyDescent="0.25">
      <c r="A846" t="str">
        <f t="shared" si="69"/>
        <v>2013Further Maths22</v>
      </c>
      <c r="B846">
        <v>2013</v>
      </c>
      <c r="C846" t="str">
        <f t="shared" si="71"/>
        <v>Further Maths22</v>
      </c>
      <c r="D846">
        <v>22</v>
      </c>
      <c r="E846" t="s">
        <v>6</v>
      </c>
      <c r="F846" s="2">
        <v>4</v>
      </c>
      <c r="G846" s="2" t="s">
        <v>201</v>
      </c>
      <c r="H846" s="2">
        <v>0</v>
      </c>
      <c r="I846" s="2">
        <v>0</v>
      </c>
      <c r="J846" s="2">
        <v>0</v>
      </c>
      <c r="K846" s="3">
        <f t="shared" si="70"/>
        <v>0</v>
      </c>
      <c r="L846" s="3">
        <f t="shared" si="67"/>
        <v>0</v>
      </c>
      <c r="M846" s="3">
        <f t="shared" si="68"/>
        <v>0</v>
      </c>
    </row>
    <row r="847" spans="1:13" x14ac:dyDescent="0.25">
      <c r="A847" t="str">
        <f t="shared" si="69"/>
        <v>2013Further Maths23</v>
      </c>
      <c r="B847">
        <v>2013</v>
      </c>
      <c r="C847" t="str">
        <f t="shared" si="71"/>
        <v>Further Maths23</v>
      </c>
      <c r="D847">
        <v>23</v>
      </c>
      <c r="E847" t="s">
        <v>6</v>
      </c>
      <c r="F847" s="2">
        <v>4</v>
      </c>
      <c r="G847" s="2" t="s">
        <v>202</v>
      </c>
      <c r="H847" s="2">
        <v>0</v>
      </c>
      <c r="I847" s="2">
        <v>0</v>
      </c>
      <c r="J847" s="2">
        <v>0</v>
      </c>
      <c r="K847" s="3">
        <f t="shared" si="70"/>
        <v>0</v>
      </c>
      <c r="L847" s="3">
        <f t="shared" si="67"/>
        <v>0</v>
      </c>
      <c r="M847" s="3">
        <f t="shared" si="68"/>
        <v>0</v>
      </c>
    </row>
    <row r="848" spans="1:13" x14ac:dyDescent="0.25">
      <c r="A848" t="str">
        <f t="shared" si="69"/>
        <v>2013Further Maths24</v>
      </c>
      <c r="B848">
        <v>2013</v>
      </c>
      <c r="C848" t="str">
        <f t="shared" si="71"/>
        <v>Further Maths24</v>
      </c>
      <c r="D848">
        <v>24</v>
      </c>
      <c r="E848" t="s">
        <v>6</v>
      </c>
      <c r="F848" s="2">
        <v>4</v>
      </c>
      <c r="G848" s="2" t="s">
        <v>203</v>
      </c>
      <c r="H848" s="2">
        <v>127</v>
      </c>
      <c r="I848" s="2">
        <v>38</v>
      </c>
      <c r="J848" s="2">
        <v>89</v>
      </c>
      <c r="K848" s="3">
        <f t="shared" si="70"/>
        <v>127</v>
      </c>
      <c r="L848" s="3">
        <f t="shared" si="67"/>
        <v>38</v>
      </c>
      <c r="M848" s="3">
        <f t="shared" si="68"/>
        <v>89</v>
      </c>
    </row>
    <row r="849" spans="1:13" x14ac:dyDescent="0.25">
      <c r="A849" t="str">
        <f t="shared" si="69"/>
        <v>2013Further Maths25</v>
      </c>
      <c r="B849">
        <v>2013</v>
      </c>
      <c r="C849" t="str">
        <f t="shared" si="71"/>
        <v>Further Maths25</v>
      </c>
      <c r="D849">
        <v>25</v>
      </c>
      <c r="E849" t="s">
        <v>6</v>
      </c>
      <c r="F849" s="2">
        <v>4</v>
      </c>
      <c r="G849" s="2" t="s">
        <v>53</v>
      </c>
      <c r="H849" s="2">
        <v>201</v>
      </c>
      <c r="I849" s="2">
        <v>14</v>
      </c>
      <c r="J849" s="2">
        <v>187</v>
      </c>
      <c r="K849" s="3">
        <f t="shared" si="70"/>
        <v>201</v>
      </c>
      <c r="L849" s="3">
        <f t="shared" si="67"/>
        <v>14</v>
      </c>
      <c r="M849" s="3">
        <f t="shared" si="68"/>
        <v>187</v>
      </c>
    </row>
    <row r="850" spans="1:13" x14ac:dyDescent="0.25">
      <c r="A850" t="str">
        <f t="shared" si="69"/>
        <v>2013Further Maths26</v>
      </c>
      <c r="B850">
        <v>2013</v>
      </c>
      <c r="C850" t="str">
        <f t="shared" si="71"/>
        <v>Further Maths26</v>
      </c>
      <c r="D850">
        <v>26</v>
      </c>
      <c r="E850" t="s">
        <v>6</v>
      </c>
      <c r="F850" s="2">
        <v>5</v>
      </c>
      <c r="G850" s="2" t="s">
        <v>204</v>
      </c>
      <c r="H850" s="2">
        <v>0</v>
      </c>
      <c r="I850" s="2">
        <v>0</v>
      </c>
      <c r="J850" s="2">
        <v>0</v>
      </c>
      <c r="K850" s="3">
        <f t="shared" si="70"/>
        <v>0</v>
      </c>
      <c r="L850" s="3">
        <f t="shared" si="67"/>
        <v>0</v>
      </c>
      <c r="M850" s="3">
        <f t="shared" si="68"/>
        <v>0</v>
      </c>
    </row>
    <row r="851" spans="1:13" x14ac:dyDescent="0.25">
      <c r="A851" t="str">
        <f t="shared" si="69"/>
        <v>2013Further Maths27</v>
      </c>
      <c r="B851">
        <v>2013</v>
      </c>
      <c r="C851" t="str">
        <f t="shared" si="71"/>
        <v>Further Maths27</v>
      </c>
      <c r="D851">
        <v>27</v>
      </c>
      <c r="E851" t="s">
        <v>6</v>
      </c>
      <c r="F851" s="2">
        <v>5</v>
      </c>
      <c r="G851" s="2" t="s">
        <v>205</v>
      </c>
      <c r="H851" s="2">
        <v>1</v>
      </c>
      <c r="I851" s="2">
        <v>0</v>
      </c>
      <c r="J851" s="2">
        <v>1</v>
      </c>
      <c r="K851" s="3" t="str">
        <f t="shared" si="70"/>
        <v>SUPP</v>
      </c>
      <c r="L851" s="3" t="str">
        <f t="shared" si="67"/>
        <v>SUPP</v>
      </c>
      <c r="M851" s="3" t="str">
        <f t="shared" si="68"/>
        <v>SUPP</v>
      </c>
    </row>
    <row r="852" spans="1:13" x14ac:dyDescent="0.25">
      <c r="A852" t="str">
        <f t="shared" si="69"/>
        <v>2013Further Maths28</v>
      </c>
      <c r="B852">
        <v>2013</v>
      </c>
      <c r="C852" t="str">
        <f t="shared" si="71"/>
        <v>Further Maths28</v>
      </c>
      <c r="D852">
        <v>28</v>
      </c>
      <c r="E852" t="s">
        <v>6</v>
      </c>
      <c r="F852" s="2">
        <v>5</v>
      </c>
      <c r="G852" s="2" t="s">
        <v>206</v>
      </c>
      <c r="H852" s="2">
        <v>233</v>
      </c>
      <c r="I852" s="2">
        <v>56</v>
      </c>
      <c r="J852" s="2">
        <v>177</v>
      </c>
      <c r="K852" s="3">
        <f t="shared" si="70"/>
        <v>233</v>
      </c>
      <c r="L852" s="3">
        <f t="shared" si="67"/>
        <v>56</v>
      </c>
      <c r="M852" s="3">
        <f t="shared" si="68"/>
        <v>177</v>
      </c>
    </row>
    <row r="853" spans="1:13" x14ac:dyDescent="0.25">
      <c r="A853" t="str">
        <f t="shared" si="69"/>
        <v>2013Further Maths29</v>
      </c>
      <c r="B853">
        <v>2013</v>
      </c>
      <c r="C853" t="str">
        <f t="shared" si="71"/>
        <v>Further Maths29</v>
      </c>
      <c r="D853">
        <v>29</v>
      </c>
      <c r="E853" t="s">
        <v>6</v>
      </c>
      <c r="F853" s="2">
        <v>5</v>
      </c>
      <c r="G853" s="2" t="s">
        <v>98</v>
      </c>
      <c r="H853" s="2">
        <v>21</v>
      </c>
      <c r="I853" s="2">
        <v>0</v>
      </c>
      <c r="J853" s="2">
        <v>21</v>
      </c>
      <c r="K853" s="3">
        <f t="shared" si="70"/>
        <v>21</v>
      </c>
      <c r="L853" s="3">
        <f t="shared" si="67"/>
        <v>0</v>
      </c>
      <c r="M853" s="3">
        <f t="shared" si="68"/>
        <v>21</v>
      </c>
    </row>
    <row r="854" spans="1:13" x14ac:dyDescent="0.25">
      <c r="A854" t="str">
        <f t="shared" si="69"/>
        <v>2013Further Maths30</v>
      </c>
      <c r="B854">
        <v>2013</v>
      </c>
      <c r="C854" t="str">
        <f t="shared" si="71"/>
        <v>Further Maths30</v>
      </c>
      <c r="D854">
        <v>30</v>
      </c>
      <c r="E854" t="s">
        <v>6</v>
      </c>
      <c r="F854" s="2">
        <v>5</v>
      </c>
      <c r="G854" s="2" t="s">
        <v>207</v>
      </c>
      <c r="H854" s="2">
        <v>0</v>
      </c>
      <c r="I854" s="2">
        <v>0</v>
      </c>
      <c r="J854" s="2">
        <v>0</v>
      </c>
      <c r="K854" s="3">
        <f t="shared" si="70"/>
        <v>0</v>
      </c>
      <c r="L854" s="3">
        <f t="shared" si="67"/>
        <v>0</v>
      </c>
      <c r="M854" s="3">
        <f t="shared" si="68"/>
        <v>0</v>
      </c>
    </row>
    <row r="855" spans="1:13" x14ac:dyDescent="0.25">
      <c r="A855" t="str">
        <f t="shared" si="69"/>
        <v>2013Further Maths31</v>
      </c>
      <c r="B855">
        <v>2013</v>
      </c>
      <c r="C855" t="str">
        <f t="shared" si="71"/>
        <v>Further Maths31</v>
      </c>
      <c r="D855">
        <v>31</v>
      </c>
      <c r="E855" t="s">
        <v>6</v>
      </c>
      <c r="F855" s="2">
        <v>6</v>
      </c>
      <c r="G855" s="2" t="s">
        <v>208</v>
      </c>
      <c r="H855" s="2">
        <v>0</v>
      </c>
      <c r="I855" s="2">
        <v>0</v>
      </c>
      <c r="J855" s="2">
        <v>0</v>
      </c>
      <c r="K855" s="3">
        <f t="shared" si="70"/>
        <v>0</v>
      </c>
      <c r="L855" s="3">
        <f t="shared" si="67"/>
        <v>0</v>
      </c>
      <c r="M855" s="3">
        <f t="shared" si="68"/>
        <v>0</v>
      </c>
    </row>
    <row r="856" spans="1:13" x14ac:dyDescent="0.25">
      <c r="A856" t="str">
        <f t="shared" si="69"/>
        <v>2013Physics1</v>
      </c>
      <c r="B856">
        <v>2013</v>
      </c>
      <c r="C856" t="str">
        <f t="shared" si="71"/>
        <v>Physics1</v>
      </c>
      <c r="D856">
        <v>1</v>
      </c>
      <c r="E856" t="s">
        <v>8</v>
      </c>
      <c r="F856" s="2">
        <v>2</v>
      </c>
      <c r="G856" s="2" t="s">
        <v>209</v>
      </c>
      <c r="H856" s="2">
        <v>745</v>
      </c>
      <c r="I856" s="2">
        <v>223</v>
      </c>
      <c r="J856" s="2">
        <v>522</v>
      </c>
      <c r="K856" s="3">
        <f t="shared" si="70"/>
        <v>745</v>
      </c>
      <c r="L856" s="3">
        <f t="shared" si="67"/>
        <v>223</v>
      </c>
      <c r="M856" s="3">
        <f t="shared" si="68"/>
        <v>522</v>
      </c>
    </row>
    <row r="857" spans="1:13" x14ac:dyDescent="0.25">
      <c r="A857" t="str">
        <f t="shared" si="69"/>
        <v>2013Physics2</v>
      </c>
      <c r="B857">
        <v>2013</v>
      </c>
      <c r="C857" t="str">
        <f t="shared" si="71"/>
        <v>Physics2</v>
      </c>
      <c r="D857">
        <v>2</v>
      </c>
      <c r="E857" t="s">
        <v>8</v>
      </c>
      <c r="F857" s="2">
        <v>2</v>
      </c>
      <c r="G857" s="2" t="s">
        <v>93</v>
      </c>
      <c r="H857" s="2">
        <v>659</v>
      </c>
      <c r="I857" s="2">
        <v>136</v>
      </c>
      <c r="J857" s="2">
        <v>523</v>
      </c>
      <c r="K857" s="3">
        <f t="shared" si="70"/>
        <v>659</v>
      </c>
      <c r="L857" s="3">
        <f t="shared" si="67"/>
        <v>136</v>
      </c>
      <c r="M857" s="3">
        <f t="shared" si="68"/>
        <v>523</v>
      </c>
    </row>
    <row r="858" spans="1:13" x14ac:dyDescent="0.25">
      <c r="A858" t="str">
        <f t="shared" si="69"/>
        <v>2013Physics3</v>
      </c>
      <c r="B858">
        <v>2013</v>
      </c>
      <c r="C858" t="str">
        <f t="shared" si="71"/>
        <v>Physics3</v>
      </c>
      <c r="D858">
        <v>3</v>
      </c>
      <c r="E858" t="s">
        <v>8</v>
      </c>
      <c r="F858" s="2">
        <v>2</v>
      </c>
      <c r="G858" s="2" t="s">
        <v>58</v>
      </c>
      <c r="H858" s="2">
        <v>5</v>
      </c>
      <c r="I858" s="2">
        <v>0</v>
      </c>
      <c r="J858" s="2">
        <v>5</v>
      </c>
      <c r="K858" s="3">
        <f t="shared" si="70"/>
        <v>5</v>
      </c>
      <c r="L858" s="3">
        <f t="shared" si="67"/>
        <v>0</v>
      </c>
      <c r="M858" s="3">
        <f t="shared" si="68"/>
        <v>5</v>
      </c>
    </row>
    <row r="859" spans="1:13" x14ac:dyDescent="0.25">
      <c r="A859" t="str">
        <f t="shared" si="69"/>
        <v>2013Physics4</v>
      </c>
      <c r="B859">
        <v>2013</v>
      </c>
      <c r="C859" t="str">
        <f t="shared" si="71"/>
        <v>Physics4</v>
      </c>
      <c r="D859">
        <v>4</v>
      </c>
      <c r="E859" t="s">
        <v>8</v>
      </c>
      <c r="F859" s="2">
        <v>2</v>
      </c>
      <c r="G859" s="2" t="s">
        <v>56</v>
      </c>
      <c r="H859" s="2">
        <v>8042</v>
      </c>
      <c r="I859" s="2">
        <v>1367</v>
      </c>
      <c r="J859" s="2">
        <v>6675</v>
      </c>
      <c r="K859" s="3">
        <f t="shared" si="70"/>
        <v>8042</v>
      </c>
      <c r="L859" s="3">
        <f t="shared" si="67"/>
        <v>1367</v>
      </c>
      <c r="M859" s="3">
        <f t="shared" si="68"/>
        <v>6675</v>
      </c>
    </row>
    <row r="860" spans="1:13" x14ac:dyDescent="0.25">
      <c r="A860" t="str">
        <f t="shared" si="69"/>
        <v>2013Physics5</v>
      </c>
      <c r="B860">
        <v>2013</v>
      </c>
      <c r="C860" t="str">
        <f t="shared" si="71"/>
        <v>Physics5</v>
      </c>
      <c r="D860">
        <v>5</v>
      </c>
      <c r="E860" t="s">
        <v>8</v>
      </c>
      <c r="F860" s="2">
        <v>2</v>
      </c>
      <c r="G860" s="2" t="s">
        <v>57</v>
      </c>
      <c r="H860" s="2">
        <v>141</v>
      </c>
      <c r="I860" s="2">
        <v>0</v>
      </c>
      <c r="J860" s="2">
        <v>141</v>
      </c>
      <c r="K860" s="3">
        <f t="shared" si="70"/>
        <v>141</v>
      </c>
      <c r="L860" s="3">
        <f t="shared" si="67"/>
        <v>0</v>
      </c>
      <c r="M860" s="3">
        <f t="shared" si="68"/>
        <v>141</v>
      </c>
    </row>
    <row r="861" spans="1:13" x14ac:dyDescent="0.25">
      <c r="A861" t="str">
        <f t="shared" si="69"/>
        <v>2013Physics6</v>
      </c>
      <c r="B861">
        <v>2013</v>
      </c>
      <c r="C861" t="str">
        <f t="shared" si="71"/>
        <v>Physics6</v>
      </c>
      <c r="D861">
        <v>6</v>
      </c>
      <c r="E861" t="s">
        <v>8</v>
      </c>
      <c r="F861" s="2">
        <v>3</v>
      </c>
      <c r="G861" s="2" t="s">
        <v>210</v>
      </c>
      <c r="H861" s="2">
        <v>15</v>
      </c>
      <c r="I861" s="2">
        <v>1</v>
      </c>
      <c r="J861" s="2">
        <v>14</v>
      </c>
      <c r="K861" s="3">
        <f t="shared" si="70"/>
        <v>15</v>
      </c>
      <c r="L861" s="3" t="str">
        <f t="shared" si="67"/>
        <v>SUPP</v>
      </c>
      <c r="M861" s="3" t="str">
        <f t="shared" si="68"/>
        <v>SUPP</v>
      </c>
    </row>
    <row r="862" spans="1:13" x14ac:dyDescent="0.25">
      <c r="A862" t="str">
        <f t="shared" si="69"/>
        <v>2013Physics7</v>
      </c>
      <c r="B862">
        <v>2013</v>
      </c>
      <c r="C862" t="str">
        <f t="shared" si="71"/>
        <v>Physics7</v>
      </c>
      <c r="D862">
        <v>7</v>
      </c>
      <c r="E862" t="s">
        <v>8</v>
      </c>
      <c r="F862" s="2">
        <v>3</v>
      </c>
      <c r="G862" s="2" t="s">
        <v>211</v>
      </c>
      <c r="H862" s="2">
        <v>1896</v>
      </c>
      <c r="I862" s="2">
        <v>687</v>
      </c>
      <c r="J862" s="2">
        <v>1209</v>
      </c>
      <c r="K862" s="3">
        <f t="shared" si="70"/>
        <v>1896</v>
      </c>
      <c r="L862" s="3">
        <f t="shared" si="67"/>
        <v>687</v>
      </c>
      <c r="M862" s="3">
        <f t="shared" si="68"/>
        <v>1209</v>
      </c>
    </row>
    <row r="863" spans="1:13" x14ac:dyDescent="0.25">
      <c r="A863" t="str">
        <f t="shared" si="69"/>
        <v>2013Physics8</v>
      </c>
      <c r="B863">
        <v>2013</v>
      </c>
      <c r="C863" t="str">
        <f t="shared" si="71"/>
        <v>Physics8</v>
      </c>
      <c r="D863">
        <v>8</v>
      </c>
      <c r="E863" t="s">
        <v>8</v>
      </c>
      <c r="F863" s="2">
        <v>3</v>
      </c>
      <c r="G863" s="2" t="s">
        <v>61</v>
      </c>
      <c r="H863" s="2">
        <v>6</v>
      </c>
      <c r="I863" s="2">
        <v>0</v>
      </c>
      <c r="J863" s="2">
        <v>6</v>
      </c>
      <c r="K863" s="3">
        <f t="shared" si="70"/>
        <v>6</v>
      </c>
      <c r="L863" s="3">
        <f t="shared" si="67"/>
        <v>0</v>
      </c>
      <c r="M863" s="3">
        <f t="shared" si="68"/>
        <v>6</v>
      </c>
    </row>
    <row r="864" spans="1:13" x14ac:dyDescent="0.25">
      <c r="A864" t="str">
        <f t="shared" si="69"/>
        <v>2013Physics9</v>
      </c>
      <c r="B864">
        <v>2013</v>
      </c>
      <c r="C864" t="str">
        <f t="shared" si="71"/>
        <v>Physics9</v>
      </c>
      <c r="D864">
        <v>9</v>
      </c>
      <c r="E864" t="s">
        <v>8</v>
      </c>
      <c r="F864" s="2">
        <v>3</v>
      </c>
      <c r="G864" s="2" t="s">
        <v>59</v>
      </c>
      <c r="H864" s="2">
        <v>5301</v>
      </c>
      <c r="I864" s="2">
        <v>993</v>
      </c>
      <c r="J864" s="2">
        <v>4308</v>
      </c>
      <c r="K864" s="3">
        <f t="shared" si="70"/>
        <v>5301</v>
      </c>
      <c r="L864" s="3">
        <f t="shared" si="67"/>
        <v>993</v>
      </c>
      <c r="M864" s="3">
        <f t="shared" si="68"/>
        <v>4308</v>
      </c>
    </row>
    <row r="865" spans="1:13" x14ac:dyDescent="0.25">
      <c r="A865" t="str">
        <f t="shared" si="69"/>
        <v>2013Physics10</v>
      </c>
      <c r="B865">
        <v>2013</v>
      </c>
      <c r="C865" t="str">
        <f t="shared" si="71"/>
        <v>Physics10</v>
      </c>
      <c r="D865">
        <v>10</v>
      </c>
      <c r="E865" t="s">
        <v>8</v>
      </c>
      <c r="F865" s="2">
        <v>3</v>
      </c>
      <c r="G865" s="2" t="s">
        <v>62</v>
      </c>
      <c r="H865" s="2">
        <v>32</v>
      </c>
      <c r="I865" s="2">
        <v>0</v>
      </c>
      <c r="J865" s="2">
        <v>32</v>
      </c>
      <c r="K865" s="3">
        <f t="shared" si="70"/>
        <v>32</v>
      </c>
      <c r="L865" s="3">
        <f t="shared" si="67"/>
        <v>0</v>
      </c>
      <c r="M865" s="3">
        <f t="shared" si="68"/>
        <v>32</v>
      </c>
    </row>
    <row r="866" spans="1:13" x14ac:dyDescent="0.25">
      <c r="A866" t="str">
        <f t="shared" si="69"/>
        <v>2013Physics11</v>
      </c>
      <c r="B866">
        <v>2013</v>
      </c>
      <c r="C866" t="str">
        <f t="shared" si="71"/>
        <v>Physics11</v>
      </c>
      <c r="D866">
        <v>11</v>
      </c>
      <c r="E866" t="s">
        <v>8</v>
      </c>
      <c r="F866" s="2">
        <v>3</v>
      </c>
      <c r="G866" s="2" t="s">
        <v>212</v>
      </c>
      <c r="H866" s="2">
        <v>0</v>
      </c>
      <c r="I866" s="2">
        <v>0</v>
      </c>
      <c r="J866" s="2">
        <v>0</v>
      </c>
      <c r="K866" s="3">
        <f t="shared" si="70"/>
        <v>0</v>
      </c>
      <c r="L866" s="3">
        <f t="shared" si="67"/>
        <v>0</v>
      </c>
      <c r="M866" s="3">
        <f t="shared" si="68"/>
        <v>0</v>
      </c>
    </row>
    <row r="867" spans="1:13" x14ac:dyDescent="0.25">
      <c r="A867" t="str">
        <f t="shared" si="69"/>
        <v>2013Physics12</v>
      </c>
      <c r="B867">
        <v>2013</v>
      </c>
      <c r="C867" t="str">
        <f t="shared" si="71"/>
        <v>Physics12</v>
      </c>
      <c r="D867">
        <v>12</v>
      </c>
      <c r="E867" t="s">
        <v>8</v>
      </c>
      <c r="F867" s="2">
        <v>3</v>
      </c>
      <c r="G867" s="2" t="s">
        <v>63</v>
      </c>
      <c r="H867" s="2">
        <v>0</v>
      </c>
      <c r="I867" s="2">
        <v>0</v>
      </c>
      <c r="J867" s="2">
        <v>0</v>
      </c>
      <c r="K867" s="3">
        <f t="shared" si="70"/>
        <v>0</v>
      </c>
      <c r="L867" s="3">
        <f t="shared" si="67"/>
        <v>0</v>
      </c>
      <c r="M867" s="3">
        <f t="shared" si="68"/>
        <v>0</v>
      </c>
    </row>
    <row r="868" spans="1:13" x14ac:dyDescent="0.25">
      <c r="A868" t="str">
        <f t="shared" si="69"/>
        <v>2013Physics13</v>
      </c>
      <c r="B868">
        <v>2013</v>
      </c>
      <c r="C868" t="str">
        <f t="shared" si="71"/>
        <v>Physics13</v>
      </c>
      <c r="D868">
        <v>13</v>
      </c>
      <c r="E868" t="s">
        <v>8</v>
      </c>
      <c r="F868" s="2">
        <v>3</v>
      </c>
      <c r="G868" s="2" t="s">
        <v>213</v>
      </c>
      <c r="H868" s="2">
        <v>1544</v>
      </c>
      <c r="I868" s="2">
        <v>399</v>
      </c>
      <c r="J868" s="2">
        <v>1145</v>
      </c>
      <c r="K868" s="3">
        <f t="shared" si="70"/>
        <v>1544</v>
      </c>
      <c r="L868" s="3">
        <f t="shared" si="67"/>
        <v>399</v>
      </c>
      <c r="M868" s="3">
        <f t="shared" si="68"/>
        <v>1145</v>
      </c>
    </row>
    <row r="869" spans="1:13" x14ac:dyDescent="0.25">
      <c r="A869" t="str">
        <f t="shared" si="69"/>
        <v>2013Physics14</v>
      </c>
      <c r="B869">
        <v>2013</v>
      </c>
      <c r="C869" t="str">
        <f t="shared" si="71"/>
        <v>Physics14</v>
      </c>
      <c r="D869">
        <v>14</v>
      </c>
      <c r="E869" t="s">
        <v>8</v>
      </c>
      <c r="F869" s="2">
        <v>3</v>
      </c>
      <c r="G869" s="2" t="s">
        <v>73</v>
      </c>
      <c r="H869" s="2">
        <v>4478</v>
      </c>
      <c r="I869" s="2">
        <v>952</v>
      </c>
      <c r="J869" s="2">
        <v>3526</v>
      </c>
      <c r="K869" s="3">
        <f t="shared" si="70"/>
        <v>4478</v>
      </c>
      <c r="L869" s="3">
        <f t="shared" si="67"/>
        <v>952</v>
      </c>
      <c r="M869" s="3">
        <f t="shared" si="68"/>
        <v>3526</v>
      </c>
    </row>
    <row r="870" spans="1:13" x14ac:dyDescent="0.25">
      <c r="A870" t="str">
        <f t="shared" si="69"/>
        <v>2013Physics15</v>
      </c>
      <c r="B870">
        <v>2013</v>
      </c>
      <c r="C870" t="str">
        <f t="shared" si="71"/>
        <v>Physics15</v>
      </c>
      <c r="D870">
        <v>15</v>
      </c>
      <c r="E870" t="s">
        <v>8</v>
      </c>
      <c r="F870" s="2">
        <v>3</v>
      </c>
      <c r="G870" s="2" t="s">
        <v>60</v>
      </c>
      <c r="H870" s="2">
        <v>624</v>
      </c>
      <c r="I870" s="2">
        <v>30</v>
      </c>
      <c r="J870" s="2">
        <v>594</v>
      </c>
      <c r="K870" s="3">
        <f t="shared" si="70"/>
        <v>624</v>
      </c>
      <c r="L870" s="3">
        <f t="shared" si="67"/>
        <v>30</v>
      </c>
      <c r="M870" s="3">
        <f t="shared" si="68"/>
        <v>594</v>
      </c>
    </row>
    <row r="871" spans="1:13" x14ac:dyDescent="0.25">
      <c r="A871" t="str">
        <f t="shared" si="69"/>
        <v>2013Physics16</v>
      </c>
      <c r="B871">
        <v>2013</v>
      </c>
      <c r="C871" t="str">
        <f t="shared" si="71"/>
        <v>Physics16</v>
      </c>
      <c r="D871">
        <v>16</v>
      </c>
      <c r="E871" t="s">
        <v>8</v>
      </c>
      <c r="F871" s="2">
        <v>4</v>
      </c>
      <c r="G871" s="2" t="s">
        <v>214</v>
      </c>
      <c r="H871" s="2">
        <v>2</v>
      </c>
      <c r="I871" s="2">
        <v>0</v>
      </c>
      <c r="J871" s="2">
        <v>2</v>
      </c>
      <c r="K871" s="3" t="str">
        <f t="shared" si="70"/>
        <v>SUPP</v>
      </c>
      <c r="L871" s="3" t="str">
        <f t="shared" si="67"/>
        <v>SUPP</v>
      </c>
      <c r="M871" s="3" t="str">
        <f t="shared" si="68"/>
        <v>SUPP</v>
      </c>
    </row>
    <row r="872" spans="1:13" x14ac:dyDescent="0.25">
      <c r="A872" t="str">
        <f t="shared" si="69"/>
        <v>2013Physics17</v>
      </c>
      <c r="B872">
        <v>2013</v>
      </c>
      <c r="C872" t="str">
        <f t="shared" si="71"/>
        <v>Physics17</v>
      </c>
      <c r="D872">
        <v>17</v>
      </c>
      <c r="E872" t="s">
        <v>8</v>
      </c>
      <c r="F872" s="2">
        <v>4</v>
      </c>
      <c r="G872" s="2" t="s">
        <v>215</v>
      </c>
      <c r="H872" s="2">
        <v>0</v>
      </c>
      <c r="I872" s="2">
        <v>0</v>
      </c>
      <c r="J872" s="2">
        <v>0</v>
      </c>
      <c r="K872" s="3">
        <f t="shared" si="70"/>
        <v>0</v>
      </c>
      <c r="L872" s="3">
        <f t="shared" si="67"/>
        <v>0</v>
      </c>
      <c r="M872" s="3">
        <f t="shared" si="68"/>
        <v>0</v>
      </c>
    </row>
    <row r="873" spans="1:13" x14ac:dyDescent="0.25">
      <c r="A873" t="str">
        <f t="shared" si="69"/>
        <v>2013Physics18</v>
      </c>
      <c r="B873">
        <v>2013</v>
      </c>
      <c r="C873" t="str">
        <f t="shared" si="71"/>
        <v>Physics18</v>
      </c>
      <c r="D873">
        <v>18</v>
      </c>
      <c r="E873" t="s">
        <v>8</v>
      </c>
      <c r="F873" s="2">
        <v>4</v>
      </c>
      <c r="G873" s="2" t="s">
        <v>66</v>
      </c>
      <c r="H873" s="2">
        <v>0</v>
      </c>
      <c r="I873" s="2">
        <v>0</v>
      </c>
      <c r="J873" s="2">
        <v>0</v>
      </c>
      <c r="K873" s="3">
        <f t="shared" si="70"/>
        <v>0</v>
      </c>
      <c r="L873" s="3">
        <f t="shared" si="67"/>
        <v>0</v>
      </c>
      <c r="M873" s="3">
        <f t="shared" si="68"/>
        <v>0</v>
      </c>
    </row>
    <row r="874" spans="1:13" x14ac:dyDescent="0.25">
      <c r="A874" t="str">
        <f t="shared" si="69"/>
        <v>2013Physics19</v>
      </c>
      <c r="B874">
        <v>2013</v>
      </c>
      <c r="C874" t="str">
        <f t="shared" si="71"/>
        <v>Physics19</v>
      </c>
      <c r="D874">
        <v>19</v>
      </c>
      <c r="E874" t="s">
        <v>8</v>
      </c>
      <c r="F874" s="2">
        <v>4</v>
      </c>
      <c r="G874" s="2" t="s">
        <v>216</v>
      </c>
      <c r="H874" s="2">
        <v>1564</v>
      </c>
      <c r="I874" s="2">
        <v>544</v>
      </c>
      <c r="J874" s="2">
        <v>1020</v>
      </c>
      <c r="K874" s="3">
        <f t="shared" si="70"/>
        <v>1564</v>
      </c>
      <c r="L874" s="3">
        <f t="shared" si="67"/>
        <v>544</v>
      </c>
      <c r="M874" s="3">
        <f t="shared" si="68"/>
        <v>1020</v>
      </c>
    </row>
    <row r="875" spans="1:13" x14ac:dyDescent="0.25">
      <c r="A875" t="str">
        <f t="shared" si="69"/>
        <v>2013Physics20</v>
      </c>
      <c r="B875">
        <v>2013</v>
      </c>
      <c r="C875" t="str">
        <f t="shared" si="71"/>
        <v>Physics20</v>
      </c>
      <c r="D875">
        <v>20</v>
      </c>
      <c r="E875" t="s">
        <v>8</v>
      </c>
      <c r="F875" s="2">
        <v>4</v>
      </c>
      <c r="G875" s="2" t="s">
        <v>64</v>
      </c>
      <c r="H875" s="2">
        <v>2513</v>
      </c>
      <c r="I875" s="2">
        <v>528</v>
      </c>
      <c r="J875" s="2">
        <v>1985</v>
      </c>
      <c r="K875" s="3">
        <f t="shared" si="70"/>
        <v>2513</v>
      </c>
      <c r="L875" s="3">
        <f t="shared" si="67"/>
        <v>528</v>
      </c>
      <c r="M875" s="3">
        <f t="shared" si="68"/>
        <v>1985</v>
      </c>
    </row>
    <row r="876" spans="1:13" x14ac:dyDescent="0.25">
      <c r="A876" t="str">
        <f t="shared" si="69"/>
        <v>2013Physics21</v>
      </c>
      <c r="B876">
        <v>2013</v>
      </c>
      <c r="C876" t="str">
        <f t="shared" si="71"/>
        <v>Physics21</v>
      </c>
      <c r="D876">
        <v>21</v>
      </c>
      <c r="E876" t="s">
        <v>8</v>
      </c>
      <c r="F876" s="2">
        <v>4</v>
      </c>
      <c r="G876" s="2" t="s">
        <v>94</v>
      </c>
      <c r="H876" s="2">
        <v>32</v>
      </c>
      <c r="I876" s="2">
        <v>1</v>
      </c>
      <c r="J876" s="2">
        <v>31</v>
      </c>
      <c r="K876" s="3">
        <f t="shared" si="70"/>
        <v>32</v>
      </c>
      <c r="L876" s="3" t="str">
        <f t="shared" si="67"/>
        <v>SUPP</v>
      </c>
      <c r="M876" s="3" t="str">
        <f t="shared" si="68"/>
        <v>SUPP</v>
      </c>
    </row>
    <row r="877" spans="1:13" x14ac:dyDescent="0.25">
      <c r="A877" t="str">
        <f t="shared" si="69"/>
        <v>2013Physics22</v>
      </c>
      <c r="B877">
        <v>2013</v>
      </c>
      <c r="C877" t="str">
        <f t="shared" si="71"/>
        <v>Physics22</v>
      </c>
      <c r="D877">
        <v>22</v>
      </c>
      <c r="E877" t="s">
        <v>8</v>
      </c>
      <c r="F877" s="2">
        <v>4</v>
      </c>
      <c r="G877" s="2" t="s">
        <v>217</v>
      </c>
      <c r="H877" s="2">
        <v>0</v>
      </c>
      <c r="I877" s="2">
        <v>0</v>
      </c>
      <c r="J877" s="2">
        <v>0</v>
      </c>
      <c r="K877" s="3">
        <f t="shared" si="70"/>
        <v>0</v>
      </c>
      <c r="L877" s="3">
        <f t="shared" si="67"/>
        <v>0</v>
      </c>
      <c r="M877" s="3">
        <f t="shared" si="68"/>
        <v>0</v>
      </c>
    </row>
    <row r="878" spans="1:13" x14ac:dyDescent="0.25">
      <c r="A878" t="str">
        <f t="shared" si="69"/>
        <v>2013Physics23</v>
      </c>
      <c r="B878">
        <v>2013</v>
      </c>
      <c r="C878" t="str">
        <f t="shared" si="71"/>
        <v>Physics23</v>
      </c>
      <c r="D878">
        <v>23</v>
      </c>
      <c r="E878" t="s">
        <v>8</v>
      </c>
      <c r="F878" s="2">
        <v>4</v>
      </c>
      <c r="G878" s="2" t="s">
        <v>218</v>
      </c>
      <c r="H878" s="2">
        <v>8</v>
      </c>
      <c r="I878" s="2">
        <v>0</v>
      </c>
      <c r="J878" s="2">
        <v>8</v>
      </c>
      <c r="K878" s="3">
        <f t="shared" si="70"/>
        <v>8</v>
      </c>
      <c r="L878" s="3">
        <f t="shared" si="67"/>
        <v>0</v>
      </c>
      <c r="M878" s="3">
        <f t="shared" si="68"/>
        <v>8</v>
      </c>
    </row>
    <row r="879" spans="1:13" x14ac:dyDescent="0.25">
      <c r="A879" t="str">
        <f t="shared" si="69"/>
        <v>2013Physics24</v>
      </c>
      <c r="B879">
        <v>2013</v>
      </c>
      <c r="C879" t="str">
        <f t="shared" si="71"/>
        <v>Physics24</v>
      </c>
      <c r="D879">
        <v>24</v>
      </c>
      <c r="E879" t="s">
        <v>8</v>
      </c>
      <c r="F879" s="2">
        <v>4</v>
      </c>
      <c r="G879" s="2" t="s">
        <v>219</v>
      </c>
      <c r="H879" s="2">
        <v>127</v>
      </c>
      <c r="I879" s="2">
        <v>38</v>
      </c>
      <c r="J879" s="2">
        <v>89</v>
      </c>
      <c r="K879" s="3">
        <f t="shared" si="70"/>
        <v>127</v>
      </c>
      <c r="L879" s="3">
        <f t="shared" ref="L879:L942" si="72">IF(OR(AND($H879&gt;=1,$H879&lt;5),(AND($I879&gt;=1,$I879&lt;5))),"SUPP",I879)</f>
        <v>38</v>
      </c>
      <c r="M879" s="3">
        <f t="shared" ref="M879:M942" si="73">IF(OR(AND($H879&gt;=1,$H879&lt;5),(AND($I879&gt;=1,$I879&lt;5))),"SUPP",J879)</f>
        <v>89</v>
      </c>
    </row>
    <row r="880" spans="1:13" x14ac:dyDescent="0.25">
      <c r="A880" t="str">
        <f t="shared" si="69"/>
        <v>2013Physics25</v>
      </c>
      <c r="B880">
        <v>2013</v>
      </c>
      <c r="C880" t="str">
        <f t="shared" si="71"/>
        <v>Physics25</v>
      </c>
      <c r="D880">
        <v>25</v>
      </c>
      <c r="E880" t="s">
        <v>8</v>
      </c>
      <c r="F880" s="2">
        <v>4</v>
      </c>
      <c r="G880" s="2" t="s">
        <v>65</v>
      </c>
      <c r="H880" s="2">
        <v>201</v>
      </c>
      <c r="I880" s="2">
        <v>14</v>
      </c>
      <c r="J880" s="2">
        <v>187</v>
      </c>
      <c r="K880" s="3">
        <f t="shared" si="70"/>
        <v>201</v>
      </c>
      <c r="L880" s="3">
        <f t="shared" si="72"/>
        <v>14</v>
      </c>
      <c r="M880" s="3">
        <f t="shared" si="73"/>
        <v>187</v>
      </c>
    </row>
    <row r="881" spans="1:13" x14ac:dyDescent="0.25">
      <c r="A881" t="str">
        <f t="shared" si="69"/>
        <v>2013Physics26</v>
      </c>
      <c r="B881">
        <v>2013</v>
      </c>
      <c r="C881" t="str">
        <f t="shared" si="71"/>
        <v>Physics26</v>
      </c>
      <c r="D881">
        <v>26</v>
      </c>
      <c r="E881" t="s">
        <v>8</v>
      </c>
      <c r="F881" s="2">
        <v>5</v>
      </c>
      <c r="G881" s="2" t="s">
        <v>220</v>
      </c>
      <c r="H881" s="2">
        <v>0</v>
      </c>
      <c r="I881" s="2">
        <v>0</v>
      </c>
      <c r="J881" s="2">
        <v>0</v>
      </c>
      <c r="K881" s="3">
        <f t="shared" si="70"/>
        <v>0</v>
      </c>
      <c r="L881" s="3">
        <f t="shared" si="72"/>
        <v>0</v>
      </c>
      <c r="M881" s="3">
        <f t="shared" si="73"/>
        <v>0</v>
      </c>
    </row>
    <row r="882" spans="1:13" x14ac:dyDescent="0.25">
      <c r="A882" t="str">
        <f t="shared" si="69"/>
        <v>2013Physics27</v>
      </c>
      <c r="B882">
        <v>2013</v>
      </c>
      <c r="C882" t="str">
        <f t="shared" si="71"/>
        <v>Physics27</v>
      </c>
      <c r="D882">
        <v>27</v>
      </c>
      <c r="E882" t="s">
        <v>8</v>
      </c>
      <c r="F882" s="2">
        <v>5</v>
      </c>
      <c r="G882" s="2" t="s">
        <v>221</v>
      </c>
      <c r="H882" s="2">
        <v>1</v>
      </c>
      <c r="I882" s="2">
        <v>0</v>
      </c>
      <c r="J882" s="2">
        <v>1</v>
      </c>
      <c r="K882" s="3" t="str">
        <f t="shared" si="70"/>
        <v>SUPP</v>
      </c>
      <c r="L882" s="3" t="str">
        <f t="shared" si="72"/>
        <v>SUPP</v>
      </c>
      <c r="M882" s="3" t="str">
        <f t="shared" si="73"/>
        <v>SUPP</v>
      </c>
    </row>
    <row r="883" spans="1:13" x14ac:dyDescent="0.25">
      <c r="A883" t="str">
        <f t="shared" si="69"/>
        <v>2013Physics28</v>
      </c>
      <c r="B883">
        <v>2013</v>
      </c>
      <c r="C883" t="str">
        <f t="shared" si="71"/>
        <v>Physics28</v>
      </c>
      <c r="D883">
        <v>28</v>
      </c>
      <c r="E883" t="s">
        <v>8</v>
      </c>
      <c r="F883" s="2">
        <v>5</v>
      </c>
      <c r="G883" s="2" t="s">
        <v>222</v>
      </c>
      <c r="H883" s="2">
        <v>233</v>
      </c>
      <c r="I883" s="2">
        <v>56</v>
      </c>
      <c r="J883" s="2">
        <v>177</v>
      </c>
      <c r="K883" s="3">
        <f t="shared" si="70"/>
        <v>233</v>
      </c>
      <c r="L883" s="3">
        <f t="shared" si="72"/>
        <v>56</v>
      </c>
      <c r="M883" s="3">
        <f t="shared" si="73"/>
        <v>177</v>
      </c>
    </row>
    <row r="884" spans="1:13" x14ac:dyDescent="0.25">
      <c r="A884" t="str">
        <f t="shared" si="69"/>
        <v>2013Physics29</v>
      </c>
      <c r="B884">
        <v>2013</v>
      </c>
      <c r="C884" t="str">
        <f t="shared" si="71"/>
        <v>Physics29</v>
      </c>
      <c r="D884">
        <v>29</v>
      </c>
      <c r="E884" t="s">
        <v>8</v>
      </c>
      <c r="F884" s="2">
        <v>5</v>
      </c>
      <c r="G884" s="2" t="s">
        <v>67</v>
      </c>
      <c r="H884" s="2">
        <v>21</v>
      </c>
      <c r="I884" s="2">
        <v>0</v>
      </c>
      <c r="J884" s="2">
        <v>21</v>
      </c>
      <c r="K884" s="3">
        <f t="shared" si="70"/>
        <v>21</v>
      </c>
      <c r="L884" s="3">
        <f t="shared" si="72"/>
        <v>0</v>
      </c>
      <c r="M884" s="3">
        <f t="shared" si="73"/>
        <v>21</v>
      </c>
    </row>
    <row r="885" spans="1:13" x14ac:dyDescent="0.25">
      <c r="A885" t="str">
        <f t="shared" si="69"/>
        <v>2013Physics30</v>
      </c>
      <c r="B885">
        <v>2013</v>
      </c>
      <c r="C885" t="str">
        <f t="shared" si="71"/>
        <v>Physics30</v>
      </c>
      <c r="D885">
        <v>30</v>
      </c>
      <c r="E885" t="s">
        <v>8</v>
      </c>
      <c r="F885" s="2">
        <v>5</v>
      </c>
      <c r="G885" s="2" t="s">
        <v>223</v>
      </c>
      <c r="H885" s="2">
        <v>0</v>
      </c>
      <c r="I885" s="2">
        <v>0</v>
      </c>
      <c r="J885" s="2">
        <v>0</v>
      </c>
      <c r="K885" s="3">
        <f t="shared" si="70"/>
        <v>0</v>
      </c>
      <c r="L885" s="3">
        <f t="shared" si="72"/>
        <v>0</v>
      </c>
      <c r="M885" s="3">
        <f t="shared" si="73"/>
        <v>0</v>
      </c>
    </row>
    <row r="886" spans="1:13" x14ac:dyDescent="0.25">
      <c r="A886" t="str">
        <f t="shared" ref="A886:A949" si="74">B886&amp;C886</f>
        <v>2013Physics31</v>
      </c>
      <c r="B886">
        <v>2013</v>
      </c>
      <c r="C886" t="str">
        <f t="shared" si="71"/>
        <v>Physics31</v>
      </c>
      <c r="D886">
        <v>31</v>
      </c>
      <c r="E886" t="s">
        <v>8</v>
      </c>
      <c r="F886" s="2">
        <v>6</v>
      </c>
      <c r="G886" s="2" t="s">
        <v>224</v>
      </c>
      <c r="H886" s="2">
        <v>0</v>
      </c>
      <c r="I886" s="2">
        <v>0</v>
      </c>
      <c r="J886" s="2">
        <v>0</v>
      </c>
      <c r="K886" s="3">
        <f t="shared" si="70"/>
        <v>0</v>
      </c>
      <c r="L886" s="3">
        <f t="shared" si="72"/>
        <v>0</v>
      </c>
      <c r="M886" s="3">
        <f t="shared" si="73"/>
        <v>0</v>
      </c>
    </row>
    <row r="887" spans="1:13" x14ac:dyDescent="0.25">
      <c r="A887" t="str">
        <f t="shared" si="74"/>
        <v>2013Maths1</v>
      </c>
      <c r="B887">
        <v>2013</v>
      </c>
      <c r="C887" t="str">
        <f t="shared" si="71"/>
        <v>Maths1</v>
      </c>
      <c r="D887">
        <v>1</v>
      </c>
      <c r="E887" t="s">
        <v>7</v>
      </c>
      <c r="F887" s="2">
        <v>2</v>
      </c>
      <c r="G887" s="2" t="s">
        <v>69</v>
      </c>
      <c r="H887" s="2">
        <v>3630</v>
      </c>
      <c r="I887" s="2">
        <v>1787</v>
      </c>
      <c r="J887" s="2">
        <v>1843</v>
      </c>
      <c r="K887" s="3">
        <f t="shared" si="70"/>
        <v>3630</v>
      </c>
      <c r="L887" s="3">
        <f t="shared" si="72"/>
        <v>1787</v>
      </c>
      <c r="M887" s="3">
        <f t="shared" si="73"/>
        <v>1843</v>
      </c>
    </row>
    <row r="888" spans="1:13" x14ac:dyDescent="0.25">
      <c r="A888" t="str">
        <f t="shared" si="74"/>
        <v>2013Maths2</v>
      </c>
      <c r="B888">
        <v>2013</v>
      </c>
      <c r="C888" t="str">
        <f t="shared" si="71"/>
        <v>Maths2</v>
      </c>
      <c r="D888">
        <v>2</v>
      </c>
      <c r="E888" t="s">
        <v>7</v>
      </c>
      <c r="F888" s="2">
        <v>2</v>
      </c>
      <c r="G888" s="2" t="s">
        <v>225</v>
      </c>
      <c r="H888" s="2">
        <v>5063</v>
      </c>
      <c r="I888" s="2">
        <v>3129</v>
      </c>
      <c r="J888" s="2">
        <v>1934</v>
      </c>
      <c r="K888" s="3">
        <f t="shared" si="70"/>
        <v>5063</v>
      </c>
      <c r="L888" s="3">
        <f t="shared" si="72"/>
        <v>3129</v>
      </c>
      <c r="M888" s="3">
        <f t="shared" si="73"/>
        <v>1934</v>
      </c>
    </row>
    <row r="889" spans="1:13" x14ac:dyDescent="0.25">
      <c r="A889" t="str">
        <f t="shared" si="74"/>
        <v>2013Maths3</v>
      </c>
      <c r="B889">
        <v>2013</v>
      </c>
      <c r="C889" t="str">
        <f t="shared" si="71"/>
        <v>Maths3</v>
      </c>
      <c r="D889">
        <v>3</v>
      </c>
      <c r="E889" t="s">
        <v>7</v>
      </c>
      <c r="F889" s="2">
        <v>2</v>
      </c>
      <c r="G889" s="2" t="s">
        <v>71</v>
      </c>
      <c r="H889" s="2">
        <v>701</v>
      </c>
      <c r="I889" s="2">
        <v>54</v>
      </c>
      <c r="J889" s="2">
        <v>647</v>
      </c>
      <c r="K889" s="3">
        <f t="shared" si="70"/>
        <v>701</v>
      </c>
      <c r="L889" s="3">
        <f t="shared" si="72"/>
        <v>54</v>
      </c>
      <c r="M889" s="3">
        <f t="shared" si="73"/>
        <v>647</v>
      </c>
    </row>
    <row r="890" spans="1:13" x14ac:dyDescent="0.25">
      <c r="A890" t="str">
        <f t="shared" si="74"/>
        <v>2013Maths4</v>
      </c>
      <c r="B890">
        <v>2013</v>
      </c>
      <c r="C890" t="str">
        <f t="shared" si="71"/>
        <v>Maths4</v>
      </c>
      <c r="D890">
        <v>4</v>
      </c>
      <c r="E890" t="s">
        <v>7</v>
      </c>
      <c r="F890" s="2">
        <v>2</v>
      </c>
      <c r="G890" s="2" t="s">
        <v>70</v>
      </c>
      <c r="H890" s="2">
        <v>2692</v>
      </c>
      <c r="I890" s="2">
        <v>1077</v>
      </c>
      <c r="J890" s="2">
        <v>1615</v>
      </c>
      <c r="K890" s="3">
        <f t="shared" si="70"/>
        <v>2692</v>
      </c>
      <c r="L890" s="3">
        <f t="shared" si="72"/>
        <v>1077</v>
      </c>
      <c r="M890" s="3">
        <f t="shared" si="73"/>
        <v>1615</v>
      </c>
    </row>
    <row r="891" spans="1:13" x14ac:dyDescent="0.25">
      <c r="A891" t="str">
        <f t="shared" si="74"/>
        <v>2013Maths5</v>
      </c>
      <c r="B891">
        <v>2013</v>
      </c>
      <c r="C891" t="str">
        <f t="shared" si="71"/>
        <v>Maths5</v>
      </c>
      <c r="D891">
        <v>5</v>
      </c>
      <c r="E891" t="s">
        <v>7</v>
      </c>
      <c r="F891" s="2">
        <v>2</v>
      </c>
      <c r="G891" s="2" t="s">
        <v>68</v>
      </c>
      <c r="H891" s="2">
        <v>8042</v>
      </c>
      <c r="I891" s="2">
        <v>1367</v>
      </c>
      <c r="J891" s="2">
        <v>6675</v>
      </c>
      <c r="K891" s="3">
        <f t="shared" si="70"/>
        <v>8042</v>
      </c>
      <c r="L891" s="3">
        <f t="shared" si="72"/>
        <v>1367</v>
      </c>
      <c r="M891" s="3">
        <f t="shared" si="73"/>
        <v>6675</v>
      </c>
    </row>
    <row r="892" spans="1:13" x14ac:dyDescent="0.25">
      <c r="A892" t="str">
        <f t="shared" si="74"/>
        <v>2013Maths6</v>
      </c>
      <c r="B892">
        <v>2013</v>
      </c>
      <c r="C892" t="str">
        <f t="shared" si="71"/>
        <v>Maths6</v>
      </c>
      <c r="D892">
        <v>6</v>
      </c>
      <c r="E892" t="s">
        <v>7</v>
      </c>
      <c r="F892" s="2">
        <v>3</v>
      </c>
      <c r="G892" s="2" t="s">
        <v>226</v>
      </c>
      <c r="H892" s="2">
        <v>12641</v>
      </c>
      <c r="I892" s="2">
        <v>7213</v>
      </c>
      <c r="J892" s="2">
        <v>5428</v>
      </c>
      <c r="K892" s="3">
        <f t="shared" si="70"/>
        <v>12641</v>
      </c>
      <c r="L892" s="3">
        <f t="shared" si="72"/>
        <v>7213</v>
      </c>
      <c r="M892" s="3">
        <f t="shared" si="73"/>
        <v>5428</v>
      </c>
    </row>
    <row r="893" spans="1:13" x14ac:dyDescent="0.25">
      <c r="A893" t="str">
        <f t="shared" si="74"/>
        <v>2013Maths7</v>
      </c>
      <c r="B893">
        <v>2013</v>
      </c>
      <c r="C893" t="str">
        <f t="shared" si="71"/>
        <v>Maths7</v>
      </c>
      <c r="D893">
        <v>7</v>
      </c>
      <c r="E893" t="s">
        <v>7</v>
      </c>
      <c r="F893" s="2">
        <v>3</v>
      </c>
      <c r="G893" s="2" t="s">
        <v>77</v>
      </c>
      <c r="H893" s="2">
        <v>107</v>
      </c>
      <c r="I893" s="2">
        <v>3</v>
      </c>
      <c r="J893" s="2">
        <v>104</v>
      </c>
      <c r="K893" s="3">
        <f t="shared" si="70"/>
        <v>107</v>
      </c>
      <c r="L893" s="3" t="str">
        <f t="shared" si="72"/>
        <v>SUPP</v>
      </c>
      <c r="M893" s="3" t="str">
        <f t="shared" si="73"/>
        <v>SUPP</v>
      </c>
    </row>
    <row r="894" spans="1:13" x14ac:dyDescent="0.25">
      <c r="A894" t="str">
        <f t="shared" si="74"/>
        <v>2013Maths8</v>
      </c>
      <c r="B894">
        <v>2013</v>
      </c>
      <c r="C894" t="str">
        <f t="shared" si="71"/>
        <v>Maths8</v>
      </c>
      <c r="D894">
        <v>8</v>
      </c>
      <c r="E894" t="s">
        <v>7</v>
      </c>
      <c r="F894" s="2">
        <v>3</v>
      </c>
      <c r="G894" s="2" t="s">
        <v>75</v>
      </c>
      <c r="H894" s="2">
        <v>864</v>
      </c>
      <c r="I894" s="2">
        <v>348</v>
      </c>
      <c r="J894" s="2">
        <v>516</v>
      </c>
      <c r="K894" s="3">
        <f t="shared" si="70"/>
        <v>864</v>
      </c>
      <c r="L894" s="3">
        <f t="shared" si="72"/>
        <v>348</v>
      </c>
      <c r="M894" s="3">
        <f t="shared" si="73"/>
        <v>516</v>
      </c>
    </row>
    <row r="895" spans="1:13" x14ac:dyDescent="0.25">
      <c r="A895" t="str">
        <f t="shared" si="74"/>
        <v>2013Maths9</v>
      </c>
      <c r="B895">
        <v>2013</v>
      </c>
      <c r="C895" t="str">
        <f t="shared" si="71"/>
        <v>Maths9</v>
      </c>
      <c r="D895">
        <v>9</v>
      </c>
      <c r="E895" t="s">
        <v>7</v>
      </c>
      <c r="F895" s="2">
        <v>3</v>
      </c>
      <c r="G895" s="2" t="s">
        <v>72</v>
      </c>
      <c r="H895" s="2">
        <v>5301</v>
      </c>
      <c r="I895" s="2">
        <v>993</v>
      </c>
      <c r="J895" s="2">
        <v>4308</v>
      </c>
      <c r="K895" s="3">
        <f t="shared" si="70"/>
        <v>5301</v>
      </c>
      <c r="L895" s="3">
        <f t="shared" si="72"/>
        <v>993</v>
      </c>
      <c r="M895" s="3">
        <f t="shared" si="73"/>
        <v>4308</v>
      </c>
    </row>
    <row r="896" spans="1:13" x14ac:dyDescent="0.25">
      <c r="A896" t="str">
        <f t="shared" si="74"/>
        <v>2013Maths10</v>
      </c>
      <c r="B896">
        <v>2013</v>
      </c>
      <c r="C896" t="str">
        <f t="shared" si="71"/>
        <v>Maths10</v>
      </c>
      <c r="D896">
        <v>10</v>
      </c>
      <c r="E896" t="s">
        <v>7</v>
      </c>
      <c r="F896" s="2">
        <v>3</v>
      </c>
      <c r="G896" s="2" t="s">
        <v>227</v>
      </c>
      <c r="H896" s="2">
        <v>44</v>
      </c>
      <c r="I896" s="2">
        <v>3</v>
      </c>
      <c r="J896" s="2">
        <v>41</v>
      </c>
      <c r="K896" s="3">
        <f t="shared" si="70"/>
        <v>44</v>
      </c>
      <c r="L896" s="3" t="str">
        <f t="shared" si="72"/>
        <v>SUPP</v>
      </c>
      <c r="M896" s="3" t="str">
        <f t="shared" si="73"/>
        <v>SUPP</v>
      </c>
    </row>
    <row r="897" spans="1:13" x14ac:dyDescent="0.25">
      <c r="A897" t="str">
        <f t="shared" si="74"/>
        <v>2013Maths11</v>
      </c>
      <c r="B897">
        <v>2013</v>
      </c>
      <c r="C897" t="str">
        <f t="shared" si="71"/>
        <v>Maths11</v>
      </c>
      <c r="D897">
        <v>11</v>
      </c>
      <c r="E897" t="s">
        <v>7</v>
      </c>
      <c r="F897" s="2">
        <v>3</v>
      </c>
      <c r="G897" s="2" t="s">
        <v>228</v>
      </c>
      <c r="H897" s="2">
        <v>1544</v>
      </c>
      <c r="I897" s="2">
        <v>399</v>
      </c>
      <c r="J897" s="2">
        <v>1145</v>
      </c>
      <c r="K897" s="3">
        <f t="shared" si="70"/>
        <v>1544</v>
      </c>
      <c r="L897" s="3">
        <f t="shared" si="72"/>
        <v>399</v>
      </c>
      <c r="M897" s="3">
        <f t="shared" si="73"/>
        <v>1145</v>
      </c>
    </row>
    <row r="898" spans="1:13" x14ac:dyDescent="0.25">
      <c r="A898" t="str">
        <f t="shared" si="74"/>
        <v>2013Maths12</v>
      </c>
      <c r="B898">
        <v>2013</v>
      </c>
      <c r="C898" t="str">
        <f t="shared" si="71"/>
        <v>Maths12</v>
      </c>
      <c r="D898">
        <v>12</v>
      </c>
      <c r="E898" t="s">
        <v>7</v>
      </c>
      <c r="F898" s="2">
        <v>3</v>
      </c>
      <c r="G898" s="2" t="s">
        <v>229</v>
      </c>
      <c r="H898" s="2">
        <v>254</v>
      </c>
      <c r="I898" s="2">
        <v>122</v>
      </c>
      <c r="J898" s="2">
        <v>132</v>
      </c>
      <c r="K898" s="3">
        <f t="shared" si="70"/>
        <v>254</v>
      </c>
      <c r="L898" s="3">
        <f t="shared" si="72"/>
        <v>122</v>
      </c>
      <c r="M898" s="3">
        <f t="shared" si="73"/>
        <v>132</v>
      </c>
    </row>
    <row r="899" spans="1:13" x14ac:dyDescent="0.25">
      <c r="A899" t="str">
        <f t="shared" si="74"/>
        <v>2013Maths13</v>
      </c>
      <c r="B899">
        <v>2013</v>
      </c>
      <c r="C899" t="str">
        <f t="shared" si="71"/>
        <v>Maths13</v>
      </c>
      <c r="D899">
        <v>13</v>
      </c>
      <c r="E899" t="s">
        <v>7</v>
      </c>
      <c r="F899" s="2">
        <v>3</v>
      </c>
      <c r="G899" s="2" t="s">
        <v>76</v>
      </c>
      <c r="H899" s="2">
        <v>133</v>
      </c>
      <c r="I899" s="2">
        <v>16</v>
      </c>
      <c r="J899" s="2">
        <v>117</v>
      </c>
      <c r="K899" s="3">
        <f t="shared" ref="K899:K962" si="75">IF(AND(H899&gt;=1,H899&lt;5),"SUPP",H899)</f>
        <v>133</v>
      </c>
      <c r="L899" s="3">
        <f t="shared" si="72"/>
        <v>16</v>
      </c>
      <c r="M899" s="3">
        <f t="shared" si="73"/>
        <v>117</v>
      </c>
    </row>
    <row r="900" spans="1:13" x14ac:dyDescent="0.25">
      <c r="A900" t="str">
        <f t="shared" si="74"/>
        <v>2013Maths14</v>
      </c>
      <c r="B900">
        <v>2013</v>
      </c>
      <c r="C900" t="str">
        <f t="shared" si="71"/>
        <v>Maths14</v>
      </c>
      <c r="D900">
        <v>14</v>
      </c>
      <c r="E900" t="s">
        <v>7</v>
      </c>
      <c r="F900" s="2">
        <v>3</v>
      </c>
      <c r="G900" s="2" t="s">
        <v>73</v>
      </c>
      <c r="H900" s="2">
        <v>4478</v>
      </c>
      <c r="I900" s="2">
        <v>952</v>
      </c>
      <c r="J900" s="2">
        <v>3526</v>
      </c>
      <c r="K900" s="3">
        <f t="shared" si="75"/>
        <v>4478</v>
      </c>
      <c r="L900" s="3">
        <f t="shared" si="72"/>
        <v>952</v>
      </c>
      <c r="M900" s="3">
        <f t="shared" si="73"/>
        <v>3526</v>
      </c>
    </row>
    <row r="901" spans="1:13" x14ac:dyDescent="0.25">
      <c r="A901" t="str">
        <f t="shared" si="74"/>
        <v>2013Maths15</v>
      </c>
      <c r="B901">
        <v>2013</v>
      </c>
      <c r="C901" t="str">
        <f t="shared" si="71"/>
        <v>Maths15</v>
      </c>
      <c r="D901">
        <v>15</v>
      </c>
      <c r="E901" t="s">
        <v>7</v>
      </c>
      <c r="F901" s="2">
        <v>3</v>
      </c>
      <c r="G901" s="2" t="s">
        <v>74</v>
      </c>
      <c r="H901" s="2">
        <v>624</v>
      </c>
      <c r="I901" s="2">
        <v>30</v>
      </c>
      <c r="J901" s="2">
        <v>594</v>
      </c>
      <c r="K901" s="3">
        <f t="shared" si="75"/>
        <v>624</v>
      </c>
      <c r="L901" s="3">
        <f t="shared" si="72"/>
        <v>30</v>
      </c>
      <c r="M901" s="3">
        <f t="shared" si="73"/>
        <v>594</v>
      </c>
    </row>
    <row r="902" spans="1:13" x14ac:dyDescent="0.25">
      <c r="A902" t="str">
        <f t="shared" si="74"/>
        <v>2013Maths16</v>
      </c>
      <c r="B902">
        <v>2013</v>
      </c>
      <c r="C902" t="str">
        <f t="shared" si="71"/>
        <v>Maths16</v>
      </c>
      <c r="D902">
        <v>16</v>
      </c>
      <c r="E902" t="s">
        <v>7</v>
      </c>
      <c r="F902" s="2">
        <v>4</v>
      </c>
      <c r="G902" s="2" t="s">
        <v>230</v>
      </c>
      <c r="H902" s="2">
        <v>7</v>
      </c>
      <c r="I902" s="2">
        <v>1</v>
      </c>
      <c r="J902" s="2">
        <v>6</v>
      </c>
      <c r="K902" s="3">
        <f t="shared" si="75"/>
        <v>7</v>
      </c>
      <c r="L902" s="3" t="str">
        <f t="shared" si="72"/>
        <v>SUPP</v>
      </c>
      <c r="M902" s="3" t="str">
        <f t="shared" si="73"/>
        <v>SUPP</v>
      </c>
    </row>
    <row r="903" spans="1:13" x14ac:dyDescent="0.25">
      <c r="A903" t="str">
        <f t="shared" si="74"/>
        <v>2013Maths17</v>
      </c>
      <c r="B903">
        <v>2013</v>
      </c>
      <c r="C903" t="str">
        <f t="shared" si="71"/>
        <v>Maths17</v>
      </c>
      <c r="D903">
        <v>17</v>
      </c>
      <c r="E903" t="s">
        <v>7</v>
      </c>
      <c r="F903" s="2">
        <v>4</v>
      </c>
      <c r="G903" s="2" t="s">
        <v>231</v>
      </c>
      <c r="H903" s="2">
        <v>1564</v>
      </c>
      <c r="I903" s="2">
        <v>544</v>
      </c>
      <c r="J903" s="2">
        <v>1020</v>
      </c>
      <c r="K903" s="3">
        <f t="shared" si="75"/>
        <v>1564</v>
      </c>
      <c r="L903" s="3">
        <f t="shared" si="72"/>
        <v>544</v>
      </c>
      <c r="M903" s="3">
        <f t="shared" si="73"/>
        <v>1020</v>
      </c>
    </row>
    <row r="904" spans="1:13" x14ac:dyDescent="0.25">
      <c r="A904" t="str">
        <f t="shared" si="74"/>
        <v>2013Maths18</v>
      </c>
      <c r="B904">
        <v>2013</v>
      </c>
      <c r="C904" t="str">
        <f t="shared" ref="C904:C967" si="76">E904&amp;D904</f>
        <v>Maths18</v>
      </c>
      <c r="D904">
        <v>18</v>
      </c>
      <c r="E904" t="s">
        <v>7</v>
      </c>
      <c r="F904" s="2">
        <v>4</v>
      </c>
      <c r="G904" s="2" t="s">
        <v>232</v>
      </c>
      <c r="H904" s="2">
        <v>678</v>
      </c>
      <c r="I904" s="2">
        <v>355</v>
      </c>
      <c r="J904" s="2">
        <v>323</v>
      </c>
      <c r="K904" s="3">
        <f t="shared" si="75"/>
        <v>678</v>
      </c>
      <c r="L904" s="3">
        <f t="shared" si="72"/>
        <v>355</v>
      </c>
      <c r="M904" s="3">
        <f t="shared" si="73"/>
        <v>323</v>
      </c>
    </row>
    <row r="905" spans="1:13" x14ac:dyDescent="0.25">
      <c r="A905" t="str">
        <f t="shared" si="74"/>
        <v>2013Maths19</v>
      </c>
      <c r="B905">
        <v>2013</v>
      </c>
      <c r="C905" t="str">
        <f t="shared" si="76"/>
        <v>Maths19</v>
      </c>
      <c r="D905">
        <v>19</v>
      </c>
      <c r="E905" t="s">
        <v>7</v>
      </c>
      <c r="F905" s="2">
        <v>4</v>
      </c>
      <c r="G905" s="2" t="s">
        <v>81</v>
      </c>
      <c r="H905" s="2">
        <v>8</v>
      </c>
      <c r="I905" s="2">
        <v>2</v>
      </c>
      <c r="J905" s="2">
        <v>6</v>
      </c>
      <c r="K905" s="3">
        <f t="shared" si="75"/>
        <v>8</v>
      </c>
      <c r="L905" s="3" t="str">
        <f t="shared" si="72"/>
        <v>SUPP</v>
      </c>
      <c r="M905" s="3" t="str">
        <f t="shared" si="73"/>
        <v>SUPP</v>
      </c>
    </row>
    <row r="906" spans="1:13" x14ac:dyDescent="0.25">
      <c r="A906" t="str">
        <f t="shared" si="74"/>
        <v>2013Maths20</v>
      </c>
      <c r="B906">
        <v>2013</v>
      </c>
      <c r="C906" t="str">
        <f t="shared" si="76"/>
        <v>Maths20</v>
      </c>
      <c r="D906">
        <v>20</v>
      </c>
      <c r="E906" t="s">
        <v>7</v>
      </c>
      <c r="F906" s="2">
        <v>4</v>
      </c>
      <c r="G906" s="2" t="s">
        <v>78</v>
      </c>
      <c r="H906" s="2">
        <v>2513</v>
      </c>
      <c r="I906" s="2">
        <v>528</v>
      </c>
      <c r="J906" s="2">
        <v>1985</v>
      </c>
      <c r="K906" s="3">
        <f t="shared" si="75"/>
        <v>2513</v>
      </c>
      <c r="L906" s="3">
        <f t="shared" si="72"/>
        <v>528</v>
      </c>
      <c r="M906" s="3">
        <f t="shared" si="73"/>
        <v>1985</v>
      </c>
    </row>
    <row r="907" spans="1:13" x14ac:dyDescent="0.25">
      <c r="A907" t="str">
        <f t="shared" si="74"/>
        <v>2013Maths21</v>
      </c>
      <c r="B907">
        <v>2013</v>
      </c>
      <c r="C907" t="str">
        <f t="shared" si="76"/>
        <v>Maths21</v>
      </c>
      <c r="D907">
        <v>21</v>
      </c>
      <c r="E907" t="s">
        <v>7</v>
      </c>
      <c r="F907" s="2">
        <v>4</v>
      </c>
      <c r="G907" s="2" t="s">
        <v>80</v>
      </c>
      <c r="H907" s="2">
        <v>32</v>
      </c>
      <c r="I907" s="2">
        <v>1</v>
      </c>
      <c r="J907" s="2">
        <v>31</v>
      </c>
      <c r="K907" s="3">
        <f t="shared" si="75"/>
        <v>32</v>
      </c>
      <c r="L907" s="3" t="str">
        <f t="shared" si="72"/>
        <v>SUPP</v>
      </c>
      <c r="M907" s="3" t="str">
        <f t="shared" si="73"/>
        <v>SUPP</v>
      </c>
    </row>
    <row r="908" spans="1:13" x14ac:dyDescent="0.25">
      <c r="A908" t="str">
        <f t="shared" si="74"/>
        <v>2013Maths22</v>
      </c>
      <c r="B908">
        <v>2013</v>
      </c>
      <c r="C908" t="str">
        <f t="shared" si="76"/>
        <v>Maths22</v>
      </c>
      <c r="D908">
        <v>22</v>
      </c>
      <c r="E908" t="s">
        <v>7</v>
      </c>
      <c r="F908" s="2">
        <v>4</v>
      </c>
      <c r="G908" s="2" t="s">
        <v>233</v>
      </c>
      <c r="H908" s="2">
        <v>8</v>
      </c>
      <c r="I908" s="2">
        <v>0</v>
      </c>
      <c r="J908" s="2">
        <v>8</v>
      </c>
      <c r="K908" s="3">
        <f t="shared" si="75"/>
        <v>8</v>
      </c>
      <c r="L908" s="3">
        <f t="shared" si="72"/>
        <v>0</v>
      </c>
      <c r="M908" s="3">
        <f t="shared" si="73"/>
        <v>8</v>
      </c>
    </row>
    <row r="909" spans="1:13" x14ac:dyDescent="0.25">
      <c r="A909" t="str">
        <f t="shared" si="74"/>
        <v>2013Maths23</v>
      </c>
      <c r="B909">
        <v>2013</v>
      </c>
      <c r="C909" t="str">
        <f t="shared" si="76"/>
        <v>Maths23</v>
      </c>
      <c r="D909">
        <v>23</v>
      </c>
      <c r="E909" t="s">
        <v>7</v>
      </c>
      <c r="F909" s="2">
        <v>4</v>
      </c>
      <c r="G909" s="2" t="s">
        <v>234</v>
      </c>
      <c r="H909" s="2">
        <v>0</v>
      </c>
      <c r="I909" s="2">
        <v>0</v>
      </c>
      <c r="J909" s="2">
        <v>0</v>
      </c>
      <c r="K909" s="3">
        <f t="shared" si="75"/>
        <v>0</v>
      </c>
      <c r="L909" s="3">
        <f t="shared" si="72"/>
        <v>0</v>
      </c>
      <c r="M909" s="3">
        <f t="shared" si="73"/>
        <v>0</v>
      </c>
    </row>
    <row r="910" spans="1:13" x14ac:dyDescent="0.25">
      <c r="A910" t="str">
        <f t="shared" si="74"/>
        <v>2013Maths24</v>
      </c>
      <c r="B910">
        <v>2013</v>
      </c>
      <c r="C910" t="str">
        <f t="shared" si="76"/>
        <v>Maths24</v>
      </c>
      <c r="D910">
        <v>24</v>
      </c>
      <c r="E910" t="s">
        <v>7</v>
      </c>
      <c r="F910" s="2">
        <v>4</v>
      </c>
      <c r="G910" s="2" t="s">
        <v>235</v>
      </c>
      <c r="H910" s="2">
        <v>127</v>
      </c>
      <c r="I910" s="2">
        <v>38</v>
      </c>
      <c r="J910" s="2">
        <v>89</v>
      </c>
      <c r="K910" s="3">
        <f t="shared" si="75"/>
        <v>127</v>
      </c>
      <c r="L910" s="3">
        <f t="shared" si="72"/>
        <v>38</v>
      </c>
      <c r="M910" s="3">
        <f t="shared" si="73"/>
        <v>89</v>
      </c>
    </row>
    <row r="911" spans="1:13" x14ac:dyDescent="0.25">
      <c r="A911" t="str">
        <f t="shared" si="74"/>
        <v>2013Maths25</v>
      </c>
      <c r="B911">
        <v>2013</v>
      </c>
      <c r="C911" t="str">
        <f t="shared" si="76"/>
        <v>Maths25</v>
      </c>
      <c r="D911">
        <v>25</v>
      </c>
      <c r="E911" t="s">
        <v>7</v>
      </c>
      <c r="F911" s="2">
        <v>4</v>
      </c>
      <c r="G911" s="2" t="s">
        <v>79</v>
      </c>
      <c r="H911" s="2">
        <v>201</v>
      </c>
      <c r="I911" s="2">
        <v>14</v>
      </c>
      <c r="J911" s="2">
        <v>187</v>
      </c>
      <c r="K911" s="3">
        <f t="shared" si="75"/>
        <v>201</v>
      </c>
      <c r="L911" s="3">
        <f t="shared" si="72"/>
        <v>14</v>
      </c>
      <c r="M911" s="3">
        <f t="shared" si="73"/>
        <v>187</v>
      </c>
    </row>
    <row r="912" spans="1:13" x14ac:dyDescent="0.25">
      <c r="A912" t="str">
        <f t="shared" si="74"/>
        <v>2013Maths26</v>
      </c>
      <c r="B912">
        <v>2013</v>
      </c>
      <c r="C912" t="str">
        <f t="shared" si="76"/>
        <v>Maths26</v>
      </c>
      <c r="D912">
        <v>26</v>
      </c>
      <c r="E912" t="s">
        <v>7</v>
      </c>
      <c r="F912" s="2">
        <v>5</v>
      </c>
      <c r="G912" s="2" t="s">
        <v>236</v>
      </c>
      <c r="H912" s="2">
        <v>1</v>
      </c>
      <c r="I912" s="2">
        <v>0</v>
      </c>
      <c r="J912" s="2">
        <v>1</v>
      </c>
      <c r="K912" s="3" t="str">
        <f t="shared" si="75"/>
        <v>SUPP</v>
      </c>
      <c r="L912" s="3" t="str">
        <f t="shared" si="72"/>
        <v>SUPP</v>
      </c>
      <c r="M912" s="3" t="str">
        <f t="shared" si="73"/>
        <v>SUPP</v>
      </c>
    </row>
    <row r="913" spans="1:13" x14ac:dyDescent="0.25">
      <c r="A913" t="str">
        <f t="shared" si="74"/>
        <v>2013Maths27</v>
      </c>
      <c r="B913">
        <v>2013</v>
      </c>
      <c r="C913" t="str">
        <f t="shared" si="76"/>
        <v>Maths27</v>
      </c>
      <c r="D913">
        <v>27</v>
      </c>
      <c r="E913" t="s">
        <v>7</v>
      </c>
      <c r="F913" s="2">
        <v>5</v>
      </c>
      <c r="G913" s="2" t="s">
        <v>237</v>
      </c>
      <c r="H913" s="2">
        <v>1</v>
      </c>
      <c r="I913" s="2">
        <v>0</v>
      </c>
      <c r="J913" s="2">
        <v>1</v>
      </c>
      <c r="K913" s="3" t="str">
        <f t="shared" si="75"/>
        <v>SUPP</v>
      </c>
      <c r="L913" s="3" t="str">
        <f t="shared" si="72"/>
        <v>SUPP</v>
      </c>
      <c r="M913" s="3" t="str">
        <f t="shared" si="73"/>
        <v>SUPP</v>
      </c>
    </row>
    <row r="914" spans="1:13" x14ac:dyDescent="0.25">
      <c r="A914" t="str">
        <f t="shared" si="74"/>
        <v>2013Maths28</v>
      </c>
      <c r="B914">
        <v>2013</v>
      </c>
      <c r="C914" t="str">
        <f t="shared" si="76"/>
        <v>Maths28</v>
      </c>
      <c r="D914">
        <v>28</v>
      </c>
      <c r="E914" t="s">
        <v>7</v>
      </c>
      <c r="F914" s="2">
        <v>5</v>
      </c>
      <c r="G914" s="2" t="s">
        <v>238</v>
      </c>
      <c r="H914" s="2">
        <v>233</v>
      </c>
      <c r="I914" s="2">
        <v>56</v>
      </c>
      <c r="J914" s="2">
        <v>177</v>
      </c>
      <c r="K914" s="3">
        <f t="shared" si="75"/>
        <v>233</v>
      </c>
      <c r="L914" s="3">
        <f t="shared" si="72"/>
        <v>56</v>
      </c>
      <c r="M914" s="3">
        <f t="shared" si="73"/>
        <v>177</v>
      </c>
    </row>
    <row r="915" spans="1:13" x14ac:dyDescent="0.25">
      <c r="A915" t="str">
        <f t="shared" si="74"/>
        <v>2013Maths29</v>
      </c>
      <c r="B915">
        <v>2013</v>
      </c>
      <c r="C915" t="str">
        <f t="shared" si="76"/>
        <v>Maths29</v>
      </c>
      <c r="D915">
        <v>29</v>
      </c>
      <c r="E915" t="s">
        <v>7</v>
      </c>
      <c r="F915" s="2">
        <v>5</v>
      </c>
      <c r="G915" s="2" t="s">
        <v>99</v>
      </c>
      <c r="H915" s="2">
        <v>21</v>
      </c>
      <c r="I915" s="2">
        <v>0</v>
      </c>
      <c r="J915" s="2">
        <v>21</v>
      </c>
      <c r="K915" s="3">
        <f t="shared" si="75"/>
        <v>21</v>
      </c>
      <c r="L915" s="3">
        <f t="shared" si="72"/>
        <v>0</v>
      </c>
      <c r="M915" s="3">
        <f t="shared" si="73"/>
        <v>21</v>
      </c>
    </row>
    <row r="916" spans="1:13" x14ac:dyDescent="0.25">
      <c r="A916" t="str">
        <f t="shared" si="74"/>
        <v>2013Maths30</v>
      </c>
      <c r="B916">
        <v>2013</v>
      </c>
      <c r="C916" t="str">
        <f t="shared" si="76"/>
        <v>Maths30</v>
      </c>
      <c r="D916">
        <v>30</v>
      </c>
      <c r="E916" t="s">
        <v>7</v>
      </c>
      <c r="F916" s="2">
        <v>5</v>
      </c>
      <c r="G916" s="2" t="s">
        <v>239</v>
      </c>
      <c r="H916" s="2">
        <v>0</v>
      </c>
      <c r="I916" s="2">
        <v>0</v>
      </c>
      <c r="J916" s="2">
        <v>0</v>
      </c>
      <c r="K916" s="3">
        <f t="shared" si="75"/>
        <v>0</v>
      </c>
      <c r="L916" s="3">
        <f t="shared" si="72"/>
        <v>0</v>
      </c>
      <c r="M916" s="3">
        <f t="shared" si="73"/>
        <v>0</v>
      </c>
    </row>
    <row r="917" spans="1:13" x14ac:dyDescent="0.25">
      <c r="A917" t="str">
        <f t="shared" si="74"/>
        <v>2013Maths31</v>
      </c>
      <c r="B917">
        <v>2013</v>
      </c>
      <c r="C917" t="str">
        <f t="shared" si="76"/>
        <v>Maths31</v>
      </c>
      <c r="D917">
        <v>31</v>
      </c>
      <c r="E917" t="s">
        <v>7</v>
      </c>
      <c r="F917" s="2">
        <v>6</v>
      </c>
      <c r="G917" s="2" t="s">
        <v>240</v>
      </c>
      <c r="H917" s="2">
        <v>0</v>
      </c>
      <c r="I917" s="2">
        <v>0</v>
      </c>
      <c r="J917" s="2">
        <v>0</v>
      </c>
      <c r="K917" s="3">
        <f t="shared" si="75"/>
        <v>0</v>
      </c>
      <c r="L917" s="3">
        <f t="shared" si="72"/>
        <v>0</v>
      </c>
      <c r="M917" s="3">
        <f t="shared" si="73"/>
        <v>0</v>
      </c>
    </row>
    <row r="918" spans="1:13" x14ac:dyDescent="0.25">
      <c r="A918" t="str">
        <f t="shared" si="74"/>
        <v>2013All Subject Combinations1</v>
      </c>
      <c r="B918">
        <v>2013</v>
      </c>
      <c r="C918" t="str">
        <f t="shared" si="76"/>
        <v>All Subject Combinations1</v>
      </c>
      <c r="D918">
        <v>1</v>
      </c>
      <c r="E918" s="2" t="s">
        <v>9</v>
      </c>
      <c r="F918" s="2">
        <v>2</v>
      </c>
      <c r="G918" s="2" t="s">
        <v>130</v>
      </c>
      <c r="H918" s="2">
        <v>80</v>
      </c>
      <c r="I918" s="2">
        <v>6</v>
      </c>
      <c r="J918" s="2">
        <v>74</v>
      </c>
      <c r="K918" s="3">
        <f t="shared" si="75"/>
        <v>80</v>
      </c>
      <c r="L918" s="3">
        <f t="shared" si="72"/>
        <v>6</v>
      </c>
      <c r="M918" s="3">
        <f t="shared" si="73"/>
        <v>74</v>
      </c>
    </row>
    <row r="919" spans="1:13" x14ac:dyDescent="0.25">
      <c r="A919" t="str">
        <f t="shared" si="74"/>
        <v>2013All Subject Combinations2</v>
      </c>
      <c r="B919">
        <v>2013</v>
      </c>
      <c r="C919" t="str">
        <f t="shared" si="76"/>
        <v>All Subject Combinations2</v>
      </c>
      <c r="D919">
        <v>2</v>
      </c>
      <c r="E919" s="2" t="s">
        <v>9</v>
      </c>
      <c r="F919" s="2">
        <v>2</v>
      </c>
      <c r="G919" s="2" t="s">
        <v>131</v>
      </c>
      <c r="H919" s="2">
        <v>745</v>
      </c>
      <c r="I919" s="2">
        <v>223</v>
      </c>
      <c r="J919" s="2">
        <v>522</v>
      </c>
      <c r="K919" s="3">
        <f t="shared" si="75"/>
        <v>745</v>
      </c>
      <c r="L919" s="3">
        <f t="shared" si="72"/>
        <v>223</v>
      </c>
      <c r="M919" s="3">
        <f t="shared" si="73"/>
        <v>522</v>
      </c>
    </row>
    <row r="920" spans="1:13" x14ac:dyDescent="0.25">
      <c r="A920" t="str">
        <f t="shared" si="74"/>
        <v>2013All Subject Combinations3</v>
      </c>
      <c r="B920">
        <v>2013</v>
      </c>
      <c r="C920" t="str">
        <f t="shared" si="76"/>
        <v>All Subject Combinations3</v>
      </c>
      <c r="D920">
        <v>3</v>
      </c>
      <c r="E920" s="2" t="s">
        <v>9</v>
      </c>
      <c r="F920" s="2">
        <v>2</v>
      </c>
      <c r="G920" s="2" t="s">
        <v>161</v>
      </c>
      <c r="H920" s="2">
        <v>11485</v>
      </c>
      <c r="I920" s="2">
        <v>7343</v>
      </c>
      <c r="J920" s="2">
        <v>4142</v>
      </c>
      <c r="K920" s="3">
        <f t="shared" si="75"/>
        <v>11485</v>
      </c>
      <c r="L920" s="3">
        <f t="shared" si="72"/>
        <v>7343</v>
      </c>
      <c r="M920" s="3">
        <f t="shared" si="73"/>
        <v>4142</v>
      </c>
    </row>
    <row r="921" spans="1:13" x14ac:dyDescent="0.25">
      <c r="A921" t="str">
        <f t="shared" si="74"/>
        <v>2013All Subject Combinations4</v>
      </c>
      <c r="B921">
        <v>2013</v>
      </c>
      <c r="C921" t="str">
        <f t="shared" si="76"/>
        <v>All Subject Combinations4</v>
      </c>
      <c r="D921">
        <v>4</v>
      </c>
      <c r="E921" s="2" t="s">
        <v>9</v>
      </c>
      <c r="F921" s="2">
        <v>2</v>
      </c>
      <c r="G921" s="2" t="s">
        <v>18</v>
      </c>
      <c r="H921" s="2">
        <v>31</v>
      </c>
      <c r="I921" s="2">
        <v>2</v>
      </c>
      <c r="J921" s="2">
        <v>29</v>
      </c>
      <c r="K921" s="3">
        <f t="shared" si="75"/>
        <v>31</v>
      </c>
      <c r="L921" s="3" t="str">
        <f t="shared" si="72"/>
        <v>SUPP</v>
      </c>
      <c r="M921" s="3" t="str">
        <f t="shared" si="73"/>
        <v>SUPP</v>
      </c>
    </row>
    <row r="922" spans="1:13" x14ac:dyDescent="0.25">
      <c r="A922" t="str">
        <f t="shared" si="74"/>
        <v>2013All Subject Combinations5</v>
      </c>
      <c r="B922">
        <v>2013</v>
      </c>
      <c r="C922" t="str">
        <f t="shared" si="76"/>
        <v>All Subject Combinations5</v>
      </c>
      <c r="D922">
        <v>5</v>
      </c>
      <c r="E922" s="2" t="s">
        <v>9</v>
      </c>
      <c r="F922" s="2">
        <v>2</v>
      </c>
      <c r="G922" s="2" t="s">
        <v>19</v>
      </c>
      <c r="H922" s="2">
        <v>0</v>
      </c>
      <c r="I922" s="2">
        <v>0</v>
      </c>
      <c r="J922" s="2">
        <v>0</v>
      </c>
      <c r="K922" s="3">
        <f t="shared" si="75"/>
        <v>0</v>
      </c>
      <c r="L922" s="3">
        <f t="shared" si="72"/>
        <v>0</v>
      </c>
      <c r="M922" s="3">
        <f t="shared" si="73"/>
        <v>0</v>
      </c>
    </row>
    <row r="923" spans="1:13" x14ac:dyDescent="0.25">
      <c r="A923" t="str">
        <f t="shared" si="74"/>
        <v>2013All Subject Combinations6</v>
      </c>
      <c r="B923">
        <v>2013</v>
      </c>
      <c r="C923" t="str">
        <f t="shared" si="76"/>
        <v>All Subject Combinations6</v>
      </c>
      <c r="D923">
        <v>6</v>
      </c>
      <c r="E923" s="2" t="s">
        <v>9</v>
      </c>
      <c r="F923" s="2">
        <v>2</v>
      </c>
      <c r="G923" s="2" t="s">
        <v>16</v>
      </c>
      <c r="H923" s="2">
        <v>3630</v>
      </c>
      <c r="I923" s="2">
        <v>1787</v>
      </c>
      <c r="J923" s="2">
        <v>1843</v>
      </c>
      <c r="K923" s="3">
        <f t="shared" si="75"/>
        <v>3630</v>
      </c>
      <c r="L923" s="3">
        <f t="shared" si="72"/>
        <v>1787</v>
      </c>
      <c r="M923" s="3">
        <f t="shared" si="73"/>
        <v>1843</v>
      </c>
    </row>
    <row r="924" spans="1:13" x14ac:dyDescent="0.25">
      <c r="A924" t="str">
        <f t="shared" si="74"/>
        <v>2013All Subject Combinations7</v>
      </c>
      <c r="B924">
        <v>2013</v>
      </c>
      <c r="C924" t="str">
        <f t="shared" si="76"/>
        <v>All Subject Combinations7</v>
      </c>
      <c r="D924">
        <v>7</v>
      </c>
      <c r="E924" s="2" t="s">
        <v>9</v>
      </c>
      <c r="F924" s="2">
        <v>2</v>
      </c>
      <c r="G924" s="2" t="s">
        <v>17</v>
      </c>
      <c r="H924" s="2">
        <v>659</v>
      </c>
      <c r="I924" s="2">
        <v>136</v>
      </c>
      <c r="J924" s="2">
        <v>523</v>
      </c>
      <c r="K924" s="3">
        <f t="shared" si="75"/>
        <v>659</v>
      </c>
      <c r="L924" s="3">
        <f t="shared" si="72"/>
        <v>136</v>
      </c>
      <c r="M924" s="3">
        <f t="shared" si="73"/>
        <v>523</v>
      </c>
    </row>
    <row r="925" spans="1:13" x14ac:dyDescent="0.25">
      <c r="A925" t="str">
        <f t="shared" si="74"/>
        <v>2013All Subject Combinations8</v>
      </c>
      <c r="B925">
        <v>2013</v>
      </c>
      <c r="C925" t="str">
        <f t="shared" si="76"/>
        <v>All Subject Combinations8</v>
      </c>
      <c r="D925">
        <v>8</v>
      </c>
      <c r="E925" s="2" t="s">
        <v>9</v>
      </c>
      <c r="F925" s="2">
        <v>2</v>
      </c>
      <c r="G925" s="2" t="s">
        <v>193</v>
      </c>
      <c r="H925" s="2">
        <v>0</v>
      </c>
      <c r="I925" s="2">
        <v>0</v>
      </c>
      <c r="J925" s="2">
        <v>0</v>
      </c>
      <c r="K925" s="3">
        <f t="shared" si="75"/>
        <v>0</v>
      </c>
      <c r="L925" s="3">
        <f t="shared" si="72"/>
        <v>0</v>
      </c>
      <c r="M925" s="3">
        <f t="shared" si="73"/>
        <v>0</v>
      </c>
    </row>
    <row r="926" spans="1:13" x14ac:dyDescent="0.25">
      <c r="A926" t="str">
        <f t="shared" si="74"/>
        <v>2013All Subject Combinations9</v>
      </c>
      <c r="B926">
        <v>2013</v>
      </c>
      <c r="C926" t="str">
        <f t="shared" si="76"/>
        <v>All Subject Combinations9</v>
      </c>
      <c r="D926">
        <v>9</v>
      </c>
      <c r="E926" s="2" t="s">
        <v>9</v>
      </c>
      <c r="F926" s="2">
        <v>2</v>
      </c>
      <c r="G926" s="2" t="s">
        <v>46</v>
      </c>
      <c r="H926" s="2">
        <v>0</v>
      </c>
      <c r="I926" s="2">
        <v>0</v>
      </c>
      <c r="J926" s="2">
        <v>0</v>
      </c>
      <c r="K926" s="3">
        <f t="shared" si="75"/>
        <v>0</v>
      </c>
      <c r="L926" s="3">
        <f t="shared" si="72"/>
        <v>0</v>
      </c>
      <c r="M926" s="3">
        <f t="shared" si="73"/>
        <v>0</v>
      </c>
    </row>
    <row r="927" spans="1:13" x14ac:dyDescent="0.25">
      <c r="A927" t="str">
        <f t="shared" si="74"/>
        <v>2013All Subject Combinations10</v>
      </c>
      <c r="B927">
        <v>2013</v>
      </c>
      <c r="C927" t="str">
        <f t="shared" si="76"/>
        <v>All Subject Combinations10</v>
      </c>
      <c r="D927">
        <v>10</v>
      </c>
      <c r="E927" s="2" t="s">
        <v>9</v>
      </c>
      <c r="F927" s="2">
        <v>2</v>
      </c>
      <c r="G927" s="2" t="s">
        <v>45</v>
      </c>
      <c r="H927" s="2">
        <v>5</v>
      </c>
      <c r="I927" s="2">
        <v>0</v>
      </c>
      <c r="J927" s="2">
        <v>5</v>
      </c>
      <c r="K927" s="3">
        <f t="shared" si="75"/>
        <v>5</v>
      </c>
      <c r="L927" s="3">
        <f t="shared" si="72"/>
        <v>0</v>
      </c>
      <c r="M927" s="3">
        <f t="shared" si="73"/>
        <v>5</v>
      </c>
    </row>
    <row r="928" spans="1:13" x14ac:dyDescent="0.25">
      <c r="A928" t="str">
        <f t="shared" si="74"/>
        <v>2013All Subject Combinations11</v>
      </c>
      <c r="B928">
        <v>2013</v>
      </c>
      <c r="C928" t="str">
        <f t="shared" si="76"/>
        <v>All Subject Combinations11</v>
      </c>
      <c r="D928">
        <v>11</v>
      </c>
      <c r="E928" s="2" t="s">
        <v>9</v>
      </c>
      <c r="F928" s="2">
        <v>2</v>
      </c>
      <c r="G928" s="2" t="s">
        <v>225</v>
      </c>
      <c r="H928" s="2">
        <v>5063</v>
      </c>
      <c r="I928" s="2">
        <v>3129</v>
      </c>
      <c r="J928" s="2">
        <v>1934</v>
      </c>
      <c r="K928" s="3">
        <f t="shared" si="75"/>
        <v>5063</v>
      </c>
      <c r="L928" s="3">
        <f t="shared" si="72"/>
        <v>3129</v>
      </c>
      <c r="M928" s="3">
        <f t="shared" si="73"/>
        <v>1934</v>
      </c>
    </row>
    <row r="929" spans="1:13" x14ac:dyDescent="0.25">
      <c r="A929" t="str">
        <f t="shared" si="74"/>
        <v>2013All Subject Combinations12</v>
      </c>
      <c r="B929">
        <v>2013</v>
      </c>
      <c r="C929" t="str">
        <f t="shared" si="76"/>
        <v>All Subject Combinations12</v>
      </c>
      <c r="D929">
        <v>12</v>
      </c>
      <c r="E929" s="2" t="s">
        <v>9</v>
      </c>
      <c r="F929" s="2">
        <v>2</v>
      </c>
      <c r="G929" s="2" t="s">
        <v>71</v>
      </c>
      <c r="H929" s="2">
        <v>701</v>
      </c>
      <c r="I929" s="2">
        <v>54</v>
      </c>
      <c r="J929" s="2">
        <v>647</v>
      </c>
      <c r="K929" s="3">
        <f t="shared" si="75"/>
        <v>701</v>
      </c>
      <c r="L929" s="3">
        <f t="shared" si="72"/>
        <v>54</v>
      </c>
      <c r="M929" s="3">
        <f t="shared" si="73"/>
        <v>647</v>
      </c>
    </row>
    <row r="930" spans="1:13" x14ac:dyDescent="0.25">
      <c r="A930" t="str">
        <f t="shared" si="74"/>
        <v>2013All Subject Combinations13</v>
      </c>
      <c r="B930">
        <v>2013</v>
      </c>
      <c r="C930" t="str">
        <f t="shared" si="76"/>
        <v>All Subject Combinations13</v>
      </c>
      <c r="D930">
        <v>13</v>
      </c>
      <c r="E930" s="2" t="s">
        <v>9</v>
      </c>
      <c r="F930" s="2">
        <v>2</v>
      </c>
      <c r="G930" s="2" t="s">
        <v>70</v>
      </c>
      <c r="H930" s="2">
        <v>2692</v>
      </c>
      <c r="I930" s="2">
        <v>1077</v>
      </c>
      <c r="J930" s="2">
        <v>1615</v>
      </c>
      <c r="K930" s="3">
        <f t="shared" si="75"/>
        <v>2692</v>
      </c>
      <c r="L930" s="3">
        <f t="shared" si="72"/>
        <v>1077</v>
      </c>
      <c r="M930" s="3">
        <f t="shared" si="73"/>
        <v>1615</v>
      </c>
    </row>
    <row r="931" spans="1:13" x14ac:dyDescent="0.25">
      <c r="A931" t="str">
        <f t="shared" si="74"/>
        <v>2013All Subject Combinations14</v>
      </c>
      <c r="B931">
        <v>2013</v>
      </c>
      <c r="C931" t="str">
        <f t="shared" si="76"/>
        <v>All Subject Combinations14</v>
      </c>
      <c r="D931">
        <v>14</v>
      </c>
      <c r="E931" s="2" t="s">
        <v>9</v>
      </c>
      <c r="F931" s="2">
        <v>2</v>
      </c>
      <c r="G931" s="2" t="s">
        <v>68</v>
      </c>
      <c r="H931" s="2">
        <v>8042</v>
      </c>
      <c r="I931" s="2">
        <v>1367</v>
      </c>
      <c r="J931" s="2">
        <v>6675</v>
      </c>
      <c r="K931" s="3">
        <f t="shared" si="75"/>
        <v>8042</v>
      </c>
      <c r="L931" s="3">
        <f t="shared" si="72"/>
        <v>1367</v>
      </c>
      <c r="M931" s="3">
        <f t="shared" si="73"/>
        <v>6675</v>
      </c>
    </row>
    <row r="932" spans="1:13" x14ac:dyDescent="0.25">
      <c r="A932" t="str">
        <f t="shared" si="74"/>
        <v>2013All Subject Combinations15</v>
      </c>
      <c r="B932">
        <v>2013</v>
      </c>
      <c r="C932" t="str">
        <f t="shared" si="76"/>
        <v>All Subject Combinations15</v>
      </c>
      <c r="D932">
        <v>15</v>
      </c>
      <c r="E932" s="2" t="s">
        <v>9</v>
      </c>
      <c r="F932" s="2">
        <v>2</v>
      </c>
      <c r="G932" s="2" t="s">
        <v>57</v>
      </c>
      <c r="H932" s="2">
        <v>141</v>
      </c>
      <c r="I932" s="2">
        <v>0</v>
      </c>
      <c r="J932" s="2">
        <v>141</v>
      </c>
      <c r="K932" s="3">
        <f t="shared" si="75"/>
        <v>141</v>
      </c>
      <c r="L932" s="3">
        <f t="shared" si="72"/>
        <v>0</v>
      </c>
      <c r="M932" s="3">
        <f t="shared" si="73"/>
        <v>141</v>
      </c>
    </row>
    <row r="933" spans="1:13" x14ac:dyDescent="0.25">
      <c r="A933" t="str">
        <f t="shared" si="74"/>
        <v>2013All Subject Combinations16</v>
      </c>
      <c r="B933">
        <v>2013</v>
      </c>
      <c r="C933" t="str">
        <f t="shared" si="76"/>
        <v>All Subject Combinations16</v>
      </c>
      <c r="D933">
        <v>16</v>
      </c>
      <c r="E933" s="2" t="s">
        <v>9</v>
      </c>
      <c r="F933" s="2">
        <v>3</v>
      </c>
      <c r="G933" s="2" t="s">
        <v>135</v>
      </c>
      <c r="H933" s="2">
        <v>15</v>
      </c>
      <c r="I933" s="2">
        <v>1</v>
      </c>
      <c r="J933" s="2">
        <v>14</v>
      </c>
      <c r="K933" s="3">
        <f t="shared" si="75"/>
        <v>15</v>
      </c>
      <c r="L933" s="3" t="str">
        <f t="shared" si="72"/>
        <v>SUPP</v>
      </c>
      <c r="M933" s="3" t="str">
        <f t="shared" si="73"/>
        <v>SUPP</v>
      </c>
    </row>
    <row r="934" spans="1:13" x14ac:dyDescent="0.25">
      <c r="A934" t="str">
        <f t="shared" si="74"/>
        <v>2013All Subject Combinations17</v>
      </c>
      <c r="B934">
        <v>2013</v>
      </c>
      <c r="C934" t="str">
        <f t="shared" si="76"/>
        <v>All Subject Combinations17</v>
      </c>
      <c r="D934">
        <v>17</v>
      </c>
      <c r="E934" s="2" t="s">
        <v>9</v>
      </c>
      <c r="F934" s="2">
        <v>3</v>
      </c>
      <c r="G934" s="2" t="s">
        <v>162</v>
      </c>
      <c r="H934" s="2">
        <v>55</v>
      </c>
      <c r="I934" s="2">
        <v>1</v>
      </c>
      <c r="J934" s="2">
        <v>54</v>
      </c>
      <c r="K934" s="3">
        <f t="shared" si="75"/>
        <v>55</v>
      </c>
      <c r="L934" s="3" t="str">
        <f t="shared" si="72"/>
        <v>SUPP</v>
      </c>
      <c r="M934" s="3" t="str">
        <f t="shared" si="73"/>
        <v>SUPP</v>
      </c>
    </row>
    <row r="935" spans="1:13" x14ac:dyDescent="0.25">
      <c r="A935" t="str">
        <f t="shared" si="74"/>
        <v>2013All Subject Combinations18</v>
      </c>
      <c r="B935">
        <v>2013</v>
      </c>
      <c r="C935" t="str">
        <f t="shared" si="76"/>
        <v>All Subject Combinations18</v>
      </c>
      <c r="D935">
        <v>18</v>
      </c>
      <c r="E935" s="2" t="s">
        <v>9</v>
      </c>
      <c r="F935" s="2">
        <v>3</v>
      </c>
      <c r="G935" s="2" t="s">
        <v>163</v>
      </c>
      <c r="H935" s="2">
        <v>1896</v>
      </c>
      <c r="I935" s="2">
        <v>687</v>
      </c>
      <c r="J935" s="2">
        <v>1209</v>
      </c>
      <c r="K935" s="3">
        <f t="shared" si="75"/>
        <v>1896</v>
      </c>
      <c r="L935" s="3">
        <f t="shared" si="72"/>
        <v>687</v>
      </c>
      <c r="M935" s="3">
        <f t="shared" si="73"/>
        <v>1209</v>
      </c>
    </row>
    <row r="936" spans="1:13" x14ac:dyDescent="0.25">
      <c r="A936" t="str">
        <f t="shared" si="74"/>
        <v>2013All Subject Combinations19</v>
      </c>
      <c r="B936">
        <v>2013</v>
      </c>
      <c r="C936" t="str">
        <f t="shared" si="76"/>
        <v>All Subject Combinations19</v>
      </c>
      <c r="D936">
        <v>19</v>
      </c>
      <c r="E936" s="2" t="s">
        <v>9</v>
      </c>
      <c r="F936" s="2">
        <v>3</v>
      </c>
      <c r="G936" s="2" t="s">
        <v>164</v>
      </c>
      <c r="H936" s="2">
        <v>0</v>
      </c>
      <c r="I936" s="2">
        <v>0</v>
      </c>
      <c r="J936" s="2">
        <v>0</v>
      </c>
      <c r="K936" s="3">
        <f t="shared" si="75"/>
        <v>0</v>
      </c>
      <c r="L936" s="3">
        <f t="shared" si="72"/>
        <v>0</v>
      </c>
      <c r="M936" s="3">
        <f t="shared" si="73"/>
        <v>0</v>
      </c>
    </row>
    <row r="937" spans="1:13" x14ac:dyDescent="0.25">
      <c r="A937" t="str">
        <f t="shared" si="74"/>
        <v>2013All Subject Combinations20</v>
      </c>
      <c r="B937">
        <v>2013</v>
      </c>
      <c r="C937" t="str">
        <f t="shared" si="76"/>
        <v>All Subject Combinations20</v>
      </c>
      <c r="D937">
        <v>20</v>
      </c>
      <c r="E937" s="2" t="s">
        <v>9</v>
      </c>
      <c r="F937" s="2">
        <v>3</v>
      </c>
      <c r="G937" s="2" t="s">
        <v>25</v>
      </c>
      <c r="H937" s="2">
        <v>0</v>
      </c>
      <c r="I937" s="2">
        <v>0</v>
      </c>
      <c r="J937" s="2">
        <v>0</v>
      </c>
      <c r="K937" s="3">
        <f t="shared" si="75"/>
        <v>0</v>
      </c>
      <c r="L937" s="3">
        <f t="shared" si="72"/>
        <v>0</v>
      </c>
      <c r="M937" s="3">
        <f t="shared" si="73"/>
        <v>0</v>
      </c>
    </row>
    <row r="938" spans="1:13" x14ac:dyDescent="0.25">
      <c r="A938" t="str">
        <f t="shared" si="74"/>
        <v>2013All Subject Combinations21</v>
      </c>
      <c r="B938">
        <v>2013</v>
      </c>
      <c r="C938" t="str">
        <f t="shared" si="76"/>
        <v>All Subject Combinations21</v>
      </c>
      <c r="D938">
        <v>21</v>
      </c>
      <c r="E938" s="2" t="s">
        <v>9</v>
      </c>
      <c r="F938" s="2">
        <v>3</v>
      </c>
      <c r="G938" s="2" t="s">
        <v>23</v>
      </c>
      <c r="H938" s="2">
        <v>6</v>
      </c>
      <c r="I938" s="2">
        <v>0</v>
      </c>
      <c r="J938" s="2">
        <v>6</v>
      </c>
      <c r="K938" s="3">
        <f t="shared" si="75"/>
        <v>6</v>
      </c>
      <c r="L938" s="3">
        <f t="shared" si="72"/>
        <v>0</v>
      </c>
      <c r="M938" s="3">
        <f t="shared" si="73"/>
        <v>6</v>
      </c>
    </row>
    <row r="939" spans="1:13" x14ac:dyDescent="0.25">
      <c r="A939" t="str">
        <f t="shared" si="74"/>
        <v>2013All Subject Combinations22</v>
      </c>
      <c r="B939">
        <v>2013</v>
      </c>
      <c r="C939" t="str">
        <f t="shared" si="76"/>
        <v>All Subject Combinations22</v>
      </c>
      <c r="D939">
        <v>22</v>
      </c>
      <c r="E939" s="2" t="s">
        <v>9</v>
      </c>
      <c r="F939" s="2">
        <v>3</v>
      </c>
      <c r="G939" s="2" t="s">
        <v>165</v>
      </c>
      <c r="H939" s="2">
        <v>12641</v>
      </c>
      <c r="I939" s="2">
        <v>7213</v>
      </c>
      <c r="J939" s="2">
        <v>5428</v>
      </c>
      <c r="K939" s="3">
        <f t="shared" si="75"/>
        <v>12641</v>
      </c>
      <c r="L939" s="3">
        <f t="shared" si="72"/>
        <v>7213</v>
      </c>
      <c r="M939" s="3">
        <f t="shared" si="73"/>
        <v>5428</v>
      </c>
    </row>
    <row r="940" spans="1:13" x14ac:dyDescent="0.25">
      <c r="A940" t="str">
        <f t="shared" si="74"/>
        <v>2013All Subject Combinations23</v>
      </c>
      <c r="B940">
        <v>2013</v>
      </c>
      <c r="C940" t="str">
        <f t="shared" si="76"/>
        <v>All Subject Combinations23</v>
      </c>
      <c r="D940">
        <v>23</v>
      </c>
      <c r="E940" s="2" t="s">
        <v>9</v>
      </c>
      <c r="F940" s="2">
        <v>3</v>
      </c>
      <c r="G940" s="2" t="s">
        <v>22</v>
      </c>
      <c r="H940" s="2">
        <v>107</v>
      </c>
      <c r="I940" s="2">
        <v>3</v>
      </c>
      <c r="J940" s="2">
        <v>104</v>
      </c>
      <c r="K940" s="3">
        <f t="shared" si="75"/>
        <v>107</v>
      </c>
      <c r="L940" s="3" t="str">
        <f t="shared" si="72"/>
        <v>SUPP</v>
      </c>
      <c r="M940" s="3" t="str">
        <f t="shared" si="73"/>
        <v>SUPP</v>
      </c>
    </row>
    <row r="941" spans="1:13" x14ac:dyDescent="0.25">
      <c r="A941" t="str">
        <f t="shared" si="74"/>
        <v>2013All Subject Combinations24</v>
      </c>
      <c r="B941">
        <v>2013</v>
      </c>
      <c r="C941" t="str">
        <f t="shared" si="76"/>
        <v>All Subject Combinations24</v>
      </c>
      <c r="D941">
        <v>24</v>
      </c>
      <c r="E941" s="2" t="s">
        <v>9</v>
      </c>
      <c r="F941" s="2">
        <v>3</v>
      </c>
      <c r="G941" s="2" t="s">
        <v>21</v>
      </c>
      <c r="H941" s="2">
        <v>864</v>
      </c>
      <c r="I941" s="2">
        <v>348</v>
      </c>
      <c r="J941" s="2">
        <v>516</v>
      </c>
      <c r="K941" s="3">
        <f t="shared" si="75"/>
        <v>864</v>
      </c>
      <c r="L941" s="3">
        <f t="shared" si="72"/>
        <v>348</v>
      </c>
      <c r="M941" s="3">
        <f t="shared" si="73"/>
        <v>516</v>
      </c>
    </row>
    <row r="942" spans="1:13" x14ac:dyDescent="0.25">
      <c r="A942" t="str">
        <f t="shared" si="74"/>
        <v>2013All Subject Combinations25</v>
      </c>
      <c r="B942">
        <v>2013</v>
      </c>
      <c r="C942" t="str">
        <f t="shared" si="76"/>
        <v>All Subject Combinations25</v>
      </c>
      <c r="D942">
        <v>25</v>
      </c>
      <c r="E942" s="2" t="s">
        <v>9</v>
      </c>
      <c r="F942" s="2">
        <v>3</v>
      </c>
      <c r="G942" s="2" t="s">
        <v>20</v>
      </c>
      <c r="H942" s="2">
        <v>5301</v>
      </c>
      <c r="I942" s="2">
        <v>993</v>
      </c>
      <c r="J942" s="2">
        <v>4308</v>
      </c>
      <c r="K942" s="3">
        <f t="shared" si="75"/>
        <v>5301</v>
      </c>
      <c r="L942" s="3">
        <f t="shared" si="72"/>
        <v>993</v>
      </c>
      <c r="M942" s="3">
        <f t="shared" si="73"/>
        <v>4308</v>
      </c>
    </row>
    <row r="943" spans="1:13" x14ac:dyDescent="0.25">
      <c r="A943" t="str">
        <f t="shared" si="74"/>
        <v>2013All Subject Combinations26</v>
      </c>
      <c r="B943">
        <v>2013</v>
      </c>
      <c r="C943" t="str">
        <f t="shared" si="76"/>
        <v>All Subject Combinations26</v>
      </c>
      <c r="D943">
        <v>26</v>
      </c>
      <c r="E943" s="2" t="s">
        <v>9</v>
      </c>
      <c r="F943" s="2">
        <v>3</v>
      </c>
      <c r="G943" s="2" t="s">
        <v>24</v>
      </c>
      <c r="H943" s="2">
        <v>32</v>
      </c>
      <c r="I943" s="2">
        <v>0</v>
      </c>
      <c r="J943" s="2">
        <v>32</v>
      </c>
      <c r="K943" s="3">
        <f t="shared" si="75"/>
        <v>32</v>
      </c>
      <c r="L943" s="3">
        <f t="shared" ref="L943:L1006" si="77">IF(OR(AND($H943&gt;=1,$H943&lt;5),(AND($I943&gt;=1,$I943&lt;5))),"SUPP",I943)</f>
        <v>0</v>
      </c>
      <c r="M943" s="3">
        <f t="shared" ref="M943:M1006" si="78">IF(OR(AND($H943&gt;=1,$H943&lt;5),(AND($I943&gt;=1,$I943&lt;5))),"SUPP",J943)</f>
        <v>32</v>
      </c>
    </row>
    <row r="944" spans="1:13" x14ac:dyDescent="0.25">
      <c r="A944" t="str">
        <f t="shared" si="74"/>
        <v>2013All Subject Combinations27</v>
      </c>
      <c r="B944">
        <v>2013</v>
      </c>
      <c r="C944" t="str">
        <f t="shared" si="76"/>
        <v>All Subject Combinations27</v>
      </c>
      <c r="D944">
        <v>27</v>
      </c>
      <c r="E944" s="2" t="s">
        <v>9</v>
      </c>
      <c r="F944" s="2">
        <v>3</v>
      </c>
      <c r="G944" s="2" t="s">
        <v>195</v>
      </c>
      <c r="H944" s="2">
        <v>0</v>
      </c>
      <c r="I944" s="2">
        <v>0</v>
      </c>
      <c r="J944" s="2">
        <v>0</v>
      </c>
      <c r="K944" s="3">
        <f t="shared" si="75"/>
        <v>0</v>
      </c>
      <c r="L944" s="3">
        <f t="shared" si="77"/>
        <v>0</v>
      </c>
      <c r="M944" s="3">
        <f t="shared" si="78"/>
        <v>0</v>
      </c>
    </row>
    <row r="945" spans="1:13" x14ac:dyDescent="0.25">
      <c r="A945" t="str">
        <f t="shared" si="74"/>
        <v>2013All Subject Combinations28</v>
      </c>
      <c r="B945">
        <v>2013</v>
      </c>
      <c r="C945" t="str">
        <f t="shared" si="76"/>
        <v>All Subject Combinations28</v>
      </c>
      <c r="D945">
        <v>28</v>
      </c>
      <c r="E945" s="2" t="s">
        <v>9</v>
      </c>
      <c r="F945" s="2">
        <v>3</v>
      </c>
      <c r="G945" s="2" t="s">
        <v>196</v>
      </c>
      <c r="H945" s="2">
        <v>0</v>
      </c>
      <c r="I945" s="2">
        <v>0</v>
      </c>
      <c r="J945" s="2">
        <v>0</v>
      </c>
      <c r="K945" s="3">
        <f t="shared" si="75"/>
        <v>0</v>
      </c>
      <c r="L945" s="3">
        <f t="shared" si="77"/>
        <v>0</v>
      </c>
      <c r="M945" s="3">
        <f t="shared" si="78"/>
        <v>0</v>
      </c>
    </row>
    <row r="946" spans="1:13" x14ac:dyDescent="0.25">
      <c r="A946" t="str">
        <f t="shared" si="74"/>
        <v>2013All Subject Combinations29</v>
      </c>
      <c r="B946">
        <v>2013</v>
      </c>
      <c r="C946" t="str">
        <f t="shared" si="76"/>
        <v>All Subject Combinations29</v>
      </c>
      <c r="D946">
        <v>29</v>
      </c>
      <c r="E946" s="2" t="s">
        <v>9</v>
      </c>
      <c r="F946" s="2">
        <v>3</v>
      </c>
      <c r="G946" s="2" t="s">
        <v>50</v>
      </c>
      <c r="H946" s="2">
        <v>0</v>
      </c>
      <c r="I946" s="2">
        <v>0</v>
      </c>
      <c r="J946" s="2">
        <v>0</v>
      </c>
      <c r="K946" s="3">
        <f t="shared" si="75"/>
        <v>0</v>
      </c>
      <c r="L946" s="3">
        <f t="shared" si="77"/>
        <v>0</v>
      </c>
      <c r="M946" s="3">
        <f t="shared" si="78"/>
        <v>0</v>
      </c>
    </row>
    <row r="947" spans="1:13" x14ac:dyDescent="0.25">
      <c r="A947" t="str">
        <f t="shared" si="74"/>
        <v>2013All Subject Combinations30</v>
      </c>
      <c r="B947">
        <v>2013</v>
      </c>
      <c r="C947" t="str">
        <f t="shared" si="76"/>
        <v>All Subject Combinations30</v>
      </c>
      <c r="D947">
        <v>30</v>
      </c>
      <c r="E947" s="2" t="s">
        <v>9</v>
      </c>
      <c r="F947" s="2">
        <v>3</v>
      </c>
      <c r="G947" s="2" t="s">
        <v>227</v>
      </c>
      <c r="H947" s="2">
        <v>44</v>
      </c>
      <c r="I947" s="2">
        <v>3</v>
      </c>
      <c r="J947" s="2">
        <v>41</v>
      </c>
      <c r="K947" s="3">
        <f t="shared" si="75"/>
        <v>44</v>
      </c>
      <c r="L947" s="3" t="str">
        <f t="shared" si="77"/>
        <v>SUPP</v>
      </c>
      <c r="M947" s="3" t="str">
        <f t="shared" si="78"/>
        <v>SUPP</v>
      </c>
    </row>
    <row r="948" spans="1:13" x14ac:dyDescent="0.25">
      <c r="A948" t="str">
        <f t="shared" si="74"/>
        <v>2013All Subject Combinations31</v>
      </c>
      <c r="B948">
        <v>2013</v>
      </c>
      <c r="C948" t="str">
        <f t="shared" si="76"/>
        <v>All Subject Combinations31</v>
      </c>
      <c r="D948">
        <v>31</v>
      </c>
      <c r="E948" s="2" t="s">
        <v>9</v>
      </c>
      <c r="F948" s="2">
        <v>3</v>
      </c>
      <c r="G948" s="2" t="s">
        <v>228</v>
      </c>
      <c r="H948" s="2">
        <v>1544</v>
      </c>
      <c r="I948" s="2">
        <v>399</v>
      </c>
      <c r="J948" s="2">
        <v>1145</v>
      </c>
      <c r="K948" s="3">
        <f t="shared" si="75"/>
        <v>1544</v>
      </c>
      <c r="L948" s="3">
        <f t="shared" si="77"/>
        <v>399</v>
      </c>
      <c r="M948" s="3">
        <f t="shared" si="78"/>
        <v>1145</v>
      </c>
    </row>
    <row r="949" spans="1:13" x14ac:dyDescent="0.25">
      <c r="A949" t="str">
        <f t="shared" si="74"/>
        <v>2013All Subject Combinations32</v>
      </c>
      <c r="B949">
        <v>2013</v>
      </c>
      <c r="C949" t="str">
        <f t="shared" si="76"/>
        <v>All Subject Combinations32</v>
      </c>
      <c r="D949">
        <v>32</v>
      </c>
      <c r="E949" s="2" t="s">
        <v>9</v>
      </c>
      <c r="F949" s="2">
        <v>3</v>
      </c>
      <c r="G949" s="2" t="s">
        <v>229</v>
      </c>
      <c r="H949" s="2">
        <v>254</v>
      </c>
      <c r="I949" s="2">
        <v>122</v>
      </c>
      <c r="J949" s="2">
        <v>132</v>
      </c>
      <c r="K949" s="3">
        <f t="shared" si="75"/>
        <v>254</v>
      </c>
      <c r="L949" s="3">
        <f t="shared" si="77"/>
        <v>122</v>
      </c>
      <c r="M949" s="3">
        <f t="shared" si="78"/>
        <v>132</v>
      </c>
    </row>
    <row r="950" spans="1:13" x14ac:dyDescent="0.25">
      <c r="A950" t="str">
        <f t="shared" ref="A950:A1013" si="79">B950&amp;C950</f>
        <v>2013All Subject Combinations33</v>
      </c>
      <c r="B950">
        <v>2013</v>
      </c>
      <c r="C950" t="str">
        <f t="shared" si="76"/>
        <v>All Subject Combinations33</v>
      </c>
      <c r="D950">
        <v>33</v>
      </c>
      <c r="E950" s="2" t="s">
        <v>9</v>
      </c>
      <c r="F950" s="2">
        <v>3</v>
      </c>
      <c r="G950" s="2" t="s">
        <v>76</v>
      </c>
      <c r="H950" s="2">
        <v>133</v>
      </c>
      <c r="I950" s="2">
        <v>16</v>
      </c>
      <c r="J950" s="2">
        <v>117</v>
      </c>
      <c r="K950" s="3">
        <f t="shared" si="75"/>
        <v>133</v>
      </c>
      <c r="L950" s="3">
        <f t="shared" si="77"/>
        <v>16</v>
      </c>
      <c r="M950" s="3">
        <f t="shared" si="78"/>
        <v>117</v>
      </c>
    </row>
    <row r="951" spans="1:13" x14ac:dyDescent="0.25">
      <c r="A951" t="str">
        <f t="shared" si="79"/>
        <v>2013All Subject Combinations34</v>
      </c>
      <c r="B951">
        <v>2013</v>
      </c>
      <c r="C951" t="str">
        <f t="shared" si="76"/>
        <v>All Subject Combinations34</v>
      </c>
      <c r="D951">
        <v>34</v>
      </c>
      <c r="E951" s="2" t="s">
        <v>9</v>
      </c>
      <c r="F951" s="2">
        <v>3</v>
      </c>
      <c r="G951" s="2" t="s">
        <v>73</v>
      </c>
      <c r="H951" s="2">
        <v>4478</v>
      </c>
      <c r="I951" s="2">
        <v>952</v>
      </c>
      <c r="J951" s="2">
        <v>3526</v>
      </c>
      <c r="K951" s="3">
        <f t="shared" si="75"/>
        <v>4478</v>
      </c>
      <c r="L951" s="3">
        <f t="shared" si="77"/>
        <v>952</v>
      </c>
      <c r="M951" s="3">
        <f t="shared" si="78"/>
        <v>3526</v>
      </c>
    </row>
    <row r="952" spans="1:13" x14ac:dyDescent="0.25">
      <c r="A952" t="str">
        <f t="shared" si="79"/>
        <v>2013All Subject Combinations35</v>
      </c>
      <c r="B952">
        <v>2013</v>
      </c>
      <c r="C952" t="str">
        <f t="shared" si="76"/>
        <v>All Subject Combinations35</v>
      </c>
      <c r="D952">
        <v>35</v>
      </c>
      <c r="E952" s="2" t="s">
        <v>9</v>
      </c>
      <c r="F952" s="2">
        <v>3</v>
      </c>
      <c r="G952" s="2" t="s">
        <v>74</v>
      </c>
      <c r="H952" s="2">
        <v>624</v>
      </c>
      <c r="I952" s="2">
        <v>30</v>
      </c>
      <c r="J952" s="2">
        <v>594</v>
      </c>
      <c r="K952" s="3">
        <f t="shared" si="75"/>
        <v>624</v>
      </c>
      <c r="L952" s="3">
        <f t="shared" si="77"/>
        <v>30</v>
      </c>
      <c r="M952" s="3">
        <f t="shared" si="78"/>
        <v>594</v>
      </c>
    </row>
    <row r="953" spans="1:13" x14ac:dyDescent="0.25">
      <c r="A953" t="str">
        <f t="shared" si="79"/>
        <v>2013All Subject Combinations36</v>
      </c>
      <c r="B953">
        <v>2013</v>
      </c>
      <c r="C953" t="str">
        <f t="shared" si="76"/>
        <v>All Subject Combinations36</v>
      </c>
      <c r="D953">
        <v>36</v>
      </c>
      <c r="E953" s="2" t="s">
        <v>9</v>
      </c>
      <c r="F953" s="2">
        <v>4</v>
      </c>
      <c r="G953" s="2" t="s">
        <v>166</v>
      </c>
      <c r="H953" s="2">
        <v>2</v>
      </c>
      <c r="I953" s="2">
        <v>0</v>
      </c>
      <c r="J953" s="2">
        <v>2</v>
      </c>
      <c r="K953" s="3" t="str">
        <f t="shared" si="75"/>
        <v>SUPP</v>
      </c>
      <c r="L953" s="3" t="str">
        <f t="shared" si="77"/>
        <v>SUPP</v>
      </c>
      <c r="M953" s="3" t="str">
        <f t="shared" si="78"/>
        <v>SUPP</v>
      </c>
    </row>
    <row r="954" spans="1:13" x14ac:dyDescent="0.25">
      <c r="A954" t="str">
        <f t="shared" si="79"/>
        <v>2013All Subject Combinations37</v>
      </c>
      <c r="B954">
        <v>2013</v>
      </c>
      <c r="C954" t="str">
        <f t="shared" si="76"/>
        <v>All Subject Combinations37</v>
      </c>
      <c r="D954">
        <v>37</v>
      </c>
      <c r="E954" s="2" t="s">
        <v>9</v>
      </c>
      <c r="F954" s="2">
        <v>4</v>
      </c>
      <c r="G954" s="2" t="s">
        <v>167</v>
      </c>
      <c r="H954" s="2">
        <v>0</v>
      </c>
      <c r="I954" s="2">
        <v>0</v>
      </c>
      <c r="J954" s="2">
        <v>0</v>
      </c>
      <c r="K954" s="3">
        <f t="shared" si="75"/>
        <v>0</v>
      </c>
      <c r="L954" s="3">
        <f t="shared" si="77"/>
        <v>0</v>
      </c>
      <c r="M954" s="3">
        <f t="shared" si="78"/>
        <v>0</v>
      </c>
    </row>
    <row r="955" spans="1:13" x14ac:dyDescent="0.25">
      <c r="A955" t="str">
        <f t="shared" si="79"/>
        <v>2013All Subject Combinations38</v>
      </c>
      <c r="B955">
        <v>2013</v>
      </c>
      <c r="C955" t="str">
        <f t="shared" si="76"/>
        <v>All Subject Combinations38</v>
      </c>
      <c r="D955">
        <v>38</v>
      </c>
      <c r="E955" s="2" t="s">
        <v>9</v>
      </c>
      <c r="F955" s="2">
        <v>4</v>
      </c>
      <c r="G955" s="2" t="s">
        <v>168</v>
      </c>
      <c r="H955" s="2">
        <v>0</v>
      </c>
      <c r="I955" s="2">
        <v>0</v>
      </c>
      <c r="J955" s="2">
        <v>0</v>
      </c>
      <c r="K955" s="3">
        <f t="shared" si="75"/>
        <v>0</v>
      </c>
      <c r="L955" s="3">
        <f t="shared" si="77"/>
        <v>0</v>
      </c>
      <c r="M955" s="3">
        <f t="shared" si="78"/>
        <v>0</v>
      </c>
    </row>
    <row r="956" spans="1:13" x14ac:dyDescent="0.25">
      <c r="A956" t="str">
        <f t="shared" si="79"/>
        <v>2013All Subject Combinations39</v>
      </c>
      <c r="B956">
        <v>2013</v>
      </c>
      <c r="C956" t="str">
        <f t="shared" si="76"/>
        <v>All Subject Combinations39</v>
      </c>
      <c r="D956">
        <v>39</v>
      </c>
      <c r="E956" s="2" t="s">
        <v>9</v>
      </c>
      <c r="F956" s="2">
        <v>4</v>
      </c>
      <c r="G956" s="2" t="s">
        <v>29</v>
      </c>
      <c r="H956" s="2">
        <v>0</v>
      </c>
      <c r="I956" s="2">
        <v>0</v>
      </c>
      <c r="J956" s="2">
        <v>0</v>
      </c>
      <c r="K956" s="3">
        <f t="shared" si="75"/>
        <v>0</v>
      </c>
      <c r="L956" s="3">
        <f t="shared" si="77"/>
        <v>0</v>
      </c>
      <c r="M956" s="3">
        <f t="shared" si="78"/>
        <v>0</v>
      </c>
    </row>
    <row r="957" spans="1:13" x14ac:dyDescent="0.25">
      <c r="A957" t="str">
        <f t="shared" si="79"/>
        <v>2013All Subject Combinations40</v>
      </c>
      <c r="B957">
        <v>2013</v>
      </c>
      <c r="C957" t="str">
        <f t="shared" si="76"/>
        <v>All Subject Combinations40</v>
      </c>
      <c r="D957">
        <v>40</v>
      </c>
      <c r="E957" s="2" t="s">
        <v>9</v>
      </c>
      <c r="F957" s="2">
        <v>4</v>
      </c>
      <c r="G957" s="2" t="s">
        <v>169</v>
      </c>
      <c r="H957" s="2">
        <v>7</v>
      </c>
      <c r="I957" s="2">
        <v>1</v>
      </c>
      <c r="J957" s="2">
        <v>6</v>
      </c>
      <c r="K957" s="3">
        <f t="shared" si="75"/>
        <v>7</v>
      </c>
      <c r="L957" s="3" t="str">
        <f t="shared" si="77"/>
        <v>SUPP</v>
      </c>
      <c r="M957" s="3" t="str">
        <f t="shared" si="78"/>
        <v>SUPP</v>
      </c>
    </row>
    <row r="958" spans="1:13" x14ac:dyDescent="0.25">
      <c r="A958" t="str">
        <f t="shared" si="79"/>
        <v>2013All Subject Combinations41</v>
      </c>
      <c r="B958">
        <v>2013</v>
      </c>
      <c r="C958" t="str">
        <f t="shared" si="76"/>
        <v>All Subject Combinations41</v>
      </c>
      <c r="D958">
        <v>41</v>
      </c>
      <c r="E958" s="2" t="s">
        <v>9</v>
      </c>
      <c r="F958" s="2">
        <v>4</v>
      </c>
      <c r="G958" s="2" t="s">
        <v>170</v>
      </c>
      <c r="H958" s="2">
        <v>1564</v>
      </c>
      <c r="I958" s="2">
        <v>544</v>
      </c>
      <c r="J958" s="2">
        <v>1020</v>
      </c>
      <c r="K958" s="3">
        <f t="shared" si="75"/>
        <v>1564</v>
      </c>
      <c r="L958" s="3">
        <f t="shared" si="77"/>
        <v>544</v>
      </c>
      <c r="M958" s="3">
        <f t="shared" si="78"/>
        <v>1020</v>
      </c>
    </row>
    <row r="959" spans="1:13" x14ac:dyDescent="0.25">
      <c r="A959" t="str">
        <f t="shared" si="79"/>
        <v>2013All Subject Combinations42</v>
      </c>
      <c r="B959">
        <v>2013</v>
      </c>
      <c r="C959" t="str">
        <f t="shared" si="76"/>
        <v>All Subject Combinations42</v>
      </c>
      <c r="D959">
        <v>42</v>
      </c>
      <c r="E959" s="2" t="s">
        <v>9</v>
      </c>
      <c r="F959" s="2">
        <v>4</v>
      </c>
      <c r="G959" s="2" t="s">
        <v>171</v>
      </c>
      <c r="H959" s="2">
        <v>678</v>
      </c>
      <c r="I959" s="2">
        <v>355</v>
      </c>
      <c r="J959" s="2">
        <v>323</v>
      </c>
      <c r="K959" s="3">
        <f t="shared" si="75"/>
        <v>678</v>
      </c>
      <c r="L959" s="3">
        <f t="shared" si="77"/>
        <v>355</v>
      </c>
      <c r="M959" s="3">
        <f t="shared" si="78"/>
        <v>323</v>
      </c>
    </row>
    <row r="960" spans="1:13" x14ac:dyDescent="0.25">
      <c r="A960" t="str">
        <f t="shared" si="79"/>
        <v>2013All Subject Combinations43</v>
      </c>
      <c r="B960">
        <v>2013</v>
      </c>
      <c r="C960" t="str">
        <f t="shared" si="76"/>
        <v>All Subject Combinations43</v>
      </c>
      <c r="D960">
        <v>43</v>
      </c>
      <c r="E960" s="2" t="s">
        <v>9</v>
      </c>
      <c r="F960" s="2">
        <v>4</v>
      </c>
      <c r="G960" s="2" t="s">
        <v>28</v>
      </c>
      <c r="H960" s="2">
        <v>8</v>
      </c>
      <c r="I960" s="2">
        <v>2</v>
      </c>
      <c r="J960" s="2">
        <v>6</v>
      </c>
      <c r="K960" s="3">
        <f t="shared" si="75"/>
        <v>8</v>
      </c>
      <c r="L960" s="3" t="str">
        <f t="shared" si="77"/>
        <v>SUPP</v>
      </c>
      <c r="M960" s="3" t="str">
        <f t="shared" si="78"/>
        <v>SUPP</v>
      </c>
    </row>
    <row r="961" spans="1:13" x14ac:dyDescent="0.25">
      <c r="A961" t="str">
        <f t="shared" si="79"/>
        <v>2013All Subject Combinations44</v>
      </c>
      <c r="B961">
        <v>2013</v>
      </c>
      <c r="C961" t="str">
        <f t="shared" si="76"/>
        <v>All Subject Combinations44</v>
      </c>
      <c r="D961">
        <v>44</v>
      </c>
      <c r="E961" s="2" t="s">
        <v>9</v>
      </c>
      <c r="F961" s="2">
        <v>4</v>
      </c>
      <c r="G961" s="2" t="s">
        <v>26</v>
      </c>
      <c r="H961" s="2">
        <v>2513</v>
      </c>
      <c r="I961" s="2">
        <v>528</v>
      </c>
      <c r="J961" s="2">
        <v>1985</v>
      </c>
      <c r="K961" s="3">
        <f t="shared" si="75"/>
        <v>2513</v>
      </c>
      <c r="L961" s="3">
        <f t="shared" si="77"/>
        <v>528</v>
      </c>
      <c r="M961" s="3">
        <f t="shared" si="78"/>
        <v>1985</v>
      </c>
    </row>
    <row r="962" spans="1:13" x14ac:dyDescent="0.25">
      <c r="A962" t="str">
        <f t="shared" si="79"/>
        <v>2013All Subject Combinations45</v>
      </c>
      <c r="B962">
        <v>2013</v>
      </c>
      <c r="C962" t="str">
        <f t="shared" si="76"/>
        <v>All Subject Combinations45</v>
      </c>
      <c r="D962">
        <v>45</v>
      </c>
      <c r="E962" s="2" t="s">
        <v>9</v>
      </c>
      <c r="F962" s="2">
        <v>4</v>
      </c>
      <c r="G962" s="2" t="s">
        <v>27</v>
      </c>
      <c r="H962" s="2">
        <v>32</v>
      </c>
      <c r="I962" s="2">
        <v>1</v>
      </c>
      <c r="J962" s="2">
        <v>31</v>
      </c>
      <c r="K962" s="3">
        <f t="shared" si="75"/>
        <v>32</v>
      </c>
      <c r="L962" s="3" t="str">
        <f t="shared" si="77"/>
        <v>SUPP</v>
      </c>
      <c r="M962" s="3" t="str">
        <f t="shared" si="78"/>
        <v>SUPP</v>
      </c>
    </row>
    <row r="963" spans="1:13" x14ac:dyDescent="0.25">
      <c r="A963" t="str">
        <f t="shared" si="79"/>
        <v>2013All Subject Combinations46</v>
      </c>
      <c r="B963">
        <v>2013</v>
      </c>
      <c r="C963" t="str">
        <f t="shared" si="76"/>
        <v>All Subject Combinations46</v>
      </c>
      <c r="D963">
        <v>46</v>
      </c>
      <c r="E963" s="2" t="s">
        <v>9</v>
      </c>
      <c r="F963" s="2">
        <v>4</v>
      </c>
      <c r="G963" s="2" t="s">
        <v>201</v>
      </c>
      <c r="H963" s="2">
        <v>0</v>
      </c>
      <c r="I963" s="2">
        <v>0</v>
      </c>
      <c r="J963" s="2">
        <v>0</v>
      </c>
      <c r="K963" s="3">
        <f t="shared" ref="K963:K1026" si="80">IF(AND(H963&gt;=1,H963&lt;5),"SUPP",H963)</f>
        <v>0</v>
      </c>
      <c r="L963" s="3">
        <f t="shared" si="77"/>
        <v>0</v>
      </c>
      <c r="M963" s="3">
        <f t="shared" si="78"/>
        <v>0</v>
      </c>
    </row>
    <row r="964" spans="1:13" x14ac:dyDescent="0.25">
      <c r="A964" t="str">
        <f t="shared" si="79"/>
        <v>2013All Subject Combinations47</v>
      </c>
      <c r="B964">
        <v>2013</v>
      </c>
      <c r="C964" t="str">
        <f t="shared" si="76"/>
        <v>All Subject Combinations47</v>
      </c>
      <c r="D964">
        <v>47</v>
      </c>
      <c r="E964" s="2" t="s">
        <v>9</v>
      </c>
      <c r="F964" s="2">
        <v>4</v>
      </c>
      <c r="G964" s="2" t="s">
        <v>233</v>
      </c>
      <c r="H964" s="2">
        <v>8</v>
      </c>
      <c r="I964" s="2">
        <v>0</v>
      </c>
      <c r="J964" s="2">
        <v>8</v>
      </c>
      <c r="K964" s="3">
        <f t="shared" si="80"/>
        <v>8</v>
      </c>
      <c r="L964" s="3">
        <f t="shared" si="77"/>
        <v>0</v>
      </c>
      <c r="M964" s="3">
        <f t="shared" si="78"/>
        <v>8</v>
      </c>
    </row>
    <row r="965" spans="1:13" x14ac:dyDescent="0.25">
      <c r="A965" t="str">
        <f t="shared" si="79"/>
        <v>2013All Subject Combinations48</v>
      </c>
      <c r="B965">
        <v>2013</v>
      </c>
      <c r="C965" t="str">
        <f t="shared" si="76"/>
        <v>All Subject Combinations48</v>
      </c>
      <c r="D965">
        <v>48</v>
      </c>
      <c r="E965" s="2" t="s">
        <v>9</v>
      </c>
      <c r="F965" s="2">
        <v>4</v>
      </c>
      <c r="G965" s="2" t="s">
        <v>234</v>
      </c>
      <c r="H965" s="2">
        <v>0</v>
      </c>
      <c r="I965" s="2">
        <v>0</v>
      </c>
      <c r="J965" s="2">
        <v>0</v>
      </c>
      <c r="K965" s="3">
        <f t="shared" si="80"/>
        <v>0</v>
      </c>
      <c r="L965" s="3">
        <f t="shared" si="77"/>
        <v>0</v>
      </c>
      <c r="M965" s="3">
        <f t="shared" si="78"/>
        <v>0</v>
      </c>
    </row>
    <row r="966" spans="1:13" x14ac:dyDescent="0.25">
      <c r="A966" t="str">
        <f t="shared" si="79"/>
        <v>2013All Subject Combinations49</v>
      </c>
      <c r="B966">
        <v>2013</v>
      </c>
      <c r="C966" t="str">
        <f t="shared" si="76"/>
        <v>All Subject Combinations49</v>
      </c>
      <c r="D966">
        <v>49</v>
      </c>
      <c r="E966" s="2" t="s">
        <v>9</v>
      </c>
      <c r="F966" s="2">
        <v>4</v>
      </c>
      <c r="G966" s="2" t="s">
        <v>235</v>
      </c>
      <c r="H966" s="2">
        <v>127</v>
      </c>
      <c r="I966" s="2">
        <v>38</v>
      </c>
      <c r="J966" s="2">
        <v>89</v>
      </c>
      <c r="K966" s="3">
        <f t="shared" si="80"/>
        <v>127</v>
      </c>
      <c r="L966" s="3">
        <f t="shared" si="77"/>
        <v>38</v>
      </c>
      <c r="M966" s="3">
        <f t="shared" si="78"/>
        <v>89</v>
      </c>
    </row>
    <row r="967" spans="1:13" x14ac:dyDescent="0.25">
      <c r="A967" t="str">
        <f t="shared" si="79"/>
        <v>2013All Subject Combinations50</v>
      </c>
      <c r="B967">
        <v>2013</v>
      </c>
      <c r="C967" t="str">
        <f t="shared" si="76"/>
        <v>All Subject Combinations50</v>
      </c>
      <c r="D967">
        <v>50</v>
      </c>
      <c r="E967" s="2" t="s">
        <v>9</v>
      </c>
      <c r="F967" s="2">
        <v>4</v>
      </c>
      <c r="G967" s="2" t="s">
        <v>79</v>
      </c>
      <c r="H967" s="2">
        <v>201</v>
      </c>
      <c r="I967" s="2">
        <v>14</v>
      </c>
      <c r="J967" s="2">
        <v>187</v>
      </c>
      <c r="K967" s="3">
        <f t="shared" si="80"/>
        <v>201</v>
      </c>
      <c r="L967" s="3">
        <f t="shared" si="77"/>
        <v>14</v>
      </c>
      <c r="M967" s="3">
        <f t="shared" si="78"/>
        <v>187</v>
      </c>
    </row>
    <row r="968" spans="1:13" x14ac:dyDescent="0.25">
      <c r="A968" t="str">
        <f t="shared" si="79"/>
        <v>2013All Subject Combinations51</v>
      </c>
      <c r="B968">
        <v>2013</v>
      </c>
      <c r="C968" t="str">
        <f t="shared" ref="C968:C1031" si="81">E968&amp;D968</f>
        <v>All Subject Combinations51</v>
      </c>
      <c r="D968">
        <v>51</v>
      </c>
      <c r="E968" s="2" t="s">
        <v>9</v>
      </c>
      <c r="F968" s="2">
        <v>5</v>
      </c>
      <c r="G968" s="2" t="s">
        <v>172</v>
      </c>
      <c r="H968" s="2">
        <v>0</v>
      </c>
      <c r="I968" s="2">
        <v>0</v>
      </c>
      <c r="J968" s="2">
        <v>0</v>
      </c>
      <c r="K968" s="3">
        <f t="shared" si="80"/>
        <v>0</v>
      </c>
      <c r="L968" s="3">
        <f t="shared" si="77"/>
        <v>0</v>
      </c>
      <c r="M968" s="3">
        <f t="shared" si="78"/>
        <v>0</v>
      </c>
    </row>
    <row r="969" spans="1:13" x14ac:dyDescent="0.25">
      <c r="A969" t="str">
        <f t="shared" si="79"/>
        <v>2013All Subject Combinations52</v>
      </c>
      <c r="B969">
        <v>2013</v>
      </c>
      <c r="C969" t="str">
        <f t="shared" si="81"/>
        <v>All Subject Combinations52</v>
      </c>
      <c r="D969">
        <v>52</v>
      </c>
      <c r="E969" s="2" t="s">
        <v>9</v>
      </c>
      <c r="F969" s="2">
        <v>5</v>
      </c>
      <c r="G969" s="2" t="s">
        <v>173</v>
      </c>
      <c r="H969" s="2">
        <v>1</v>
      </c>
      <c r="I969" s="2">
        <v>0</v>
      </c>
      <c r="J969" s="2">
        <v>1</v>
      </c>
      <c r="K969" s="3" t="str">
        <f t="shared" si="80"/>
        <v>SUPP</v>
      </c>
      <c r="L969" s="3" t="str">
        <f t="shared" si="77"/>
        <v>SUPP</v>
      </c>
      <c r="M969" s="3" t="str">
        <f t="shared" si="78"/>
        <v>SUPP</v>
      </c>
    </row>
    <row r="970" spans="1:13" x14ac:dyDescent="0.25">
      <c r="A970" t="str">
        <f t="shared" si="79"/>
        <v>2013All Subject Combinations53</v>
      </c>
      <c r="B970">
        <v>2013</v>
      </c>
      <c r="C970" t="str">
        <f t="shared" si="81"/>
        <v>All Subject Combinations53</v>
      </c>
      <c r="D970">
        <v>53</v>
      </c>
      <c r="E970" s="2" t="s">
        <v>9</v>
      </c>
      <c r="F970" s="2">
        <v>5</v>
      </c>
      <c r="G970" s="2" t="s">
        <v>174</v>
      </c>
      <c r="H970" s="2">
        <v>1</v>
      </c>
      <c r="I970" s="2">
        <v>0</v>
      </c>
      <c r="J970" s="2">
        <v>1</v>
      </c>
      <c r="K970" s="3" t="str">
        <f t="shared" si="80"/>
        <v>SUPP</v>
      </c>
      <c r="L970" s="3" t="str">
        <f t="shared" si="77"/>
        <v>SUPP</v>
      </c>
      <c r="M970" s="3" t="str">
        <f t="shared" si="78"/>
        <v>SUPP</v>
      </c>
    </row>
    <row r="971" spans="1:13" x14ac:dyDescent="0.25">
      <c r="A971" t="str">
        <f t="shared" si="79"/>
        <v>2013All Subject Combinations54</v>
      </c>
      <c r="B971">
        <v>2013</v>
      </c>
      <c r="C971" t="str">
        <f t="shared" si="81"/>
        <v>All Subject Combinations54</v>
      </c>
      <c r="D971">
        <v>54</v>
      </c>
      <c r="E971" s="2" t="s">
        <v>9</v>
      </c>
      <c r="F971" s="2">
        <v>5</v>
      </c>
      <c r="G971" s="2" t="s">
        <v>175</v>
      </c>
      <c r="H971" s="2">
        <v>233</v>
      </c>
      <c r="I971" s="2">
        <v>56</v>
      </c>
      <c r="J971" s="2">
        <v>177</v>
      </c>
      <c r="K971" s="3">
        <f t="shared" si="80"/>
        <v>233</v>
      </c>
      <c r="L971" s="3">
        <f t="shared" si="77"/>
        <v>56</v>
      </c>
      <c r="M971" s="3">
        <f t="shared" si="78"/>
        <v>177</v>
      </c>
    </row>
    <row r="972" spans="1:13" x14ac:dyDescent="0.25">
      <c r="A972" t="str">
        <f t="shared" si="79"/>
        <v>2013All Subject Combinations55</v>
      </c>
      <c r="B972">
        <v>2013</v>
      </c>
      <c r="C972" t="str">
        <f t="shared" si="81"/>
        <v>All Subject Combinations55</v>
      </c>
      <c r="D972">
        <v>55</v>
      </c>
      <c r="E972" s="2" t="s">
        <v>9</v>
      </c>
      <c r="F972" s="2">
        <v>5</v>
      </c>
      <c r="G972" s="2" t="s">
        <v>82</v>
      </c>
      <c r="H972" s="2">
        <v>21</v>
      </c>
      <c r="I972" s="2">
        <v>0</v>
      </c>
      <c r="J972" s="2">
        <v>21</v>
      </c>
      <c r="K972" s="3">
        <f t="shared" si="80"/>
        <v>21</v>
      </c>
      <c r="L972" s="3">
        <f t="shared" si="77"/>
        <v>0</v>
      </c>
      <c r="M972" s="3">
        <f t="shared" si="78"/>
        <v>21</v>
      </c>
    </row>
    <row r="973" spans="1:13" x14ac:dyDescent="0.25">
      <c r="A973" t="str">
        <f t="shared" si="79"/>
        <v>2013All Subject Combinations56</v>
      </c>
      <c r="B973">
        <v>2013</v>
      </c>
      <c r="C973" t="str">
        <f t="shared" si="81"/>
        <v>All Subject Combinations56</v>
      </c>
      <c r="D973">
        <v>56</v>
      </c>
      <c r="E973" s="2" t="s">
        <v>9</v>
      </c>
      <c r="F973" s="2">
        <v>5</v>
      </c>
      <c r="G973" s="2" t="s">
        <v>239</v>
      </c>
      <c r="H973" s="2">
        <v>0</v>
      </c>
      <c r="I973" s="2">
        <v>0</v>
      </c>
      <c r="J973" s="2">
        <v>0</v>
      </c>
      <c r="K973" s="3">
        <f t="shared" si="80"/>
        <v>0</v>
      </c>
      <c r="L973" s="3">
        <f t="shared" si="77"/>
        <v>0</v>
      </c>
      <c r="M973" s="3">
        <f t="shared" si="78"/>
        <v>0</v>
      </c>
    </row>
    <row r="974" spans="1:13" x14ac:dyDescent="0.25">
      <c r="A974" t="str">
        <f t="shared" si="79"/>
        <v>2013All Subject Combinations57</v>
      </c>
      <c r="B974">
        <v>2013</v>
      </c>
      <c r="C974" t="str">
        <f t="shared" si="81"/>
        <v>All Subject Combinations57</v>
      </c>
      <c r="D974">
        <v>57</v>
      </c>
      <c r="E974" s="2" t="s">
        <v>9</v>
      </c>
      <c r="F974" s="2">
        <v>6</v>
      </c>
      <c r="G974" s="2" t="s">
        <v>176</v>
      </c>
      <c r="H974" s="2">
        <v>0</v>
      </c>
      <c r="I974" s="2">
        <v>0</v>
      </c>
      <c r="J974" s="2">
        <v>0</v>
      </c>
      <c r="K974" s="3">
        <f t="shared" si="80"/>
        <v>0</v>
      </c>
      <c r="L974" s="3">
        <f t="shared" si="77"/>
        <v>0</v>
      </c>
      <c r="M974" s="3">
        <f t="shared" si="78"/>
        <v>0</v>
      </c>
    </row>
    <row r="975" spans="1:13" x14ac:dyDescent="0.25">
      <c r="A975" t="str">
        <f t="shared" si="79"/>
        <v>2014Biological Sciences1</v>
      </c>
      <c r="B975">
        <v>2014</v>
      </c>
      <c r="C975" t="str">
        <f t="shared" si="81"/>
        <v>Biological Sciences1</v>
      </c>
      <c r="D975">
        <v>1</v>
      </c>
      <c r="E975" t="s">
        <v>112</v>
      </c>
      <c r="F975" s="2">
        <v>2</v>
      </c>
      <c r="G975" s="2" t="s">
        <v>130</v>
      </c>
      <c r="H975" s="2">
        <v>77</v>
      </c>
      <c r="I975" s="2">
        <v>10</v>
      </c>
      <c r="J975" s="2">
        <v>67</v>
      </c>
      <c r="K975" s="3">
        <f t="shared" si="80"/>
        <v>77</v>
      </c>
      <c r="L975" s="3">
        <f t="shared" si="77"/>
        <v>10</v>
      </c>
      <c r="M975" s="3">
        <f t="shared" si="78"/>
        <v>67</v>
      </c>
    </row>
    <row r="976" spans="1:13" x14ac:dyDescent="0.25">
      <c r="A976" t="str">
        <f t="shared" si="79"/>
        <v>2014Biological Sciences2</v>
      </c>
      <c r="B976">
        <v>2014</v>
      </c>
      <c r="C976" t="str">
        <f t="shared" si="81"/>
        <v>Biological Sciences2</v>
      </c>
      <c r="D976">
        <v>2</v>
      </c>
      <c r="E976" t="s">
        <v>112</v>
      </c>
      <c r="F976" s="2">
        <v>2</v>
      </c>
      <c r="G976" s="2" t="s">
        <v>131</v>
      </c>
      <c r="H976" s="2">
        <v>679</v>
      </c>
      <c r="I976" s="2">
        <v>225</v>
      </c>
      <c r="J976" s="2">
        <v>454</v>
      </c>
      <c r="K976" s="3">
        <f t="shared" si="80"/>
        <v>679</v>
      </c>
      <c r="L976" s="3">
        <f t="shared" si="77"/>
        <v>225</v>
      </c>
      <c r="M976" s="3">
        <f t="shared" si="78"/>
        <v>454</v>
      </c>
    </row>
    <row r="977" spans="1:13" x14ac:dyDescent="0.25">
      <c r="A977" t="str">
        <f t="shared" si="79"/>
        <v>2014Biological Sciences3</v>
      </c>
      <c r="B977">
        <v>2014</v>
      </c>
      <c r="C977" t="str">
        <f t="shared" si="81"/>
        <v>Biological Sciences3</v>
      </c>
      <c r="D977">
        <v>3</v>
      </c>
      <c r="E977" t="s">
        <v>112</v>
      </c>
      <c r="F977" s="2">
        <v>2</v>
      </c>
      <c r="G977" s="2" t="s">
        <v>132</v>
      </c>
      <c r="H977" s="2">
        <v>11153</v>
      </c>
      <c r="I977" s="2">
        <v>7248</v>
      </c>
      <c r="J977" s="2">
        <v>3905</v>
      </c>
      <c r="K977" s="3">
        <f t="shared" si="80"/>
        <v>11153</v>
      </c>
      <c r="L977" s="3">
        <f t="shared" si="77"/>
        <v>7248</v>
      </c>
      <c r="M977" s="3">
        <f t="shared" si="78"/>
        <v>3905</v>
      </c>
    </row>
    <row r="978" spans="1:13" x14ac:dyDescent="0.25">
      <c r="A978" t="str">
        <f t="shared" si="79"/>
        <v>2014Biological Sciences4</v>
      </c>
      <c r="B978">
        <v>2014</v>
      </c>
      <c r="C978" t="str">
        <f t="shared" si="81"/>
        <v>Biological Sciences4</v>
      </c>
      <c r="D978">
        <v>4</v>
      </c>
      <c r="E978" t="s">
        <v>112</v>
      </c>
      <c r="F978" s="2">
        <v>2</v>
      </c>
      <c r="G978" s="2" t="s">
        <v>133</v>
      </c>
      <c r="H978" s="2">
        <v>0</v>
      </c>
      <c r="I978" s="2">
        <v>0</v>
      </c>
      <c r="J978" s="2">
        <v>0</v>
      </c>
      <c r="K978" s="3">
        <f t="shared" si="80"/>
        <v>0</v>
      </c>
      <c r="L978" s="3">
        <f t="shared" si="77"/>
        <v>0</v>
      </c>
      <c r="M978" s="3">
        <f t="shared" si="78"/>
        <v>0</v>
      </c>
    </row>
    <row r="979" spans="1:13" x14ac:dyDescent="0.25">
      <c r="A979" t="str">
        <f t="shared" si="79"/>
        <v>2014Biological Sciences5</v>
      </c>
      <c r="B979">
        <v>2014</v>
      </c>
      <c r="C979" t="str">
        <f t="shared" si="81"/>
        <v>Biological Sciences5</v>
      </c>
      <c r="D979">
        <v>5</v>
      </c>
      <c r="E979" t="s">
        <v>112</v>
      </c>
      <c r="F979" s="2">
        <v>2</v>
      </c>
      <c r="G979" s="2" t="s">
        <v>134</v>
      </c>
      <c r="H979" s="2">
        <v>5133</v>
      </c>
      <c r="I979" s="2">
        <v>3176</v>
      </c>
      <c r="J979" s="2">
        <v>1957</v>
      </c>
      <c r="K979" s="3">
        <f t="shared" si="80"/>
        <v>5133</v>
      </c>
      <c r="L979" s="3">
        <f t="shared" si="77"/>
        <v>3176</v>
      </c>
      <c r="M979" s="3">
        <f t="shared" si="78"/>
        <v>1957</v>
      </c>
    </row>
    <row r="980" spans="1:13" x14ac:dyDescent="0.25">
      <c r="A980" t="str">
        <f t="shared" si="79"/>
        <v>2014Biological Sciences6</v>
      </c>
      <c r="B980">
        <v>2014</v>
      </c>
      <c r="C980" t="str">
        <f t="shared" si="81"/>
        <v>Biological Sciences6</v>
      </c>
      <c r="D980">
        <v>6</v>
      </c>
      <c r="E980" t="s">
        <v>112</v>
      </c>
      <c r="F980" s="2">
        <v>3</v>
      </c>
      <c r="G980" s="2" t="s">
        <v>135</v>
      </c>
      <c r="H980" s="2">
        <v>19</v>
      </c>
      <c r="I980" s="2">
        <v>0</v>
      </c>
      <c r="J980" s="2">
        <v>19</v>
      </c>
      <c r="K980" s="3">
        <f t="shared" si="80"/>
        <v>19</v>
      </c>
      <c r="L980" s="3">
        <f t="shared" si="77"/>
        <v>0</v>
      </c>
      <c r="M980" s="3">
        <f t="shared" si="78"/>
        <v>19</v>
      </c>
    </row>
    <row r="981" spans="1:13" x14ac:dyDescent="0.25">
      <c r="A981" t="str">
        <f t="shared" si="79"/>
        <v>2014Biological Sciences7</v>
      </c>
      <c r="B981">
        <v>2014</v>
      </c>
      <c r="C981" t="str">
        <f t="shared" si="81"/>
        <v>Biological Sciences7</v>
      </c>
      <c r="D981">
        <v>7</v>
      </c>
      <c r="E981" t="s">
        <v>112</v>
      </c>
      <c r="F981" s="2">
        <v>3</v>
      </c>
      <c r="G981" s="2" t="s">
        <v>136</v>
      </c>
      <c r="H981" s="2">
        <v>41</v>
      </c>
      <c r="I981" s="2">
        <v>9</v>
      </c>
      <c r="J981" s="2">
        <v>32</v>
      </c>
      <c r="K981" s="3">
        <f t="shared" si="80"/>
        <v>41</v>
      </c>
      <c r="L981" s="3">
        <f t="shared" si="77"/>
        <v>9</v>
      </c>
      <c r="M981" s="3">
        <f t="shared" si="78"/>
        <v>32</v>
      </c>
    </row>
    <row r="982" spans="1:13" x14ac:dyDescent="0.25">
      <c r="A982" t="str">
        <f t="shared" si="79"/>
        <v>2014Biological Sciences8</v>
      </c>
      <c r="B982">
        <v>2014</v>
      </c>
      <c r="C982" t="str">
        <f t="shared" si="81"/>
        <v>Biological Sciences8</v>
      </c>
      <c r="D982">
        <v>8</v>
      </c>
      <c r="E982" t="s">
        <v>112</v>
      </c>
      <c r="F982" s="2">
        <v>3</v>
      </c>
      <c r="G982" s="2" t="s">
        <v>137</v>
      </c>
      <c r="H982" s="2">
        <v>1690</v>
      </c>
      <c r="I982" s="2">
        <v>618</v>
      </c>
      <c r="J982" s="2">
        <v>1072</v>
      </c>
      <c r="K982" s="3">
        <f t="shared" si="80"/>
        <v>1690</v>
      </c>
      <c r="L982" s="3">
        <f t="shared" si="77"/>
        <v>618</v>
      </c>
      <c r="M982" s="3">
        <f t="shared" si="78"/>
        <v>1072</v>
      </c>
    </row>
    <row r="983" spans="1:13" x14ac:dyDescent="0.25">
      <c r="A983" t="str">
        <f t="shared" si="79"/>
        <v>2014Biological Sciences9</v>
      </c>
      <c r="B983">
        <v>2014</v>
      </c>
      <c r="C983" t="str">
        <f t="shared" si="81"/>
        <v>Biological Sciences9</v>
      </c>
      <c r="D983">
        <v>9</v>
      </c>
      <c r="E983" t="s">
        <v>112</v>
      </c>
      <c r="F983" s="2">
        <v>3</v>
      </c>
      <c r="G983" s="2" t="s">
        <v>138</v>
      </c>
      <c r="H983" s="2">
        <v>1</v>
      </c>
      <c r="I983" s="2">
        <v>1</v>
      </c>
      <c r="J983" s="2">
        <v>0</v>
      </c>
      <c r="K983" s="3" t="str">
        <f t="shared" si="80"/>
        <v>SUPP</v>
      </c>
      <c r="L983" s="3" t="str">
        <f t="shared" si="77"/>
        <v>SUPP</v>
      </c>
      <c r="M983" s="3" t="str">
        <f t="shared" si="78"/>
        <v>SUPP</v>
      </c>
    </row>
    <row r="984" spans="1:13" x14ac:dyDescent="0.25">
      <c r="A984" t="str">
        <f t="shared" si="79"/>
        <v>2014Biological Sciences10</v>
      </c>
      <c r="B984">
        <v>2014</v>
      </c>
      <c r="C984" t="str">
        <f t="shared" si="81"/>
        <v>Biological Sciences10</v>
      </c>
      <c r="D984">
        <v>10</v>
      </c>
      <c r="E984" t="s">
        <v>112</v>
      </c>
      <c r="F984" s="2">
        <v>3</v>
      </c>
      <c r="G984" s="2" t="s">
        <v>139</v>
      </c>
      <c r="H984" s="2">
        <v>12798</v>
      </c>
      <c r="I984" s="2">
        <v>7400</v>
      </c>
      <c r="J984" s="2">
        <v>5398</v>
      </c>
      <c r="K984" s="3">
        <f t="shared" si="80"/>
        <v>12798</v>
      </c>
      <c r="L984" s="3">
        <f t="shared" si="77"/>
        <v>7400</v>
      </c>
      <c r="M984" s="3">
        <f t="shared" si="78"/>
        <v>5398</v>
      </c>
    </row>
    <row r="985" spans="1:13" x14ac:dyDescent="0.25">
      <c r="A985" t="str">
        <f t="shared" si="79"/>
        <v>2014Biological Sciences11</v>
      </c>
      <c r="B985">
        <v>2014</v>
      </c>
      <c r="C985" t="str">
        <f t="shared" si="81"/>
        <v>Biological Sciences11</v>
      </c>
      <c r="D985">
        <v>11</v>
      </c>
      <c r="E985" t="s">
        <v>112</v>
      </c>
      <c r="F985" s="2">
        <v>3</v>
      </c>
      <c r="G985" s="2" t="s">
        <v>140</v>
      </c>
      <c r="H985" s="2">
        <v>0</v>
      </c>
      <c r="I985" s="2">
        <v>0</v>
      </c>
      <c r="J985" s="2">
        <v>0</v>
      </c>
      <c r="K985" s="3">
        <f t="shared" si="80"/>
        <v>0</v>
      </c>
      <c r="L985" s="3">
        <f t="shared" si="77"/>
        <v>0</v>
      </c>
      <c r="M985" s="3">
        <f t="shared" si="78"/>
        <v>0</v>
      </c>
    </row>
    <row r="986" spans="1:13" x14ac:dyDescent="0.25">
      <c r="A986" t="str">
        <f t="shared" si="79"/>
        <v>2014Biological Sciences12</v>
      </c>
      <c r="B986">
        <v>2014</v>
      </c>
      <c r="C986" t="str">
        <f t="shared" si="81"/>
        <v>Biological Sciences12</v>
      </c>
      <c r="D986">
        <v>12</v>
      </c>
      <c r="E986" t="s">
        <v>112</v>
      </c>
      <c r="F986" s="2">
        <v>3</v>
      </c>
      <c r="G986" s="2" t="s">
        <v>141</v>
      </c>
      <c r="H986" s="2">
        <v>1</v>
      </c>
      <c r="I986" s="2">
        <v>0</v>
      </c>
      <c r="J986" s="2">
        <v>1</v>
      </c>
      <c r="K986" s="3" t="str">
        <f t="shared" si="80"/>
        <v>SUPP</v>
      </c>
      <c r="L986" s="3" t="str">
        <f t="shared" si="77"/>
        <v>SUPP</v>
      </c>
      <c r="M986" s="3" t="str">
        <f t="shared" si="78"/>
        <v>SUPP</v>
      </c>
    </row>
    <row r="987" spans="1:13" x14ac:dyDescent="0.25">
      <c r="A987" t="str">
        <f t="shared" si="79"/>
        <v>2014Biological Sciences13</v>
      </c>
      <c r="B987">
        <v>2014</v>
      </c>
      <c r="C987" t="str">
        <f t="shared" si="81"/>
        <v>Biological Sciences13</v>
      </c>
      <c r="D987">
        <v>13</v>
      </c>
      <c r="E987" t="s">
        <v>112</v>
      </c>
      <c r="F987" s="2">
        <v>3</v>
      </c>
      <c r="G987" s="2" t="s">
        <v>142</v>
      </c>
      <c r="H987" s="2">
        <v>52</v>
      </c>
      <c r="I987" s="2">
        <v>8</v>
      </c>
      <c r="J987" s="2">
        <v>44</v>
      </c>
      <c r="K987" s="3">
        <f t="shared" si="80"/>
        <v>52</v>
      </c>
      <c r="L987" s="3">
        <f t="shared" si="77"/>
        <v>8</v>
      </c>
      <c r="M987" s="3">
        <f t="shared" si="78"/>
        <v>44</v>
      </c>
    </row>
    <row r="988" spans="1:13" x14ac:dyDescent="0.25">
      <c r="A988" t="str">
        <f t="shared" si="79"/>
        <v>2014Biological Sciences14</v>
      </c>
      <c r="B988">
        <v>2014</v>
      </c>
      <c r="C988" t="str">
        <f t="shared" si="81"/>
        <v>Biological Sciences14</v>
      </c>
      <c r="D988">
        <v>14</v>
      </c>
      <c r="E988" t="s">
        <v>112</v>
      </c>
      <c r="F988" s="2">
        <v>3</v>
      </c>
      <c r="G988" s="2" t="s">
        <v>143</v>
      </c>
      <c r="H988" s="2">
        <v>1536</v>
      </c>
      <c r="I988" s="2">
        <v>387</v>
      </c>
      <c r="J988" s="2">
        <v>1149</v>
      </c>
      <c r="K988" s="3">
        <f t="shared" si="80"/>
        <v>1536</v>
      </c>
      <c r="L988" s="3">
        <f t="shared" si="77"/>
        <v>387</v>
      </c>
      <c r="M988" s="3">
        <f t="shared" si="78"/>
        <v>1149</v>
      </c>
    </row>
    <row r="989" spans="1:13" x14ac:dyDescent="0.25">
      <c r="A989" t="str">
        <f t="shared" si="79"/>
        <v>2014Biological Sciences15</v>
      </c>
      <c r="B989">
        <v>2014</v>
      </c>
      <c r="C989" t="str">
        <f t="shared" si="81"/>
        <v>Biological Sciences15</v>
      </c>
      <c r="D989">
        <v>15</v>
      </c>
      <c r="E989" t="s">
        <v>112</v>
      </c>
      <c r="F989" s="2">
        <v>3</v>
      </c>
      <c r="G989" s="2" t="s">
        <v>144</v>
      </c>
      <c r="H989" s="2">
        <v>244</v>
      </c>
      <c r="I989" s="2">
        <v>132</v>
      </c>
      <c r="J989" s="2">
        <v>112</v>
      </c>
      <c r="K989" s="3">
        <f t="shared" si="80"/>
        <v>244</v>
      </c>
      <c r="L989" s="3">
        <f t="shared" si="77"/>
        <v>132</v>
      </c>
      <c r="M989" s="3">
        <f t="shared" si="78"/>
        <v>112</v>
      </c>
    </row>
    <row r="990" spans="1:13" x14ac:dyDescent="0.25">
      <c r="A990" t="str">
        <f t="shared" si="79"/>
        <v>2014Biological Sciences16</v>
      </c>
      <c r="B990">
        <v>2014</v>
      </c>
      <c r="C990" t="str">
        <f t="shared" si="81"/>
        <v>Biological Sciences16</v>
      </c>
      <c r="D990">
        <v>16</v>
      </c>
      <c r="E990" t="s">
        <v>112</v>
      </c>
      <c r="F990" s="2">
        <v>4</v>
      </c>
      <c r="G990" s="2" t="s">
        <v>145</v>
      </c>
      <c r="H990" s="2">
        <v>0</v>
      </c>
      <c r="I990" s="2">
        <v>0</v>
      </c>
      <c r="J990" s="2">
        <v>0</v>
      </c>
      <c r="K990" s="3">
        <f t="shared" si="80"/>
        <v>0</v>
      </c>
      <c r="L990" s="3">
        <f t="shared" si="77"/>
        <v>0</v>
      </c>
      <c r="M990" s="3">
        <f t="shared" si="78"/>
        <v>0</v>
      </c>
    </row>
    <row r="991" spans="1:13" x14ac:dyDescent="0.25">
      <c r="A991" t="str">
        <f t="shared" si="79"/>
        <v>2014Biological Sciences17</v>
      </c>
      <c r="B991">
        <v>2014</v>
      </c>
      <c r="C991" t="str">
        <f t="shared" si="81"/>
        <v>Biological Sciences17</v>
      </c>
      <c r="D991">
        <v>17</v>
      </c>
      <c r="E991" t="s">
        <v>112</v>
      </c>
      <c r="F991" s="2">
        <v>4</v>
      </c>
      <c r="G991" s="2" t="s">
        <v>146</v>
      </c>
      <c r="H991" s="2">
        <v>0</v>
      </c>
      <c r="I991" s="2">
        <v>0</v>
      </c>
      <c r="J991" s="2">
        <v>0</v>
      </c>
      <c r="K991" s="3">
        <f t="shared" si="80"/>
        <v>0</v>
      </c>
      <c r="L991" s="3">
        <f t="shared" si="77"/>
        <v>0</v>
      </c>
      <c r="M991" s="3">
        <f t="shared" si="78"/>
        <v>0</v>
      </c>
    </row>
    <row r="992" spans="1:13" x14ac:dyDescent="0.25">
      <c r="A992" t="str">
        <f t="shared" si="79"/>
        <v>2014Biological Sciences18</v>
      </c>
      <c r="B992">
        <v>2014</v>
      </c>
      <c r="C992" t="str">
        <f t="shared" si="81"/>
        <v>Biological Sciences18</v>
      </c>
      <c r="D992">
        <v>18</v>
      </c>
      <c r="E992" t="s">
        <v>112</v>
      </c>
      <c r="F992" s="2">
        <v>4</v>
      </c>
      <c r="G992" s="2" t="s">
        <v>147</v>
      </c>
      <c r="H992" s="2">
        <v>2</v>
      </c>
      <c r="I992" s="2">
        <v>0</v>
      </c>
      <c r="J992" s="2">
        <v>2</v>
      </c>
      <c r="K992" s="3" t="str">
        <f t="shared" si="80"/>
        <v>SUPP</v>
      </c>
      <c r="L992" s="3" t="str">
        <f t="shared" si="77"/>
        <v>SUPP</v>
      </c>
      <c r="M992" s="3" t="str">
        <f t="shared" si="78"/>
        <v>SUPP</v>
      </c>
    </row>
    <row r="993" spans="1:13" x14ac:dyDescent="0.25">
      <c r="A993" t="str">
        <f t="shared" si="79"/>
        <v>2014Biological Sciences19</v>
      </c>
      <c r="B993">
        <v>2014</v>
      </c>
      <c r="C993" t="str">
        <f t="shared" si="81"/>
        <v>Biological Sciences19</v>
      </c>
      <c r="D993">
        <v>19</v>
      </c>
      <c r="E993" t="s">
        <v>112</v>
      </c>
      <c r="F993" s="2">
        <v>4</v>
      </c>
      <c r="G993" s="2" t="s">
        <v>148</v>
      </c>
      <c r="H993" s="2">
        <v>18</v>
      </c>
      <c r="I993" s="2">
        <v>0</v>
      </c>
      <c r="J993" s="2">
        <v>18</v>
      </c>
      <c r="K993" s="3">
        <f t="shared" si="80"/>
        <v>18</v>
      </c>
      <c r="L993" s="3">
        <f t="shared" si="77"/>
        <v>0</v>
      </c>
      <c r="M993" s="3">
        <f t="shared" si="78"/>
        <v>18</v>
      </c>
    </row>
    <row r="994" spans="1:13" x14ac:dyDescent="0.25">
      <c r="A994" t="str">
        <f t="shared" si="79"/>
        <v>2014Biological Sciences20</v>
      </c>
      <c r="B994">
        <v>2014</v>
      </c>
      <c r="C994" t="str">
        <f t="shared" si="81"/>
        <v>Biological Sciences20</v>
      </c>
      <c r="D994">
        <v>20</v>
      </c>
      <c r="E994" t="s">
        <v>112</v>
      </c>
      <c r="F994" s="2">
        <v>4</v>
      </c>
      <c r="G994" s="2" t="s">
        <v>149</v>
      </c>
      <c r="H994" s="2">
        <v>1327</v>
      </c>
      <c r="I994" s="2">
        <v>473</v>
      </c>
      <c r="J994" s="2">
        <v>854</v>
      </c>
      <c r="K994" s="3">
        <f t="shared" si="80"/>
        <v>1327</v>
      </c>
      <c r="L994" s="3">
        <f t="shared" si="77"/>
        <v>473</v>
      </c>
      <c r="M994" s="3">
        <f t="shared" si="78"/>
        <v>854</v>
      </c>
    </row>
    <row r="995" spans="1:13" x14ac:dyDescent="0.25">
      <c r="A995" t="str">
        <f t="shared" si="79"/>
        <v>2014Biological Sciences21</v>
      </c>
      <c r="B995">
        <v>2014</v>
      </c>
      <c r="C995" t="str">
        <f t="shared" si="81"/>
        <v>Biological Sciences21</v>
      </c>
      <c r="D995">
        <v>21</v>
      </c>
      <c r="E995" t="s">
        <v>112</v>
      </c>
      <c r="F995" s="2">
        <v>4</v>
      </c>
      <c r="G995" s="2" t="s">
        <v>150</v>
      </c>
      <c r="H995" s="2">
        <v>596</v>
      </c>
      <c r="I995" s="2">
        <v>299</v>
      </c>
      <c r="J995" s="2">
        <v>297</v>
      </c>
      <c r="K995" s="3">
        <f t="shared" si="80"/>
        <v>596</v>
      </c>
      <c r="L995" s="3">
        <f t="shared" si="77"/>
        <v>299</v>
      </c>
      <c r="M995" s="3">
        <f t="shared" si="78"/>
        <v>297</v>
      </c>
    </row>
    <row r="996" spans="1:13" x14ac:dyDescent="0.25">
      <c r="A996" t="str">
        <f t="shared" si="79"/>
        <v>2014Biological Sciences22</v>
      </c>
      <c r="B996">
        <v>2014</v>
      </c>
      <c r="C996" t="str">
        <f t="shared" si="81"/>
        <v>Biological Sciences22</v>
      </c>
      <c r="D996">
        <v>22</v>
      </c>
      <c r="E996" t="s">
        <v>112</v>
      </c>
      <c r="F996" s="2">
        <v>4</v>
      </c>
      <c r="G996" s="2" t="s">
        <v>151</v>
      </c>
      <c r="H996" s="2">
        <v>0</v>
      </c>
      <c r="I996" s="2">
        <v>0</v>
      </c>
      <c r="J996" s="2">
        <v>0</v>
      </c>
      <c r="K996" s="3">
        <f t="shared" si="80"/>
        <v>0</v>
      </c>
      <c r="L996" s="3">
        <f t="shared" si="77"/>
        <v>0</v>
      </c>
      <c r="M996" s="3">
        <f t="shared" si="78"/>
        <v>0</v>
      </c>
    </row>
    <row r="997" spans="1:13" x14ac:dyDescent="0.25">
      <c r="A997" t="str">
        <f t="shared" si="79"/>
        <v>2014Biological Sciences23</v>
      </c>
      <c r="B997">
        <v>2014</v>
      </c>
      <c r="C997" t="str">
        <f t="shared" si="81"/>
        <v>Biological Sciences23</v>
      </c>
      <c r="D997">
        <v>23</v>
      </c>
      <c r="E997" t="s">
        <v>112</v>
      </c>
      <c r="F997" s="2">
        <v>4</v>
      </c>
      <c r="G997" s="2" t="s">
        <v>152</v>
      </c>
      <c r="H997" s="2">
        <v>3</v>
      </c>
      <c r="I997" s="2">
        <v>0</v>
      </c>
      <c r="J997" s="2">
        <v>3</v>
      </c>
      <c r="K997" s="3" t="str">
        <f t="shared" si="80"/>
        <v>SUPP</v>
      </c>
      <c r="L997" s="3" t="str">
        <f t="shared" si="77"/>
        <v>SUPP</v>
      </c>
      <c r="M997" s="3" t="str">
        <f t="shared" si="78"/>
        <v>SUPP</v>
      </c>
    </row>
    <row r="998" spans="1:13" x14ac:dyDescent="0.25">
      <c r="A998" t="str">
        <f t="shared" si="79"/>
        <v>2014Biological Sciences24</v>
      </c>
      <c r="B998">
        <v>2014</v>
      </c>
      <c r="C998" t="str">
        <f t="shared" si="81"/>
        <v>Biological Sciences24</v>
      </c>
      <c r="D998">
        <v>24</v>
      </c>
      <c r="E998" t="s">
        <v>112</v>
      </c>
      <c r="F998" s="2">
        <v>4</v>
      </c>
      <c r="G998" s="2" t="s">
        <v>153</v>
      </c>
      <c r="H998" s="2">
        <v>2</v>
      </c>
      <c r="I998" s="2">
        <v>1</v>
      </c>
      <c r="J998" s="2">
        <v>1</v>
      </c>
      <c r="K998" s="3" t="str">
        <f t="shared" si="80"/>
        <v>SUPP</v>
      </c>
      <c r="L998" s="3" t="str">
        <f t="shared" si="77"/>
        <v>SUPP</v>
      </c>
      <c r="M998" s="3" t="str">
        <f t="shared" si="78"/>
        <v>SUPP</v>
      </c>
    </row>
    <row r="999" spans="1:13" x14ac:dyDescent="0.25">
      <c r="A999" t="str">
        <f t="shared" si="79"/>
        <v>2014Biological Sciences25</v>
      </c>
      <c r="B999">
        <v>2014</v>
      </c>
      <c r="C999" t="str">
        <f t="shared" si="81"/>
        <v>Biological Sciences25</v>
      </c>
      <c r="D999">
        <v>25</v>
      </c>
      <c r="E999" t="s">
        <v>112</v>
      </c>
      <c r="F999" s="2">
        <v>4</v>
      </c>
      <c r="G999" s="2" t="s">
        <v>154</v>
      </c>
      <c r="H999" s="2">
        <v>119</v>
      </c>
      <c r="I999" s="2">
        <v>34</v>
      </c>
      <c r="J999" s="2">
        <v>85</v>
      </c>
      <c r="K999" s="3">
        <f t="shared" si="80"/>
        <v>119</v>
      </c>
      <c r="L999" s="3">
        <f t="shared" si="77"/>
        <v>34</v>
      </c>
      <c r="M999" s="3">
        <f t="shared" si="78"/>
        <v>85</v>
      </c>
    </row>
    <row r="1000" spans="1:13" x14ac:dyDescent="0.25">
      <c r="A1000" t="str">
        <f t="shared" si="79"/>
        <v>2014Biological Sciences26</v>
      </c>
      <c r="B1000">
        <v>2014</v>
      </c>
      <c r="C1000" t="str">
        <f t="shared" si="81"/>
        <v>Biological Sciences26</v>
      </c>
      <c r="D1000">
        <v>26</v>
      </c>
      <c r="E1000" t="s">
        <v>112</v>
      </c>
      <c r="F1000" s="2">
        <v>5</v>
      </c>
      <c r="G1000" s="2" t="s">
        <v>155</v>
      </c>
      <c r="H1000" s="2">
        <v>0</v>
      </c>
      <c r="I1000" s="2">
        <v>0</v>
      </c>
      <c r="J1000" s="2">
        <v>0</v>
      </c>
      <c r="K1000" s="3">
        <f t="shared" si="80"/>
        <v>0</v>
      </c>
      <c r="L1000" s="3">
        <f t="shared" si="77"/>
        <v>0</v>
      </c>
      <c r="M1000" s="3">
        <f t="shared" si="78"/>
        <v>0</v>
      </c>
    </row>
    <row r="1001" spans="1:13" x14ac:dyDescent="0.25">
      <c r="A1001" t="str">
        <f t="shared" si="79"/>
        <v>2014Biological Sciences27</v>
      </c>
      <c r="B1001">
        <v>2014</v>
      </c>
      <c r="C1001" t="str">
        <f t="shared" si="81"/>
        <v>Biological Sciences27</v>
      </c>
      <c r="D1001">
        <v>27</v>
      </c>
      <c r="E1001" t="s">
        <v>112</v>
      </c>
      <c r="F1001" s="2">
        <v>5</v>
      </c>
      <c r="G1001" s="2" t="s">
        <v>156</v>
      </c>
      <c r="H1001" s="2">
        <v>2</v>
      </c>
      <c r="I1001" s="2">
        <v>0</v>
      </c>
      <c r="J1001" s="2">
        <v>2</v>
      </c>
      <c r="K1001" s="3" t="str">
        <f t="shared" si="80"/>
        <v>SUPP</v>
      </c>
      <c r="L1001" s="3" t="str">
        <f t="shared" si="77"/>
        <v>SUPP</v>
      </c>
      <c r="M1001" s="3" t="str">
        <f t="shared" si="78"/>
        <v>SUPP</v>
      </c>
    </row>
    <row r="1002" spans="1:13" x14ac:dyDescent="0.25">
      <c r="A1002" t="str">
        <f t="shared" si="79"/>
        <v>2014Biological Sciences28</v>
      </c>
      <c r="B1002">
        <v>2014</v>
      </c>
      <c r="C1002" t="str">
        <f t="shared" si="81"/>
        <v>Biological Sciences28</v>
      </c>
      <c r="D1002">
        <v>28</v>
      </c>
      <c r="E1002" t="s">
        <v>112</v>
      </c>
      <c r="F1002" s="2">
        <v>5</v>
      </c>
      <c r="G1002" s="2" t="s">
        <v>157</v>
      </c>
      <c r="H1002" s="2">
        <v>1</v>
      </c>
      <c r="I1002" s="2">
        <v>0</v>
      </c>
      <c r="J1002" s="2">
        <v>1</v>
      </c>
      <c r="K1002" s="3" t="str">
        <f t="shared" si="80"/>
        <v>SUPP</v>
      </c>
      <c r="L1002" s="3" t="str">
        <f t="shared" si="77"/>
        <v>SUPP</v>
      </c>
      <c r="M1002" s="3" t="str">
        <f t="shared" si="78"/>
        <v>SUPP</v>
      </c>
    </row>
    <row r="1003" spans="1:13" x14ac:dyDescent="0.25">
      <c r="A1003" t="str">
        <f t="shared" si="79"/>
        <v>2014Biological Sciences29</v>
      </c>
      <c r="B1003">
        <v>2014</v>
      </c>
      <c r="C1003" t="str">
        <f t="shared" si="81"/>
        <v>Biological Sciences29</v>
      </c>
      <c r="D1003">
        <v>29</v>
      </c>
      <c r="E1003" t="s">
        <v>112</v>
      </c>
      <c r="F1003" s="2">
        <v>5</v>
      </c>
      <c r="G1003" s="2" t="s">
        <v>158</v>
      </c>
      <c r="H1003" s="2">
        <v>184</v>
      </c>
      <c r="I1003" s="2">
        <v>41</v>
      </c>
      <c r="J1003" s="2">
        <v>143</v>
      </c>
      <c r="K1003" s="3">
        <f t="shared" si="80"/>
        <v>184</v>
      </c>
      <c r="L1003" s="3">
        <f t="shared" si="77"/>
        <v>41</v>
      </c>
      <c r="M1003" s="3">
        <f t="shared" si="78"/>
        <v>143</v>
      </c>
    </row>
    <row r="1004" spans="1:13" x14ac:dyDescent="0.25">
      <c r="A1004" t="str">
        <f t="shared" si="79"/>
        <v>2014Biological Sciences30</v>
      </c>
      <c r="B1004">
        <v>2014</v>
      </c>
      <c r="C1004" t="str">
        <f t="shared" si="81"/>
        <v>Biological Sciences30</v>
      </c>
      <c r="D1004">
        <v>30</v>
      </c>
      <c r="E1004" t="s">
        <v>112</v>
      </c>
      <c r="F1004" s="2">
        <v>5</v>
      </c>
      <c r="G1004" s="2" t="s">
        <v>159</v>
      </c>
      <c r="H1004" s="2">
        <v>1</v>
      </c>
      <c r="I1004" s="2">
        <v>0</v>
      </c>
      <c r="J1004" s="2">
        <v>1</v>
      </c>
      <c r="K1004" s="3" t="str">
        <f t="shared" si="80"/>
        <v>SUPP</v>
      </c>
      <c r="L1004" s="3" t="str">
        <f t="shared" si="77"/>
        <v>SUPP</v>
      </c>
      <c r="M1004" s="3" t="str">
        <f t="shared" si="78"/>
        <v>SUPP</v>
      </c>
    </row>
    <row r="1005" spans="1:13" x14ac:dyDescent="0.25">
      <c r="A1005" t="str">
        <f t="shared" si="79"/>
        <v>2014Biological Sciences31</v>
      </c>
      <c r="B1005">
        <v>2014</v>
      </c>
      <c r="C1005" t="str">
        <f t="shared" si="81"/>
        <v>Biological Sciences31</v>
      </c>
      <c r="D1005">
        <v>31</v>
      </c>
      <c r="E1005" t="s">
        <v>112</v>
      </c>
      <c r="F1005" s="2">
        <v>6</v>
      </c>
      <c r="G1005" s="2" t="s">
        <v>160</v>
      </c>
      <c r="H1005" s="2">
        <v>0</v>
      </c>
      <c r="I1005" s="2">
        <v>0</v>
      </c>
      <c r="J1005" s="2">
        <v>0</v>
      </c>
      <c r="K1005" s="3">
        <f t="shared" si="80"/>
        <v>0</v>
      </c>
      <c r="L1005" s="3">
        <f t="shared" si="77"/>
        <v>0</v>
      </c>
      <c r="M1005" s="3">
        <f t="shared" si="78"/>
        <v>0</v>
      </c>
    </row>
    <row r="1006" spans="1:13" x14ac:dyDescent="0.25">
      <c r="A1006" t="str">
        <f t="shared" si="79"/>
        <v>2014Chemistry1</v>
      </c>
      <c r="B1006">
        <v>2014</v>
      </c>
      <c r="C1006" t="str">
        <f t="shared" si="81"/>
        <v>Chemistry1</v>
      </c>
      <c r="D1006">
        <v>1</v>
      </c>
      <c r="E1006" t="s">
        <v>0</v>
      </c>
      <c r="F1006" s="2">
        <v>2</v>
      </c>
      <c r="G1006" s="2" t="s">
        <v>161</v>
      </c>
      <c r="H1006" s="2">
        <v>11153</v>
      </c>
      <c r="I1006" s="2">
        <v>7248</v>
      </c>
      <c r="J1006" s="2">
        <v>3905</v>
      </c>
      <c r="K1006" s="3">
        <f t="shared" si="80"/>
        <v>11153</v>
      </c>
      <c r="L1006" s="3">
        <f t="shared" si="77"/>
        <v>7248</v>
      </c>
      <c r="M1006" s="3">
        <f t="shared" si="78"/>
        <v>3905</v>
      </c>
    </row>
    <row r="1007" spans="1:13" x14ac:dyDescent="0.25">
      <c r="A1007" t="str">
        <f t="shared" si="79"/>
        <v>2014Chemistry2</v>
      </c>
      <c r="B1007">
        <v>2014</v>
      </c>
      <c r="C1007" t="str">
        <f t="shared" si="81"/>
        <v>Chemistry2</v>
      </c>
      <c r="D1007">
        <v>2</v>
      </c>
      <c r="E1007" t="s">
        <v>0</v>
      </c>
      <c r="F1007" s="2">
        <v>2</v>
      </c>
      <c r="G1007" s="2" t="s">
        <v>18</v>
      </c>
      <c r="H1007" s="2">
        <v>41</v>
      </c>
      <c r="I1007" s="2">
        <v>2</v>
      </c>
      <c r="J1007" s="2">
        <v>39</v>
      </c>
      <c r="K1007" s="3">
        <f t="shared" si="80"/>
        <v>41</v>
      </c>
      <c r="L1007" s="3" t="str">
        <f t="shared" ref="L1007:L1070" si="82">IF(OR(AND($H1007&gt;=1,$H1007&lt;5),(AND($I1007&gt;=1,$I1007&lt;5))),"SUPP",I1007)</f>
        <v>SUPP</v>
      </c>
      <c r="M1007" s="3" t="str">
        <f t="shared" ref="M1007:M1070" si="83">IF(OR(AND($H1007&gt;=1,$H1007&lt;5),(AND($I1007&gt;=1,$I1007&lt;5))),"SUPP",J1007)</f>
        <v>SUPP</v>
      </c>
    </row>
    <row r="1008" spans="1:13" x14ac:dyDescent="0.25">
      <c r="A1008" t="str">
        <f t="shared" si="79"/>
        <v>2014Chemistry3</v>
      </c>
      <c r="B1008">
        <v>2014</v>
      </c>
      <c r="C1008" t="str">
        <f t="shared" si="81"/>
        <v>Chemistry3</v>
      </c>
      <c r="D1008">
        <v>3</v>
      </c>
      <c r="E1008" t="s">
        <v>0</v>
      </c>
      <c r="F1008" s="2">
        <v>2</v>
      </c>
      <c r="G1008" s="2" t="s">
        <v>19</v>
      </c>
      <c r="H1008" s="2">
        <v>0</v>
      </c>
      <c r="I1008" s="2">
        <v>0</v>
      </c>
      <c r="J1008" s="2">
        <v>0</v>
      </c>
      <c r="K1008" s="3">
        <f t="shared" si="80"/>
        <v>0</v>
      </c>
      <c r="L1008" s="3">
        <f t="shared" si="82"/>
        <v>0</v>
      </c>
      <c r="M1008" s="3">
        <f t="shared" si="83"/>
        <v>0</v>
      </c>
    </row>
    <row r="1009" spans="1:13" x14ac:dyDescent="0.25">
      <c r="A1009" t="str">
        <f t="shared" si="79"/>
        <v>2014Chemistry4</v>
      </c>
      <c r="B1009">
        <v>2014</v>
      </c>
      <c r="C1009" t="str">
        <f t="shared" si="81"/>
        <v>Chemistry4</v>
      </c>
      <c r="D1009">
        <v>4</v>
      </c>
      <c r="E1009" t="s">
        <v>0</v>
      </c>
      <c r="F1009" s="2">
        <v>2</v>
      </c>
      <c r="G1009" s="2" t="s">
        <v>16</v>
      </c>
      <c r="H1009" s="2">
        <v>4013</v>
      </c>
      <c r="I1009" s="2">
        <v>1851</v>
      </c>
      <c r="J1009" s="2">
        <v>2162</v>
      </c>
      <c r="K1009" s="3">
        <f t="shared" si="80"/>
        <v>4013</v>
      </c>
      <c r="L1009" s="3">
        <f t="shared" si="82"/>
        <v>1851</v>
      </c>
      <c r="M1009" s="3">
        <f t="shared" si="83"/>
        <v>2162</v>
      </c>
    </row>
    <row r="1010" spans="1:13" x14ac:dyDescent="0.25">
      <c r="A1010" t="str">
        <f t="shared" si="79"/>
        <v>2014Chemistry5</v>
      </c>
      <c r="B1010">
        <v>2014</v>
      </c>
      <c r="C1010" t="str">
        <f t="shared" si="81"/>
        <v>Chemistry5</v>
      </c>
      <c r="D1010">
        <v>5</v>
      </c>
      <c r="E1010" t="s">
        <v>0</v>
      </c>
      <c r="F1010" s="2">
        <v>2</v>
      </c>
      <c r="G1010" s="2" t="s">
        <v>17</v>
      </c>
      <c r="H1010" s="2">
        <v>613</v>
      </c>
      <c r="I1010" s="2">
        <v>126</v>
      </c>
      <c r="J1010" s="2">
        <v>487</v>
      </c>
      <c r="K1010" s="3">
        <f t="shared" si="80"/>
        <v>613</v>
      </c>
      <c r="L1010" s="3">
        <f t="shared" si="82"/>
        <v>126</v>
      </c>
      <c r="M1010" s="3">
        <f t="shared" si="83"/>
        <v>487</v>
      </c>
    </row>
    <row r="1011" spans="1:13" x14ac:dyDescent="0.25">
      <c r="A1011" t="str">
        <f t="shared" si="79"/>
        <v>2014Chemistry6</v>
      </c>
      <c r="B1011">
        <v>2014</v>
      </c>
      <c r="C1011" t="str">
        <f t="shared" si="81"/>
        <v>Chemistry6</v>
      </c>
      <c r="D1011">
        <v>6</v>
      </c>
      <c r="E1011" t="s">
        <v>0</v>
      </c>
      <c r="F1011" s="2">
        <v>3</v>
      </c>
      <c r="G1011" s="2" t="s">
        <v>162</v>
      </c>
      <c r="H1011" s="2">
        <v>41</v>
      </c>
      <c r="I1011" s="2">
        <v>9</v>
      </c>
      <c r="J1011" s="2">
        <v>32</v>
      </c>
      <c r="K1011" s="3">
        <f t="shared" si="80"/>
        <v>41</v>
      </c>
      <c r="L1011" s="3">
        <f t="shared" si="82"/>
        <v>9</v>
      </c>
      <c r="M1011" s="3">
        <f t="shared" si="83"/>
        <v>32</v>
      </c>
    </row>
    <row r="1012" spans="1:13" x14ac:dyDescent="0.25">
      <c r="A1012" t="str">
        <f t="shared" si="79"/>
        <v>2014Chemistry7</v>
      </c>
      <c r="B1012">
        <v>2014</v>
      </c>
      <c r="C1012" t="str">
        <f t="shared" si="81"/>
        <v>Chemistry7</v>
      </c>
      <c r="D1012">
        <v>7</v>
      </c>
      <c r="E1012" t="s">
        <v>0</v>
      </c>
      <c r="F1012" s="2">
        <v>3</v>
      </c>
      <c r="G1012" s="2" t="s">
        <v>163</v>
      </c>
      <c r="H1012" s="2">
        <v>1690</v>
      </c>
      <c r="I1012" s="2">
        <v>618</v>
      </c>
      <c r="J1012" s="2">
        <v>1072</v>
      </c>
      <c r="K1012" s="3">
        <f t="shared" si="80"/>
        <v>1690</v>
      </c>
      <c r="L1012" s="3">
        <f t="shared" si="82"/>
        <v>618</v>
      </c>
      <c r="M1012" s="3">
        <f t="shared" si="83"/>
        <v>1072</v>
      </c>
    </row>
    <row r="1013" spans="1:13" x14ac:dyDescent="0.25">
      <c r="A1013" t="str">
        <f t="shared" si="79"/>
        <v>2014Chemistry8</v>
      </c>
      <c r="B1013">
        <v>2014</v>
      </c>
      <c r="C1013" t="str">
        <f t="shared" si="81"/>
        <v>Chemistry8</v>
      </c>
      <c r="D1013">
        <v>8</v>
      </c>
      <c r="E1013" t="s">
        <v>0</v>
      </c>
      <c r="F1013" s="2">
        <v>3</v>
      </c>
      <c r="G1013" s="2" t="s">
        <v>164</v>
      </c>
      <c r="H1013" s="2">
        <v>1</v>
      </c>
      <c r="I1013" s="2">
        <v>1</v>
      </c>
      <c r="J1013" s="2">
        <v>0</v>
      </c>
      <c r="K1013" s="3" t="str">
        <f t="shared" si="80"/>
        <v>SUPP</v>
      </c>
      <c r="L1013" s="3" t="str">
        <f t="shared" si="82"/>
        <v>SUPP</v>
      </c>
      <c r="M1013" s="3" t="str">
        <f t="shared" si="83"/>
        <v>SUPP</v>
      </c>
    </row>
    <row r="1014" spans="1:13" x14ac:dyDescent="0.25">
      <c r="A1014" t="str">
        <f t="shared" ref="A1014:A1077" si="84">B1014&amp;C1014</f>
        <v>2014Chemistry9</v>
      </c>
      <c r="B1014">
        <v>2014</v>
      </c>
      <c r="C1014" t="str">
        <f t="shared" si="81"/>
        <v>Chemistry9</v>
      </c>
      <c r="D1014">
        <v>9</v>
      </c>
      <c r="E1014" t="s">
        <v>0</v>
      </c>
      <c r="F1014" s="2">
        <v>3</v>
      </c>
      <c r="G1014" s="2" t="s">
        <v>25</v>
      </c>
      <c r="H1014" s="2">
        <v>0</v>
      </c>
      <c r="I1014" s="2">
        <v>0</v>
      </c>
      <c r="J1014" s="2">
        <v>0</v>
      </c>
      <c r="K1014" s="3">
        <f t="shared" si="80"/>
        <v>0</v>
      </c>
      <c r="L1014" s="3">
        <f t="shared" si="82"/>
        <v>0</v>
      </c>
      <c r="M1014" s="3">
        <f t="shared" si="83"/>
        <v>0</v>
      </c>
    </row>
    <row r="1015" spans="1:13" x14ac:dyDescent="0.25">
      <c r="A1015" t="str">
        <f t="shared" si="84"/>
        <v>2014Chemistry10</v>
      </c>
      <c r="B1015">
        <v>2014</v>
      </c>
      <c r="C1015" t="str">
        <f t="shared" si="81"/>
        <v>Chemistry10</v>
      </c>
      <c r="D1015">
        <v>10</v>
      </c>
      <c r="E1015" t="s">
        <v>0</v>
      </c>
      <c r="F1015" s="2">
        <v>3</v>
      </c>
      <c r="G1015" s="2" t="s">
        <v>23</v>
      </c>
      <c r="H1015" s="2">
        <v>4</v>
      </c>
      <c r="I1015" s="2">
        <v>0</v>
      </c>
      <c r="J1015" s="2">
        <v>4</v>
      </c>
      <c r="K1015" s="3" t="str">
        <f t="shared" si="80"/>
        <v>SUPP</v>
      </c>
      <c r="L1015" s="3" t="str">
        <f t="shared" si="82"/>
        <v>SUPP</v>
      </c>
      <c r="M1015" s="3" t="str">
        <f t="shared" si="83"/>
        <v>SUPP</v>
      </c>
    </row>
    <row r="1016" spans="1:13" x14ac:dyDescent="0.25">
      <c r="A1016" t="str">
        <f t="shared" si="84"/>
        <v>2014Chemistry11</v>
      </c>
      <c r="B1016">
        <v>2014</v>
      </c>
      <c r="C1016" t="str">
        <f t="shared" si="81"/>
        <v>Chemistry11</v>
      </c>
      <c r="D1016">
        <v>11</v>
      </c>
      <c r="E1016" t="s">
        <v>0</v>
      </c>
      <c r="F1016" s="2">
        <v>3</v>
      </c>
      <c r="G1016" s="2" t="s">
        <v>165</v>
      </c>
      <c r="H1016" s="2">
        <v>12798</v>
      </c>
      <c r="I1016" s="2">
        <v>7400</v>
      </c>
      <c r="J1016" s="2">
        <v>5398</v>
      </c>
      <c r="K1016" s="3">
        <f t="shared" si="80"/>
        <v>12798</v>
      </c>
      <c r="L1016" s="3">
        <f t="shared" si="82"/>
        <v>7400</v>
      </c>
      <c r="M1016" s="3">
        <f t="shared" si="83"/>
        <v>5398</v>
      </c>
    </row>
    <row r="1017" spans="1:13" x14ac:dyDescent="0.25">
      <c r="A1017" t="str">
        <f t="shared" si="84"/>
        <v>2014Chemistry12</v>
      </c>
      <c r="B1017">
        <v>2014</v>
      </c>
      <c r="C1017" t="str">
        <f t="shared" si="81"/>
        <v>Chemistry12</v>
      </c>
      <c r="D1017">
        <v>12</v>
      </c>
      <c r="E1017" t="s">
        <v>0</v>
      </c>
      <c r="F1017" s="2">
        <v>3</v>
      </c>
      <c r="G1017" s="2" t="s">
        <v>22</v>
      </c>
      <c r="H1017" s="2">
        <v>101</v>
      </c>
      <c r="I1017" s="2">
        <v>10</v>
      </c>
      <c r="J1017" s="2">
        <v>91</v>
      </c>
      <c r="K1017" s="3">
        <f t="shared" si="80"/>
        <v>101</v>
      </c>
      <c r="L1017" s="3">
        <f t="shared" si="82"/>
        <v>10</v>
      </c>
      <c r="M1017" s="3">
        <f t="shared" si="83"/>
        <v>91</v>
      </c>
    </row>
    <row r="1018" spans="1:13" x14ac:dyDescent="0.25">
      <c r="A1018" t="str">
        <f t="shared" si="84"/>
        <v>2014Chemistry13</v>
      </c>
      <c r="B1018">
        <v>2014</v>
      </c>
      <c r="C1018" t="str">
        <f t="shared" si="81"/>
        <v>Chemistry13</v>
      </c>
      <c r="D1018">
        <v>13</v>
      </c>
      <c r="E1018" t="s">
        <v>0</v>
      </c>
      <c r="F1018" s="2">
        <v>3</v>
      </c>
      <c r="G1018" s="2" t="s">
        <v>21</v>
      </c>
      <c r="H1018" s="2">
        <v>905</v>
      </c>
      <c r="I1018" s="2">
        <v>364</v>
      </c>
      <c r="J1018" s="2">
        <v>541</v>
      </c>
      <c r="K1018" s="3">
        <f t="shared" si="80"/>
        <v>905</v>
      </c>
      <c r="L1018" s="3">
        <f t="shared" si="82"/>
        <v>364</v>
      </c>
      <c r="M1018" s="3">
        <f t="shared" si="83"/>
        <v>541</v>
      </c>
    </row>
    <row r="1019" spans="1:13" x14ac:dyDescent="0.25">
      <c r="A1019" t="str">
        <f t="shared" si="84"/>
        <v>2014Chemistry14</v>
      </c>
      <c r="B1019">
        <v>2014</v>
      </c>
      <c r="C1019" t="str">
        <f t="shared" si="81"/>
        <v>Chemistry14</v>
      </c>
      <c r="D1019">
        <v>14</v>
      </c>
      <c r="E1019" t="s">
        <v>0</v>
      </c>
      <c r="F1019" s="2">
        <v>3</v>
      </c>
      <c r="G1019" s="2" t="s">
        <v>20</v>
      </c>
      <c r="H1019" s="2">
        <v>5768</v>
      </c>
      <c r="I1019" s="2">
        <v>1109</v>
      </c>
      <c r="J1019" s="2">
        <v>4659</v>
      </c>
      <c r="K1019" s="3">
        <f t="shared" si="80"/>
        <v>5768</v>
      </c>
      <c r="L1019" s="3">
        <f t="shared" si="82"/>
        <v>1109</v>
      </c>
      <c r="M1019" s="3">
        <f t="shared" si="83"/>
        <v>4659</v>
      </c>
    </row>
    <row r="1020" spans="1:13" x14ac:dyDescent="0.25">
      <c r="A1020" t="str">
        <f t="shared" si="84"/>
        <v>2014Chemistry15</v>
      </c>
      <c r="B1020">
        <v>2014</v>
      </c>
      <c r="C1020" t="str">
        <f t="shared" si="81"/>
        <v>Chemistry15</v>
      </c>
      <c r="D1020">
        <v>15</v>
      </c>
      <c r="E1020" t="s">
        <v>0</v>
      </c>
      <c r="F1020" s="2">
        <v>3</v>
      </c>
      <c r="G1020" s="2" t="s">
        <v>24</v>
      </c>
      <c r="H1020" s="2">
        <v>14</v>
      </c>
      <c r="I1020" s="2">
        <v>1</v>
      </c>
      <c r="J1020" s="2">
        <v>13</v>
      </c>
      <c r="K1020" s="3">
        <f t="shared" si="80"/>
        <v>14</v>
      </c>
      <c r="L1020" s="3" t="str">
        <f t="shared" si="82"/>
        <v>SUPP</v>
      </c>
      <c r="M1020" s="3" t="str">
        <f t="shared" si="83"/>
        <v>SUPP</v>
      </c>
    </row>
    <row r="1021" spans="1:13" x14ac:dyDescent="0.25">
      <c r="A1021" t="str">
        <f t="shared" si="84"/>
        <v>2014Chemistry16</v>
      </c>
      <c r="B1021">
        <v>2014</v>
      </c>
      <c r="C1021" t="str">
        <f t="shared" si="81"/>
        <v>Chemistry16</v>
      </c>
      <c r="D1021">
        <v>16</v>
      </c>
      <c r="E1021" t="s">
        <v>0</v>
      </c>
      <c r="F1021" s="2">
        <v>4</v>
      </c>
      <c r="G1021" s="2" t="s">
        <v>166</v>
      </c>
      <c r="H1021" s="2">
        <v>0</v>
      </c>
      <c r="I1021" s="2">
        <v>0</v>
      </c>
      <c r="J1021" s="2">
        <v>0</v>
      </c>
      <c r="K1021" s="3">
        <f t="shared" si="80"/>
        <v>0</v>
      </c>
      <c r="L1021" s="3">
        <f t="shared" si="82"/>
        <v>0</v>
      </c>
      <c r="M1021" s="3">
        <f t="shared" si="83"/>
        <v>0</v>
      </c>
    </row>
    <row r="1022" spans="1:13" x14ac:dyDescent="0.25">
      <c r="A1022" t="str">
        <f t="shared" si="84"/>
        <v>2014Chemistry17</v>
      </c>
      <c r="B1022">
        <v>2014</v>
      </c>
      <c r="C1022" t="str">
        <f t="shared" si="81"/>
        <v>Chemistry17</v>
      </c>
      <c r="D1022">
        <v>17</v>
      </c>
      <c r="E1022" t="s">
        <v>0</v>
      </c>
      <c r="F1022" s="2">
        <v>4</v>
      </c>
      <c r="G1022" s="2" t="s">
        <v>167</v>
      </c>
      <c r="H1022" s="2">
        <v>0</v>
      </c>
      <c r="I1022" s="2">
        <v>0</v>
      </c>
      <c r="J1022" s="2">
        <v>0</v>
      </c>
      <c r="K1022" s="3">
        <f t="shared" si="80"/>
        <v>0</v>
      </c>
      <c r="L1022" s="3">
        <f t="shared" si="82"/>
        <v>0</v>
      </c>
      <c r="M1022" s="3">
        <f t="shared" si="83"/>
        <v>0</v>
      </c>
    </row>
    <row r="1023" spans="1:13" x14ac:dyDescent="0.25">
      <c r="A1023" t="str">
        <f t="shared" si="84"/>
        <v>2014Chemistry18</v>
      </c>
      <c r="B1023">
        <v>2014</v>
      </c>
      <c r="C1023" t="str">
        <f t="shared" si="81"/>
        <v>Chemistry18</v>
      </c>
      <c r="D1023">
        <v>18</v>
      </c>
      <c r="E1023" t="s">
        <v>0</v>
      </c>
      <c r="F1023" s="2">
        <v>4</v>
      </c>
      <c r="G1023" s="2" t="s">
        <v>168</v>
      </c>
      <c r="H1023" s="2">
        <v>2</v>
      </c>
      <c r="I1023" s="2">
        <v>0</v>
      </c>
      <c r="J1023" s="2">
        <v>2</v>
      </c>
      <c r="K1023" s="3" t="str">
        <f t="shared" si="80"/>
        <v>SUPP</v>
      </c>
      <c r="L1023" s="3" t="str">
        <f t="shared" si="82"/>
        <v>SUPP</v>
      </c>
      <c r="M1023" s="3" t="str">
        <f t="shared" si="83"/>
        <v>SUPP</v>
      </c>
    </row>
    <row r="1024" spans="1:13" x14ac:dyDescent="0.25">
      <c r="A1024" t="str">
        <f t="shared" si="84"/>
        <v>2014Chemistry19</v>
      </c>
      <c r="B1024">
        <v>2014</v>
      </c>
      <c r="C1024" t="str">
        <f t="shared" si="81"/>
        <v>Chemistry19</v>
      </c>
      <c r="D1024">
        <v>19</v>
      </c>
      <c r="E1024" t="s">
        <v>0</v>
      </c>
      <c r="F1024" s="2">
        <v>4</v>
      </c>
      <c r="G1024" s="2" t="s">
        <v>29</v>
      </c>
      <c r="H1024" s="2">
        <v>1</v>
      </c>
      <c r="I1024" s="2">
        <v>0</v>
      </c>
      <c r="J1024" s="2">
        <v>1</v>
      </c>
      <c r="K1024" s="3" t="str">
        <f t="shared" si="80"/>
        <v>SUPP</v>
      </c>
      <c r="L1024" s="3" t="str">
        <f t="shared" si="82"/>
        <v>SUPP</v>
      </c>
      <c r="M1024" s="3" t="str">
        <f t="shared" si="83"/>
        <v>SUPP</v>
      </c>
    </row>
    <row r="1025" spans="1:13" x14ac:dyDescent="0.25">
      <c r="A1025" t="str">
        <f t="shared" si="84"/>
        <v>2014Chemistry20</v>
      </c>
      <c r="B1025">
        <v>2014</v>
      </c>
      <c r="C1025" t="str">
        <f t="shared" si="81"/>
        <v>Chemistry20</v>
      </c>
      <c r="D1025">
        <v>20</v>
      </c>
      <c r="E1025" t="s">
        <v>0</v>
      </c>
      <c r="F1025" s="2">
        <v>4</v>
      </c>
      <c r="G1025" s="2" t="s">
        <v>169</v>
      </c>
      <c r="H1025" s="2">
        <v>18</v>
      </c>
      <c r="I1025" s="2">
        <v>0</v>
      </c>
      <c r="J1025" s="2">
        <v>18</v>
      </c>
      <c r="K1025" s="3">
        <f t="shared" si="80"/>
        <v>18</v>
      </c>
      <c r="L1025" s="3">
        <f t="shared" si="82"/>
        <v>0</v>
      </c>
      <c r="M1025" s="3">
        <f t="shared" si="83"/>
        <v>18</v>
      </c>
    </row>
    <row r="1026" spans="1:13" x14ac:dyDescent="0.25">
      <c r="A1026" t="str">
        <f t="shared" si="84"/>
        <v>2014Chemistry21</v>
      </c>
      <c r="B1026">
        <v>2014</v>
      </c>
      <c r="C1026" t="str">
        <f t="shared" si="81"/>
        <v>Chemistry21</v>
      </c>
      <c r="D1026">
        <v>21</v>
      </c>
      <c r="E1026" t="s">
        <v>0</v>
      </c>
      <c r="F1026" s="2">
        <v>4</v>
      </c>
      <c r="G1026" s="2" t="s">
        <v>170</v>
      </c>
      <c r="H1026" s="2">
        <v>1327</v>
      </c>
      <c r="I1026" s="2">
        <v>473</v>
      </c>
      <c r="J1026" s="2">
        <v>854</v>
      </c>
      <c r="K1026" s="3">
        <f t="shared" si="80"/>
        <v>1327</v>
      </c>
      <c r="L1026" s="3">
        <f t="shared" si="82"/>
        <v>473</v>
      </c>
      <c r="M1026" s="3">
        <f t="shared" si="83"/>
        <v>854</v>
      </c>
    </row>
    <row r="1027" spans="1:13" x14ac:dyDescent="0.25">
      <c r="A1027" t="str">
        <f t="shared" si="84"/>
        <v>2014Chemistry22</v>
      </c>
      <c r="B1027">
        <v>2014</v>
      </c>
      <c r="C1027" t="str">
        <f t="shared" si="81"/>
        <v>Chemistry22</v>
      </c>
      <c r="D1027">
        <v>22</v>
      </c>
      <c r="E1027" t="s">
        <v>0</v>
      </c>
      <c r="F1027" s="2">
        <v>4</v>
      </c>
      <c r="G1027" s="2" t="s">
        <v>171</v>
      </c>
      <c r="H1027" s="2">
        <v>596</v>
      </c>
      <c r="I1027" s="2">
        <v>299</v>
      </c>
      <c r="J1027" s="2">
        <v>297</v>
      </c>
      <c r="K1027" s="3">
        <f t="shared" ref="K1027:K1090" si="85">IF(AND(H1027&gt;=1,H1027&lt;5),"SUPP",H1027)</f>
        <v>596</v>
      </c>
      <c r="L1027" s="3">
        <f t="shared" si="82"/>
        <v>299</v>
      </c>
      <c r="M1027" s="3">
        <f t="shared" si="83"/>
        <v>297</v>
      </c>
    </row>
    <row r="1028" spans="1:13" x14ac:dyDescent="0.25">
      <c r="A1028" t="str">
        <f t="shared" si="84"/>
        <v>2014Chemistry23</v>
      </c>
      <c r="B1028">
        <v>2014</v>
      </c>
      <c r="C1028" t="str">
        <f t="shared" si="81"/>
        <v>Chemistry23</v>
      </c>
      <c r="D1028">
        <v>23</v>
      </c>
      <c r="E1028" t="s">
        <v>0</v>
      </c>
      <c r="F1028" s="2">
        <v>4</v>
      </c>
      <c r="G1028" s="2" t="s">
        <v>28</v>
      </c>
      <c r="H1028" s="2">
        <v>11</v>
      </c>
      <c r="I1028" s="2">
        <v>2</v>
      </c>
      <c r="J1028" s="2">
        <v>9</v>
      </c>
      <c r="K1028" s="3">
        <f t="shared" si="85"/>
        <v>11</v>
      </c>
      <c r="L1028" s="3" t="str">
        <f t="shared" si="82"/>
        <v>SUPP</v>
      </c>
      <c r="M1028" s="3" t="str">
        <f t="shared" si="83"/>
        <v>SUPP</v>
      </c>
    </row>
    <row r="1029" spans="1:13" x14ac:dyDescent="0.25">
      <c r="A1029" t="str">
        <f t="shared" si="84"/>
        <v>2014Chemistry24</v>
      </c>
      <c r="B1029">
        <v>2014</v>
      </c>
      <c r="C1029" t="str">
        <f t="shared" si="81"/>
        <v>Chemistry24</v>
      </c>
      <c r="D1029">
        <v>24</v>
      </c>
      <c r="E1029" t="s">
        <v>0</v>
      </c>
      <c r="F1029" s="2">
        <v>4</v>
      </c>
      <c r="G1029" s="2" t="s">
        <v>26</v>
      </c>
      <c r="H1029" s="2">
        <v>2602</v>
      </c>
      <c r="I1029" s="2">
        <v>594</v>
      </c>
      <c r="J1029" s="2">
        <v>2008</v>
      </c>
      <c r="K1029" s="3">
        <f t="shared" si="85"/>
        <v>2602</v>
      </c>
      <c r="L1029" s="3">
        <f t="shared" si="82"/>
        <v>594</v>
      </c>
      <c r="M1029" s="3">
        <f t="shared" si="83"/>
        <v>2008</v>
      </c>
    </row>
    <row r="1030" spans="1:13" x14ac:dyDescent="0.25">
      <c r="A1030" t="str">
        <f t="shared" si="84"/>
        <v>2014Chemistry25</v>
      </c>
      <c r="B1030">
        <v>2014</v>
      </c>
      <c r="C1030" t="str">
        <f t="shared" si="81"/>
        <v>Chemistry25</v>
      </c>
      <c r="D1030">
        <v>25</v>
      </c>
      <c r="E1030" t="s">
        <v>0</v>
      </c>
      <c r="F1030" s="2">
        <v>4</v>
      </c>
      <c r="G1030" s="2" t="s">
        <v>27</v>
      </c>
      <c r="H1030" s="2">
        <v>31</v>
      </c>
      <c r="I1030" s="2">
        <v>1</v>
      </c>
      <c r="J1030" s="2">
        <v>30</v>
      </c>
      <c r="K1030" s="3">
        <f t="shared" si="85"/>
        <v>31</v>
      </c>
      <c r="L1030" s="3" t="str">
        <f t="shared" si="82"/>
        <v>SUPP</v>
      </c>
      <c r="M1030" s="3" t="str">
        <f t="shared" si="83"/>
        <v>SUPP</v>
      </c>
    </row>
    <row r="1031" spans="1:13" x14ac:dyDescent="0.25">
      <c r="A1031" t="str">
        <f t="shared" si="84"/>
        <v>2014Chemistry26</v>
      </c>
      <c r="B1031">
        <v>2014</v>
      </c>
      <c r="C1031" t="str">
        <f t="shared" si="81"/>
        <v>Chemistry26</v>
      </c>
      <c r="D1031">
        <v>26</v>
      </c>
      <c r="E1031" t="s">
        <v>0</v>
      </c>
      <c r="F1031" s="2">
        <v>5</v>
      </c>
      <c r="G1031" s="2" t="s">
        <v>172</v>
      </c>
      <c r="H1031" s="2">
        <v>0</v>
      </c>
      <c r="I1031" s="2">
        <v>0</v>
      </c>
      <c r="J1031" s="2">
        <v>0</v>
      </c>
      <c r="K1031" s="3">
        <f t="shared" si="85"/>
        <v>0</v>
      </c>
      <c r="L1031" s="3">
        <f t="shared" si="82"/>
        <v>0</v>
      </c>
      <c r="M1031" s="3">
        <f t="shared" si="83"/>
        <v>0</v>
      </c>
    </row>
    <row r="1032" spans="1:13" x14ac:dyDescent="0.25">
      <c r="A1032" t="str">
        <f t="shared" si="84"/>
        <v>2014Chemistry27</v>
      </c>
      <c r="B1032">
        <v>2014</v>
      </c>
      <c r="C1032" t="str">
        <f t="shared" ref="C1032:C1095" si="86">E1032&amp;D1032</f>
        <v>Chemistry27</v>
      </c>
      <c r="D1032">
        <v>27</v>
      </c>
      <c r="E1032" t="s">
        <v>0</v>
      </c>
      <c r="F1032" s="2">
        <v>5</v>
      </c>
      <c r="G1032" s="2" t="s">
        <v>173</v>
      </c>
      <c r="H1032" s="2">
        <v>2</v>
      </c>
      <c r="I1032" s="2">
        <v>0</v>
      </c>
      <c r="J1032" s="2">
        <v>2</v>
      </c>
      <c r="K1032" s="3" t="str">
        <f t="shared" si="85"/>
        <v>SUPP</v>
      </c>
      <c r="L1032" s="3" t="str">
        <f t="shared" si="82"/>
        <v>SUPP</v>
      </c>
      <c r="M1032" s="3" t="str">
        <f t="shared" si="83"/>
        <v>SUPP</v>
      </c>
    </row>
    <row r="1033" spans="1:13" x14ac:dyDescent="0.25">
      <c r="A1033" t="str">
        <f t="shared" si="84"/>
        <v>2014Chemistry28</v>
      </c>
      <c r="B1033">
        <v>2014</v>
      </c>
      <c r="C1033" t="str">
        <f t="shared" si="86"/>
        <v>Chemistry28</v>
      </c>
      <c r="D1033">
        <v>28</v>
      </c>
      <c r="E1033" t="s">
        <v>0</v>
      </c>
      <c r="F1033" s="2">
        <v>5</v>
      </c>
      <c r="G1033" s="2" t="s">
        <v>174</v>
      </c>
      <c r="H1033" s="2">
        <v>1</v>
      </c>
      <c r="I1033" s="2">
        <v>0</v>
      </c>
      <c r="J1033" s="2">
        <v>1</v>
      </c>
      <c r="K1033" s="3" t="str">
        <f t="shared" si="85"/>
        <v>SUPP</v>
      </c>
      <c r="L1033" s="3" t="str">
        <f t="shared" si="82"/>
        <v>SUPP</v>
      </c>
      <c r="M1033" s="3" t="str">
        <f t="shared" si="83"/>
        <v>SUPP</v>
      </c>
    </row>
    <row r="1034" spans="1:13" x14ac:dyDescent="0.25">
      <c r="A1034" t="str">
        <f t="shared" si="84"/>
        <v>2014Chemistry29</v>
      </c>
      <c r="B1034">
        <v>2014</v>
      </c>
      <c r="C1034" t="str">
        <f t="shared" si="86"/>
        <v>Chemistry29</v>
      </c>
      <c r="D1034">
        <v>29</v>
      </c>
      <c r="E1034" t="s">
        <v>0</v>
      </c>
      <c r="F1034" s="2">
        <v>5</v>
      </c>
      <c r="G1034" s="2" t="s">
        <v>175</v>
      </c>
      <c r="H1034" s="2">
        <v>184</v>
      </c>
      <c r="I1034" s="2">
        <v>41</v>
      </c>
      <c r="J1034" s="2">
        <v>143</v>
      </c>
      <c r="K1034" s="3">
        <f t="shared" si="85"/>
        <v>184</v>
      </c>
      <c r="L1034" s="3">
        <f t="shared" si="82"/>
        <v>41</v>
      </c>
      <c r="M1034" s="3">
        <f t="shared" si="83"/>
        <v>143</v>
      </c>
    </row>
    <row r="1035" spans="1:13" x14ac:dyDescent="0.25">
      <c r="A1035" t="str">
        <f t="shared" si="84"/>
        <v>2014Chemistry30</v>
      </c>
      <c r="B1035">
        <v>2014</v>
      </c>
      <c r="C1035" t="str">
        <f t="shared" si="86"/>
        <v>Chemistry30</v>
      </c>
      <c r="D1035">
        <v>30</v>
      </c>
      <c r="E1035" t="s">
        <v>0</v>
      </c>
      <c r="F1035" s="2">
        <v>5</v>
      </c>
      <c r="G1035" s="2" t="s">
        <v>82</v>
      </c>
      <c r="H1035" s="2">
        <v>24</v>
      </c>
      <c r="I1035" s="2">
        <v>0</v>
      </c>
      <c r="J1035" s="2">
        <v>24</v>
      </c>
      <c r="K1035" s="3">
        <f t="shared" si="85"/>
        <v>24</v>
      </c>
      <c r="L1035" s="3">
        <f t="shared" si="82"/>
        <v>0</v>
      </c>
      <c r="M1035" s="3">
        <f t="shared" si="83"/>
        <v>24</v>
      </c>
    </row>
    <row r="1036" spans="1:13" x14ac:dyDescent="0.25">
      <c r="A1036" t="str">
        <f t="shared" si="84"/>
        <v>2014Chemistry31</v>
      </c>
      <c r="B1036">
        <v>2014</v>
      </c>
      <c r="C1036" t="str">
        <f t="shared" si="86"/>
        <v>Chemistry31</v>
      </c>
      <c r="D1036">
        <v>31</v>
      </c>
      <c r="E1036" t="s">
        <v>0</v>
      </c>
      <c r="F1036" s="2">
        <v>6</v>
      </c>
      <c r="G1036" s="2" t="s">
        <v>176</v>
      </c>
      <c r="H1036" s="2">
        <v>0</v>
      </c>
      <c r="I1036" s="2">
        <v>0</v>
      </c>
      <c r="J1036" s="2">
        <v>0</v>
      </c>
      <c r="K1036" s="3">
        <f t="shared" si="85"/>
        <v>0</v>
      </c>
      <c r="L1036" s="3">
        <f t="shared" si="82"/>
        <v>0</v>
      </c>
      <c r="M1036" s="3">
        <f t="shared" si="83"/>
        <v>0</v>
      </c>
    </row>
    <row r="1037" spans="1:13" x14ac:dyDescent="0.25">
      <c r="A1037" t="str">
        <f t="shared" si="84"/>
        <v>2014Computing1</v>
      </c>
      <c r="B1037">
        <v>2014</v>
      </c>
      <c r="C1037" t="str">
        <f t="shared" si="86"/>
        <v>Computing1</v>
      </c>
      <c r="D1037">
        <v>1</v>
      </c>
      <c r="E1037" t="s">
        <v>5</v>
      </c>
      <c r="F1037" s="2">
        <v>2</v>
      </c>
      <c r="G1037" s="2" t="s">
        <v>177</v>
      </c>
      <c r="H1037" s="2">
        <v>77</v>
      </c>
      <c r="I1037" s="2">
        <v>10</v>
      </c>
      <c r="J1037" s="2">
        <v>67</v>
      </c>
      <c r="K1037" s="3">
        <f t="shared" si="85"/>
        <v>77</v>
      </c>
      <c r="L1037" s="3">
        <f t="shared" si="82"/>
        <v>10</v>
      </c>
      <c r="M1037" s="3">
        <f t="shared" si="83"/>
        <v>67</v>
      </c>
    </row>
    <row r="1038" spans="1:13" x14ac:dyDescent="0.25">
      <c r="A1038" t="str">
        <f t="shared" si="84"/>
        <v>2014Computing2</v>
      </c>
      <c r="B1038">
        <v>2014</v>
      </c>
      <c r="C1038" t="str">
        <f t="shared" si="86"/>
        <v>Computing2</v>
      </c>
      <c r="D1038">
        <v>2</v>
      </c>
      <c r="E1038" t="s">
        <v>5</v>
      </c>
      <c r="F1038" s="2">
        <v>2</v>
      </c>
      <c r="G1038" s="2" t="s">
        <v>32</v>
      </c>
      <c r="H1038" s="2">
        <v>41</v>
      </c>
      <c r="I1038" s="2">
        <v>2</v>
      </c>
      <c r="J1038" s="2">
        <v>39</v>
      </c>
      <c r="K1038" s="3">
        <f t="shared" si="85"/>
        <v>41</v>
      </c>
      <c r="L1038" s="3" t="str">
        <f t="shared" si="82"/>
        <v>SUPP</v>
      </c>
      <c r="M1038" s="3" t="str">
        <f t="shared" si="83"/>
        <v>SUPP</v>
      </c>
    </row>
    <row r="1039" spans="1:13" x14ac:dyDescent="0.25">
      <c r="A1039" t="str">
        <f t="shared" si="84"/>
        <v>2014Computing3</v>
      </c>
      <c r="B1039">
        <v>2014</v>
      </c>
      <c r="C1039" t="str">
        <f t="shared" si="86"/>
        <v>Computing3</v>
      </c>
      <c r="D1039">
        <v>3</v>
      </c>
      <c r="E1039" t="s">
        <v>5</v>
      </c>
      <c r="F1039" s="2">
        <v>2</v>
      </c>
      <c r="G1039" s="2" t="s">
        <v>33</v>
      </c>
      <c r="H1039" s="2">
        <v>0</v>
      </c>
      <c r="I1039" s="2">
        <v>0</v>
      </c>
      <c r="J1039" s="2">
        <v>0</v>
      </c>
      <c r="K1039" s="3">
        <f t="shared" si="85"/>
        <v>0</v>
      </c>
      <c r="L1039" s="3">
        <f t="shared" si="82"/>
        <v>0</v>
      </c>
      <c r="M1039" s="3">
        <f t="shared" si="83"/>
        <v>0</v>
      </c>
    </row>
    <row r="1040" spans="1:13" x14ac:dyDescent="0.25">
      <c r="A1040" t="str">
        <f t="shared" si="84"/>
        <v>2014Computing4</v>
      </c>
      <c r="B1040">
        <v>2014</v>
      </c>
      <c r="C1040" t="str">
        <f t="shared" si="86"/>
        <v>Computing4</v>
      </c>
      <c r="D1040">
        <v>4</v>
      </c>
      <c r="E1040" t="s">
        <v>5</v>
      </c>
      <c r="F1040" s="2">
        <v>2</v>
      </c>
      <c r="G1040" s="2" t="s">
        <v>30</v>
      </c>
      <c r="H1040" s="2">
        <v>785</v>
      </c>
      <c r="I1040" s="2">
        <v>68</v>
      </c>
      <c r="J1040" s="2">
        <v>717</v>
      </c>
      <c r="K1040" s="3">
        <f t="shared" si="85"/>
        <v>785</v>
      </c>
      <c r="L1040" s="3">
        <f t="shared" si="82"/>
        <v>68</v>
      </c>
      <c r="M1040" s="3">
        <f t="shared" si="83"/>
        <v>717</v>
      </c>
    </row>
    <row r="1041" spans="1:13" x14ac:dyDescent="0.25">
      <c r="A1041" t="str">
        <f t="shared" si="84"/>
        <v>2014Computing5</v>
      </c>
      <c r="B1041">
        <v>2014</v>
      </c>
      <c r="C1041" t="str">
        <f t="shared" si="86"/>
        <v>Computing5</v>
      </c>
      <c r="D1041">
        <v>5</v>
      </c>
      <c r="E1041" t="s">
        <v>5</v>
      </c>
      <c r="F1041" s="2">
        <v>2</v>
      </c>
      <c r="G1041" s="2" t="s">
        <v>31</v>
      </c>
      <c r="H1041" s="2">
        <v>175</v>
      </c>
      <c r="I1041" s="2">
        <v>7</v>
      </c>
      <c r="J1041" s="2">
        <v>168</v>
      </c>
      <c r="K1041" s="3">
        <f t="shared" si="85"/>
        <v>175</v>
      </c>
      <c r="L1041" s="3">
        <f t="shared" si="82"/>
        <v>7</v>
      </c>
      <c r="M1041" s="3">
        <f t="shared" si="83"/>
        <v>168</v>
      </c>
    </row>
    <row r="1042" spans="1:13" x14ac:dyDescent="0.25">
      <c r="A1042" t="str">
        <f t="shared" si="84"/>
        <v>2014Computing6</v>
      </c>
      <c r="B1042">
        <v>2014</v>
      </c>
      <c r="C1042" t="str">
        <f t="shared" si="86"/>
        <v>Computing6</v>
      </c>
      <c r="D1042">
        <v>6</v>
      </c>
      <c r="E1042" t="s">
        <v>5</v>
      </c>
      <c r="F1042" s="2">
        <v>3</v>
      </c>
      <c r="G1042" s="2" t="s">
        <v>178</v>
      </c>
      <c r="H1042" s="2">
        <v>19</v>
      </c>
      <c r="I1042" s="2">
        <v>0</v>
      </c>
      <c r="J1042" s="2">
        <v>19</v>
      </c>
      <c r="K1042" s="3">
        <f t="shared" si="85"/>
        <v>19</v>
      </c>
      <c r="L1042" s="3">
        <f t="shared" si="82"/>
        <v>0</v>
      </c>
      <c r="M1042" s="3">
        <f t="shared" si="83"/>
        <v>19</v>
      </c>
    </row>
    <row r="1043" spans="1:13" x14ac:dyDescent="0.25">
      <c r="A1043" t="str">
        <f t="shared" si="84"/>
        <v>2014Computing7</v>
      </c>
      <c r="B1043">
        <v>2014</v>
      </c>
      <c r="C1043" t="str">
        <f t="shared" si="86"/>
        <v>Computing7</v>
      </c>
      <c r="D1043">
        <v>7</v>
      </c>
      <c r="E1043" t="s">
        <v>5</v>
      </c>
      <c r="F1043" s="2">
        <v>3</v>
      </c>
      <c r="G1043" s="2" t="s">
        <v>179</v>
      </c>
      <c r="H1043" s="2">
        <v>41</v>
      </c>
      <c r="I1043" s="2">
        <v>9</v>
      </c>
      <c r="J1043" s="2">
        <v>32</v>
      </c>
      <c r="K1043" s="3">
        <f t="shared" si="85"/>
        <v>41</v>
      </c>
      <c r="L1043" s="3">
        <f t="shared" si="82"/>
        <v>9</v>
      </c>
      <c r="M1043" s="3">
        <f t="shared" si="83"/>
        <v>32</v>
      </c>
    </row>
    <row r="1044" spans="1:13" x14ac:dyDescent="0.25">
      <c r="A1044" t="str">
        <f t="shared" si="84"/>
        <v>2014Computing8</v>
      </c>
      <c r="B1044">
        <v>2014</v>
      </c>
      <c r="C1044" t="str">
        <f t="shared" si="86"/>
        <v>Computing8</v>
      </c>
      <c r="D1044">
        <v>8</v>
      </c>
      <c r="E1044" t="s">
        <v>5</v>
      </c>
      <c r="F1044" s="2">
        <v>3</v>
      </c>
      <c r="G1044" s="2" t="s">
        <v>39</v>
      </c>
      <c r="H1044" s="2">
        <v>0</v>
      </c>
      <c r="I1044" s="2">
        <v>0</v>
      </c>
      <c r="J1044" s="2">
        <v>0</v>
      </c>
      <c r="K1044" s="3">
        <f t="shared" si="85"/>
        <v>0</v>
      </c>
      <c r="L1044" s="3">
        <f t="shared" si="82"/>
        <v>0</v>
      </c>
      <c r="M1044" s="3">
        <f t="shared" si="83"/>
        <v>0</v>
      </c>
    </row>
    <row r="1045" spans="1:13" x14ac:dyDescent="0.25">
      <c r="A1045" t="str">
        <f t="shared" si="84"/>
        <v>2014Computing9</v>
      </c>
      <c r="B1045">
        <v>2014</v>
      </c>
      <c r="C1045" t="str">
        <f t="shared" si="86"/>
        <v>Computing9</v>
      </c>
      <c r="D1045">
        <v>9</v>
      </c>
      <c r="E1045" t="s">
        <v>5</v>
      </c>
      <c r="F1045" s="2">
        <v>3</v>
      </c>
      <c r="G1045" s="2" t="s">
        <v>36</v>
      </c>
      <c r="H1045" s="2">
        <v>101</v>
      </c>
      <c r="I1045" s="2">
        <v>10</v>
      </c>
      <c r="J1045" s="2">
        <v>91</v>
      </c>
      <c r="K1045" s="3">
        <f t="shared" si="85"/>
        <v>101</v>
      </c>
      <c r="L1045" s="3">
        <f t="shared" si="82"/>
        <v>10</v>
      </c>
      <c r="M1045" s="3">
        <f t="shared" si="83"/>
        <v>91</v>
      </c>
    </row>
    <row r="1046" spans="1:13" x14ac:dyDescent="0.25">
      <c r="A1046" t="str">
        <f t="shared" si="84"/>
        <v>2014Computing10</v>
      </c>
      <c r="B1046">
        <v>2014</v>
      </c>
      <c r="C1046" t="str">
        <f t="shared" si="86"/>
        <v>Computing10</v>
      </c>
      <c r="D1046">
        <v>10</v>
      </c>
      <c r="E1046" t="s">
        <v>5</v>
      </c>
      <c r="F1046" s="2">
        <v>3</v>
      </c>
      <c r="G1046" s="2" t="s">
        <v>37</v>
      </c>
      <c r="H1046" s="2">
        <v>14</v>
      </c>
      <c r="I1046" s="2">
        <v>1</v>
      </c>
      <c r="J1046" s="2">
        <v>13</v>
      </c>
      <c r="K1046" s="3">
        <f t="shared" si="85"/>
        <v>14</v>
      </c>
      <c r="L1046" s="3" t="str">
        <f t="shared" si="82"/>
        <v>SUPP</v>
      </c>
      <c r="M1046" s="3" t="str">
        <f t="shared" si="83"/>
        <v>SUPP</v>
      </c>
    </row>
    <row r="1047" spans="1:13" x14ac:dyDescent="0.25">
      <c r="A1047" t="str">
        <f t="shared" si="84"/>
        <v>2014Computing11</v>
      </c>
      <c r="B1047">
        <v>2014</v>
      </c>
      <c r="C1047" t="str">
        <f t="shared" si="86"/>
        <v>Computing11</v>
      </c>
      <c r="D1047">
        <v>11</v>
      </c>
      <c r="E1047" t="s">
        <v>5</v>
      </c>
      <c r="F1047" s="2">
        <v>3</v>
      </c>
      <c r="G1047" s="2" t="s">
        <v>180</v>
      </c>
      <c r="H1047" s="2">
        <v>0</v>
      </c>
      <c r="I1047" s="2">
        <v>0</v>
      </c>
      <c r="J1047" s="2">
        <v>0</v>
      </c>
      <c r="K1047" s="3">
        <f t="shared" si="85"/>
        <v>0</v>
      </c>
      <c r="L1047" s="3">
        <f t="shared" si="82"/>
        <v>0</v>
      </c>
      <c r="M1047" s="3">
        <f t="shared" si="83"/>
        <v>0</v>
      </c>
    </row>
    <row r="1048" spans="1:13" x14ac:dyDescent="0.25">
      <c r="A1048" t="str">
        <f t="shared" si="84"/>
        <v>2014Computing12</v>
      </c>
      <c r="B1048">
        <v>2014</v>
      </c>
      <c r="C1048" t="str">
        <f t="shared" si="86"/>
        <v>Computing12</v>
      </c>
      <c r="D1048">
        <v>12</v>
      </c>
      <c r="E1048" t="s">
        <v>5</v>
      </c>
      <c r="F1048" s="2">
        <v>3</v>
      </c>
      <c r="G1048" s="2" t="s">
        <v>38</v>
      </c>
      <c r="H1048" s="2">
        <v>0</v>
      </c>
      <c r="I1048" s="2">
        <v>0</v>
      </c>
      <c r="J1048" s="2">
        <v>0</v>
      </c>
      <c r="K1048" s="3">
        <f t="shared" si="85"/>
        <v>0</v>
      </c>
      <c r="L1048" s="3">
        <f t="shared" si="82"/>
        <v>0</v>
      </c>
      <c r="M1048" s="3">
        <f t="shared" si="83"/>
        <v>0</v>
      </c>
    </row>
    <row r="1049" spans="1:13" x14ac:dyDescent="0.25">
      <c r="A1049" t="str">
        <f t="shared" si="84"/>
        <v>2014Computing13</v>
      </c>
      <c r="B1049">
        <v>2014</v>
      </c>
      <c r="C1049" t="str">
        <f t="shared" si="86"/>
        <v>Computing13</v>
      </c>
      <c r="D1049">
        <v>13</v>
      </c>
      <c r="E1049" t="s">
        <v>5</v>
      </c>
      <c r="F1049" s="2">
        <v>3</v>
      </c>
      <c r="G1049" s="2" t="s">
        <v>181</v>
      </c>
      <c r="H1049" s="2">
        <v>52</v>
      </c>
      <c r="I1049" s="2">
        <v>8</v>
      </c>
      <c r="J1049" s="2">
        <v>44</v>
      </c>
      <c r="K1049" s="3">
        <f t="shared" si="85"/>
        <v>52</v>
      </c>
      <c r="L1049" s="3">
        <f t="shared" si="82"/>
        <v>8</v>
      </c>
      <c r="M1049" s="3">
        <f t="shared" si="83"/>
        <v>44</v>
      </c>
    </row>
    <row r="1050" spans="1:13" x14ac:dyDescent="0.25">
      <c r="A1050" t="str">
        <f t="shared" si="84"/>
        <v>2014Computing14</v>
      </c>
      <c r="B1050">
        <v>2014</v>
      </c>
      <c r="C1050" t="str">
        <f t="shared" si="86"/>
        <v>Computing14</v>
      </c>
      <c r="D1050">
        <v>14</v>
      </c>
      <c r="E1050" t="s">
        <v>5</v>
      </c>
      <c r="F1050" s="2">
        <v>3</v>
      </c>
      <c r="G1050" s="2" t="s">
        <v>35</v>
      </c>
      <c r="H1050" s="2">
        <v>151</v>
      </c>
      <c r="I1050" s="2">
        <v>19</v>
      </c>
      <c r="J1050" s="2">
        <v>132</v>
      </c>
      <c r="K1050" s="3">
        <f t="shared" si="85"/>
        <v>151</v>
      </c>
      <c r="L1050" s="3">
        <f t="shared" si="82"/>
        <v>19</v>
      </c>
      <c r="M1050" s="3">
        <f t="shared" si="83"/>
        <v>132</v>
      </c>
    </row>
    <row r="1051" spans="1:13" x14ac:dyDescent="0.25">
      <c r="A1051" t="str">
        <f t="shared" si="84"/>
        <v>2014Computing15</v>
      </c>
      <c r="B1051">
        <v>2014</v>
      </c>
      <c r="C1051" t="str">
        <f t="shared" si="86"/>
        <v>Computing15</v>
      </c>
      <c r="D1051">
        <v>15</v>
      </c>
      <c r="E1051" t="s">
        <v>5</v>
      </c>
      <c r="F1051" s="2">
        <v>3</v>
      </c>
      <c r="G1051" s="2" t="s">
        <v>34</v>
      </c>
      <c r="H1051" s="2">
        <v>778</v>
      </c>
      <c r="I1051" s="2">
        <v>26</v>
      </c>
      <c r="J1051" s="2">
        <v>752</v>
      </c>
      <c r="K1051" s="3">
        <f t="shared" si="85"/>
        <v>778</v>
      </c>
      <c r="L1051" s="3">
        <f t="shared" si="82"/>
        <v>26</v>
      </c>
      <c r="M1051" s="3">
        <f t="shared" si="83"/>
        <v>752</v>
      </c>
    </row>
    <row r="1052" spans="1:13" x14ac:dyDescent="0.25">
      <c r="A1052" t="str">
        <f t="shared" si="84"/>
        <v>2014Computing16</v>
      </c>
      <c r="B1052">
        <v>2014</v>
      </c>
      <c r="C1052" t="str">
        <f t="shared" si="86"/>
        <v>Computing16</v>
      </c>
      <c r="D1052">
        <v>16</v>
      </c>
      <c r="E1052" t="s">
        <v>5</v>
      </c>
      <c r="F1052" s="2">
        <v>4</v>
      </c>
      <c r="G1052" s="2" t="s">
        <v>182</v>
      </c>
      <c r="H1052" s="2">
        <v>0</v>
      </c>
      <c r="I1052" s="2">
        <v>0</v>
      </c>
      <c r="J1052" s="2">
        <v>0</v>
      </c>
      <c r="K1052" s="3">
        <f t="shared" si="85"/>
        <v>0</v>
      </c>
      <c r="L1052" s="3">
        <f t="shared" si="82"/>
        <v>0</v>
      </c>
      <c r="M1052" s="3">
        <f t="shared" si="83"/>
        <v>0</v>
      </c>
    </row>
    <row r="1053" spans="1:13" x14ac:dyDescent="0.25">
      <c r="A1053" t="str">
        <f t="shared" si="84"/>
        <v>2014Computing17</v>
      </c>
      <c r="B1053">
        <v>2014</v>
      </c>
      <c r="C1053" t="str">
        <f t="shared" si="86"/>
        <v>Computing17</v>
      </c>
      <c r="D1053">
        <v>17</v>
      </c>
      <c r="E1053" t="s">
        <v>5</v>
      </c>
      <c r="F1053" s="2">
        <v>4</v>
      </c>
      <c r="G1053" s="2" t="s">
        <v>183</v>
      </c>
      <c r="H1053" s="2">
        <v>0</v>
      </c>
      <c r="I1053" s="2">
        <v>0</v>
      </c>
      <c r="J1053" s="2">
        <v>0</v>
      </c>
      <c r="K1053" s="3">
        <f t="shared" si="85"/>
        <v>0</v>
      </c>
      <c r="L1053" s="3">
        <f t="shared" si="82"/>
        <v>0</v>
      </c>
      <c r="M1053" s="3">
        <f t="shared" si="83"/>
        <v>0</v>
      </c>
    </row>
    <row r="1054" spans="1:13" x14ac:dyDescent="0.25">
      <c r="A1054" t="str">
        <f t="shared" si="84"/>
        <v>2014Computing18</v>
      </c>
      <c r="B1054">
        <v>2014</v>
      </c>
      <c r="C1054" t="str">
        <f t="shared" si="86"/>
        <v>Computing18</v>
      </c>
      <c r="D1054">
        <v>18</v>
      </c>
      <c r="E1054" t="s">
        <v>5</v>
      </c>
      <c r="F1054" s="2">
        <v>4</v>
      </c>
      <c r="G1054" s="2" t="s">
        <v>43</v>
      </c>
      <c r="H1054" s="2">
        <v>1</v>
      </c>
      <c r="I1054" s="2">
        <v>0</v>
      </c>
      <c r="J1054" s="2">
        <v>1</v>
      </c>
      <c r="K1054" s="3" t="str">
        <f t="shared" si="85"/>
        <v>SUPP</v>
      </c>
      <c r="L1054" s="3" t="str">
        <f t="shared" si="82"/>
        <v>SUPP</v>
      </c>
      <c r="M1054" s="3" t="str">
        <f t="shared" si="83"/>
        <v>SUPP</v>
      </c>
    </row>
    <row r="1055" spans="1:13" x14ac:dyDescent="0.25">
      <c r="A1055" t="str">
        <f t="shared" si="84"/>
        <v>2014Computing19</v>
      </c>
      <c r="B1055">
        <v>2014</v>
      </c>
      <c r="C1055" t="str">
        <f t="shared" si="86"/>
        <v>Computing19</v>
      </c>
      <c r="D1055">
        <v>19</v>
      </c>
      <c r="E1055" t="s">
        <v>5</v>
      </c>
      <c r="F1055" s="2">
        <v>4</v>
      </c>
      <c r="G1055" s="2" t="s">
        <v>184</v>
      </c>
      <c r="H1055" s="2">
        <v>18</v>
      </c>
      <c r="I1055" s="2">
        <v>0</v>
      </c>
      <c r="J1055" s="2">
        <v>18</v>
      </c>
      <c r="K1055" s="3">
        <f t="shared" si="85"/>
        <v>18</v>
      </c>
      <c r="L1055" s="3">
        <f t="shared" si="82"/>
        <v>0</v>
      </c>
      <c r="M1055" s="3">
        <f t="shared" si="83"/>
        <v>18</v>
      </c>
    </row>
    <row r="1056" spans="1:13" x14ac:dyDescent="0.25">
      <c r="A1056" t="str">
        <f t="shared" si="84"/>
        <v>2014Computing20</v>
      </c>
      <c r="B1056">
        <v>2014</v>
      </c>
      <c r="C1056" t="str">
        <f t="shared" si="86"/>
        <v>Computing20</v>
      </c>
      <c r="D1056">
        <v>20</v>
      </c>
      <c r="E1056" t="s">
        <v>5</v>
      </c>
      <c r="F1056" s="2">
        <v>4</v>
      </c>
      <c r="G1056" s="2" t="s">
        <v>42</v>
      </c>
      <c r="H1056" s="2">
        <v>11</v>
      </c>
      <c r="I1056" s="2">
        <v>2</v>
      </c>
      <c r="J1056" s="2">
        <v>9</v>
      </c>
      <c r="K1056" s="3">
        <f t="shared" si="85"/>
        <v>11</v>
      </c>
      <c r="L1056" s="3" t="str">
        <f t="shared" si="82"/>
        <v>SUPP</v>
      </c>
      <c r="M1056" s="3" t="str">
        <f t="shared" si="83"/>
        <v>SUPP</v>
      </c>
    </row>
    <row r="1057" spans="1:13" x14ac:dyDescent="0.25">
      <c r="A1057" t="str">
        <f t="shared" si="84"/>
        <v>2014Computing21</v>
      </c>
      <c r="B1057">
        <v>2014</v>
      </c>
      <c r="C1057" t="str">
        <f t="shared" si="86"/>
        <v>Computing21</v>
      </c>
      <c r="D1057">
        <v>21</v>
      </c>
      <c r="E1057" t="s">
        <v>5</v>
      </c>
      <c r="F1057" s="2">
        <v>4</v>
      </c>
      <c r="G1057" s="2" t="s">
        <v>41</v>
      </c>
      <c r="H1057" s="2">
        <v>31</v>
      </c>
      <c r="I1057" s="2">
        <v>1</v>
      </c>
      <c r="J1057" s="2">
        <v>30</v>
      </c>
      <c r="K1057" s="3">
        <f t="shared" si="85"/>
        <v>31</v>
      </c>
      <c r="L1057" s="3" t="str">
        <f t="shared" si="82"/>
        <v>SUPP</v>
      </c>
      <c r="M1057" s="3" t="str">
        <f t="shared" si="83"/>
        <v>SUPP</v>
      </c>
    </row>
    <row r="1058" spans="1:13" x14ac:dyDescent="0.25">
      <c r="A1058" t="str">
        <f t="shared" si="84"/>
        <v>2014Computing22</v>
      </c>
      <c r="B1058">
        <v>2014</v>
      </c>
      <c r="C1058" t="str">
        <f t="shared" si="86"/>
        <v>Computing22</v>
      </c>
      <c r="D1058">
        <v>22</v>
      </c>
      <c r="E1058" t="s">
        <v>5</v>
      </c>
      <c r="F1058" s="2">
        <v>4</v>
      </c>
      <c r="G1058" s="2" t="s">
        <v>185</v>
      </c>
      <c r="H1058" s="2">
        <v>0</v>
      </c>
      <c r="I1058" s="2">
        <v>0</v>
      </c>
      <c r="J1058" s="2">
        <v>0</v>
      </c>
      <c r="K1058" s="3">
        <f t="shared" si="85"/>
        <v>0</v>
      </c>
      <c r="L1058" s="3">
        <f t="shared" si="82"/>
        <v>0</v>
      </c>
      <c r="M1058" s="3">
        <f t="shared" si="83"/>
        <v>0</v>
      </c>
    </row>
    <row r="1059" spans="1:13" x14ac:dyDescent="0.25">
      <c r="A1059" t="str">
        <f t="shared" si="84"/>
        <v>2014Computing23</v>
      </c>
      <c r="B1059">
        <v>2014</v>
      </c>
      <c r="C1059" t="str">
        <f t="shared" si="86"/>
        <v>Computing23</v>
      </c>
      <c r="D1059">
        <v>23</v>
      </c>
      <c r="E1059" t="s">
        <v>5</v>
      </c>
      <c r="F1059" s="2">
        <v>4</v>
      </c>
      <c r="G1059" s="2" t="s">
        <v>186</v>
      </c>
      <c r="H1059" s="2">
        <v>3</v>
      </c>
      <c r="I1059" s="2">
        <v>0</v>
      </c>
      <c r="J1059" s="2">
        <v>3</v>
      </c>
      <c r="K1059" s="3" t="str">
        <f t="shared" si="85"/>
        <v>SUPP</v>
      </c>
      <c r="L1059" s="3" t="str">
        <f t="shared" si="82"/>
        <v>SUPP</v>
      </c>
      <c r="M1059" s="3" t="str">
        <f t="shared" si="83"/>
        <v>SUPP</v>
      </c>
    </row>
    <row r="1060" spans="1:13" x14ac:dyDescent="0.25">
      <c r="A1060" t="str">
        <f t="shared" si="84"/>
        <v>2014Computing24</v>
      </c>
      <c r="B1060">
        <v>2014</v>
      </c>
      <c r="C1060" t="str">
        <f t="shared" si="86"/>
        <v>Computing24</v>
      </c>
      <c r="D1060">
        <v>24</v>
      </c>
      <c r="E1060" t="s">
        <v>5</v>
      </c>
      <c r="F1060" s="2">
        <v>4</v>
      </c>
      <c r="G1060" s="2" t="s">
        <v>187</v>
      </c>
      <c r="H1060" s="2">
        <v>2</v>
      </c>
      <c r="I1060" s="2">
        <v>1</v>
      </c>
      <c r="J1060" s="2">
        <v>1</v>
      </c>
      <c r="K1060" s="3" t="str">
        <f t="shared" si="85"/>
        <v>SUPP</v>
      </c>
      <c r="L1060" s="3" t="str">
        <f t="shared" si="82"/>
        <v>SUPP</v>
      </c>
      <c r="M1060" s="3" t="str">
        <f t="shared" si="83"/>
        <v>SUPP</v>
      </c>
    </row>
    <row r="1061" spans="1:13" x14ac:dyDescent="0.25">
      <c r="A1061" t="str">
        <f t="shared" si="84"/>
        <v>2014Computing25</v>
      </c>
      <c r="B1061">
        <v>2014</v>
      </c>
      <c r="C1061" t="str">
        <f t="shared" si="86"/>
        <v>Computing25</v>
      </c>
      <c r="D1061">
        <v>25</v>
      </c>
      <c r="E1061" t="s">
        <v>5</v>
      </c>
      <c r="F1061" s="2">
        <v>4</v>
      </c>
      <c r="G1061" s="2" t="s">
        <v>40</v>
      </c>
      <c r="H1061" s="2">
        <v>226</v>
      </c>
      <c r="I1061" s="2">
        <v>12</v>
      </c>
      <c r="J1061" s="2">
        <v>214</v>
      </c>
      <c r="K1061" s="3">
        <f t="shared" si="85"/>
        <v>226</v>
      </c>
      <c r="L1061" s="3">
        <f t="shared" si="82"/>
        <v>12</v>
      </c>
      <c r="M1061" s="3">
        <f t="shared" si="83"/>
        <v>214</v>
      </c>
    </row>
    <row r="1062" spans="1:13" x14ac:dyDescent="0.25">
      <c r="A1062" t="str">
        <f t="shared" si="84"/>
        <v>2014Computing26</v>
      </c>
      <c r="B1062">
        <v>2014</v>
      </c>
      <c r="C1062" t="str">
        <f t="shared" si="86"/>
        <v>Computing26</v>
      </c>
      <c r="D1062">
        <v>26</v>
      </c>
      <c r="E1062" t="s">
        <v>5</v>
      </c>
      <c r="F1062" s="2">
        <v>5</v>
      </c>
      <c r="G1062" s="2" t="s">
        <v>188</v>
      </c>
      <c r="H1062" s="2">
        <v>0</v>
      </c>
      <c r="I1062" s="2">
        <v>0</v>
      </c>
      <c r="J1062" s="2">
        <v>0</v>
      </c>
      <c r="K1062" s="3">
        <f t="shared" si="85"/>
        <v>0</v>
      </c>
      <c r="L1062" s="3">
        <f t="shared" si="82"/>
        <v>0</v>
      </c>
      <c r="M1062" s="3">
        <f t="shared" si="83"/>
        <v>0</v>
      </c>
    </row>
    <row r="1063" spans="1:13" x14ac:dyDescent="0.25">
      <c r="A1063" t="str">
        <f t="shared" si="84"/>
        <v>2014Computing27</v>
      </c>
      <c r="B1063">
        <v>2014</v>
      </c>
      <c r="C1063" t="str">
        <f t="shared" si="86"/>
        <v>Computing27</v>
      </c>
      <c r="D1063">
        <v>27</v>
      </c>
      <c r="E1063" t="s">
        <v>5</v>
      </c>
      <c r="F1063" s="2">
        <v>5</v>
      </c>
      <c r="G1063" s="2" t="s">
        <v>189</v>
      </c>
      <c r="H1063" s="2">
        <v>2</v>
      </c>
      <c r="I1063" s="2">
        <v>0</v>
      </c>
      <c r="J1063" s="2">
        <v>2</v>
      </c>
      <c r="K1063" s="3" t="str">
        <f t="shared" si="85"/>
        <v>SUPP</v>
      </c>
      <c r="L1063" s="3" t="str">
        <f t="shared" si="82"/>
        <v>SUPP</v>
      </c>
      <c r="M1063" s="3" t="str">
        <f t="shared" si="83"/>
        <v>SUPP</v>
      </c>
    </row>
    <row r="1064" spans="1:13" x14ac:dyDescent="0.25">
      <c r="A1064" t="str">
        <f t="shared" si="84"/>
        <v>2014Computing28</v>
      </c>
      <c r="B1064">
        <v>2014</v>
      </c>
      <c r="C1064" t="str">
        <f t="shared" si="86"/>
        <v>Computing28</v>
      </c>
      <c r="D1064">
        <v>28</v>
      </c>
      <c r="E1064" t="s">
        <v>5</v>
      </c>
      <c r="F1064" s="2">
        <v>5</v>
      </c>
      <c r="G1064" s="2" t="s">
        <v>190</v>
      </c>
      <c r="H1064" s="2">
        <v>1</v>
      </c>
      <c r="I1064" s="2">
        <v>0</v>
      </c>
      <c r="J1064" s="2">
        <v>1</v>
      </c>
      <c r="K1064" s="3" t="str">
        <f t="shared" si="85"/>
        <v>SUPP</v>
      </c>
      <c r="L1064" s="3" t="str">
        <f t="shared" si="82"/>
        <v>SUPP</v>
      </c>
      <c r="M1064" s="3" t="str">
        <f t="shared" si="83"/>
        <v>SUPP</v>
      </c>
    </row>
    <row r="1065" spans="1:13" x14ac:dyDescent="0.25">
      <c r="A1065" t="str">
        <f t="shared" si="84"/>
        <v>2014Computing29</v>
      </c>
      <c r="B1065">
        <v>2014</v>
      </c>
      <c r="C1065" t="str">
        <f t="shared" si="86"/>
        <v>Computing29</v>
      </c>
      <c r="D1065">
        <v>29</v>
      </c>
      <c r="E1065" t="s">
        <v>5</v>
      </c>
      <c r="F1065" s="2">
        <v>5</v>
      </c>
      <c r="G1065" s="2" t="s">
        <v>100</v>
      </c>
      <c r="H1065" s="2">
        <v>24</v>
      </c>
      <c r="I1065" s="2">
        <v>0</v>
      </c>
      <c r="J1065" s="2">
        <v>24</v>
      </c>
      <c r="K1065" s="3">
        <f t="shared" si="85"/>
        <v>24</v>
      </c>
      <c r="L1065" s="3">
        <f t="shared" si="82"/>
        <v>0</v>
      </c>
      <c r="M1065" s="3">
        <f t="shared" si="83"/>
        <v>24</v>
      </c>
    </row>
    <row r="1066" spans="1:13" x14ac:dyDescent="0.25">
      <c r="A1066" t="str">
        <f t="shared" si="84"/>
        <v>2014Computing30</v>
      </c>
      <c r="B1066">
        <v>2014</v>
      </c>
      <c r="C1066" t="str">
        <f t="shared" si="86"/>
        <v>Computing30</v>
      </c>
      <c r="D1066">
        <v>30</v>
      </c>
      <c r="E1066" t="s">
        <v>5</v>
      </c>
      <c r="F1066" s="2">
        <v>5</v>
      </c>
      <c r="G1066" s="2" t="s">
        <v>191</v>
      </c>
      <c r="H1066" s="2">
        <v>1</v>
      </c>
      <c r="I1066" s="2">
        <v>0</v>
      </c>
      <c r="J1066" s="2">
        <v>1</v>
      </c>
      <c r="K1066" s="3" t="str">
        <f t="shared" si="85"/>
        <v>SUPP</v>
      </c>
      <c r="L1066" s="3" t="str">
        <f t="shared" si="82"/>
        <v>SUPP</v>
      </c>
      <c r="M1066" s="3" t="str">
        <f t="shared" si="83"/>
        <v>SUPP</v>
      </c>
    </row>
    <row r="1067" spans="1:13" x14ac:dyDescent="0.25">
      <c r="A1067" t="str">
        <f t="shared" si="84"/>
        <v>2014Computing31</v>
      </c>
      <c r="B1067">
        <v>2014</v>
      </c>
      <c r="C1067" t="str">
        <f t="shared" si="86"/>
        <v>Computing31</v>
      </c>
      <c r="D1067">
        <v>31</v>
      </c>
      <c r="E1067" t="s">
        <v>5</v>
      </c>
      <c r="F1067" s="2">
        <v>6</v>
      </c>
      <c r="G1067" s="2" t="s">
        <v>192</v>
      </c>
      <c r="H1067" s="2">
        <v>0</v>
      </c>
      <c r="I1067" s="2">
        <v>0</v>
      </c>
      <c r="J1067" s="2">
        <v>0</v>
      </c>
      <c r="K1067" s="3">
        <f t="shared" si="85"/>
        <v>0</v>
      </c>
      <c r="L1067" s="3">
        <f t="shared" si="82"/>
        <v>0</v>
      </c>
      <c r="M1067" s="3">
        <f t="shared" si="83"/>
        <v>0</v>
      </c>
    </row>
    <row r="1068" spans="1:13" x14ac:dyDescent="0.25">
      <c r="A1068" t="str">
        <f t="shared" si="84"/>
        <v>2014Further Maths1</v>
      </c>
      <c r="B1068">
        <v>2014</v>
      </c>
      <c r="C1068" t="str">
        <f t="shared" si="86"/>
        <v>Further Maths1</v>
      </c>
      <c r="D1068">
        <v>1</v>
      </c>
      <c r="E1068" t="s">
        <v>6</v>
      </c>
      <c r="F1068" s="2">
        <v>2</v>
      </c>
      <c r="G1068" s="2" t="s">
        <v>91</v>
      </c>
      <c r="H1068" s="2">
        <v>0</v>
      </c>
      <c r="I1068" s="2">
        <v>0</v>
      </c>
      <c r="J1068" s="2">
        <v>0</v>
      </c>
      <c r="K1068" s="3">
        <f t="shared" si="85"/>
        <v>0</v>
      </c>
      <c r="L1068" s="3">
        <f t="shared" si="82"/>
        <v>0</v>
      </c>
      <c r="M1068" s="3">
        <f t="shared" si="83"/>
        <v>0</v>
      </c>
    </row>
    <row r="1069" spans="1:13" x14ac:dyDescent="0.25">
      <c r="A1069" t="str">
        <f t="shared" si="84"/>
        <v>2014Further Maths2</v>
      </c>
      <c r="B1069">
        <v>2014</v>
      </c>
      <c r="C1069" t="str">
        <f t="shared" si="86"/>
        <v>Further Maths2</v>
      </c>
      <c r="D1069">
        <v>2</v>
      </c>
      <c r="E1069" t="s">
        <v>6</v>
      </c>
      <c r="F1069" s="2">
        <v>2</v>
      </c>
      <c r="G1069" s="2" t="s">
        <v>193</v>
      </c>
      <c r="H1069" s="2">
        <v>0</v>
      </c>
      <c r="I1069" s="2">
        <v>0</v>
      </c>
      <c r="J1069" s="2">
        <v>0</v>
      </c>
      <c r="K1069" s="3">
        <f t="shared" si="85"/>
        <v>0</v>
      </c>
      <c r="L1069" s="3">
        <f t="shared" si="82"/>
        <v>0</v>
      </c>
      <c r="M1069" s="3">
        <f t="shared" si="83"/>
        <v>0</v>
      </c>
    </row>
    <row r="1070" spans="1:13" x14ac:dyDescent="0.25">
      <c r="A1070" t="str">
        <f t="shared" si="84"/>
        <v>2014Further Maths3</v>
      </c>
      <c r="B1070">
        <v>2014</v>
      </c>
      <c r="C1070" t="str">
        <f t="shared" si="86"/>
        <v>Further Maths3</v>
      </c>
      <c r="D1070">
        <v>3</v>
      </c>
      <c r="E1070" t="s">
        <v>6</v>
      </c>
      <c r="F1070" s="2">
        <v>2</v>
      </c>
      <c r="G1070" s="2" t="s">
        <v>46</v>
      </c>
      <c r="H1070" s="2">
        <v>0</v>
      </c>
      <c r="I1070" s="2">
        <v>0</v>
      </c>
      <c r="J1070" s="2">
        <v>0</v>
      </c>
      <c r="K1070" s="3">
        <f t="shared" si="85"/>
        <v>0</v>
      </c>
      <c r="L1070" s="3">
        <f t="shared" si="82"/>
        <v>0</v>
      </c>
      <c r="M1070" s="3">
        <f t="shared" si="83"/>
        <v>0</v>
      </c>
    </row>
    <row r="1071" spans="1:13" x14ac:dyDescent="0.25">
      <c r="A1071" t="str">
        <f t="shared" si="84"/>
        <v>2014Further Maths4</v>
      </c>
      <c r="B1071">
        <v>2014</v>
      </c>
      <c r="C1071" t="str">
        <f t="shared" si="86"/>
        <v>Further Maths4</v>
      </c>
      <c r="D1071">
        <v>4</v>
      </c>
      <c r="E1071" t="s">
        <v>6</v>
      </c>
      <c r="F1071" s="2">
        <v>2</v>
      </c>
      <c r="G1071" s="2" t="s">
        <v>45</v>
      </c>
      <c r="H1071" s="2">
        <v>1</v>
      </c>
      <c r="I1071" s="2">
        <v>1</v>
      </c>
      <c r="J1071" s="2">
        <v>0</v>
      </c>
      <c r="K1071" s="3" t="str">
        <f t="shared" si="85"/>
        <v>SUPP</v>
      </c>
      <c r="L1071" s="3" t="str">
        <f t="shared" ref="L1071:L1134" si="87">IF(OR(AND($H1071&gt;=1,$H1071&lt;5),(AND($I1071&gt;=1,$I1071&lt;5))),"SUPP",I1071)</f>
        <v>SUPP</v>
      </c>
      <c r="M1071" s="3" t="str">
        <f t="shared" ref="M1071:M1134" si="88">IF(OR(AND($H1071&gt;=1,$H1071&lt;5),(AND($I1071&gt;=1,$I1071&lt;5))),"SUPP",J1071)</f>
        <v>SUPP</v>
      </c>
    </row>
    <row r="1072" spans="1:13" x14ac:dyDescent="0.25">
      <c r="A1072" t="str">
        <f t="shared" si="84"/>
        <v>2014Further Maths5</v>
      </c>
      <c r="B1072">
        <v>2014</v>
      </c>
      <c r="C1072" t="str">
        <f t="shared" si="86"/>
        <v>Further Maths5</v>
      </c>
      <c r="D1072">
        <v>5</v>
      </c>
      <c r="E1072" t="s">
        <v>6</v>
      </c>
      <c r="F1072" s="2">
        <v>2</v>
      </c>
      <c r="G1072" s="2" t="s">
        <v>44</v>
      </c>
      <c r="H1072" s="2">
        <v>2496</v>
      </c>
      <c r="I1072" s="2">
        <v>1044</v>
      </c>
      <c r="J1072" s="2">
        <v>1452</v>
      </c>
      <c r="K1072" s="3">
        <f t="shared" si="85"/>
        <v>2496</v>
      </c>
      <c r="L1072" s="3">
        <f t="shared" si="87"/>
        <v>1044</v>
      </c>
      <c r="M1072" s="3">
        <f t="shared" si="88"/>
        <v>1452</v>
      </c>
    </row>
    <row r="1073" spans="1:13" x14ac:dyDescent="0.25">
      <c r="A1073" t="str">
        <f t="shared" si="84"/>
        <v>2014Further Maths6</v>
      </c>
      <c r="B1073">
        <v>2014</v>
      </c>
      <c r="C1073" t="str">
        <f t="shared" si="86"/>
        <v>Further Maths6</v>
      </c>
      <c r="D1073">
        <v>6</v>
      </c>
      <c r="E1073" t="s">
        <v>6</v>
      </c>
      <c r="F1073" s="2">
        <v>3</v>
      </c>
      <c r="G1073" s="2" t="s">
        <v>194</v>
      </c>
      <c r="H1073" s="2">
        <v>1</v>
      </c>
      <c r="I1073" s="2">
        <v>1</v>
      </c>
      <c r="J1073" s="2">
        <v>0</v>
      </c>
      <c r="K1073" s="3" t="str">
        <f t="shared" si="85"/>
        <v>SUPP</v>
      </c>
      <c r="L1073" s="3" t="str">
        <f t="shared" si="87"/>
        <v>SUPP</v>
      </c>
      <c r="M1073" s="3" t="str">
        <f t="shared" si="88"/>
        <v>SUPP</v>
      </c>
    </row>
    <row r="1074" spans="1:13" x14ac:dyDescent="0.25">
      <c r="A1074" t="str">
        <f t="shared" si="84"/>
        <v>2014Further Maths7</v>
      </c>
      <c r="B1074">
        <v>2014</v>
      </c>
      <c r="C1074" t="str">
        <f t="shared" si="86"/>
        <v>Further Maths7</v>
      </c>
      <c r="D1074">
        <v>7</v>
      </c>
      <c r="E1074" t="s">
        <v>6</v>
      </c>
      <c r="F1074" s="2">
        <v>3</v>
      </c>
      <c r="G1074" s="2" t="s">
        <v>51</v>
      </c>
      <c r="H1074" s="2">
        <v>0</v>
      </c>
      <c r="I1074" s="2">
        <v>0</v>
      </c>
      <c r="J1074" s="2">
        <v>0</v>
      </c>
      <c r="K1074" s="3">
        <f t="shared" si="85"/>
        <v>0</v>
      </c>
      <c r="L1074" s="3">
        <f t="shared" si="87"/>
        <v>0</v>
      </c>
      <c r="M1074" s="3">
        <f t="shared" si="88"/>
        <v>0</v>
      </c>
    </row>
    <row r="1075" spans="1:13" x14ac:dyDescent="0.25">
      <c r="A1075" t="str">
        <f t="shared" si="84"/>
        <v>2014Further Maths8</v>
      </c>
      <c r="B1075">
        <v>2014</v>
      </c>
      <c r="C1075" t="str">
        <f t="shared" si="86"/>
        <v>Further Maths8</v>
      </c>
      <c r="D1075">
        <v>8</v>
      </c>
      <c r="E1075" t="s">
        <v>6</v>
      </c>
      <c r="F1075" s="2">
        <v>3</v>
      </c>
      <c r="G1075" s="2" t="s">
        <v>49</v>
      </c>
      <c r="H1075" s="2">
        <v>4</v>
      </c>
      <c r="I1075" s="2">
        <v>0</v>
      </c>
      <c r="J1075" s="2">
        <v>4</v>
      </c>
      <c r="K1075" s="3" t="str">
        <f t="shared" si="85"/>
        <v>SUPP</v>
      </c>
      <c r="L1075" s="3" t="str">
        <f t="shared" si="87"/>
        <v>SUPP</v>
      </c>
      <c r="M1075" s="3" t="str">
        <f t="shared" si="88"/>
        <v>SUPP</v>
      </c>
    </row>
    <row r="1076" spans="1:13" x14ac:dyDescent="0.25">
      <c r="A1076" t="str">
        <f t="shared" si="84"/>
        <v>2014Further Maths9</v>
      </c>
      <c r="B1076">
        <v>2014</v>
      </c>
      <c r="C1076" t="str">
        <f t="shared" si="86"/>
        <v>Further Maths9</v>
      </c>
      <c r="D1076">
        <v>9</v>
      </c>
      <c r="E1076" t="s">
        <v>6</v>
      </c>
      <c r="F1076" s="2">
        <v>3</v>
      </c>
      <c r="G1076" s="2" t="s">
        <v>47</v>
      </c>
      <c r="H1076" s="2">
        <v>905</v>
      </c>
      <c r="I1076" s="2">
        <v>364</v>
      </c>
      <c r="J1076" s="2">
        <v>541</v>
      </c>
      <c r="K1076" s="3">
        <f t="shared" si="85"/>
        <v>905</v>
      </c>
      <c r="L1076" s="3">
        <f t="shared" si="87"/>
        <v>364</v>
      </c>
      <c r="M1076" s="3">
        <f t="shared" si="88"/>
        <v>541</v>
      </c>
    </row>
    <row r="1077" spans="1:13" x14ac:dyDescent="0.25">
      <c r="A1077" t="str">
        <f t="shared" si="84"/>
        <v>2014Further Maths10</v>
      </c>
      <c r="B1077">
        <v>2014</v>
      </c>
      <c r="C1077" t="str">
        <f t="shared" si="86"/>
        <v>Further Maths10</v>
      </c>
      <c r="D1077">
        <v>10</v>
      </c>
      <c r="E1077" t="s">
        <v>6</v>
      </c>
      <c r="F1077" s="2">
        <v>3</v>
      </c>
      <c r="G1077" s="2" t="s">
        <v>195</v>
      </c>
      <c r="H1077" s="2">
        <v>0</v>
      </c>
      <c r="I1077" s="2">
        <v>0</v>
      </c>
      <c r="J1077" s="2">
        <v>0</v>
      </c>
      <c r="K1077" s="3">
        <f t="shared" si="85"/>
        <v>0</v>
      </c>
      <c r="L1077" s="3">
        <f t="shared" si="87"/>
        <v>0</v>
      </c>
      <c r="M1077" s="3">
        <f t="shared" si="88"/>
        <v>0</v>
      </c>
    </row>
    <row r="1078" spans="1:13" x14ac:dyDescent="0.25">
      <c r="A1078" t="str">
        <f t="shared" ref="A1078:A1141" si="89">B1078&amp;C1078</f>
        <v>2014Further Maths11</v>
      </c>
      <c r="B1078">
        <v>2014</v>
      </c>
      <c r="C1078" t="str">
        <f t="shared" si="86"/>
        <v>Further Maths11</v>
      </c>
      <c r="D1078">
        <v>11</v>
      </c>
      <c r="E1078" t="s">
        <v>6</v>
      </c>
      <c r="F1078" s="2">
        <v>3</v>
      </c>
      <c r="G1078" s="2" t="s">
        <v>196</v>
      </c>
      <c r="H1078" s="2">
        <v>1</v>
      </c>
      <c r="I1078" s="2">
        <v>0</v>
      </c>
      <c r="J1078" s="2">
        <v>1</v>
      </c>
      <c r="K1078" s="3" t="str">
        <f t="shared" si="85"/>
        <v>SUPP</v>
      </c>
      <c r="L1078" s="3" t="str">
        <f t="shared" si="87"/>
        <v>SUPP</v>
      </c>
      <c r="M1078" s="3" t="str">
        <f t="shared" si="88"/>
        <v>SUPP</v>
      </c>
    </row>
    <row r="1079" spans="1:13" x14ac:dyDescent="0.25">
      <c r="A1079" t="str">
        <f t="shared" si="89"/>
        <v>2014Further Maths12</v>
      </c>
      <c r="B1079">
        <v>2014</v>
      </c>
      <c r="C1079" t="str">
        <f t="shared" si="86"/>
        <v>Further Maths12</v>
      </c>
      <c r="D1079">
        <v>12</v>
      </c>
      <c r="E1079" t="s">
        <v>6</v>
      </c>
      <c r="F1079" s="2">
        <v>3</v>
      </c>
      <c r="G1079" s="2" t="s">
        <v>50</v>
      </c>
      <c r="H1079" s="2">
        <v>0</v>
      </c>
      <c r="I1079" s="2">
        <v>0</v>
      </c>
      <c r="J1079" s="2">
        <v>0</v>
      </c>
      <c r="K1079" s="3">
        <f t="shared" si="85"/>
        <v>0</v>
      </c>
      <c r="L1079" s="3">
        <f t="shared" si="87"/>
        <v>0</v>
      </c>
      <c r="M1079" s="3">
        <f t="shared" si="88"/>
        <v>0</v>
      </c>
    </row>
    <row r="1080" spans="1:13" x14ac:dyDescent="0.25">
      <c r="A1080" t="str">
        <f t="shared" si="89"/>
        <v>2014Further Maths13</v>
      </c>
      <c r="B1080">
        <v>2014</v>
      </c>
      <c r="C1080" t="str">
        <f t="shared" si="86"/>
        <v>Further Maths13</v>
      </c>
      <c r="D1080">
        <v>13</v>
      </c>
      <c r="E1080" t="s">
        <v>6</v>
      </c>
      <c r="F1080" s="2">
        <v>3</v>
      </c>
      <c r="G1080" s="2" t="s">
        <v>197</v>
      </c>
      <c r="H1080" s="2">
        <v>244</v>
      </c>
      <c r="I1080" s="2">
        <v>132</v>
      </c>
      <c r="J1080" s="2">
        <v>112</v>
      </c>
      <c r="K1080" s="3">
        <f t="shared" si="85"/>
        <v>244</v>
      </c>
      <c r="L1080" s="3">
        <f t="shared" si="87"/>
        <v>132</v>
      </c>
      <c r="M1080" s="3">
        <f t="shared" si="88"/>
        <v>112</v>
      </c>
    </row>
    <row r="1081" spans="1:13" x14ac:dyDescent="0.25">
      <c r="A1081" t="str">
        <f t="shared" si="89"/>
        <v>2014Further Maths14</v>
      </c>
      <c r="B1081">
        <v>2014</v>
      </c>
      <c r="C1081" t="str">
        <f t="shared" si="86"/>
        <v>Further Maths14</v>
      </c>
      <c r="D1081">
        <v>14</v>
      </c>
      <c r="E1081" t="s">
        <v>6</v>
      </c>
      <c r="F1081" s="2">
        <v>3</v>
      </c>
      <c r="G1081" s="2" t="s">
        <v>48</v>
      </c>
      <c r="H1081" s="2">
        <v>151</v>
      </c>
      <c r="I1081" s="2">
        <v>19</v>
      </c>
      <c r="J1081" s="2">
        <v>132</v>
      </c>
      <c r="K1081" s="3">
        <f t="shared" si="85"/>
        <v>151</v>
      </c>
      <c r="L1081" s="3">
        <f t="shared" si="87"/>
        <v>19</v>
      </c>
      <c r="M1081" s="3">
        <f t="shared" si="88"/>
        <v>132</v>
      </c>
    </row>
    <row r="1082" spans="1:13" x14ac:dyDescent="0.25">
      <c r="A1082" t="str">
        <f t="shared" si="89"/>
        <v>2014Further Maths15</v>
      </c>
      <c r="B1082">
        <v>2014</v>
      </c>
      <c r="C1082" t="str">
        <f t="shared" si="86"/>
        <v>Further Maths15</v>
      </c>
      <c r="D1082">
        <v>15</v>
      </c>
      <c r="E1082" t="s">
        <v>6</v>
      </c>
      <c r="F1082" s="2">
        <v>3</v>
      </c>
      <c r="G1082" s="2" t="s">
        <v>92</v>
      </c>
      <c r="H1082" s="2">
        <v>4874</v>
      </c>
      <c r="I1082" s="2">
        <v>1002</v>
      </c>
      <c r="J1082" s="2">
        <v>3872</v>
      </c>
      <c r="K1082" s="3">
        <f t="shared" si="85"/>
        <v>4874</v>
      </c>
      <c r="L1082" s="3">
        <f t="shared" si="87"/>
        <v>1002</v>
      </c>
      <c r="M1082" s="3">
        <f t="shared" si="88"/>
        <v>3872</v>
      </c>
    </row>
    <row r="1083" spans="1:13" x14ac:dyDescent="0.25">
      <c r="A1083" t="str">
        <f t="shared" si="89"/>
        <v>2014Further Maths16</v>
      </c>
      <c r="B1083">
        <v>2014</v>
      </c>
      <c r="C1083" t="str">
        <f t="shared" si="86"/>
        <v>Further Maths16</v>
      </c>
      <c r="D1083">
        <v>16</v>
      </c>
      <c r="E1083" t="s">
        <v>6</v>
      </c>
      <c r="F1083" s="2">
        <v>4</v>
      </c>
      <c r="G1083" s="2" t="s">
        <v>198</v>
      </c>
      <c r="H1083" s="2">
        <v>0</v>
      </c>
      <c r="I1083" s="2">
        <v>0</v>
      </c>
      <c r="J1083" s="2">
        <v>0</v>
      </c>
      <c r="K1083" s="3">
        <f t="shared" si="85"/>
        <v>0</v>
      </c>
      <c r="L1083" s="3">
        <f t="shared" si="87"/>
        <v>0</v>
      </c>
      <c r="M1083" s="3">
        <f t="shared" si="88"/>
        <v>0</v>
      </c>
    </row>
    <row r="1084" spans="1:13" x14ac:dyDescent="0.25">
      <c r="A1084" t="str">
        <f t="shared" si="89"/>
        <v>2014Further Maths17</v>
      </c>
      <c r="B1084">
        <v>2014</v>
      </c>
      <c r="C1084" t="str">
        <f t="shared" si="86"/>
        <v>Further Maths17</v>
      </c>
      <c r="D1084">
        <v>17</v>
      </c>
      <c r="E1084" t="s">
        <v>6</v>
      </c>
      <c r="F1084" s="2">
        <v>4</v>
      </c>
      <c r="G1084" s="2" t="s">
        <v>199</v>
      </c>
      <c r="H1084" s="2">
        <v>2</v>
      </c>
      <c r="I1084" s="2">
        <v>0</v>
      </c>
      <c r="J1084" s="2">
        <v>2</v>
      </c>
      <c r="K1084" s="3" t="str">
        <f t="shared" si="85"/>
        <v>SUPP</v>
      </c>
      <c r="L1084" s="3" t="str">
        <f t="shared" si="87"/>
        <v>SUPP</v>
      </c>
      <c r="M1084" s="3" t="str">
        <f t="shared" si="88"/>
        <v>SUPP</v>
      </c>
    </row>
    <row r="1085" spans="1:13" x14ac:dyDescent="0.25">
      <c r="A1085" t="str">
        <f t="shared" si="89"/>
        <v>2014Further Maths18</v>
      </c>
      <c r="B1085">
        <v>2014</v>
      </c>
      <c r="C1085" t="str">
        <f t="shared" si="86"/>
        <v>Further Maths18</v>
      </c>
      <c r="D1085">
        <v>18</v>
      </c>
      <c r="E1085" t="s">
        <v>6</v>
      </c>
      <c r="F1085" s="2">
        <v>4</v>
      </c>
      <c r="G1085" s="2" t="s">
        <v>55</v>
      </c>
      <c r="H1085" s="2">
        <v>1</v>
      </c>
      <c r="I1085" s="2">
        <v>0</v>
      </c>
      <c r="J1085" s="2">
        <v>1</v>
      </c>
      <c r="K1085" s="3" t="str">
        <f t="shared" si="85"/>
        <v>SUPP</v>
      </c>
      <c r="L1085" s="3" t="str">
        <f t="shared" si="87"/>
        <v>SUPP</v>
      </c>
      <c r="M1085" s="3" t="str">
        <f t="shared" si="88"/>
        <v>SUPP</v>
      </c>
    </row>
    <row r="1086" spans="1:13" x14ac:dyDescent="0.25">
      <c r="A1086" t="str">
        <f t="shared" si="89"/>
        <v>2014Further Maths19</v>
      </c>
      <c r="B1086">
        <v>2014</v>
      </c>
      <c r="C1086" t="str">
        <f t="shared" si="86"/>
        <v>Further Maths19</v>
      </c>
      <c r="D1086">
        <v>19</v>
      </c>
      <c r="E1086" t="s">
        <v>6</v>
      </c>
      <c r="F1086" s="2">
        <v>4</v>
      </c>
      <c r="G1086" s="2" t="s">
        <v>200</v>
      </c>
      <c r="H1086" s="2">
        <v>596</v>
      </c>
      <c r="I1086" s="2">
        <v>299</v>
      </c>
      <c r="J1086" s="2">
        <v>297</v>
      </c>
      <c r="K1086" s="3">
        <f t="shared" si="85"/>
        <v>596</v>
      </c>
      <c r="L1086" s="3">
        <f t="shared" si="87"/>
        <v>299</v>
      </c>
      <c r="M1086" s="3">
        <f t="shared" si="88"/>
        <v>297</v>
      </c>
    </row>
    <row r="1087" spans="1:13" x14ac:dyDescent="0.25">
      <c r="A1087" t="str">
        <f t="shared" si="89"/>
        <v>2014Further Maths20</v>
      </c>
      <c r="B1087">
        <v>2014</v>
      </c>
      <c r="C1087" t="str">
        <f t="shared" si="86"/>
        <v>Further Maths20</v>
      </c>
      <c r="D1087">
        <v>20</v>
      </c>
      <c r="E1087" t="s">
        <v>6</v>
      </c>
      <c r="F1087" s="2">
        <v>4</v>
      </c>
      <c r="G1087" s="2" t="s">
        <v>54</v>
      </c>
      <c r="H1087" s="2">
        <v>11</v>
      </c>
      <c r="I1087" s="2">
        <v>2</v>
      </c>
      <c r="J1087" s="2">
        <v>9</v>
      </c>
      <c r="K1087" s="3">
        <f t="shared" si="85"/>
        <v>11</v>
      </c>
      <c r="L1087" s="3" t="str">
        <f t="shared" si="87"/>
        <v>SUPP</v>
      </c>
      <c r="M1087" s="3" t="str">
        <f t="shared" si="88"/>
        <v>SUPP</v>
      </c>
    </row>
    <row r="1088" spans="1:13" x14ac:dyDescent="0.25">
      <c r="A1088" t="str">
        <f t="shared" si="89"/>
        <v>2014Further Maths21</v>
      </c>
      <c r="B1088">
        <v>2014</v>
      </c>
      <c r="C1088" t="str">
        <f t="shared" si="86"/>
        <v>Further Maths21</v>
      </c>
      <c r="D1088">
        <v>21</v>
      </c>
      <c r="E1088" t="s">
        <v>6</v>
      </c>
      <c r="F1088" s="2">
        <v>4</v>
      </c>
      <c r="G1088" s="2" t="s">
        <v>52</v>
      </c>
      <c r="H1088" s="2">
        <v>2602</v>
      </c>
      <c r="I1088" s="2">
        <v>594</v>
      </c>
      <c r="J1088" s="2">
        <v>2008</v>
      </c>
      <c r="K1088" s="3">
        <f t="shared" si="85"/>
        <v>2602</v>
      </c>
      <c r="L1088" s="3">
        <f t="shared" si="87"/>
        <v>594</v>
      </c>
      <c r="M1088" s="3">
        <f t="shared" si="88"/>
        <v>2008</v>
      </c>
    </row>
    <row r="1089" spans="1:13" x14ac:dyDescent="0.25">
      <c r="A1089" t="str">
        <f t="shared" si="89"/>
        <v>2014Further Maths22</v>
      </c>
      <c r="B1089">
        <v>2014</v>
      </c>
      <c r="C1089" t="str">
        <f t="shared" si="86"/>
        <v>Further Maths22</v>
      </c>
      <c r="D1089">
        <v>22</v>
      </c>
      <c r="E1089" t="s">
        <v>6</v>
      </c>
      <c r="F1089" s="2">
        <v>4</v>
      </c>
      <c r="G1089" s="2" t="s">
        <v>201</v>
      </c>
      <c r="H1089" s="2">
        <v>0</v>
      </c>
      <c r="I1089" s="2">
        <v>0</v>
      </c>
      <c r="J1089" s="2">
        <v>0</v>
      </c>
      <c r="K1089" s="3">
        <f t="shared" si="85"/>
        <v>0</v>
      </c>
      <c r="L1089" s="3">
        <f t="shared" si="87"/>
        <v>0</v>
      </c>
      <c r="M1089" s="3">
        <f t="shared" si="88"/>
        <v>0</v>
      </c>
    </row>
    <row r="1090" spans="1:13" x14ac:dyDescent="0.25">
      <c r="A1090" t="str">
        <f t="shared" si="89"/>
        <v>2014Further Maths23</v>
      </c>
      <c r="B1090">
        <v>2014</v>
      </c>
      <c r="C1090" t="str">
        <f t="shared" si="86"/>
        <v>Further Maths23</v>
      </c>
      <c r="D1090">
        <v>23</v>
      </c>
      <c r="E1090" t="s">
        <v>6</v>
      </c>
      <c r="F1090" s="2">
        <v>4</v>
      </c>
      <c r="G1090" s="2" t="s">
        <v>202</v>
      </c>
      <c r="H1090" s="2">
        <v>2</v>
      </c>
      <c r="I1090" s="2">
        <v>1</v>
      </c>
      <c r="J1090" s="2">
        <v>1</v>
      </c>
      <c r="K1090" s="3" t="str">
        <f t="shared" si="85"/>
        <v>SUPP</v>
      </c>
      <c r="L1090" s="3" t="str">
        <f t="shared" si="87"/>
        <v>SUPP</v>
      </c>
      <c r="M1090" s="3" t="str">
        <f t="shared" si="88"/>
        <v>SUPP</v>
      </c>
    </row>
    <row r="1091" spans="1:13" x14ac:dyDescent="0.25">
      <c r="A1091" t="str">
        <f t="shared" si="89"/>
        <v>2014Further Maths24</v>
      </c>
      <c r="B1091">
        <v>2014</v>
      </c>
      <c r="C1091" t="str">
        <f t="shared" si="86"/>
        <v>Further Maths24</v>
      </c>
      <c r="D1091">
        <v>24</v>
      </c>
      <c r="E1091" t="s">
        <v>6</v>
      </c>
      <c r="F1091" s="2">
        <v>4</v>
      </c>
      <c r="G1091" s="2" t="s">
        <v>203</v>
      </c>
      <c r="H1091" s="2">
        <v>119</v>
      </c>
      <c r="I1091" s="2">
        <v>34</v>
      </c>
      <c r="J1091" s="2">
        <v>85</v>
      </c>
      <c r="K1091" s="3">
        <f t="shared" ref="K1091:K1154" si="90">IF(AND(H1091&gt;=1,H1091&lt;5),"SUPP",H1091)</f>
        <v>119</v>
      </c>
      <c r="L1091" s="3">
        <f t="shared" si="87"/>
        <v>34</v>
      </c>
      <c r="M1091" s="3">
        <f t="shared" si="88"/>
        <v>85</v>
      </c>
    </row>
    <row r="1092" spans="1:13" x14ac:dyDescent="0.25">
      <c r="A1092" t="str">
        <f t="shared" si="89"/>
        <v>2014Further Maths25</v>
      </c>
      <c r="B1092">
        <v>2014</v>
      </c>
      <c r="C1092" t="str">
        <f t="shared" si="86"/>
        <v>Further Maths25</v>
      </c>
      <c r="D1092">
        <v>25</v>
      </c>
      <c r="E1092" t="s">
        <v>6</v>
      </c>
      <c r="F1092" s="2">
        <v>4</v>
      </c>
      <c r="G1092" s="2" t="s">
        <v>53</v>
      </c>
      <c r="H1092" s="2">
        <v>226</v>
      </c>
      <c r="I1092" s="2">
        <v>12</v>
      </c>
      <c r="J1092" s="2">
        <v>214</v>
      </c>
      <c r="K1092" s="3">
        <f t="shared" si="90"/>
        <v>226</v>
      </c>
      <c r="L1092" s="3">
        <f t="shared" si="87"/>
        <v>12</v>
      </c>
      <c r="M1092" s="3">
        <f t="shared" si="88"/>
        <v>214</v>
      </c>
    </row>
    <row r="1093" spans="1:13" x14ac:dyDescent="0.25">
      <c r="A1093" t="str">
        <f t="shared" si="89"/>
        <v>2014Further Maths26</v>
      </c>
      <c r="B1093">
        <v>2014</v>
      </c>
      <c r="C1093" t="str">
        <f t="shared" si="86"/>
        <v>Further Maths26</v>
      </c>
      <c r="D1093">
        <v>26</v>
      </c>
      <c r="E1093" t="s">
        <v>6</v>
      </c>
      <c r="F1093" s="2">
        <v>5</v>
      </c>
      <c r="G1093" s="2" t="s">
        <v>204</v>
      </c>
      <c r="H1093" s="2">
        <v>0</v>
      </c>
      <c r="I1093" s="2">
        <v>0</v>
      </c>
      <c r="J1093" s="2">
        <v>0</v>
      </c>
      <c r="K1093" s="3">
        <f t="shared" si="90"/>
        <v>0</v>
      </c>
      <c r="L1093" s="3">
        <f t="shared" si="87"/>
        <v>0</v>
      </c>
      <c r="M1093" s="3">
        <f t="shared" si="88"/>
        <v>0</v>
      </c>
    </row>
    <row r="1094" spans="1:13" x14ac:dyDescent="0.25">
      <c r="A1094" t="str">
        <f t="shared" si="89"/>
        <v>2014Further Maths27</v>
      </c>
      <c r="B1094">
        <v>2014</v>
      </c>
      <c r="C1094" t="str">
        <f t="shared" si="86"/>
        <v>Further Maths27</v>
      </c>
      <c r="D1094">
        <v>27</v>
      </c>
      <c r="E1094" t="s">
        <v>6</v>
      </c>
      <c r="F1094" s="2">
        <v>5</v>
      </c>
      <c r="G1094" s="2" t="s">
        <v>205</v>
      </c>
      <c r="H1094" s="2">
        <v>1</v>
      </c>
      <c r="I1094" s="2">
        <v>0</v>
      </c>
      <c r="J1094" s="2">
        <v>1</v>
      </c>
      <c r="K1094" s="3" t="str">
        <f t="shared" si="90"/>
        <v>SUPP</v>
      </c>
      <c r="L1094" s="3" t="str">
        <f t="shared" si="87"/>
        <v>SUPP</v>
      </c>
      <c r="M1094" s="3" t="str">
        <f t="shared" si="88"/>
        <v>SUPP</v>
      </c>
    </row>
    <row r="1095" spans="1:13" x14ac:dyDescent="0.25">
      <c r="A1095" t="str">
        <f t="shared" si="89"/>
        <v>2014Further Maths28</v>
      </c>
      <c r="B1095">
        <v>2014</v>
      </c>
      <c r="C1095" t="str">
        <f t="shared" si="86"/>
        <v>Further Maths28</v>
      </c>
      <c r="D1095">
        <v>28</v>
      </c>
      <c r="E1095" t="s">
        <v>6</v>
      </c>
      <c r="F1095" s="2">
        <v>5</v>
      </c>
      <c r="G1095" s="2" t="s">
        <v>206</v>
      </c>
      <c r="H1095" s="2">
        <v>184</v>
      </c>
      <c r="I1095" s="2">
        <v>41</v>
      </c>
      <c r="J1095" s="2">
        <v>143</v>
      </c>
      <c r="K1095" s="3">
        <f t="shared" si="90"/>
        <v>184</v>
      </c>
      <c r="L1095" s="3">
        <f t="shared" si="87"/>
        <v>41</v>
      </c>
      <c r="M1095" s="3">
        <f t="shared" si="88"/>
        <v>143</v>
      </c>
    </row>
    <row r="1096" spans="1:13" x14ac:dyDescent="0.25">
      <c r="A1096" t="str">
        <f t="shared" si="89"/>
        <v>2014Further Maths29</v>
      </c>
      <c r="B1096">
        <v>2014</v>
      </c>
      <c r="C1096" t="str">
        <f t="shared" ref="C1096:C1159" si="91">E1096&amp;D1096</f>
        <v>Further Maths29</v>
      </c>
      <c r="D1096">
        <v>29</v>
      </c>
      <c r="E1096" t="s">
        <v>6</v>
      </c>
      <c r="F1096" s="2">
        <v>5</v>
      </c>
      <c r="G1096" s="2" t="s">
        <v>98</v>
      </c>
      <c r="H1096" s="2">
        <v>24</v>
      </c>
      <c r="I1096" s="2">
        <v>0</v>
      </c>
      <c r="J1096" s="2">
        <v>24</v>
      </c>
      <c r="K1096" s="3">
        <f t="shared" si="90"/>
        <v>24</v>
      </c>
      <c r="L1096" s="3">
        <f t="shared" si="87"/>
        <v>0</v>
      </c>
      <c r="M1096" s="3">
        <f t="shared" si="88"/>
        <v>24</v>
      </c>
    </row>
    <row r="1097" spans="1:13" x14ac:dyDescent="0.25">
      <c r="A1097" t="str">
        <f t="shared" si="89"/>
        <v>2014Further Maths30</v>
      </c>
      <c r="B1097">
        <v>2014</v>
      </c>
      <c r="C1097" t="str">
        <f t="shared" si="91"/>
        <v>Further Maths30</v>
      </c>
      <c r="D1097">
        <v>30</v>
      </c>
      <c r="E1097" t="s">
        <v>6</v>
      </c>
      <c r="F1097" s="2">
        <v>5</v>
      </c>
      <c r="G1097" s="2" t="s">
        <v>207</v>
      </c>
      <c r="H1097" s="2">
        <v>1</v>
      </c>
      <c r="I1097" s="2">
        <v>0</v>
      </c>
      <c r="J1097" s="2">
        <v>1</v>
      </c>
      <c r="K1097" s="3" t="str">
        <f t="shared" si="90"/>
        <v>SUPP</v>
      </c>
      <c r="L1097" s="3" t="str">
        <f t="shared" si="87"/>
        <v>SUPP</v>
      </c>
      <c r="M1097" s="3" t="str">
        <f t="shared" si="88"/>
        <v>SUPP</v>
      </c>
    </row>
    <row r="1098" spans="1:13" x14ac:dyDescent="0.25">
      <c r="A1098" t="str">
        <f t="shared" si="89"/>
        <v>2014Further Maths31</v>
      </c>
      <c r="B1098">
        <v>2014</v>
      </c>
      <c r="C1098" t="str">
        <f t="shared" si="91"/>
        <v>Further Maths31</v>
      </c>
      <c r="D1098">
        <v>31</v>
      </c>
      <c r="E1098" t="s">
        <v>6</v>
      </c>
      <c r="F1098" s="2">
        <v>6</v>
      </c>
      <c r="G1098" s="2" t="s">
        <v>208</v>
      </c>
      <c r="H1098" s="2">
        <v>0</v>
      </c>
      <c r="I1098" s="2">
        <v>0</v>
      </c>
      <c r="J1098" s="2">
        <v>0</v>
      </c>
      <c r="K1098" s="3">
        <f t="shared" si="90"/>
        <v>0</v>
      </c>
      <c r="L1098" s="3">
        <f t="shared" si="87"/>
        <v>0</v>
      </c>
      <c r="M1098" s="3">
        <f t="shared" si="88"/>
        <v>0</v>
      </c>
    </row>
    <row r="1099" spans="1:13" x14ac:dyDescent="0.25">
      <c r="A1099" t="str">
        <f t="shared" si="89"/>
        <v>2014Physics1</v>
      </c>
      <c r="B1099">
        <v>2014</v>
      </c>
      <c r="C1099" t="str">
        <f t="shared" si="91"/>
        <v>Physics1</v>
      </c>
      <c r="D1099">
        <v>1</v>
      </c>
      <c r="E1099" t="s">
        <v>8</v>
      </c>
      <c r="F1099" s="2">
        <v>2</v>
      </c>
      <c r="G1099" s="2" t="s">
        <v>209</v>
      </c>
      <c r="H1099" s="2">
        <v>679</v>
      </c>
      <c r="I1099" s="2">
        <v>225</v>
      </c>
      <c r="J1099" s="2">
        <v>454</v>
      </c>
      <c r="K1099" s="3">
        <f t="shared" si="90"/>
        <v>679</v>
      </c>
      <c r="L1099" s="3">
        <f t="shared" si="87"/>
        <v>225</v>
      </c>
      <c r="M1099" s="3">
        <f t="shared" si="88"/>
        <v>454</v>
      </c>
    </row>
    <row r="1100" spans="1:13" x14ac:dyDescent="0.25">
      <c r="A1100" t="str">
        <f t="shared" si="89"/>
        <v>2014Physics2</v>
      </c>
      <c r="B1100">
        <v>2014</v>
      </c>
      <c r="C1100" t="str">
        <f t="shared" si="91"/>
        <v>Physics2</v>
      </c>
      <c r="D1100">
        <v>2</v>
      </c>
      <c r="E1100" t="s">
        <v>8</v>
      </c>
      <c r="F1100" s="2">
        <v>2</v>
      </c>
      <c r="G1100" s="2" t="s">
        <v>93</v>
      </c>
      <c r="H1100" s="2">
        <v>613</v>
      </c>
      <c r="I1100" s="2">
        <v>126</v>
      </c>
      <c r="J1100" s="2">
        <v>487</v>
      </c>
      <c r="K1100" s="3">
        <f t="shared" si="90"/>
        <v>613</v>
      </c>
      <c r="L1100" s="3">
        <f t="shared" si="87"/>
        <v>126</v>
      </c>
      <c r="M1100" s="3">
        <f t="shared" si="88"/>
        <v>487</v>
      </c>
    </row>
    <row r="1101" spans="1:13" x14ac:dyDescent="0.25">
      <c r="A1101" t="str">
        <f t="shared" si="89"/>
        <v>2014Physics3</v>
      </c>
      <c r="B1101">
        <v>2014</v>
      </c>
      <c r="C1101" t="str">
        <f t="shared" si="91"/>
        <v>Physics3</v>
      </c>
      <c r="D1101">
        <v>3</v>
      </c>
      <c r="E1101" t="s">
        <v>8</v>
      </c>
      <c r="F1101" s="2">
        <v>2</v>
      </c>
      <c r="G1101" s="2" t="s">
        <v>58</v>
      </c>
      <c r="H1101" s="2">
        <v>1</v>
      </c>
      <c r="I1101" s="2">
        <v>1</v>
      </c>
      <c r="J1101" s="2">
        <v>0</v>
      </c>
      <c r="K1101" s="3" t="str">
        <f t="shared" si="90"/>
        <v>SUPP</v>
      </c>
      <c r="L1101" s="3" t="str">
        <f t="shared" si="87"/>
        <v>SUPP</v>
      </c>
      <c r="M1101" s="3" t="str">
        <f t="shared" si="88"/>
        <v>SUPP</v>
      </c>
    </row>
    <row r="1102" spans="1:13" x14ac:dyDescent="0.25">
      <c r="A1102" t="str">
        <f t="shared" si="89"/>
        <v>2014Physics4</v>
      </c>
      <c r="B1102">
        <v>2014</v>
      </c>
      <c r="C1102" t="str">
        <f t="shared" si="91"/>
        <v>Physics4</v>
      </c>
      <c r="D1102">
        <v>4</v>
      </c>
      <c r="E1102" t="s">
        <v>8</v>
      </c>
      <c r="F1102" s="2">
        <v>2</v>
      </c>
      <c r="G1102" s="2" t="s">
        <v>56</v>
      </c>
      <c r="H1102" s="2">
        <v>8113</v>
      </c>
      <c r="I1102" s="2">
        <v>1432</v>
      </c>
      <c r="J1102" s="2">
        <v>6681</v>
      </c>
      <c r="K1102" s="3">
        <f t="shared" si="90"/>
        <v>8113</v>
      </c>
      <c r="L1102" s="3">
        <f t="shared" si="87"/>
        <v>1432</v>
      </c>
      <c r="M1102" s="3">
        <f t="shared" si="88"/>
        <v>6681</v>
      </c>
    </row>
    <row r="1103" spans="1:13" x14ac:dyDescent="0.25">
      <c r="A1103" t="str">
        <f t="shared" si="89"/>
        <v>2014Physics5</v>
      </c>
      <c r="B1103">
        <v>2014</v>
      </c>
      <c r="C1103" t="str">
        <f t="shared" si="91"/>
        <v>Physics5</v>
      </c>
      <c r="D1103">
        <v>5</v>
      </c>
      <c r="E1103" t="s">
        <v>8</v>
      </c>
      <c r="F1103" s="2">
        <v>2</v>
      </c>
      <c r="G1103" s="2" t="s">
        <v>57</v>
      </c>
      <c r="H1103" s="2">
        <v>175</v>
      </c>
      <c r="I1103" s="2">
        <v>7</v>
      </c>
      <c r="J1103" s="2">
        <v>168</v>
      </c>
      <c r="K1103" s="3">
        <f t="shared" si="90"/>
        <v>175</v>
      </c>
      <c r="L1103" s="3">
        <f t="shared" si="87"/>
        <v>7</v>
      </c>
      <c r="M1103" s="3">
        <f t="shared" si="88"/>
        <v>168</v>
      </c>
    </row>
    <row r="1104" spans="1:13" x14ac:dyDescent="0.25">
      <c r="A1104" t="str">
        <f t="shared" si="89"/>
        <v>2014Physics6</v>
      </c>
      <c r="B1104">
        <v>2014</v>
      </c>
      <c r="C1104" t="str">
        <f t="shared" si="91"/>
        <v>Physics6</v>
      </c>
      <c r="D1104">
        <v>6</v>
      </c>
      <c r="E1104" t="s">
        <v>8</v>
      </c>
      <c r="F1104" s="2">
        <v>3</v>
      </c>
      <c r="G1104" s="2" t="s">
        <v>210</v>
      </c>
      <c r="H1104" s="2">
        <v>19</v>
      </c>
      <c r="I1104" s="2">
        <v>0</v>
      </c>
      <c r="J1104" s="2">
        <v>19</v>
      </c>
      <c r="K1104" s="3">
        <f t="shared" si="90"/>
        <v>19</v>
      </c>
      <c r="L1104" s="3">
        <f t="shared" si="87"/>
        <v>0</v>
      </c>
      <c r="M1104" s="3">
        <f t="shared" si="88"/>
        <v>19</v>
      </c>
    </row>
    <row r="1105" spans="1:13" x14ac:dyDescent="0.25">
      <c r="A1105" t="str">
        <f t="shared" si="89"/>
        <v>2014Physics7</v>
      </c>
      <c r="B1105">
        <v>2014</v>
      </c>
      <c r="C1105" t="str">
        <f t="shared" si="91"/>
        <v>Physics7</v>
      </c>
      <c r="D1105">
        <v>7</v>
      </c>
      <c r="E1105" t="s">
        <v>8</v>
      </c>
      <c r="F1105" s="2">
        <v>3</v>
      </c>
      <c r="G1105" s="2" t="s">
        <v>211</v>
      </c>
      <c r="H1105" s="2">
        <v>1690</v>
      </c>
      <c r="I1105" s="2">
        <v>618</v>
      </c>
      <c r="J1105" s="2">
        <v>1072</v>
      </c>
      <c r="K1105" s="3">
        <f t="shared" si="90"/>
        <v>1690</v>
      </c>
      <c r="L1105" s="3">
        <f t="shared" si="87"/>
        <v>618</v>
      </c>
      <c r="M1105" s="3">
        <f t="shared" si="88"/>
        <v>1072</v>
      </c>
    </row>
    <row r="1106" spans="1:13" x14ac:dyDescent="0.25">
      <c r="A1106" t="str">
        <f t="shared" si="89"/>
        <v>2014Physics8</v>
      </c>
      <c r="B1106">
        <v>2014</v>
      </c>
      <c r="C1106" t="str">
        <f t="shared" si="91"/>
        <v>Physics8</v>
      </c>
      <c r="D1106">
        <v>8</v>
      </c>
      <c r="E1106" t="s">
        <v>8</v>
      </c>
      <c r="F1106" s="2">
        <v>3</v>
      </c>
      <c r="G1106" s="2" t="s">
        <v>61</v>
      </c>
      <c r="H1106" s="2">
        <v>4</v>
      </c>
      <c r="I1106" s="2">
        <v>0</v>
      </c>
      <c r="J1106" s="2">
        <v>4</v>
      </c>
      <c r="K1106" s="3" t="str">
        <f t="shared" si="90"/>
        <v>SUPP</v>
      </c>
      <c r="L1106" s="3" t="str">
        <f t="shared" si="87"/>
        <v>SUPP</v>
      </c>
      <c r="M1106" s="3" t="str">
        <f t="shared" si="88"/>
        <v>SUPP</v>
      </c>
    </row>
    <row r="1107" spans="1:13" x14ac:dyDescent="0.25">
      <c r="A1107" t="str">
        <f t="shared" si="89"/>
        <v>2014Physics9</v>
      </c>
      <c r="B1107">
        <v>2014</v>
      </c>
      <c r="C1107" t="str">
        <f t="shared" si="91"/>
        <v>Physics9</v>
      </c>
      <c r="D1107">
        <v>9</v>
      </c>
      <c r="E1107" t="s">
        <v>8</v>
      </c>
      <c r="F1107" s="2">
        <v>3</v>
      </c>
      <c r="G1107" s="2" t="s">
        <v>59</v>
      </c>
      <c r="H1107" s="2">
        <v>5768</v>
      </c>
      <c r="I1107" s="2">
        <v>1109</v>
      </c>
      <c r="J1107" s="2">
        <v>4659</v>
      </c>
      <c r="K1107" s="3">
        <f t="shared" si="90"/>
        <v>5768</v>
      </c>
      <c r="L1107" s="3">
        <f t="shared" si="87"/>
        <v>1109</v>
      </c>
      <c r="M1107" s="3">
        <f t="shared" si="88"/>
        <v>4659</v>
      </c>
    </row>
    <row r="1108" spans="1:13" x14ac:dyDescent="0.25">
      <c r="A1108" t="str">
        <f t="shared" si="89"/>
        <v>2014Physics10</v>
      </c>
      <c r="B1108">
        <v>2014</v>
      </c>
      <c r="C1108" t="str">
        <f t="shared" si="91"/>
        <v>Physics10</v>
      </c>
      <c r="D1108">
        <v>10</v>
      </c>
      <c r="E1108" t="s">
        <v>8</v>
      </c>
      <c r="F1108" s="2">
        <v>3</v>
      </c>
      <c r="G1108" s="2" t="s">
        <v>62</v>
      </c>
      <c r="H1108" s="2">
        <v>14</v>
      </c>
      <c r="I1108" s="2">
        <v>1</v>
      </c>
      <c r="J1108" s="2">
        <v>13</v>
      </c>
      <c r="K1108" s="3">
        <f t="shared" si="90"/>
        <v>14</v>
      </c>
      <c r="L1108" s="3" t="str">
        <f t="shared" si="87"/>
        <v>SUPP</v>
      </c>
      <c r="M1108" s="3" t="str">
        <f t="shared" si="88"/>
        <v>SUPP</v>
      </c>
    </row>
    <row r="1109" spans="1:13" x14ac:dyDescent="0.25">
      <c r="A1109" t="str">
        <f t="shared" si="89"/>
        <v>2014Physics11</v>
      </c>
      <c r="B1109">
        <v>2014</v>
      </c>
      <c r="C1109" t="str">
        <f t="shared" si="91"/>
        <v>Physics11</v>
      </c>
      <c r="D1109">
        <v>11</v>
      </c>
      <c r="E1109" t="s">
        <v>8</v>
      </c>
      <c r="F1109" s="2">
        <v>3</v>
      </c>
      <c r="G1109" s="2" t="s">
        <v>212</v>
      </c>
      <c r="H1109" s="2">
        <v>1</v>
      </c>
      <c r="I1109" s="2">
        <v>0</v>
      </c>
      <c r="J1109" s="2">
        <v>1</v>
      </c>
      <c r="K1109" s="3" t="str">
        <f t="shared" si="90"/>
        <v>SUPP</v>
      </c>
      <c r="L1109" s="3" t="str">
        <f t="shared" si="87"/>
        <v>SUPP</v>
      </c>
      <c r="M1109" s="3" t="str">
        <f t="shared" si="88"/>
        <v>SUPP</v>
      </c>
    </row>
    <row r="1110" spans="1:13" x14ac:dyDescent="0.25">
      <c r="A1110" t="str">
        <f t="shared" si="89"/>
        <v>2014Physics12</v>
      </c>
      <c r="B1110">
        <v>2014</v>
      </c>
      <c r="C1110" t="str">
        <f t="shared" si="91"/>
        <v>Physics12</v>
      </c>
      <c r="D1110">
        <v>12</v>
      </c>
      <c r="E1110" t="s">
        <v>8</v>
      </c>
      <c r="F1110" s="2">
        <v>3</v>
      </c>
      <c r="G1110" s="2" t="s">
        <v>63</v>
      </c>
      <c r="H1110" s="2">
        <v>0</v>
      </c>
      <c r="I1110" s="2">
        <v>0</v>
      </c>
      <c r="J1110" s="2">
        <v>0</v>
      </c>
      <c r="K1110" s="3">
        <f t="shared" si="90"/>
        <v>0</v>
      </c>
      <c r="L1110" s="3">
        <f t="shared" si="87"/>
        <v>0</v>
      </c>
      <c r="M1110" s="3">
        <f t="shared" si="88"/>
        <v>0</v>
      </c>
    </row>
    <row r="1111" spans="1:13" x14ac:dyDescent="0.25">
      <c r="A1111" t="str">
        <f t="shared" si="89"/>
        <v>2014Physics13</v>
      </c>
      <c r="B1111">
        <v>2014</v>
      </c>
      <c r="C1111" t="str">
        <f t="shared" si="91"/>
        <v>Physics13</v>
      </c>
      <c r="D1111">
        <v>13</v>
      </c>
      <c r="E1111" t="s">
        <v>8</v>
      </c>
      <c r="F1111" s="2">
        <v>3</v>
      </c>
      <c r="G1111" s="2" t="s">
        <v>213</v>
      </c>
      <c r="H1111" s="2">
        <v>1536</v>
      </c>
      <c r="I1111" s="2">
        <v>387</v>
      </c>
      <c r="J1111" s="2">
        <v>1149</v>
      </c>
      <c r="K1111" s="3">
        <f t="shared" si="90"/>
        <v>1536</v>
      </c>
      <c r="L1111" s="3">
        <f t="shared" si="87"/>
        <v>387</v>
      </c>
      <c r="M1111" s="3">
        <f t="shared" si="88"/>
        <v>1149</v>
      </c>
    </row>
    <row r="1112" spans="1:13" x14ac:dyDescent="0.25">
      <c r="A1112" t="str">
        <f t="shared" si="89"/>
        <v>2014Physics14</v>
      </c>
      <c r="B1112">
        <v>2014</v>
      </c>
      <c r="C1112" t="str">
        <f t="shared" si="91"/>
        <v>Physics14</v>
      </c>
      <c r="D1112">
        <v>14</v>
      </c>
      <c r="E1112" t="s">
        <v>8</v>
      </c>
      <c r="F1112" s="2">
        <v>3</v>
      </c>
      <c r="G1112" s="2" t="s">
        <v>73</v>
      </c>
      <c r="H1112" s="2">
        <v>4874</v>
      </c>
      <c r="I1112" s="2">
        <v>1002</v>
      </c>
      <c r="J1112" s="2">
        <v>3872</v>
      </c>
      <c r="K1112" s="3">
        <f t="shared" si="90"/>
        <v>4874</v>
      </c>
      <c r="L1112" s="3">
        <f t="shared" si="87"/>
        <v>1002</v>
      </c>
      <c r="M1112" s="3">
        <f t="shared" si="88"/>
        <v>3872</v>
      </c>
    </row>
    <row r="1113" spans="1:13" x14ac:dyDescent="0.25">
      <c r="A1113" t="str">
        <f t="shared" si="89"/>
        <v>2014Physics15</v>
      </c>
      <c r="B1113">
        <v>2014</v>
      </c>
      <c r="C1113" t="str">
        <f t="shared" si="91"/>
        <v>Physics15</v>
      </c>
      <c r="D1113">
        <v>15</v>
      </c>
      <c r="E1113" t="s">
        <v>8</v>
      </c>
      <c r="F1113" s="2">
        <v>3</v>
      </c>
      <c r="G1113" s="2" t="s">
        <v>60</v>
      </c>
      <c r="H1113" s="2">
        <v>778</v>
      </c>
      <c r="I1113" s="2">
        <v>26</v>
      </c>
      <c r="J1113" s="2">
        <v>752</v>
      </c>
      <c r="K1113" s="3">
        <f t="shared" si="90"/>
        <v>778</v>
      </c>
      <c r="L1113" s="3">
        <f t="shared" si="87"/>
        <v>26</v>
      </c>
      <c r="M1113" s="3">
        <f t="shared" si="88"/>
        <v>752</v>
      </c>
    </row>
    <row r="1114" spans="1:13" x14ac:dyDescent="0.25">
      <c r="A1114" t="str">
        <f t="shared" si="89"/>
        <v>2014Physics16</v>
      </c>
      <c r="B1114">
        <v>2014</v>
      </c>
      <c r="C1114" t="str">
        <f t="shared" si="91"/>
        <v>Physics16</v>
      </c>
      <c r="D1114">
        <v>16</v>
      </c>
      <c r="E1114" t="s">
        <v>8</v>
      </c>
      <c r="F1114" s="2">
        <v>4</v>
      </c>
      <c r="G1114" s="2" t="s">
        <v>214</v>
      </c>
      <c r="H1114" s="2">
        <v>0</v>
      </c>
      <c r="I1114" s="2">
        <v>0</v>
      </c>
      <c r="J1114" s="2">
        <v>0</v>
      </c>
      <c r="K1114" s="3">
        <f t="shared" si="90"/>
        <v>0</v>
      </c>
      <c r="L1114" s="3">
        <f t="shared" si="87"/>
        <v>0</v>
      </c>
      <c r="M1114" s="3">
        <f t="shared" si="88"/>
        <v>0</v>
      </c>
    </row>
    <row r="1115" spans="1:13" x14ac:dyDescent="0.25">
      <c r="A1115" t="str">
        <f t="shared" si="89"/>
        <v>2014Physics17</v>
      </c>
      <c r="B1115">
        <v>2014</v>
      </c>
      <c r="C1115" t="str">
        <f t="shared" si="91"/>
        <v>Physics17</v>
      </c>
      <c r="D1115">
        <v>17</v>
      </c>
      <c r="E1115" t="s">
        <v>8</v>
      </c>
      <c r="F1115" s="2">
        <v>4</v>
      </c>
      <c r="G1115" s="2" t="s">
        <v>215</v>
      </c>
      <c r="H1115" s="2">
        <v>2</v>
      </c>
      <c r="I1115" s="2">
        <v>0</v>
      </c>
      <c r="J1115" s="2">
        <v>2</v>
      </c>
      <c r="K1115" s="3" t="str">
        <f t="shared" si="90"/>
        <v>SUPP</v>
      </c>
      <c r="L1115" s="3" t="str">
        <f t="shared" si="87"/>
        <v>SUPP</v>
      </c>
      <c r="M1115" s="3" t="str">
        <f t="shared" si="88"/>
        <v>SUPP</v>
      </c>
    </row>
    <row r="1116" spans="1:13" x14ac:dyDescent="0.25">
      <c r="A1116" t="str">
        <f t="shared" si="89"/>
        <v>2014Physics18</v>
      </c>
      <c r="B1116">
        <v>2014</v>
      </c>
      <c r="C1116" t="str">
        <f t="shared" si="91"/>
        <v>Physics18</v>
      </c>
      <c r="D1116">
        <v>18</v>
      </c>
      <c r="E1116" t="s">
        <v>8</v>
      </c>
      <c r="F1116" s="2">
        <v>4</v>
      </c>
      <c r="G1116" s="2" t="s">
        <v>66</v>
      </c>
      <c r="H1116" s="2">
        <v>1</v>
      </c>
      <c r="I1116" s="2">
        <v>0</v>
      </c>
      <c r="J1116" s="2">
        <v>1</v>
      </c>
      <c r="K1116" s="3" t="str">
        <f t="shared" si="90"/>
        <v>SUPP</v>
      </c>
      <c r="L1116" s="3" t="str">
        <f t="shared" si="87"/>
        <v>SUPP</v>
      </c>
      <c r="M1116" s="3" t="str">
        <f t="shared" si="88"/>
        <v>SUPP</v>
      </c>
    </row>
    <row r="1117" spans="1:13" x14ac:dyDescent="0.25">
      <c r="A1117" t="str">
        <f t="shared" si="89"/>
        <v>2014Physics19</v>
      </c>
      <c r="B1117">
        <v>2014</v>
      </c>
      <c r="C1117" t="str">
        <f t="shared" si="91"/>
        <v>Physics19</v>
      </c>
      <c r="D1117">
        <v>19</v>
      </c>
      <c r="E1117" t="s">
        <v>8</v>
      </c>
      <c r="F1117" s="2">
        <v>4</v>
      </c>
      <c r="G1117" s="2" t="s">
        <v>216</v>
      </c>
      <c r="H1117" s="2">
        <v>1327</v>
      </c>
      <c r="I1117" s="2">
        <v>473</v>
      </c>
      <c r="J1117" s="2">
        <v>854</v>
      </c>
      <c r="K1117" s="3">
        <f t="shared" si="90"/>
        <v>1327</v>
      </c>
      <c r="L1117" s="3">
        <f t="shared" si="87"/>
        <v>473</v>
      </c>
      <c r="M1117" s="3">
        <f t="shared" si="88"/>
        <v>854</v>
      </c>
    </row>
    <row r="1118" spans="1:13" x14ac:dyDescent="0.25">
      <c r="A1118" t="str">
        <f t="shared" si="89"/>
        <v>2014Physics20</v>
      </c>
      <c r="B1118">
        <v>2014</v>
      </c>
      <c r="C1118" t="str">
        <f t="shared" si="91"/>
        <v>Physics20</v>
      </c>
      <c r="D1118">
        <v>20</v>
      </c>
      <c r="E1118" t="s">
        <v>8</v>
      </c>
      <c r="F1118" s="2">
        <v>4</v>
      </c>
      <c r="G1118" s="2" t="s">
        <v>64</v>
      </c>
      <c r="H1118" s="2">
        <v>2602</v>
      </c>
      <c r="I1118" s="2">
        <v>594</v>
      </c>
      <c r="J1118" s="2">
        <v>2008</v>
      </c>
      <c r="K1118" s="3">
        <f t="shared" si="90"/>
        <v>2602</v>
      </c>
      <c r="L1118" s="3">
        <f t="shared" si="87"/>
        <v>594</v>
      </c>
      <c r="M1118" s="3">
        <f t="shared" si="88"/>
        <v>2008</v>
      </c>
    </row>
    <row r="1119" spans="1:13" x14ac:dyDescent="0.25">
      <c r="A1119" t="str">
        <f t="shared" si="89"/>
        <v>2014Physics21</v>
      </c>
      <c r="B1119">
        <v>2014</v>
      </c>
      <c r="C1119" t="str">
        <f t="shared" si="91"/>
        <v>Physics21</v>
      </c>
      <c r="D1119">
        <v>21</v>
      </c>
      <c r="E1119" t="s">
        <v>8</v>
      </c>
      <c r="F1119" s="2">
        <v>4</v>
      </c>
      <c r="G1119" s="2" t="s">
        <v>94</v>
      </c>
      <c r="H1119" s="2">
        <v>31</v>
      </c>
      <c r="I1119" s="2">
        <v>1</v>
      </c>
      <c r="J1119" s="2">
        <v>30</v>
      </c>
      <c r="K1119" s="3">
        <f t="shared" si="90"/>
        <v>31</v>
      </c>
      <c r="L1119" s="3" t="str">
        <f t="shared" si="87"/>
        <v>SUPP</v>
      </c>
      <c r="M1119" s="3" t="str">
        <f t="shared" si="88"/>
        <v>SUPP</v>
      </c>
    </row>
    <row r="1120" spans="1:13" x14ac:dyDescent="0.25">
      <c r="A1120" t="str">
        <f t="shared" si="89"/>
        <v>2014Physics22</v>
      </c>
      <c r="B1120">
        <v>2014</v>
      </c>
      <c r="C1120" t="str">
        <f t="shared" si="91"/>
        <v>Physics22</v>
      </c>
      <c r="D1120">
        <v>22</v>
      </c>
      <c r="E1120" t="s">
        <v>8</v>
      </c>
      <c r="F1120" s="2">
        <v>4</v>
      </c>
      <c r="G1120" s="2" t="s">
        <v>217</v>
      </c>
      <c r="H1120" s="2">
        <v>0</v>
      </c>
      <c r="I1120" s="2">
        <v>0</v>
      </c>
      <c r="J1120" s="2">
        <v>0</v>
      </c>
      <c r="K1120" s="3">
        <f t="shared" si="90"/>
        <v>0</v>
      </c>
      <c r="L1120" s="3">
        <f t="shared" si="87"/>
        <v>0</v>
      </c>
      <c r="M1120" s="3">
        <f t="shared" si="88"/>
        <v>0</v>
      </c>
    </row>
    <row r="1121" spans="1:13" x14ac:dyDescent="0.25">
      <c r="A1121" t="str">
        <f t="shared" si="89"/>
        <v>2014Physics23</v>
      </c>
      <c r="B1121">
        <v>2014</v>
      </c>
      <c r="C1121" t="str">
        <f t="shared" si="91"/>
        <v>Physics23</v>
      </c>
      <c r="D1121">
        <v>23</v>
      </c>
      <c r="E1121" t="s">
        <v>8</v>
      </c>
      <c r="F1121" s="2">
        <v>4</v>
      </c>
      <c r="G1121" s="2" t="s">
        <v>218</v>
      </c>
      <c r="H1121" s="2">
        <v>3</v>
      </c>
      <c r="I1121" s="2">
        <v>0</v>
      </c>
      <c r="J1121" s="2">
        <v>3</v>
      </c>
      <c r="K1121" s="3" t="str">
        <f t="shared" si="90"/>
        <v>SUPP</v>
      </c>
      <c r="L1121" s="3" t="str">
        <f t="shared" si="87"/>
        <v>SUPP</v>
      </c>
      <c r="M1121" s="3" t="str">
        <f t="shared" si="88"/>
        <v>SUPP</v>
      </c>
    </row>
    <row r="1122" spans="1:13" x14ac:dyDescent="0.25">
      <c r="A1122" t="str">
        <f t="shared" si="89"/>
        <v>2014Physics24</v>
      </c>
      <c r="B1122">
        <v>2014</v>
      </c>
      <c r="C1122" t="str">
        <f t="shared" si="91"/>
        <v>Physics24</v>
      </c>
      <c r="D1122">
        <v>24</v>
      </c>
      <c r="E1122" t="s">
        <v>8</v>
      </c>
      <c r="F1122" s="2">
        <v>4</v>
      </c>
      <c r="G1122" s="2" t="s">
        <v>219</v>
      </c>
      <c r="H1122" s="2">
        <v>119</v>
      </c>
      <c r="I1122" s="2">
        <v>34</v>
      </c>
      <c r="J1122" s="2">
        <v>85</v>
      </c>
      <c r="K1122" s="3">
        <f t="shared" si="90"/>
        <v>119</v>
      </c>
      <c r="L1122" s="3">
        <f t="shared" si="87"/>
        <v>34</v>
      </c>
      <c r="M1122" s="3">
        <f t="shared" si="88"/>
        <v>85</v>
      </c>
    </row>
    <row r="1123" spans="1:13" x14ac:dyDescent="0.25">
      <c r="A1123" t="str">
        <f t="shared" si="89"/>
        <v>2014Physics25</v>
      </c>
      <c r="B1123">
        <v>2014</v>
      </c>
      <c r="C1123" t="str">
        <f t="shared" si="91"/>
        <v>Physics25</v>
      </c>
      <c r="D1123">
        <v>25</v>
      </c>
      <c r="E1123" t="s">
        <v>8</v>
      </c>
      <c r="F1123" s="2">
        <v>4</v>
      </c>
      <c r="G1123" s="2" t="s">
        <v>65</v>
      </c>
      <c r="H1123" s="2">
        <v>226</v>
      </c>
      <c r="I1123" s="2">
        <v>12</v>
      </c>
      <c r="J1123" s="2">
        <v>214</v>
      </c>
      <c r="K1123" s="3">
        <f t="shared" si="90"/>
        <v>226</v>
      </c>
      <c r="L1123" s="3">
        <f t="shared" si="87"/>
        <v>12</v>
      </c>
      <c r="M1123" s="3">
        <f t="shared" si="88"/>
        <v>214</v>
      </c>
    </row>
    <row r="1124" spans="1:13" x14ac:dyDescent="0.25">
      <c r="A1124" t="str">
        <f t="shared" si="89"/>
        <v>2014Physics26</v>
      </c>
      <c r="B1124">
        <v>2014</v>
      </c>
      <c r="C1124" t="str">
        <f t="shared" si="91"/>
        <v>Physics26</v>
      </c>
      <c r="D1124">
        <v>26</v>
      </c>
      <c r="E1124" t="s">
        <v>8</v>
      </c>
      <c r="F1124" s="2">
        <v>5</v>
      </c>
      <c r="G1124" s="2" t="s">
        <v>220</v>
      </c>
      <c r="H1124" s="2">
        <v>0</v>
      </c>
      <c r="I1124" s="2">
        <v>0</v>
      </c>
      <c r="J1124" s="2">
        <v>0</v>
      </c>
      <c r="K1124" s="3">
        <f t="shared" si="90"/>
        <v>0</v>
      </c>
      <c r="L1124" s="3">
        <f t="shared" si="87"/>
        <v>0</v>
      </c>
      <c r="M1124" s="3">
        <f t="shared" si="88"/>
        <v>0</v>
      </c>
    </row>
    <row r="1125" spans="1:13" x14ac:dyDescent="0.25">
      <c r="A1125" t="str">
        <f t="shared" si="89"/>
        <v>2014Physics27</v>
      </c>
      <c r="B1125">
        <v>2014</v>
      </c>
      <c r="C1125" t="str">
        <f t="shared" si="91"/>
        <v>Physics27</v>
      </c>
      <c r="D1125">
        <v>27</v>
      </c>
      <c r="E1125" t="s">
        <v>8</v>
      </c>
      <c r="F1125" s="2">
        <v>5</v>
      </c>
      <c r="G1125" s="2" t="s">
        <v>221</v>
      </c>
      <c r="H1125" s="2">
        <v>2</v>
      </c>
      <c r="I1125" s="2">
        <v>0</v>
      </c>
      <c r="J1125" s="2">
        <v>2</v>
      </c>
      <c r="K1125" s="3" t="str">
        <f t="shared" si="90"/>
        <v>SUPP</v>
      </c>
      <c r="L1125" s="3" t="str">
        <f t="shared" si="87"/>
        <v>SUPP</v>
      </c>
      <c r="M1125" s="3" t="str">
        <f t="shared" si="88"/>
        <v>SUPP</v>
      </c>
    </row>
    <row r="1126" spans="1:13" x14ac:dyDescent="0.25">
      <c r="A1126" t="str">
        <f t="shared" si="89"/>
        <v>2014Physics28</v>
      </c>
      <c r="B1126">
        <v>2014</v>
      </c>
      <c r="C1126" t="str">
        <f t="shared" si="91"/>
        <v>Physics28</v>
      </c>
      <c r="D1126">
        <v>28</v>
      </c>
      <c r="E1126" t="s">
        <v>8</v>
      </c>
      <c r="F1126" s="2">
        <v>5</v>
      </c>
      <c r="G1126" s="2" t="s">
        <v>222</v>
      </c>
      <c r="H1126" s="2">
        <v>184</v>
      </c>
      <c r="I1126" s="2">
        <v>41</v>
      </c>
      <c r="J1126" s="2">
        <v>143</v>
      </c>
      <c r="K1126" s="3">
        <f t="shared" si="90"/>
        <v>184</v>
      </c>
      <c r="L1126" s="3">
        <f t="shared" si="87"/>
        <v>41</v>
      </c>
      <c r="M1126" s="3">
        <f t="shared" si="88"/>
        <v>143</v>
      </c>
    </row>
    <row r="1127" spans="1:13" x14ac:dyDescent="0.25">
      <c r="A1127" t="str">
        <f t="shared" si="89"/>
        <v>2014Physics29</v>
      </c>
      <c r="B1127">
        <v>2014</v>
      </c>
      <c r="C1127" t="str">
        <f t="shared" si="91"/>
        <v>Physics29</v>
      </c>
      <c r="D1127">
        <v>29</v>
      </c>
      <c r="E1127" t="s">
        <v>8</v>
      </c>
      <c r="F1127" s="2">
        <v>5</v>
      </c>
      <c r="G1127" s="2" t="s">
        <v>67</v>
      </c>
      <c r="H1127" s="2">
        <v>24</v>
      </c>
      <c r="I1127" s="2">
        <v>0</v>
      </c>
      <c r="J1127" s="2">
        <v>24</v>
      </c>
      <c r="K1127" s="3">
        <f t="shared" si="90"/>
        <v>24</v>
      </c>
      <c r="L1127" s="3">
        <f t="shared" si="87"/>
        <v>0</v>
      </c>
      <c r="M1127" s="3">
        <f t="shared" si="88"/>
        <v>24</v>
      </c>
    </row>
    <row r="1128" spans="1:13" x14ac:dyDescent="0.25">
      <c r="A1128" t="str">
        <f t="shared" si="89"/>
        <v>2014Physics30</v>
      </c>
      <c r="B1128">
        <v>2014</v>
      </c>
      <c r="C1128" t="str">
        <f t="shared" si="91"/>
        <v>Physics30</v>
      </c>
      <c r="D1128">
        <v>30</v>
      </c>
      <c r="E1128" t="s">
        <v>8</v>
      </c>
      <c r="F1128" s="2">
        <v>5</v>
      </c>
      <c r="G1128" s="2" t="s">
        <v>223</v>
      </c>
      <c r="H1128" s="2">
        <v>1</v>
      </c>
      <c r="I1128" s="2">
        <v>0</v>
      </c>
      <c r="J1128" s="2">
        <v>1</v>
      </c>
      <c r="K1128" s="3" t="str">
        <f t="shared" si="90"/>
        <v>SUPP</v>
      </c>
      <c r="L1128" s="3" t="str">
        <f t="shared" si="87"/>
        <v>SUPP</v>
      </c>
      <c r="M1128" s="3" t="str">
        <f t="shared" si="88"/>
        <v>SUPP</v>
      </c>
    </row>
    <row r="1129" spans="1:13" x14ac:dyDescent="0.25">
      <c r="A1129" t="str">
        <f t="shared" si="89"/>
        <v>2014Physics31</v>
      </c>
      <c r="B1129">
        <v>2014</v>
      </c>
      <c r="C1129" t="str">
        <f t="shared" si="91"/>
        <v>Physics31</v>
      </c>
      <c r="D1129">
        <v>31</v>
      </c>
      <c r="E1129" t="s">
        <v>8</v>
      </c>
      <c r="F1129" s="2">
        <v>6</v>
      </c>
      <c r="G1129" s="2" t="s">
        <v>224</v>
      </c>
      <c r="H1129" s="2">
        <v>0</v>
      </c>
      <c r="I1129" s="2">
        <v>0</v>
      </c>
      <c r="J1129" s="2">
        <v>0</v>
      </c>
      <c r="K1129" s="3">
        <f t="shared" si="90"/>
        <v>0</v>
      </c>
      <c r="L1129" s="3">
        <f t="shared" si="87"/>
        <v>0</v>
      </c>
      <c r="M1129" s="3">
        <f t="shared" si="88"/>
        <v>0</v>
      </c>
    </row>
    <row r="1130" spans="1:13" x14ac:dyDescent="0.25">
      <c r="A1130" t="str">
        <f t="shared" si="89"/>
        <v>2014Maths1</v>
      </c>
      <c r="B1130">
        <v>2014</v>
      </c>
      <c r="C1130" t="str">
        <f t="shared" si="91"/>
        <v>Maths1</v>
      </c>
      <c r="D1130">
        <v>1</v>
      </c>
      <c r="E1130" t="s">
        <v>7</v>
      </c>
      <c r="F1130" s="2">
        <v>2</v>
      </c>
      <c r="G1130" s="2" t="s">
        <v>69</v>
      </c>
      <c r="H1130" s="2">
        <v>4013</v>
      </c>
      <c r="I1130" s="2">
        <v>1851</v>
      </c>
      <c r="J1130" s="2">
        <v>2162</v>
      </c>
      <c r="K1130" s="3">
        <f t="shared" si="90"/>
        <v>4013</v>
      </c>
      <c r="L1130" s="3">
        <f t="shared" si="87"/>
        <v>1851</v>
      </c>
      <c r="M1130" s="3">
        <f t="shared" si="88"/>
        <v>2162</v>
      </c>
    </row>
    <row r="1131" spans="1:13" x14ac:dyDescent="0.25">
      <c r="A1131" t="str">
        <f t="shared" si="89"/>
        <v>2014Maths2</v>
      </c>
      <c r="B1131">
        <v>2014</v>
      </c>
      <c r="C1131" t="str">
        <f t="shared" si="91"/>
        <v>Maths2</v>
      </c>
      <c r="D1131">
        <v>2</v>
      </c>
      <c r="E1131" t="s">
        <v>7</v>
      </c>
      <c r="F1131" s="2">
        <v>2</v>
      </c>
      <c r="G1131" s="2" t="s">
        <v>225</v>
      </c>
      <c r="H1131" s="2">
        <v>5133</v>
      </c>
      <c r="I1131" s="2">
        <v>3176</v>
      </c>
      <c r="J1131" s="2">
        <v>1957</v>
      </c>
      <c r="K1131" s="3">
        <f t="shared" si="90"/>
        <v>5133</v>
      </c>
      <c r="L1131" s="3">
        <f t="shared" si="87"/>
        <v>3176</v>
      </c>
      <c r="M1131" s="3">
        <f t="shared" si="88"/>
        <v>1957</v>
      </c>
    </row>
    <row r="1132" spans="1:13" x14ac:dyDescent="0.25">
      <c r="A1132" t="str">
        <f t="shared" si="89"/>
        <v>2014Maths3</v>
      </c>
      <c r="B1132">
        <v>2014</v>
      </c>
      <c r="C1132" t="str">
        <f t="shared" si="91"/>
        <v>Maths3</v>
      </c>
      <c r="D1132">
        <v>3</v>
      </c>
      <c r="E1132" t="s">
        <v>7</v>
      </c>
      <c r="F1132" s="2">
        <v>2</v>
      </c>
      <c r="G1132" s="2" t="s">
        <v>71</v>
      </c>
      <c r="H1132" s="2">
        <v>785</v>
      </c>
      <c r="I1132" s="2">
        <v>68</v>
      </c>
      <c r="J1132" s="2">
        <v>717</v>
      </c>
      <c r="K1132" s="3">
        <f t="shared" si="90"/>
        <v>785</v>
      </c>
      <c r="L1132" s="3">
        <f t="shared" si="87"/>
        <v>68</v>
      </c>
      <c r="M1132" s="3">
        <f t="shared" si="88"/>
        <v>717</v>
      </c>
    </row>
    <row r="1133" spans="1:13" x14ac:dyDescent="0.25">
      <c r="A1133" t="str">
        <f t="shared" si="89"/>
        <v>2014Maths4</v>
      </c>
      <c r="B1133">
        <v>2014</v>
      </c>
      <c r="C1133" t="str">
        <f t="shared" si="91"/>
        <v>Maths4</v>
      </c>
      <c r="D1133">
        <v>4</v>
      </c>
      <c r="E1133" t="s">
        <v>7</v>
      </c>
      <c r="F1133" s="2">
        <v>2</v>
      </c>
      <c r="G1133" s="2" t="s">
        <v>70</v>
      </c>
      <c r="H1133" s="2">
        <v>2496</v>
      </c>
      <c r="I1133" s="2">
        <v>1044</v>
      </c>
      <c r="J1133" s="2">
        <v>1452</v>
      </c>
      <c r="K1133" s="3">
        <f t="shared" si="90"/>
        <v>2496</v>
      </c>
      <c r="L1133" s="3">
        <f t="shared" si="87"/>
        <v>1044</v>
      </c>
      <c r="M1133" s="3">
        <f t="shared" si="88"/>
        <v>1452</v>
      </c>
    </row>
    <row r="1134" spans="1:13" x14ac:dyDescent="0.25">
      <c r="A1134" t="str">
        <f t="shared" si="89"/>
        <v>2014Maths5</v>
      </c>
      <c r="B1134">
        <v>2014</v>
      </c>
      <c r="C1134" t="str">
        <f t="shared" si="91"/>
        <v>Maths5</v>
      </c>
      <c r="D1134">
        <v>5</v>
      </c>
      <c r="E1134" t="s">
        <v>7</v>
      </c>
      <c r="F1134" s="2">
        <v>2</v>
      </c>
      <c r="G1134" s="2" t="s">
        <v>68</v>
      </c>
      <c r="H1134" s="2">
        <v>8113</v>
      </c>
      <c r="I1134" s="2">
        <v>1432</v>
      </c>
      <c r="J1134" s="2">
        <v>6681</v>
      </c>
      <c r="K1134" s="3">
        <f t="shared" si="90"/>
        <v>8113</v>
      </c>
      <c r="L1134" s="3">
        <f t="shared" si="87"/>
        <v>1432</v>
      </c>
      <c r="M1134" s="3">
        <f t="shared" si="88"/>
        <v>6681</v>
      </c>
    </row>
    <row r="1135" spans="1:13" x14ac:dyDescent="0.25">
      <c r="A1135" t="str">
        <f t="shared" si="89"/>
        <v>2014Maths6</v>
      </c>
      <c r="B1135">
        <v>2014</v>
      </c>
      <c r="C1135" t="str">
        <f t="shared" si="91"/>
        <v>Maths6</v>
      </c>
      <c r="D1135">
        <v>6</v>
      </c>
      <c r="E1135" t="s">
        <v>7</v>
      </c>
      <c r="F1135" s="2">
        <v>3</v>
      </c>
      <c r="G1135" s="2" t="s">
        <v>226</v>
      </c>
      <c r="H1135" s="2">
        <v>12798</v>
      </c>
      <c r="I1135" s="2">
        <v>7400</v>
      </c>
      <c r="J1135" s="2">
        <v>5398</v>
      </c>
      <c r="K1135" s="3">
        <f t="shared" si="90"/>
        <v>12798</v>
      </c>
      <c r="L1135" s="3">
        <f t="shared" ref="L1135:L1176" si="92">IF(OR(AND($H1135&gt;=1,$H1135&lt;5),(AND($I1135&gt;=1,$I1135&lt;5))),"SUPP",I1135)</f>
        <v>7400</v>
      </c>
      <c r="M1135" s="3">
        <f t="shared" ref="M1135:M1176" si="93">IF(OR(AND($H1135&gt;=1,$H1135&lt;5),(AND($I1135&gt;=1,$I1135&lt;5))),"SUPP",J1135)</f>
        <v>5398</v>
      </c>
    </row>
    <row r="1136" spans="1:13" x14ac:dyDescent="0.25">
      <c r="A1136" t="str">
        <f t="shared" si="89"/>
        <v>2014Maths7</v>
      </c>
      <c r="B1136">
        <v>2014</v>
      </c>
      <c r="C1136" t="str">
        <f t="shared" si="91"/>
        <v>Maths7</v>
      </c>
      <c r="D1136">
        <v>7</v>
      </c>
      <c r="E1136" t="s">
        <v>7</v>
      </c>
      <c r="F1136" s="2">
        <v>3</v>
      </c>
      <c r="G1136" s="2" t="s">
        <v>77</v>
      </c>
      <c r="H1136" s="2">
        <v>101</v>
      </c>
      <c r="I1136" s="2">
        <v>10</v>
      </c>
      <c r="J1136" s="2">
        <v>91</v>
      </c>
      <c r="K1136" s="3">
        <f t="shared" si="90"/>
        <v>101</v>
      </c>
      <c r="L1136" s="3">
        <f t="shared" si="92"/>
        <v>10</v>
      </c>
      <c r="M1136" s="3">
        <f t="shared" si="93"/>
        <v>91</v>
      </c>
    </row>
    <row r="1137" spans="1:13" x14ac:dyDescent="0.25">
      <c r="A1137" t="str">
        <f t="shared" si="89"/>
        <v>2014Maths8</v>
      </c>
      <c r="B1137">
        <v>2014</v>
      </c>
      <c r="C1137" t="str">
        <f t="shared" si="91"/>
        <v>Maths8</v>
      </c>
      <c r="D1137">
        <v>8</v>
      </c>
      <c r="E1137" t="s">
        <v>7</v>
      </c>
      <c r="F1137" s="2">
        <v>3</v>
      </c>
      <c r="G1137" s="2" t="s">
        <v>75</v>
      </c>
      <c r="H1137" s="2">
        <v>905</v>
      </c>
      <c r="I1137" s="2">
        <v>364</v>
      </c>
      <c r="J1137" s="2">
        <v>541</v>
      </c>
      <c r="K1137" s="3">
        <f t="shared" si="90"/>
        <v>905</v>
      </c>
      <c r="L1137" s="3">
        <f t="shared" si="92"/>
        <v>364</v>
      </c>
      <c r="M1137" s="3">
        <f t="shared" si="93"/>
        <v>541</v>
      </c>
    </row>
    <row r="1138" spans="1:13" x14ac:dyDescent="0.25">
      <c r="A1138" t="str">
        <f t="shared" si="89"/>
        <v>2014Maths9</v>
      </c>
      <c r="B1138">
        <v>2014</v>
      </c>
      <c r="C1138" t="str">
        <f t="shared" si="91"/>
        <v>Maths9</v>
      </c>
      <c r="D1138">
        <v>9</v>
      </c>
      <c r="E1138" t="s">
        <v>7</v>
      </c>
      <c r="F1138" s="2">
        <v>3</v>
      </c>
      <c r="G1138" s="2" t="s">
        <v>72</v>
      </c>
      <c r="H1138" s="2">
        <v>5768</v>
      </c>
      <c r="I1138" s="2">
        <v>1109</v>
      </c>
      <c r="J1138" s="2">
        <v>4659</v>
      </c>
      <c r="K1138" s="3">
        <f t="shared" si="90"/>
        <v>5768</v>
      </c>
      <c r="L1138" s="3">
        <f t="shared" si="92"/>
        <v>1109</v>
      </c>
      <c r="M1138" s="3">
        <f t="shared" si="93"/>
        <v>4659</v>
      </c>
    </row>
    <row r="1139" spans="1:13" x14ac:dyDescent="0.25">
      <c r="A1139" t="str">
        <f t="shared" si="89"/>
        <v>2014Maths10</v>
      </c>
      <c r="B1139">
        <v>2014</v>
      </c>
      <c r="C1139" t="str">
        <f t="shared" si="91"/>
        <v>Maths10</v>
      </c>
      <c r="D1139">
        <v>10</v>
      </c>
      <c r="E1139" t="s">
        <v>7</v>
      </c>
      <c r="F1139" s="2">
        <v>3</v>
      </c>
      <c r="G1139" s="2" t="s">
        <v>227</v>
      </c>
      <c r="H1139" s="2">
        <v>52</v>
      </c>
      <c r="I1139" s="2">
        <v>8</v>
      </c>
      <c r="J1139" s="2">
        <v>44</v>
      </c>
      <c r="K1139" s="3">
        <f t="shared" si="90"/>
        <v>52</v>
      </c>
      <c r="L1139" s="3">
        <f t="shared" si="92"/>
        <v>8</v>
      </c>
      <c r="M1139" s="3">
        <f t="shared" si="93"/>
        <v>44</v>
      </c>
    </row>
    <row r="1140" spans="1:13" x14ac:dyDescent="0.25">
      <c r="A1140" t="str">
        <f t="shared" si="89"/>
        <v>2014Maths11</v>
      </c>
      <c r="B1140">
        <v>2014</v>
      </c>
      <c r="C1140" t="str">
        <f t="shared" si="91"/>
        <v>Maths11</v>
      </c>
      <c r="D1140">
        <v>11</v>
      </c>
      <c r="E1140" t="s">
        <v>7</v>
      </c>
      <c r="F1140" s="2">
        <v>3</v>
      </c>
      <c r="G1140" s="2" t="s">
        <v>228</v>
      </c>
      <c r="H1140" s="2">
        <v>1536</v>
      </c>
      <c r="I1140" s="2">
        <v>387</v>
      </c>
      <c r="J1140" s="2">
        <v>1149</v>
      </c>
      <c r="K1140" s="3">
        <f t="shared" si="90"/>
        <v>1536</v>
      </c>
      <c r="L1140" s="3">
        <f t="shared" si="92"/>
        <v>387</v>
      </c>
      <c r="M1140" s="3">
        <f t="shared" si="93"/>
        <v>1149</v>
      </c>
    </row>
    <row r="1141" spans="1:13" x14ac:dyDescent="0.25">
      <c r="A1141" t="str">
        <f t="shared" si="89"/>
        <v>2014Maths12</v>
      </c>
      <c r="B1141">
        <v>2014</v>
      </c>
      <c r="C1141" t="str">
        <f t="shared" si="91"/>
        <v>Maths12</v>
      </c>
      <c r="D1141">
        <v>12</v>
      </c>
      <c r="E1141" t="s">
        <v>7</v>
      </c>
      <c r="F1141" s="2">
        <v>3</v>
      </c>
      <c r="G1141" s="2" t="s">
        <v>229</v>
      </c>
      <c r="H1141" s="2">
        <v>244</v>
      </c>
      <c r="I1141" s="2">
        <v>132</v>
      </c>
      <c r="J1141" s="2">
        <v>112</v>
      </c>
      <c r="K1141" s="3">
        <f t="shared" si="90"/>
        <v>244</v>
      </c>
      <c r="L1141" s="3">
        <f t="shared" si="92"/>
        <v>132</v>
      </c>
      <c r="M1141" s="3">
        <f t="shared" si="93"/>
        <v>112</v>
      </c>
    </row>
    <row r="1142" spans="1:13" x14ac:dyDescent="0.25">
      <c r="A1142" t="str">
        <f t="shared" ref="A1142:A1182" si="94">B1142&amp;C1142</f>
        <v>2014Maths13</v>
      </c>
      <c r="B1142">
        <v>2014</v>
      </c>
      <c r="C1142" t="str">
        <f t="shared" si="91"/>
        <v>Maths13</v>
      </c>
      <c r="D1142">
        <v>13</v>
      </c>
      <c r="E1142" t="s">
        <v>7</v>
      </c>
      <c r="F1142" s="2">
        <v>3</v>
      </c>
      <c r="G1142" s="2" t="s">
        <v>76</v>
      </c>
      <c r="H1142" s="2">
        <v>151</v>
      </c>
      <c r="I1142" s="2">
        <v>19</v>
      </c>
      <c r="J1142" s="2">
        <v>132</v>
      </c>
      <c r="K1142" s="3">
        <f t="shared" si="90"/>
        <v>151</v>
      </c>
      <c r="L1142" s="3">
        <f t="shared" si="92"/>
        <v>19</v>
      </c>
      <c r="M1142" s="3">
        <f t="shared" si="93"/>
        <v>132</v>
      </c>
    </row>
    <row r="1143" spans="1:13" x14ac:dyDescent="0.25">
      <c r="A1143" t="str">
        <f t="shared" si="94"/>
        <v>2014Maths14</v>
      </c>
      <c r="B1143">
        <v>2014</v>
      </c>
      <c r="C1143" t="str">
        <f t="shared" si="91"/>
        <v>Maths14</v>
      </c>
      <c r="D1143">
        <v>14</v>
      </c>
      <c r="E1143" t="s">
        <v>7</v>
      </c>
      <c r="F1143" s="2">
        <v>3</v>
      </c>
      <c r="G1143" s="2" t="s">
        <v>73</v>
      </c>
      <c r="H1143" s="2">
        <v>4874</v>
      </c>
      <c r="I1143" s="2">
        <v>1002</v>
      </c>
      <c r="J1143" s="2">
        <v>3872</v>
      </c>
      <c r="K1143" s="3">
        <f t="shared" si="90"/>
        <v>4874</v>
      </c>
      <c r="L1143" s="3">
        <f t="shared" si="92"/>
        <v>1002</v>
      </c>
      <c r="M1143" s="3">
        <f t="shared" si="93"/>
        <v>3872</v>
      </c>
    </row>
    <row r="1144" spans="1:13" x14ac:dyDescent="0.25">
      <c r="A1144" t="str">
        <f t="shared" si="94"/>
        <v>2014Maths15</v>
      </c>
      <c r="B1144">
        <v>2014</v>
      </c>
      <c r="C1144" t="str">
        <f t="shared" si="91"/>
        <v>Maths15</v>
      </c>
      <c r="D1144">
        <v>15</v>
      </c>
      <c r="E1144" t="s">
        <v>7</v>
      </c>
      <c r="F1144" s="2">
        <v>3</v>
      </c>
      <c r="G1144" s="2" t="s">
        <v>74</v>
      </c>
      <c r="H1144" s="2">
        <v>778</v>
      </c>
      <c r="I1144" s="2">
        <v>26</v>
      </c>
      <c r="J1144" s="2">
        <v>752</v>
      </c>
      <c r="K1144" s="3">
        <f t="shared" si="90"/>
        <v>778</v>
      </c>
      <c r="L1144" s="3">
        <f t="shared" si="92"/>
        <v>26</v>
      </c>
      <c r="M1144" s="3">
        <f t="shared" si="93"/>
        <v>752</v>
      </c>
    </row>
    <row r="1145" spans="1:13" x14ac:dyDescent="0.25">
      <c r="A1145" t="str">
        <f t="shared" si="94"/>
        <v>2014Maths16</v>
      </c>
      <c r="B1145">
        <v>2014</v>
      </c>
      <c r="C1145" t="str">
        <f t="shared" si="91"/>
        <v>Maths16</v>
      </c>
      <c r="D1145">
        <v>16</v>
      </c>
      <c r="E1145" t="s">
        <v>7</v>
      </c>
      <c r="F1145" s="2">
        <v>4</v>
      </c>
      <c r="G1145" s="2" t="s">
        <v>230</v>
      </c>
      <c r="H1145" s="2">
        <v>18</v>
      </c>
      <c r="I1145" s="2">
        <v>0</v>
      </c>
      <c r="J1145" s="2">
        <v>18</v>
      </c>
      <c r="K1145" s="3">
        <f t="shared" si="90"/>
        <v>18</v>
      </c>
      <c r="L1145" s="3">
        <f t="shared" si="92"/>
        <v>0</v>
      </c>
      <c r="M1145" s="3">
        <f t="shared" si="93"/>
        <v>18</v>
      </c>
    </row>
    <row r="1146" spans="1:13" x14ac:dyDescent="0.25">
      <c r="A1146" t="str">
        <f t="shared" si="94"/>
        <v>2014Maths17</v>
      </c>
      <c r="B1146">
        <v>2014</v>
      </c>
      <c r="C1146" t="str">
        <f t="shared" si="91"/>
        <v>Maths17</v>
      </c>
      <c r="D1146">
        <v>17</v>
      </c>
      <c r="E1146" t="s">
        <v>7</v>
      </c>
      <c r="F1146" s="2">
        <v>4</v>
      </c>
      <c r="G1146" s="2" t="s">
        <v>231</v>
      </c>
      <c r="H1146" s="2">
        <v>1327</v>
      </c>
      <c r="I1146" s="2">
        <v>473</v>
      </c>
      <c r="J1146" s="2">
        <v>854</v>
      </c>
      <c r="K1146" s="3">
        <f t="shared" si="90"/>
        <v>1327</v>
      </c>
      <c r="L1146" s="3">
        <f t="shared" si="92"/>
        <v>473</v>
      </c>
      <c r="M1146" s="3">
        <f t="shared" si="93"/>
        <v>854</v>
      </c>
    </row>
    <row r="1147" spans="1:13" x14ac:dyDescent="0.25">
      <c r="A1147" t="str">
        <f t="shared" si="94"/>
        <v>2014Maths18</v>
      </c>
      <c r="B1147">
        <v>2014</v>
      </c>
      <c r="C1147" t="str">
        <f t="shared" si="91"/>
        <v>Maths18</v>
      </c>
      <c r="D1147">
        <v>18</v>
      </c>
      <c r="E1147" t="s">
        <v>7</v>
      </c>
      <c r="F1147" s="2">
        <v>4</v>
      </c>
      <c r="G1147" s="2" t="s">
        <v>232</v>
      </c>
      <c r="H1147" s="2">
        <v>596</v>
      </c>
      <c r="I1147" s="2">
        <v>299</v>
      </c>
      <c r="J1147" s="2">
        <v>297</v>
      </c>
      <c r="K1147" s="3">
        <f t="shared" si="90"/>
        <v>596</v>
      </c>
      <c r="L1147" s="3">
        <f t="shared" si="92"/>
        <v>299</v>
      </c>
      <c r="M1147" s="3">
        <f t="shared" si="93"/>
        <v>297</v>
      </c>
    </row>
    <row r="1148" spans="1:13" x14ac:dyDescent="0.25">
      <c r="A1148" t="str">
        <f t="shared" si="94"/>
        <v>2014Maths19</v>
      </c>
      <c r="B1148">
        <v>2014</v>
      </c>
      <c r="C1148" t="str">
        <f t="shared" si="91"/>
        <v>Maths19</v>
      </c>
      <c r="D1148">
        <v>19</v>
      </c>
      <c r="E1148" t="s">
        <v>7</v>
      </c>
      <c r="F1148" s="2">
        <v>4</v>
      </c>
      <c r="G1148" s="2" t="s">
        <v>81</v>
      </c>
      <c r="H1148" s="2">
        <v>11</v>
      </c>
      <c r="I1148" s="2">
        <v>2</v>
      </c>
      <c r="J1148" s="2">
        <v>9</v>
      </c>
      <c r="K1148" s="3">
        <f t="shared" si="90"/>
        <v>11</v>
      </c>
      <c r="L1148" s="3" t="str">
        <f t="shared" si="92"/>
        <v>SUPP</v>
      </c>
      <c r="M1148" s="3" t="str">
        <f t="shared" si="93"/>
        <v>SUPP</v>
      </c>
    </row>
    <row r="1149" spans="1:13" x14ac:dyDescent="0.25">
      <c r="A1149" t="str">
        <f t="shared" si="94"/>
        <v>2014Maths20</v>
      </c>
      <c r="B1149">
        <v>2014</v>
      </c>
      <c r="C1149" t="str">
        <f t="shared" si="91"/>
        <v>Maths20</v>
      </c>
      <c r="D1149">
        <v>20</v>
      </c>
      <c r="E1149" t="s">
        <v>7</v>
      </c>
      <c r="F1149" s="2">
        <v>4</v>
      </c>
      <c r="G1149" s="2" t="s">
        <v>78</v>
      </c>
      <c r="H1149" s="2">
        <v>2602</v>
      </c>
      <c r="I1149" s="2">
        <v>594</v>
      </c>
      <c r="J1149" s="2">
        <v>2008</v>
      </c>
      <c r="K1149" s="3">
        <f t="shared" si="90"/>
        <v>2602</v>
      </c>
      <c r="L1149" s="3">
        <f t="shared" si="92"/>
        <v>594</v>
      </c>
      <c r="M1149" s="3">
        <f t="shared" si="93"/>
        <v>2008</v>
      </c>
    </row>
    <row r="1150" spans="1:13" x14ac:dyDescent="0.25">
      <c r="A1150" t="str">
        <f t="shared" si="94"/>
        <v>2014Maths21</v>
      </c>
      <c r="B1150">
        <v>2014</v>
      </c>
      <c r="C1150" t="str">
        <f t="shared" si="91"/>
        <v>Maths21</v>
      </c>
      <c r="D1150">
        <v>21</v>
      </c>
      <c r="E1150" t="s">
        <v>7</v>
      </c>
      <c r="F1150" s="2">
        <v>4</v>
      </c>
      <c r="G1150" s="2" t="s">
        <v>80</v>
      </c>
      <c r="H1150" s="2">
        <v>31</v>
      </c>
      <c r="I1150" s="2">
        <v>1</v>
      </c>
      <c r="J1150" s="2">
        <v>30</v>
      </c>
      <c r="K1150" s="3">
        <f t="shared" si="90"/>
        <v>31</v>
      </c>
      <c r="L1150" s="3" t="str">
        <f t="shared" si="92"/>
        <v>SUPP</v>
      </c>
      <c r="M1150" s="3" t="str">
        <f t="shared" si="93"/>
        <v>SUPP</v>
      </c>
    </row>
    <row r="1151" spans="1:13" x14ac:dyDescent="0.25">
      <c r="A1151" t="str">
        <f t="shared" si="94"/>
        <v>2014Maths22</v>
      </c>
      <c r="B1151">
        <v>2014</v>
      </c>
      <c r="C1151" t="str">
        <f t="shared" si="91"/>
        <v>Maths22</v>
      </c>
      <c r="D1151">
        <v>22</v>
      </c>
      <c r="E1151" t="s">
        <v>7</v>
      </c>
      <c r="F1151" s="2">
        <v>4</v>
      </c>
      <c r="G1151" s="2" t="s">
        <v>233</v>
      </c>
      <c r="H1151" s="2">
        <v>3</v>
      </c>
      <c r="I1151" s="2">
        <v>0</v>
      </c>
      <c r="J1151" s="2">
        <v>3</v>
      </c>
      <c r="K1151" s="3" t="str">
        <f t="shared" si="90"/>
        <v>SUPP</v>
      </c>
      <c r="L1151" s="3" t="str">
        <f t="shared" si="92"/>
        <v>SUPP</v>
      </c>
      <c r="M1151" s="3" t="str">
        <f t="shared" si="93"/>
        <v>SUPP</v>
      </c>
    </row>
    <row r="1152" spans="1:13" x14ac:dyDescent="0.25">
      <c r="A1152" t="str">
        <f t="shared" si="94"/>
        <v>2014Maths23</v>
      </c>
      <c r="B1152">
        <v>2014</v>
      </c>
      <c r="C1152" t="str">
        <f t="shared" si="91"/>
        <v>Maths23</v>
      </c>
      <c r="D1152">
        <v>23</v>
      </c>
      <c r="E1152" t="s">
        <v>7</v>
      </c>
      <c r="F1152" s="2">
        <v>4</v>
      </c>
      <c r="G1152" s="2" t="s">
        <v>234</v>
      </c>
      <c r="H1152" s="2">
        <v>2</v>
      </c>
      <c r="I1152" s="2">
        <v>1</v>
      </c>
      <c r="J1152" s="2">
        <v>1</v>
      </c>
      <c r="K1152" s="3" t="str">
        <f t="shared" si="90"/>
        <v>SUPP</v>
      </c>
      <c r="L1152" s="3" t="str">
        <f t="shared" si="92"/>
        <v>SUPP</v>
      </c>
      <c r="M1152" s="3" t="str">
        <f t="shared" si="93"/>
        <v>SUPP</v>
      </c>
    </row>
    <row r="1153" spans="1:13" x14ac:dyDescent="0.25">
      <c r="A1153" t="str">
        <f t="shared" si="94"/>
        <v>2014Maths24</v>
      </c>
      <c r="B1153">
        <v>2014</v>
      </c>
      <c r="C1153" t="str">
        <f t="shared" si="91"/>
        <v>Maths24</v>
      </c>
      <c r="D1153">
        <v>24</v>
      </c>
      <c r="E1153" t="s">
        <v>7</v>
      </c>
      <c r="F1153" s="2">
        <v>4</v>
      </c>
      <c r="G1153" s="2" t="s">
        <v>235</v>
      </c>
      <c r="H1153" s="2">
        <v>119</v>
      </c>
      <c r="I1153" s="2">
        <v>34</v>
      </c>
      <c r="J1153" s="2">
        <v>85</v>
      </c>
      <c r="K1153" s="3">
        <f t="shared" si="90"/>
        <v>119</v>
      </c>
      <c r="L1153" s="3">
        <f t="shared" si="92"/>
        <v>34</v>
      </c>
      <c r="M1153" s="3">
        <f t="shared" si="93"/>
        <v>85</v>
      </c>
    </row>
    <row r="1154" spans="1:13" x14ac:dyDescent="0.25">
      <c r="A1154" t="str">
        <f t="shared" si="94"/>
        <v>2014Maths25</v>
      </c>
      <c r="B1154">
        <v>2014</v>
      </c>
      <c r="C1154" t="str">
        <f t="shared" si="91"/>
        <v>Maths25</v>
      </c>
      <c r="D1154">
        <v>25</v>
      </c>
      <c r="E1154" t="s">
        <v>7</v>
      </c>
      <c r="F1154" s="2">
        <v>4</v>
      </c>
      <c r="G1154" s="2" t="s">
        <v>79</v>
      </c>
      <c r="H1154" s="2">
        <v>226</v>
      </c>
      <c r="I1154" s="2">
        <v>12</v>
      </c>
      <c r="J1154" s="2">
        <v>214</v>
      </c>
      <c r="K1154" s="3">
        <f t="shared" si="90"/>
        <v>226</v>
      </c>
      <c r="L1154" s="3">
        <f t="shared" si="92"/>
        <v>12</v>
      </c>
      <c r="M1154" s="3">
        <f t="shared" si="93"/>
        <v>214</v>
      </c>
    </row>
    <row r="1155" spans="1:13" x14ac:dyDescent="0.25">
      <c r="A1155" t="str">
        <f t="shared" si="94"/>
        <v>2014Maths26</v>
      </c>
      <c r="B1155">
        <v>2014</v>
      </c>
      <c r="C1155" t="str">
        <f t="shared" si="91"/>
        <v>Maths26</v>
      </c>
      <c r="D1155">
        <v>26</v>
      </c>
      <c r="E1155" t="s">
        <v>7</v>
      </c>
      <c r="F1155" s="2">
        <v>5</v>
      </c>
      <c r="G1155" s="2" t="s">
        <v>236</v>
      </c>
      <c r="H1155" s="2">
        <v>2</v>
      </c>
      <c r="I1155" s="2">
        <v>0</v>
      </c>
      <c r="J1155" s="2">
        <v>2</v>
      </c>
      <c r="K1155" s="3" t="str">
        <f t="shared" ref="K1155:K1176" si="95">IF(AND(H1155&gt;=1,H1155&lt;5),"SUPP",H1155)</f>
        <v>SUPP</v>
      </c>
      <c r="L1155" s="3" t="str">
        <f t="shared" si="92"/>
        <v>SUPP</v>
      </c>
      <c r="M1155" s="3" t="str">
        <f t="shared" si="93"/>
        <v>SUPP</v>
      </c>
    </row>
    <row r="1156" spans="1:13" x14ac:dyDescent="0.25">
      <c r="A1156" t="str">
        <f t="shared" si="94"/>
        <v>2014Maths27</v>
      </c>
      <c r="B1156">
        <v>2014</v>
      </c>
      <c r="C1156" t="str">
        <f t="shared" si="91"/>
        <v>Maths27</v>
      </c>
      <c r="D1156">
        <v>27</v>
      </c>
      <c r="E1156" t="s">
        <v>7</v>
      </c>
      <c r="F1156" s="2">
        <v>5</v>
      </c>
      <c r="G1156" s="2" t="s">
        <v>237</v>
      </c>
      <c r="H1156" s="2">
        <v>1</v>
      </c>
      <c r="I1156" s="2">
        <v>0</v>
      </c>
      <c r="J1156" s="2">
        <v>1</v>
      </c>
      <c r="K1156" s="3" t="str">
        <f t="shared" si="95"/>
        <v>SUPP</v>
      </c>
      <c r="L1156" s="3" t="str">
        <f t="shared" si="92"/>
        <v>SUPP</v>
      </c>
      <c r="M1156" s="3" t="str">
        <f t="shared" si="93"/>
        <v>SUPP</v>
      </c>
    </row>
    <row r="1157" spans="1:13" x14ac:dyDescent="0.25">
      <c r="A1157" t="str">
        <f t="shared" si="94"/>
        <v>2014Maths28</v>
      </c>
      <c r="B1157">
        <v>2014</v>
      </c>
      <c r="C1157" t="str">
        <f t="shared" si="91"/>
        <v>Maths28</v>
      </c>
      <c r="D1157">
        <v>28</v>
      </c>
      <c r="E1157" t="s">
        <v>7</v>
      </c>
      <c r="F1157" s="2">
        <v>5</v>
      </c>
      <c r="G1157" s="2" t="s">
        <v>238</v>
      </c>
      <c r="H1157" s="2">
        <v>184</v>
      </c>
      <c r="I1157" s="2">
        <v>41</v>
      </c>
      <c r="J1157" s="2">
        <v>143</v>
      </c>
      <c r="K1157" s="3">
        <f t="shared" si="95"/>
        <v>184</v>
      </c>
      <c r="L1157" s="3">
        <f t="shared" si="92"/>
        <v>41</v>
      </c>
      <c r="M1157" s="3">
        <f t="shared" si="93"/>
        <v>143</v>
      </c>
    </row>
    <row r="1158" spans="1:13" x14ac:dyDescent="0.25">
      <c r="A1158" t="str">
        <f t="shared" si="94"/>
        <v>2014Maths29</v>
      </c>
      <c r="B1158">
        <v>2014</v>
      </c>
      <c r="C1158" t="str">
        <f t="shared" si="91"/>
        <v>Maths29</v>
      </c>
      <c r="D1158">
        <v>29</v>
      </c>
      <c r="E1158" t="s">
        <v>7</v>
      </c>
      <c r="F1158" s="2">
        <v>5</v>
      </c>
      <c r="G1158" s="2" t="s">
        <v>99</v>
      </c>
      <c r="H1158" s="2">
        <v>24</v>
      </c>
      <c r="I1158" s="2">
        <v>0</v>
      </c>
      <c r="J1158" s="2">
        <v>24</v>
      </c>
      <c r="K1158" s="3">
        <f t="shared" si="95"/>
        <v>24</v>
      </c>
      <c r="L1158" s="3">
        <f t="shared" si="92"/>
        <v>0</v>
      </c>
      <c r="M1158" s="3">
        <f t="shared" si="93"/>
        <v>24</v>
      </c>
    </row>
    <row r="1159" spans="1:13" x14ac:dyDescent="0.25">
      <c r="A1159" t="str">
        <f t="shared" si="94"/>
        <v>2014Maths30</v>
      </c>
      <c r="B1159">
        <v>2014</v>
      </c>
      <c r="C1159" t="str">
        <f t="shared" si="91"/>
        <v>Maths30</v>
      </c>
      <c r="D1159">
        <v>30</v>
      </c>
      <c r="E1159" t="s">
        <v>7</v>
      </c>
      <c r="F1159" s="2">
        <v>5</v>
      </c>
      <c r="G1159" s="2" t="s">
        <v>239</v>
      </c>
      <c r="H1159" s="2">
        <v>1</v>
      </c>
      <c r="I1159" s="2">
        <v>0</v>
      </c>
      <c r="J1159" s="2">
        <v>1</v>
      </c>
      <c r="K1159" s="3" t="str">
        <f t="shared" si="95"/>
        <v>SUPP</v>
      </c>
      <c r="L1159" s="3" t="str">
        <f t="shared" si="92"/>
        <v>SUPP</v>
      </c>
      <c r="M1159" s="3" t="str">
        <f t="shared" si="93"/>
        <v>SUPP</v>
      </c>
    </row>
    <row r="1160" spans="1:13" x14ac:dyDescent="0.25">
      <c r="A1160" t="str">
        <f t="shared" si="94"/>
        <v>2014Maths31</v>
      </c>
      <c r="B1160">
        <v>2014</v>
      </c>
      <c r="C1160" t="str">
        <f t="shared" ref="C1160:C1182" si="96">E1160&amp;D1160</f>
        <v>Maths31</v>
      </c>
      <c r="D1160">
        <v>31</v>
      </c>
      <c r="E1160" t="s">
        <v>7</v>
      </c>
      <c r="F1160" s="2">
        <v>6</v>
      </c>
      <c r="G1160" s="2" t="s">
        <v>240</v>
      </c>
      <c r="H1160" s="2">
        <v>0</v>
      </c>
      <c r="I1160" s="2">
        <v>0</v>
      </c>
      <c r="J1160" s="2">
        <v>0</v>
      </c>
      <c r="K1160" s="3">
        <f t="shared" si="95"/>
        <v>0</v>
      </c>
      <c r="L1160" s="3">
        <f t="shared" si="92"/>
        <v>0</v>
      </c>
      <c r="M1160" s="3">
        <f t="shared" si="93"/>
        <v>0</v>
      </c>
    </row>
    <row r="1161" spans="1:13" x14ac:dyDescent="0.25">
      <c r="A1161" t="str">
        <f t="shared" si="94"/>
        <v>2014All Subject Combinations1</v>
      </c>
      <c r="B1161">
        <v>2014</v>
      </c>
      <c r="C1161" t="str">
        <f t="shared" si="96"/>
        <v>All Subject Combinations1</v>
      </c>
      <c r="D1161">
        <v>1</v>
      </c>
      <c r="E1161" s="2" t="s">
        <v>9</v>
      </c>
      <c r="F1161" s="2">
        <v>2</v>
      </c>
      <c r="G1161" s="2" t="s">
        <v>130</v>
      </c>
      <c r="H1161" s="2">
        <v>77</v>
      </c>
      <c r="I1161" s="2">
        <v>10</v>
      </c>
      <c r="J1161" s="2">
        <v>67</v>
      </c>
      <c r="K1161" s="3">
        <f t="shared" si="95"/>
        <v>77</v>
      </c>
      <c r="L1161" s="3">
        <f t="shared" si="92"/>
        <v>10</v>
      </c>
      <c r="M1161" s="3">
        <f t="shared" si="93"/>
        <v>67</v>
      </c>
    </row>
    <row r="1162" spans="1:13" x14ac:dyDescent="0.25">
      <c r="A1162" t="str">
        <f t="shared" si="94"/>
        <v>2014All Subject Combinations2</v>
      </c>
      <c r="B1162">
        <v>2014</v>
      </c>
      <c r="C1162" t="str">
        <f t="shared" si="96"/>
        <v>All Subject Combinations2</v>
      </c>
      <c r="D1162">
        <v>2</v>
      </c>
      <c r="E1162" s="2" t="s">
        <v>9</v>
      </c>
      <c r="F1162" s="2">
        <v>2</v>
      </c>
      <c r="G1162" s="2" t="s">
        <v>131</v>
      </c>
      <c r="H1162" s="2">
        <v>679</v>
      </c>
      <c r="I1162" s="2">
        <v>225</v>
      </c>
      <c r="J1162" s="2">
        <v>454</v>
      </c>
      <c r="K1162" s="3">
        <f t="shared" si="95"/>
        <v>679</v>
      </c>
      <c r="L1162" s="3">
        <f t="shared" si="92"/>
        <v>225</v>
      </c>
      <c r="M1162" s="3">
        <f t="shared" si="93"/>
        <v>454</v>
      </c>
    </row>
    <row r="1163" spans="1:13" x14ac:dyDescent="0.25">
      <c r="A1163" t="str">
        <f t="shared" si="94"/>
        <v>2014All Subject Combinations3</v>
      </c>
      <c r="B1163">
        <v>2014</v>
      </c>
      <c r="C1163" t="str">
        <f t="shared" si="96"/>
        <v>All Subject Combinations3</v>
      </c>
      <c r="D1163">
        <v>3</v>
      </c>
      <c r="E1163" s="2" t="s">
        <v>9</v>
      </c>
      <c r="F1163" s="2">
        <v>2</v>
      </c>
      <c r="G1163" s="2" t="s">
        <v>161</v>
      </c>
      <c r="H1163" s="2">
        <v>11153</v>
      </c>
      <c r="I1163" s="2">
        <v>7248</v>
      </c>
      <c r="J1163" s="2">
        <v>3905</v>
      </c>
      <c r="K1163" s="3">
        <f t="shared" si="95"/>
        <v>11153</v>
      </c>
      <c r="L1163" s="3">
        <f t="shared" si="92"/>
        <v>7248</v>
      </c>
      <c r="M1163" s="3">
        <f t="shared" si="93"/>
        <v>3905</v>
      </c>
    </row>
    <row r="1164" spans="1:13" x14ac:dyDescent="0.25">
      <c r="A1164" t="str">
        <f t="shared" si="94"/>
        <v>2014All Subject Combinations4</v>
      </c>
      <c r="B1164">
        <v>2014</v>
      </c>
      <c r="C1164" t="str">
        <f t="shared" si="96"/>
        <v>All Subject Combinations4</v>
      </c>
      <c r="D1164">
        <v>4</v>
      </c>
      <c r="E1164" s="2" t="s">
        <v>9</v>
      </c>
      <c r="F1164" s="2">
        <v>2</v>
      </c>
      <c r="G1164" s="2" t="s">
        <v>18</v>
      </c>
      <c r="H1164" s="2">
        <v>41</v>
      </c>
      <c r="I1164" s="2">
        <v>2</v>
      </c>
      <c r="J1164" s="2">
        <v>39</v>
      </c>
      <c r="K1164" s="3">
        <f t="shared" si="95"/>
        <v>41</v>
      </c>
      <c r="L1164" s="3" t="str">
        <f t="shared" si="92"/>
        <v>SUPP</v>
      </c>
      <c r="M1164" s="3" t="str">
        <f t="shared" si="93"/>
        <v>SUPP</v>
      </c>
    </row>
    <row r="1165" spans="1:13" x14ac:dyDescent="0.25">
      <c r="A1165" t="str">
        <f t="shared" si="94"/>
        <v>2014All Subject Combinations5</v>
      </c>
      <c r="B1165">
        <v>2014</v>
      </c>
      <c r="C1165" t="str">
        <f t="shared" si="96"/>
        <v>All Subject Combinations5</v>
      </c>
      <c r="D1165">
        <v>5</v>
      </c>
      <c r="E1165" s="2" t="s">
        <v>9</v>
      </c>
      <c r="F1165" s="2">
        <v>2</v>
      </c>
      <c r="G1165" s="2" t="s">
        <v>19</v>
      </c>
      <c r="H1165" s="2">
        <v>0</v>
      </c>
      <c r="I1165" s="2">
        <v>0</v>
      </c>
      <c r="J1165" s="2">
        <v>0</v>
      </c>
      <c r="K1165" s="3">
        <f t="shared" si="95"/>
        <v>0</v>
      </c>
      <c r="L1165" s="3">
        <f t="shared" si="92"/>
        <v>0</v>
      </c>
      <c r="M1165" s="3">
        <f t="shared" si="93"/>
        <v>0</v>
      </c>
    </row>
    <row r="1166" spans="1:13" x14ac:dyDescent="0.25">
      <c r="A1166" t="str">
        <f t="shared" si="94"/>
        <v>2014All Subject Combinations6</v>
      </c>
      <c r="B1166">
        <v>2014</v>
      </c>
      <c r="C1166" t="str">
        <f t="shared" si="96"/>
        <v>All Subject Combinations6</v>
      </c>
      <c r="D1166">
        <v>6</v>
      </c>
      <c r="E1166" s="2" t="s">
        <v>9</v>
      </c>
      <c r="F1166" s="2">
        <v>2</v>
      </c>
      <c r="G1166" s="2" t="s">
        <v>16</v>
      </c>
      <c r="H1166" s="2">
        <v>4013</v>
      </c>
      <c r="I1166" s="2">
        <v>1851</v>
      </c>
      <c r="J1166" s="2">
        <v>2162</v>
      </c>
      <c r="K1166" s="3">
        <f t="shared" si="95"/>
        <v>4013</v>
      </c>
      <c r="L1166" s="3">
        <f t="shared" si="92"/>
        <v>1851</v>
      </c>
      <c r="M1166" s="3">
        <f t="shared" si="93"/>
        <v>2162</v>
      </c>
    </row>
    <row r="1167" spans="1:13" x14ac:dyDescent="0.25">
      <c r="A1167" t="str">
        <f t="shared" si="94"/>
        <v>2014All Subject Combinations7</v>
      </c>
      <c r="B1167">
        <v>2014</v>
      </c>
      <c r="C1167" t="str">
        <f t="shared" si="96"/>
        <v>All Subject Combinations7</v>
      </c>
      <c r="D1167">
        <v>7</v>
      </c>
      <c r="E1167" s="2" t="s">
        <v>9</v>
      </c>
      <c r="F1167" s="2">
        <v>2</v>
      </c>
      <c r="G1167" s="2" t="s">
        <v>17</v>
      </c>
      <c r="H1167" s="2">
        <v>613</v>
      </c>
      <c r="I1167" s="2">
        <v>126</v>
      </c>
      <c r="J1167" s="2">
        <v>487</v>
      </c>
      <c r="K1167" s="3">
        <f t="shared" si="95"/>
        <v>613</v>
      </c>
      <c r="L1167" s="3">
        <f t="shared" si="92"/>
        <v>126</v>
      </c>
      <c r="M1167" s="3">
        <f t="shared" si="93"/>
        <v>487</v>
      </c>
    </row>
    <row r="1168" spans="1:13" x14ac:dyDescent="0.25">
      <c r="A1168" t="str">
        <f t="shared" si="94"/>
        <v>2014All Subject Combinations8</v>
      </c>
      <c r="B1168">
        <v>2014</v>
      </c>
      <c r="C1168" t="str">
        <f t="shared" si="96"/>
        <v>All Subject Combinations8</v>
      </c>
      <c r="D1168">
        <v>8</v>
      </c>
      <c r="E1168" s="2" t="s">
        <v>9</v>
      </c>
      <c r="F1168" s="2">
        <v>2</v>
      </c>
      <c r="G1168" s="2" t="s">
        <v>193</v>
      </c>
      <c r="H1168" s="2">
        <v>0</v>
      </c>
      <c r="I1168" s="2">
        <v>0</v>
      </c>
      <c r="J1168" s="2">
        <v>0</v>
      </c>
      <c r="K1168" s="3">
        <f t="shared" si="95"/>
        <v>0</v>
      </c>
      <c r="L1168" s="3">
        <f t="shared" si="92"/>
        <v>0</v>
      </c>
      <c r="M1168" s="3">
        <f t="shared" si="93"/>
        <v>0</v>
      </c>
    </row>
    <row r="1169" spans="1:13" x14ac:dyDescent="0.25">
      <c r="A1169" t="str">
        <f t="shared" si="94"/>
        <v>2014All Subject Combinations9</v>
      </c>
      <c r="B1169">
        <v>2014</v>
      </c>
      <c r="C1169" t="str">
        <f t="shared" si="96"/>
        <v>All Subject Combinations9</v>
      </c>
      <c r="D1169">
        <v>9</v>
      </c>
      <c r="E1169" s="2" t="s">
        <v>9</v>
      </c>
      <c r="F1169" s="2">
        <v>2</v>
      </c>
      <c r="G1169" s="2" t="s">
        <v>46</v>
      </c>
      <c r="H1169" s="2">
        <v>0</v>
      </c>
      <c r="I1169" s="2">
        <v>0</v>
      </c>
      <c r="J1169" s="2">
        <v>0</v>
      </c>
      <c r="K1169" s="3">
        <f t="shared" si="95"/>
        <v>0</v>
      </c>
      <c r="L1169" s="3">
        <f t="shared" si="92"/>
        <v>0</v>
      </c>
      <c r="M1169" s="3">
        <f t="shared" si="93"/>
        <v>0</v>
      </c>
    </row>
    <row r="1170" spans="1:13" x14ac:dyDescent="0.25">
      <c r="A1170" t="str">
        <f t="shared" si="94"/>
        <v>2014All Subject Combinations10</v>
      </c>
      <c r="B1170">
        <v>2014</v>
      </c>
      <c r="C1170" t="str">
        <f t="shared" si="96"/>
        <v>All Subject Combinations10</v>
      </c>
      <c r="D1170">
        <v>10</v>
      </c>
      <c r="E1170" s="2" t="s">
        <v>9</v>
      </c>
      <c r="F1170" s="2">
        <v>2</v>
      </c>
      <c r="G1170" s="2" t="s">
        <v>45</v>
      </c>
      <c r="H1170" s="2">
        <v>1</v>
      </c>
      <c r="I1170" s="2">
        <v>1</v>
      </c>
      <c r="J1170" s="2">
        <v>0</v>
      </c>
      <c r="K1170" s="3" t="str">
        <f t="shared" si="95"/>
        <v>SUPP</v>
      </c>
      <c r="L1170" s="3" t="str">
        <f t="shared" si="92"/>
        <v>SUPP</v>
      </c>
      <c r="M1170" s="3" t="str">
        <f t="shared" si="93"/>
        <v>SUPP</v>
      </c>
    </row>
    <row r="1171" spans="1:13" x14ac:dyDescent="0.25">
      <c r="A1171" t="str">
        <f t="shared" si="94"/>
        <v>2014All Subject Combinations11</v>
      </c>
      <c r="B1171">
        <v>2014</v>
      </c>
      <c r="C1171" t="str">
        <f t="shared" si="96"/>
        <v>All Subject Combinations11</v>
      </c>
      <c r="D1171">
        <v>11</v>
      </c>
      <c r="E1171" s="2" t="s">
        <v>9</v>
      </c>
      <c r="F1171" s="2">
        <v>2</v>
      </c>
      <c r="G1171" s="2" t="s">
        <v>225</v>
      </c>
      <c r="H1171" s="2">
        <v>5133</v>
      </c>
      <c r="I1171" s="2">
        <v>3176</v>
      </c>
      <c r="J1171" s="2">
        <v>1957</v>
      </c>
      <c r="K1171" s="3">
        <f t="shared" si="95"/>
        <v>5133</v>
      </c>
      <c r="L1171" s="3">
        <f t="shared" si="92"/>
        <v>3176</v>
      </c>
      <c r="M1171" s="3">
        <f t="shared" si="93"/>
        <v>1957</v>
      </c>
    </row>
    <row r="1172" spans="1:13" x14ac:dyDescent="0.25">
      <c r="A1172" t="str">
        <f t="shared" si="94"/>
        <v>2014All Subject Combinations12</v>
      </c>
      <c r="B1172">
        <v>2014</v>
      </c>
      <c r="C1172" t="str">
        <f t="shared" si="96"/>
        <v>All Subject Combinations12</v>
      </c>
      <c r="D1172">
        <v>12</v>
      </c>
      <c r="E1172" s="2" t="s">
        <v>9</v>
      </c>
      <c r="F1172" s="2">
        <v>2</v>
      </c>
      <c r="G1172" s="2" t="s">
        <v>71</v>
      </c>
      <c r="H1172" s="2">
        <v>785</v>
      </c>
      <c r="I1172" s="2">
        <v>68</v>
      </c>
      <c r="J1172" s="2">
        <v>717</v>
      </c>
      <c r="K1172" s="3">
        <f t="shared" si="95"/>
        <v>785</v>
      </c>
      <c r="L1172" s="3">
        <f t="shared" si="92"/>
        <v>68</v>
      </c>
      <c r="M1172" s="3">
        <f t="shared" si="93"/>
        <v>717</v>
      </c>
    </row>
    <row r="1173" spans="1:13" x14ac:dyDescent="0.25">
      <c r="A1173" t="str">
        <f t="shared" si="94"/>
        <v>2014All Subject Combinations13</v>
      </c>
      <c r="B1173">
        <v>2014</v>
      </c>
      <c r="C1173" t="str">
        <f t="shared" si="96"/>
        <v>All Subject Combinations13</v>
      </c>
      <c r="D1173">
        <v>13</v>
      </c>
      <c r="E1173" s="2" t="s">
        <v>9</v>
      </c>
      <c r="F1173" s="2">
        <v>2</v>
      </c>
      <c r="G1173" s="2" t="s">
        <v>70</v>
      </c>
      <c r="H1173" s="2">
        <v>2496</v>
      </c>
      <c r="I1173" s="2">
        <v>1044</v>
      </c>
      <c r="J1173" s="2">
        <v>1452</v>
      </c>
      <c r="K1173" s="3">
        <f t="shared" si="95"/>
        <v>2496</v>
      </c>
      <c r="L1173" s="3">
        <f t="shared" si="92"/>
        <v>1044</v>
      </c>
      <c r="M1173" s="3">
        <f t="shared" si="93"/>
        <v>1452</v>
      </c>
    </row>
    <row r="1174" spans="1:13" x14ac:dyDescent="0.25">
      <c r="A1174" t="str">
        <f t="shared" si="94"/>
        <v>2014All Subject Combinations14</v>
      </c>
      <c r="B1174">
        <v>2014</v>
      </c>
      <c r="C1174" t="str">
        <f t="shared" si="96"/>
        <v>All Subject Combinations14</v>
      </c>
      <c r="D1174">
        <v>14</v>
      </c>
      <c r="E1174" s="2" t="s">
        <v>9</v>
      </c>
      <c r="F1174" s="2">
        <v>2</v>
      </c>
      <c r="G1174" s="2" t="s">
        <v>68</v>
      </c>
      <c r="H1174" s="2">
        <v>8113</v>
      </c>
      <c r="I1174" s="2">
        <v>1432</v>
      </c>
      <c r="J1174" s="2">
        <v>6681</v>
      </c>
      <c r="K1174" s="3">
        <f t="shared" si="95"/>
        <v>8113</v>
      </c>
      <c r="L1174" s="3">
        <f t="shared" si="92"/>
        <v>1432</v>
      </c>
      <c r="M1174" s="3">
        <f t="shared" si="93"/>
        <v>6681</v>
      </c>
    </row>
    <row r="1175" spans="1:13" x14ac:dyDescent="0.25">
      <c r="A1175" t="str">
        <f t="shared" si="94"/>
        <v>2014All Subject Combinations15</v>
      </c>
      <c r="B1175">
        <v>2014</v>
      </c>
      <c r="C1175" t="str">
        <f t="shared" si="96"/>
        <v>All Subject Combinations15</v>
      </c>
      <c r="D1175">
        <v>15</v>
      </c>
      <c r="E1175" s="2" t="s">
        <v>9</v>
      </c>
      <c r="F1175" s="2">
        <v>2</v>
      </c>
      <c r="G1175" s="2" t="s">
        <v>57</v>
      </c>
      <c r="H1175" s="2">
        <v>175</v>
      </c>
      <c r="I1175" s="2">
        <v>7</v>
      </c>
      <c r="J1175" s="2">
        <v>168</v>
      </c>
      <c r="K1175" s="3">
        <f t="shared" si="95"/>
        <v>175</v>
      </c>
      <c r="L1175" s="3">
        <f t="shared" si="92"/>
        <v>7</v>
      </c>
      <c r="M1175" s="3">
        <f t="shared" si="93"/>
        <v>168</v>
      </c>
    </row>
    <row r="1176" spans="1:13" x14ac:dyDescent="0.25">
      <c r="A1176" t="str">
        <f t="shared" si="94"/>
        <v>2014All Subject Combinations16</v>
      </c>
      <c r="B1176">
        <v>2014</v>
      </c>
      <c r="C1176" t="str">
        <f t="shared" si="96"/>
        <v>All Subject Combinations16</v>
      </c>
      <c r="D1176">
        <v>16</v>
      </c>
      <c r="E1176" s="2" t="s">
        <v>9</v>
      </c>
      <c r="F1176" s="2">
        <v>3</v>
      </c>
      <c r="G1176" s="2" t="s">
        <v>135</v>
      </c>
      <c r="H1176" s="2">
        <v>19</v>
      </c>
      <c r="I1176" s="2">
        <v>0</v>
      </c>
      <c r="J1176" s="2">
        <v>19</v>
      </c>
      <c r="K1176" s="3">
        <f t="shared" si="95"/>
        <v>19</v>
      </c>
      <c r="L1176" s="3">
        <f t="shared" si="92"/>
        <v>0</v>
      </c>
      <c r="M1176" s="3">
        <f t="shared" si="93"/>
        <v>19</v>
      </c>
    </row>
    <row r="1177" spans="1:13" x14ac:dyDescent="0.25">
      <c r="A1177" t="str">
        <f t="shared" si="94"/>
        <v>2014All Subject Combinations17</v>
      </c>
      <c r="B1177">
        <v>2014</v>
      </c>
      <c r="C1177" t="str">
        <f t="shared" si="96"/>
        <v>All Subject Combinations17</v>
      </c>
      <c r="D1177">
        <v>17</v>
      </c>
      <c r="E1177" s="2" t="s">
        <v>9</v>
      </c>
      <c r="F1177" s="2">
        <v>3</v>
      </c>
      <c r="G1177" s="2" t="s">
        <v>162</v>
      </c>
      <c r="H1177" s="2">
        <v>41</v>
      </c>
      <c r="I1177" s="2">
        <v>9</v>
      </c>
      <c r="J1177" s="2">
        <v>32</v>
      </c>
      <c r="K1177" s="3" t="s">
        <v>83</v>
      </c>
      <c r="L1177" s="3" t="s">
        <v>83</v>
      </c>
      <c r="M1177" s="3" t="s">
        <v>83</v>
      </c>
    </row>
    <row r="1178" spans="1:13" x14ac:dyDescent="0.25">
      <c r="A1178" t="str">
        <f t="shared" si="94"/>
        <v>2014All Subject Combinations18</v>
      </c>
      <c r="B1178">
        <v>2014</v>
      </c>
      <c r="C1178" t="str">
        <f t="shared" si="96"/>
        <v>All Subject Combinations18</v>
      </c>
      <c r="D1178">
        <v>18</v>
      </c>
      <c r="E1178" s="2" t="s">
        <v>9</v>
      </c>
      <c r="F1178" s="2">
        <v>3</v>
      </c>
      <c r="G1178" s="2" t="s">
        <v>163</v>
      </c>
      <c r="H1178" s="2">
        <v>1690</v>
      </c>
      <c r="I1178" s="2">
        <v>618</v>
      </c>
      <c r="J1178" s="2">
        <v>1072</v>
      </c>
      <c r="K1178" s="3">
        <f>IF(AND(H1178&gt;=1,H1178&lt;5),"SUPP",H1178)</f>
        <v>1690</v>
      </c>
      <c r="L1178" s="3">
        <f t="shared" ref="L1178:M1182" si="97">IF(OR(AND($H1178&gt;=1,$H1178&lt;5),(AND($I1178&gt;=1,$I1178&lt;5))),"SUPP",I1178)</f>
        <v>618</v>
      </c>
      <c r="M1178" s="3">
        <f t="shared" si="97"/>
        <v>1072</v>
      </c>
    </row>
    <row r="1179" spans="1:13" x14ac:dyDescent="0.25">
      <c r="A1179" t="str">
        <f t="shared" si="94"/>
        <v>2014All Subject Combinations19</v>
      </c>
      <c r="B1179">
        <v>2014</v>
      </c>
      <c r="C1179" t="str">
        <f t="shared" si="96"/>
        <v>All Subject Combinations19</v>
      </c>
      <c r="D1179">
        <v>19</v>
      </c>
      <c r="E1179" s="2" t="s">
        <v>9</v>
      </c>
      <c r="F1179" s="2">
        <v>3</v>
      </c>
      <c r="G1179" s="2" t="s">
        <v>164</v>
      </c>
      <c r="H1179" s="2">
        <v>1</v>
      </c>
      <c r="I1179" s="2">
        <v>1</v>
      </c>
      <c r="J1179" s="2">
        <v>0</v>
      </c>
      <c r="K1179" s="3" t="str">
        <f>IF(AND(H1179&gt;=1,H1179&lt;5),"SUPP",H1179)</f>
        <v>SUPP</v>
      </c>
      <c r="L1179" s="3" t="str">
        <f t="shared" si="97"/>
        <v>SUPP</v>
      </c>
      <c r="M1179" s="3" t="str">
        <f t="shared" si="97"/>
        <v>SUPP</v>
      </c>
    </row>
    <row r="1180" spans="1:13" x14ac:dyDescent="0.25">
      <c r="A1180" t="str">
        <f t="shared" si="94"/>
        <v>2014All Subject Combinations20</v>
      </c>
      <c r="B1180">
        <v>2014</v>
      </c>
      <c r="C1180" t="str">
        <f t="shared" si="96"/>
        <v>All Subject Combinations20</v>
      </c>
      <c r="D1180">
        <v>20</v>
      </c>
      <c r="E1180" s="2" t="s">
        <v>9</v>
      </c>
      <c r="F1180" s="2">
        <v>3</v>
      </c>
      <c r="G1180" s="2" t="s">
        <v>25</v>
      </c>
      <c r="H1180" s="2">
        <v>0</v>
      </c>
      <c r="I1180" s="2">
        <v>0</v>
      </c>
      <c r="J1180" s="2">
        <v>0</v>
      </c>
      <c r="K1180" s="3">
        <f>IF(AND(H1180&gt;=1,H1180&lt;5),"SUPP",H1180)</f>
        <v>0</v>
      </c>
      <c r="L1180" s="3">
        <f t="shared" si="97"/>
        <v>0</v>
      </c>
      <c r="M1180" s="3">
        <f t="shared" si="97"/>
        <v>0</v>
      </c>
    </row>
    <row r="1181" spans="1:13" x14ac:dyDescent="0.25">
      <c r="A1181" t="str">
        <f t="shared" si="94"/>
        <v>2014All Subject Combinations21</v>
      </c>
      <c r="B1181">
        <v>2014</v>
      </c>
      <c r="C1181" t="str">
        <f t="shared" si="96"/>
        <v>All Subject Combinations21</v>
      </c>
      <c r="D1181">
        <v>21</v>
      </c>
      <c r="E1181" s="2" t="s">
        <v>9</v>
      </c>
      <c r="F1181" s="2">
        <v>3</v>
      </c>
      <c r="G1181" s="2" t="s">
        <v>23</v>
      </c>
      <c r="H1181" s="2">
        <v>4</v>
      </c>
      <c r="I1181" s="2">
        <v>0</v>
      </c>
      <c r="J1181" s="2">
        <v>4</v>
      </c>
      <c r="K1181" s="3" t="str">
        <f>IF(AND(H1181&gt;=1,H1181&lt;5),"SUPP",H1181)</f>
        <v>SUPP</v>
      </c>
      <c r="L1181" s="3" t="str">
        <f t="shared" si="97"/>
        <v>SUPP</v>
      </c>
      <c r="M1181" s="3" t="str">
        <f t="shared" si="97"/>
        <v>SUPP</v>
      </c>
    </row>
    <row r="1182" spans="1:13" x14ac:dyDescent="0.25">
      <c r="A1182" t="str">
        <f t="shared" si="94"/>
        <v>2014All Subject Combinations22</v>
      </c>
      <c r="B1182">
        <v>2014</v>
      </c>
      <c r="C1182" t="str">
        <f t="shared" si="96"/>
        <v>All Subject Combinations22</v>
      </c>
      <c r="D1182">
        <v>22</v>
      </c>
      <c r="E1182" s="2" t="s">
        <v>9</v>
      </c>
      <c r="F1182" s="2">
        <v>3</v>
      </c>
      <c r="G1182" s="2" t="s">
        <v>165</v>
      </c>
      <c r="H1182" s="2">
        <v>12798</v>
      </c>
      <c r="I1182" s="2">
        <v>7400</v>
      </c>
      <c r="J1182" s="2">
        <v>5398</v>
      </c>
      <c r="K1182" s="3">
        <f>IF(AND(H1182&gt;=1,H1182&lt;5),"SUPP",H1182)</f>
        <v>12798</v>
      </c>
      <c r="L1182" s="3">
        <f t="shared" si="97"/>
        <v>7400</v>
      </c>
      <c r="M1182" s="3">
        <f t="shared" si="97"/>
        <v>5398</v>
      </c>
    </row>
    <row r="1183" spans="1:13" x14ac:dyDescent="0.25">
      <c r="A1183" t="str">
        <f t="shared" ref="A1183:A1246" si="98">B1183&amp;C1183</f>
        <v>2014All Subject Combinations23</v>
      </c>
      <c r="B1183">
        <v>2014</v>
      </c>
      <c r="C1183" t="str">
        <f t="shared" ref="C1183:C1246" si="99">E1183&amp;D1183</f>
        <v>All Subject Combinations23</v>
      </c>
      <c r="D1183">
        <v>23</v>
      </c>
      <c r="E1183" s="2" t="s">
        <v>9</v>
      </c>
      <c r="F1183" s="2">
        <v>3</v>
      </c>
      <c r="G1183" s="2" t="s">
        <v>22</v>
      </c>
      <c r="H1183" s="2">
        <v>101</v>
      </c>
      <c r="I1183" s="2">
        <v>10</v>
      </c>
      <c r="J1183" s="2">
        <v>91</v>
      </c>
      <c r="K1183" s="3">
        <f t="shared" ref="K1183:K1246" si="100">IF(AND(H1183&gt;=1,H1183&lt;5),"SUPP",H1183)</f>
        <v>101</v>
      </c>
      <c r="L1183" s="3">
        <f t="shared" ref="L1183:L1246" si="101">IF(OR(AND($H1183&gt;=1,$H1183&lt;5),(AND($I1183&gt;=1,$I1183&lt;5))),"SUPP",I1183)</f>
        <v>10</v>
      </c>
      <c r="M1183" s="3">
        <f t="shared" ref="M1183:M1246" si="102">IF(OR(AND($H1183&gt;=1,$H1183&lt;5),(AND($I1183&gt;=1,$I1183&lt;5))),"SUPP",J1183)</f>
        <v>91</v>
      </c>
    </row>
    <row r="1184" spans="1:13" x14ac:dyDescent="0.25">
      <c r="A1184" t="str">
        <f t="shared" si="98"/>
        <v>2014All Subject Combinations24</v>
      </c>
      <c r="B1184">
        <v>2014</v>
      </c>
      <c r="C1184" t="str">
        <f t="shared" si="99"/>
        <v>All Subject Combinations24</v>
      </c>
      <c r="D1184">
        <v>24</v>
      </c>
      <c r="E1184" s="2" t="s">
        <v>9</v>
      </c>
      <c r="F1184" s="2">
        <v>3</v>
      </c>
      <c r="G1184" s="2" t="s">
        <v>21</v>
      </c>
      <c r="H1184" s="2">
        <v>905</v>
      </c>
      <c r="I1184" s="2">
        <v>364</v>
      </c>
      <c r="J1184" s="2">
        <v>541</v>
      </c>
      <c r="K1184" s="3">
        <f t="shared" si="100"/>
        <v>905</v>
      </c>
      <c r="L1184" s="3">
        <f t="shared" si="101"/>
        <v>364</v>
      </c>
      <c r="M1184" s="3">
        <f t="shared" si="102"/>
        <v>541</v>
      </c>
    </row>
    <row r="1185" spans="1:13" x14ac:dyDescent="0.25">
      <c r="A1185" t="str">
        <f t="shared" si="98"/>
        <v>2014All Subject Combinations25</v>
      </c>
      <c r="B1185">
        <v>2014</v>
      </c>
      <c r="C1185" t="str">
        <f t="shared" si="99"/>
        <v>All Subject Combinations25</v>
      </c>
      <c r="D1185">
        <v>25</v>
      </c>
      <c r="E1185" s="2" t="s">
        <v>9</v>
      </c>
      <c r="F1185" s="2">
        <v>3</v>
      </c>
      <c r="G1185" s="2" t="s">
        <v>20</v>
      </c>
      <c r="H1185" s="2">
        <v>5768</v>
      </c>
      <c r="I1185" s="2">
        <v>1109</v>
      </c>
      <c r="J1185" s="2">
        <v>4659</v>
      </c>
      <c r="K1185" s="3">
        <f t="shared" si="100"/>
        <v>5768</v>
      </c>
      <c r="L1185" s="3">
        <f t="shared" si="101"/>
        <v>1109</v>
      </c>
      <c r="M1185" s="3">
        <f t="shared" si="102"/>
        <v>4659</v>
      </c>
    </row>
    <row r="1186" spans="1:13" x14ac:dyDescent="0.25">
      <c r="A1186" t="str">
        <f t="shared" si="98"/>
        <v>2014All Subject Combinations26</v>
      </c>
      <c r="B1186">
        <v>2014</v>
      </c>
      <c r="C1186" t="str">
        <f t="shared" si="99"/>
        <v>All Subject Combinations26</v>
      </c>
      <c r="D1186">
        <v>26</v>
      </c>
      <c r="E1186" s="2" t="s">
        <v>9</v>
      </c>
      <c r="F1186" s="2">
        <v>3</v>
      </c>
      <c r="G1186" s="2" t="s">
        <v>24</v>
      </c>
      <c r="H1186" s="2">
        <v>14</v>
      </c>
      <c r="I1186" s="2">
        <v>1</v>
      </c>
      <c r="J1186" s="2">
        <v>13</v>
      </c>
      <c r="K1186" s="3">
        <f t="shared" si="100"/>
        <v>14</v>
      </c>
      <c r="L1186" s="3" t="str">
        <f t="shared" si="101"/>
        <v>SUPP</v>
      </c>
      <c r="M1186" s="3" t="str">
        <f t="shared" si="102"/>
        <v>SUPP</v>
      </c>
    </row>
    <row r="1187" spans="1:13" x14ac:dyDescent="0.25">
      <c r="A1187" t="str">
        <f t="shared" si="98"/>
        <v>2014All Subject Combinations27</v>
      </c>
      <c r="B1187">
        <v>2014</v>
      </c>
      <c r="C1187" t="str">
        <f t="shared" si="99"/>
        <v>All Subject Combinations27</v>
      </c>
      <c r="D1187">
        <v>27</v>
      </c>
      <c r="E1187" s="2" t="s">
        <v>9</v>
      </c>
      <c r="F1187" s="2">
        <v>3</v>
      </c>
      <c r="G1187" s="2" t="s">
        <v>195</v>
      </c>
      <c r="H1187" s="2">
        <v>0</v>
      </c>
      <c r="I1187" s="2">
        <v>0</v>
      </c>
      <c r="J1187" s="2">
        <v>0</v>
      </c>
      <c r="K1187" s="3">
        <f t="shared" si="100"/>
        <v>0</v>
      </c>
      <c r="L1187" s="3">
        <f t="shared" si="101"/>
        <v>0</v>
      </c>
      <c r="M1187" s="3">
        <f t="shared" si="102"/>
        <v>0</v>
      </c>
    </row>
    <row r="1188" spans="1:13" x14ac:dyDescent="0.25">
      <c r="A1188" t="str">
        <f t="shared" si="98"/>
        <v>2014All Subject Combinations28</v>
      </c>
      <c r="B1188">
        <v>2014</v>
      </c>
      <c r="C1188" t="str">
        <f t="shared" si="99"/>
        <v>All Subject Combinations28</v>
      </c>
      <c r="D1188">
        <v>28</v>
      </c>
      <c r="E1188" s="2" t="s">
        <v>9</v>
      </c>
      <c r="F1188" s="2">
        <v>3</v>
      </c>
      <c r="G1188" s="2" t="s">
        <v>196</v>
      </c>
      <c r="H1188" s="2">
        <v>1</v>
      </c>
      <c r="I1188" s="2">
        <v>0</v>
      </c>
      <c r="J1188" s="2">
        <v>1</v>
      </c>
      <c r="K1188" s="3" t="str">
        <f t="shared" si="100"/>
        <v>SUPP</v>
      </c>
      <c r="L1188" s="3" t="str">
        <f t="shared" si="101"/>
        <v>SUPP</v>
      </c>
      <c r="M1188" s="3" t="str">
        <f t="shared" si="102"/>
        <v>SUPP</v>
      </c>
    </row>
    <row r="1189" spans="1:13" x14ac:dyDescent="0.25">
      <c r="A1189" t="str">
        <f t="shared" si="98"/>
        <v>2014All Subject Combinations29</v>
      </c>
      <c r="B1189">
        <v>2014</v>
      </c>
      <c r="C1189" t="str">
        <f t="shared" si="99"/>
        <v>All Subject Combinations29</v>
      </c>
      <c r="D1189">
        <v>29</v>
      </c>
      <c r="E1189" s="2" t="s">
        <v>9</v>
      </c>
      <c r="F1189" s="2">
        <v>3</v>
      </c>
      <c r="G1189" s="2" t="s">
        <v>50</v>
      </c>
      <c r="H1189" s="2">
        <v>0</v>
      </c>
      <c r="I1189" s="2">
        <v>0</v>
      </c>
      <c r="J1189" s="2">
        <v>0</v>
      </c>
      <c r="K1189" s="3">
        <f t="shared" si="100"/>
        <v>0</v>
      </c>
      <c r="L1189" s="3">
        <f t="shared" si="101"/>
        <v>0</v>
      </c>
      <c r="M1189" s="3">
        <f t="shared" si="102"/>
        <v>0</v>
      </c>
    </row>
    <row r="1190" spans="1:13" x14ac:dyDescent="0.25">
      <c r="A1190" t="str">
        <f t="shared" si="98"/>
        <v>2014All Subject Combinations30</v>
      </c>
      <c r="B1190">
        <v>2014</v>
      </c>
      <c r="C1190" t="str">
        <f t="shared" si="99"/>
        <v>All Subject Combinations30</v>
      </c>
      <c r="D1190">
        <v>30</v>
      </c>
      <c r="E1190" s="2" t="s">
        <v>9</v>
      </c>
      <c r="F1190" s="2">
        <v>3</v>
      </c>
      <c r="G1190" s="2" t="s">
        <v>227</v>
      </c>
      <c r="H1190" s="2">
        <v>52</v>
      </c>
      <c r="I1190" s="2">
        <v>8</v>
      </c>
      <c r="J1190" s="2">
        <v>44</v>
      </c>
      <c r="K1190" s="3">
        <f t="shared" si="100"/>
        <v>52</v>
      </c>
      <c r="L1190" s="3">
        <f t="shared" si="101"/>
        <v>8</v>
      </c>
      <c r="M1190" s="3">
        <f t="shared" si="102"/>
        <v>44</v>
      </c>
    </row>
    <row r="1191" spans="1:13" x14ac:dyDescent="0.25">
      <c r="A1191" t="str">
        <f t="shared" si="98"/>
        <v>2014All Subject Combinations31</v>
      </c>
      <c r="B1191">
        <v>2014</v>
      </c>
      <c r="C1191" t="str">
        <f t="shared" si="99"/>
        <v>All Subject Combinations31</v>
      </c>
      <c r="D1191">
        <v>31</v>
      </c>
      <c r="E1191" s="2" t="s">
        <v>9</v>
      </c>
      <c r="F1191" s="2">
        <v>3</v>
      </c>
      <c r="G1191" s="2" t="s">
        <v>228</v>
      </c>
      <c r="H1191" s="2">
        <v>1536</v>
      </c>
      <c r="I1191" s="2">
        <v>387</v>
      </c>
      <c r="J1191" s="2">
        <v>1149</v>
      </c>
      <c r="K1191" s="3">
        <f t="shared" si="100"/>
        <v>1536</v>
      </c>
      <c r="L1191" s="3">
        <f t="shared" si="101"/>
        <v>387</v>
      </c>
      <c r="M1191" s="3">
        <f t="shared" si="102"/>
        <v>1149</v>
      </c>
    </row>
    <row r="1192" spans="1:13" x14ac:dyDescent="0.25">
      <c r="A1192" t="str">
        <f t="shared" si="98"/>
        <v>2014All Subject Combinations32</v>
      </c>
      <c r="B1192">
        <v>2014</v>
      </c>
      <c r="C1192" t="str">
        <f t="shared" si="99"/>
        <v>All Subject Combinations32</v>
      </c>
      <c r="D1192">
        <v>32</v>
      </c>
      <c r="E1192" s="2" t="s">
        <v>9</v>
      </c>
      <c r="F1192" s="2">
        <v>3</v>
      </c>
      <c r="G1192" s="2" t="s">
        <v>229</v>
      </c>
      <c r="H1192" s="2">
        <v>244</v>
      </c>
      <c r="I1192" s="2">
        <v>132</v>
      </c>
      <c r="J1192" s="2">
        <v>112</v>
      </c>
      <c r="K1192" s="3">
        <f t="shared" si="100"/>
        <v>244</v>
      </c>
      <c r="L1192" s="3">
        <f t="shared" si="101"/>
        <v>132</v>
      </c>
      <c r="M1192" s="3">
        <f t="shared" si="102"/>
        <v>112</v>
      </c>
    </row>
    <row r="1193" spans="1:13" x14ac:dyDescent="0.25">
      <c r="A1193" t="str">
        <f t="shared" si="98"/>
        <v>2014All Subject Combinations33</v>
      </c>
      <c r="B1193">
        <v>2014</v>
      </c>
      <c r="C1193" t="str">
        <f t="shared" si="99"/>
        <v>All Subject Combinations33</v>
      </c>
      <c r="D1193">
        <v>33</v>
      </c>
      <c r="E1193" s="2" t="s">
        <v>9</v>
      </c>
      <c r="F1193" s="2">
        <v>3</v>
      </c>
      <c r="G1193" s="2" t="s">
        <v>76</v>
      </c>
      <c r="H1193" s="2">
        <v>151</v>
      </c>
      <c r="I1193" s="2">
        <v>19</v>
      </c>
      <c r="J1193" s="2">
        <v>132</v>
      </c>
      <c r="K1193" s="3">
        <f t="shared" si="100"/>
        <v>151</v>
      </c>
      <c r="L1193" s="3">
        <f t="shared" si="101"/>
        <v>19</v>
      </c>
      <c r="M1193" s="3">
        <f t="shared" si="102"/>
        <v>132</v>
      </c>
    </row>
    <row r="1194" spans="1:13" x14ac:dyDescent="0.25">
      <c r="A1194" t="str">
        <f t="shared" si="98"/>
        <v>2014All Subject Combinations34</v>
      </c>
      <c r="B1194">
        <v>2014</v>
      </c>
      <c r="C1194" t="str">
        <f t="shared" si="99"/>
        <v>All Subject Combinations34</v>
      </c>
      <c r="D1194">
        <v>34</v>
      </c>
      <c r="E1194" s="2" t="s">
        <v>9</v>
      </c>
      <c r="F1194" s="2">
        <v>3</v>
      </c>
      <c r="G1194" s="2" t="s">
        <v>73</v>
      </c>
      <c r="H1194" s="2">
        <v>4874</v>
      </c>
      <c r="I1194" s="2">
        <v>1002</v>
      </c>
      <c r="J1194" s="2">
        <v>3872</v>
      </c>
      <c r="K1194" s="3">
        <f t="shared" si="100"/>
        <v>4874</v>
      </c>
      <c r="L1194" s="3">
        <f t="shared" si="101"/>
        <v>1002</v>
      </c>
      <c r="M1194" s="3">
        <f t="shared" si="102"/>
        <v>3872</v>
      </c>
    </row>
    <row r="1195" spans="1:13" x14ac:dyDescent="0.25">
      <c r="A1195" t="str">
        <f t="shared" si="98"/>
        <v>2014All Subject Combinations35</v>
      </c>
      <c r="B1195">
        <v>2014</v>
      </c>
      <c r="C1195" t="str">
        <f t="shared" si="99"/>
        <v>All Subject Combinations35</v>
      </c>
      <c r="D1195">
        <v>35</v>
      </c>
      <c r="E1195" s="2" t="s">
        <v>9</v>
      </c>
      <c r="F1195" s="2">
        <v>3</v>
      </c>
      <c r="G1195" s="2" t="s">
        <v>74</v>
      </c>
      <c r="H1195" s="2">
        <v>778</v>
      </c>
      <c r="I1195" s="2">
        <v>26</v>
      </c>
      <c r="J1195" s="2">
        <v>752</v>
      </c>
      <c r="K1195" s="3">
        <f t="shared" si="100"/>
        <v>778</v>
      </c>
      <c r="L1195" s="3">
        <f t="shared" si="101"/>
        <v>26</v>
      </c>
      <c r="M1195" s="3">
        <f t="shared" si="102"/>
        <v>752</v>
      </c>
    </row>
    <row r="1196" spans="1:13" x14ac:dyDescent="0.25">
      <c r="A1196" t="str">
        <f t="shared" si="98"/>
        <v>2014All Subject Combinations36</v>
      </c>
      <c r="B1196">
        <v>2014</v>
      </c>
      <c r="C1196" t="str">
        <f t="shared" si="99"/>
        <v>All Subject Combinations36</v>
      </c>
      <c r="D1196">
        <v>36</v>
      </c>
      <c r="E1196" s="2" t="s">
        <v>9</v>
      </c>
      <c r="F1196" s="2">
        <v>4</v>
      </c>
      <c r="G1196" s="2" t="s">
        <v>166</v>
      </c>
      <c r="H1196" s="2">
        <v>0</v>
      </c>
      <c r="I1196" s="2">
        <v>0</v>
      </c>
      <c r="J1196" s="2">
        <v>0</v>
      </c>
      <c r="K1196" s="3">
        <f t="shared" si="100"/>
        <v>0</v>
      </c>
      <c r="L1196" s="3">
        <f t="shared" si="101"/>
        <v>0</v>
      </c>
      <c r="M1196" s="3">
        <f t="shared" si="102"/>
        <v>0</v>
      </c>
    </row>
    <row r="1197" spans="1:13" x14ac:dyDescent="0.25">
      <c r="A1197" t="str">
        <f t="shared" si="98"/>
        <v>2014All Subject Combinations37</v>
      </c>
      <c r="B1197">
        <v>2014</v>
      </c>
      <c r="C1197" t="str">
        <f t="shared" si="99"/>
        <v>All Subject Combinations37</v>
      </c>
      <c r="D1197">
        <v>37</v>
      </c>
      <c r="E1197" s="2" t="s">
        <v>9</v>
      </c>
      <c r="F1197" s="2">
        <v>4</v>
      </c>
      <c r="G1197" s="2" t="s">
        <v>167</v>
      </c>
      <c r="H1197" s="2">
        <v>0</v>
      </c>
      <c r="I1197" s="2">
        <v>0</v>
      </c>
      <c r="J1197" s="2">
        <v>0</v>
      </c>
      <c r="K1197" s="3">
        <f t="shared" si="100"/>
        <v>0</v>
      </c>
      <c r="L1197" s="3">
        <f t="shared" si="101"/>
        <v>0</v>
      </c>
      <c r="M1197" s="3">
        <f t="shared" si="102"/>
        <v>0</v>
      </c>
    </row>
    <row r="1198" spans="1:13" x14ac:dyDescent="0.25">
      <c r="A1198" t="str">
        <f t="shared" si="98"/>
        <v>2014All Subject Combinations38</v>
      </c>
      <c r="B1198">
        <v>2014</v>
      </c>
      <c r="C1198" t="str">
        <f t="shared" si="99"/>
        <v>All Subject Combinations38</v>
      </c>
      <c r="D1198">
        <v>38</v>
      </c>
      <c r="E1198" s="2" t="s">
        <v>9</v>
      </c>
      <c r="F1198" s="2">
        <v>4</v>
      </c>
      <c r="G1198" s="2" t="s">
        <v>168</v>
      </c>
      <c r="H1198" s="2">
        <v>2</v>
      </c>
      <c r="I1198" s="2">
        <v>0</v>
      </c>
      <c r="J1198" s="2">
        <v>2</v>
      </c>
      <c r="K1198" s="3" t="str">
        <f t="shared" si="100"/>
        <v>SUPP</v>
      </c>
      <c r="L1198" s="3" t="str">
        <f t="shared" si="101"/>
        <v>SUPP</v>
      </c>
      <c r="M1198" s="3" t="str">
        <f t="shared" si="102"/>
        <v>SUPP</v>
      </c>
    </row>
    <row r="1199" spans="1:13" x14ac:dyDescent="0.25">
      <c r="A1199" t="str">
        <f t="shared" si="98"/>
        <v>2014All Subject Combinations39</v>
      </c>
      <c r="B1199">
        <v>2014</v>
      </c>
      <c r="C1199" t="str">
        <f t="shared" si="99"/>
        <v>All Subject Combinations39</v>
      </c>
      <c r="D1199">
        <v>39</v>
      </c>
      <c r="E1199" s="2" t="s">
        <v>9</v>
      </c>
      <c r="F1199" s="2">
        <v>4</v>
      </c>
      <c r="G1199" s="2" t="s">
        <v>29</v>
      </c>
      <c r="H1199" s="2">
        <v>1</v>
      </c>
      <c r="I1199" s="2">
        <v>0</v>
      </c>
      <c r="J1199" s="2">
        <v>1</v>
      </c>
      <c r="K1199" s="3" t="str">
        <f t="shared" si="100"/>
        <v>SUPP</v>
      </c>
      <c r="L1199" s="3" t="str">
        <f t="shared" si="101"/>
        <v>SUPP</v>
      </c>
      <c r="M1199" s="3" t="str">
        <f t="shared" si="102"/>
        <v>SUPP</v>
      </c>
    </row>
    <row r="1200" spans="1:13" x14ac:dyDescent="0.25">
      <c r="A1200" t="str">
        <f t="shared" si="98"/>
        <v>2014All Subject Combinations40</v>
      </c>
      <c r="B1200">
        <v>2014</v>
      </c>
      <c r="C1200" t="str">
        <f t="shared" si="99"/>
        <v>All Subject Combinations40</v>
      </c>
      <c r="D1200">
        <v>40</v>
      </c>
      <c r="E1200" s="2" t="s">
        <v>9</v>
      </c>
      <c r="F1200" s="2">
        <v>4</v>
      </c>
      <c r="G1200" s="2" t="s">
        <v>169</v>
      </c>
      <c r="H1200" s="2">
        <v>18</v>
      </c>
      <c r="I1200" s="2">
        <v>0</v>
      </c>
      <c r="J1200" s="2">
        <v>18</v>
      </c>
      <c r="K1200" s="3">
        <f t="shared" si="100"/>
        <v>18</v>
      </c>
      <c r="L1200" s="3">
        <f t="shared" si="101"/>
        <v>0</v>
      </c>
      <c r="M1200" s="3">
        <f t="shared" si="102"/>
        <v>18</v>
      </c>
    </row>
    <row r="1201" spans="1:13" x14ac:dyDescent="0.25">
      <c r="A1201" t="str">
        <f t="shared" si="98"/>
        <v>2014All Subject Combinations41</v>
      </c>
      <c r="B1201">
        <v>2014</v>
      </c>
      <c r="C1201" t="str">
        <f t="shared" si="99"/>
        <v>All Subject Combinations41</v>
      </c>
      <c r="D1201">
        <v>41</v>
      </c>
      <c r="E1201" s="2" t="s">
        <v>9</v>
      </c>
      <c r="F1201" s="2">
        <v>4</v>
      </c>
      <c r="G1201" s="2" t="s">
        <v>170</v>
      </c>
      <c r="H1201" s="2">
        <v>1327</v>
      </c>
      <c r="I1201" s="2">
        <v>473</v>
      </c>
      <c r="J1201" s="2">
        <v>854</v>
      </c>
      <c r="K1201" s="3">
        <f t="shared" si="100"/>
        <v>1327</v>
      </c>
      <c r="L1201" s="3">
        <f t="shared" si="101"/>
        <v>473</v>
      </c>
      <c r="M1201" s="3">
        <f t="shared" si="102"/>
        <v>854</v>
      </c>
    </row>
    <row r="1202" spans="1:13" x14ac:dyDescent="0.25">
      <c r="A1202" t="str">
        <f t="shared" si="98"/>
        <v>2014All Subject Combinations42</v>
      </c>
      <c r="B1202">
        <v>2014</v>
      </c>
      <c r="C1202" t="str">
        <f t="shared" si="99"/>
        <v>All Subject Combinations42</v>
      </c>
      <c r="D1202">
        <v>42</v>
      </c>
      <c r="E1202" s="2" t="s">
        <v>9</v>
      </c>
      <c r="F1202" s="2">
        <v>4</v>
      </c>
      <c r="G1202" s="2" t="s">
        <v>171</v>
      </c>
      <c r="H1202" s="2">
        <v>596</v>
      </c>
      <c r="I1202" s="2">
        <v>299</v>
      </c>
      <c r="J1202" s="2">
        <v>297</v>
      </c>
      <c r="K1202" s="3">
        <f t="shared" si="100"/>
        <v>596</v>
      </c>
      <c r="L1202" s="3">
        <f t="shared" si="101"/>
        <v>299</v>
      </c>
      <c r="M1202" s="3">
        <f t="shared" si="102"/>
        <v>297</v>
      </c>
    </row>
    <row r="1203" spans="1:13" x14ac:dyDescent="0.25">
      <c r="A1203" t="str">
        <f t="shared" si="98"/>
        <v>2014All Subject Combinations43</v>
      </c>
      <c r="B1203">
        <v>2014</v>
      </c>
      <c r="C1203" t="str">
        <f t="shared" si="99"/>
        <v>All Subject Combinations43</v>
      </c>
      <c r="D1203">
        <v>43</v>
      </c>
      <c r="E1203" s="2" t="s">
        <v>9</v>
      </c>
      <c r="F1203" s="2">
        <v>4</v>
      </c>
      <c r="G1203" s="2" t="s">
        <v>28</v>
      </c>
      <c r="H1203" s="2">
        <v>11</v>
      </c>
      <c r="I1203" s="2">
        <v>2</v>
      </c>
      <c r="J1203" s="2">
        <v>9</v>
      </c>
      <c r="K1203" s="3">
        <f t="shared" si="100"/>
        <v>11</v>
      </c>
      <c r="L1203" s="3" t="str">
        <f t="shared" si="101"/>
        <v>SUPP</v>
      </c>
      <c r="M1203" s="3" t="str">
        <f t="shared" si="102"/>
        <v>SUPP</v>
      </c>
    </row>
    <row r="1204" spans="1:13" x14ac:dyDescent="0.25">
      <c r="A1204" t="str">
        <f t="shared" si="98"/>
        <v>2014All Subject Combinations44</v>
      </c>
      <c r="B1204">
        <v>2014</v>
      </c>
      <c r="C1204" t="str">
        <f t="shared" si="99"/>
        <v>All Subject Combinations44</v>
      </c>
      <c r="D1204">
        <v>44</v>
      </c>
      <c r="E1204" s="2" t="s">
        <v>9</v>
      </c>
      <c r="F1204" s="2">
        <v>4</v>
      </c>
      <c r="G1204" s="2" t="s">
        <v>26</v>
      </c>
      <c r="H1204" s="2">
        <v>2602</v>
      </c>
      <c r="I1204" s="2">
        <v>594</v>
      </c>
      <c r="J1204" s="2">
        <v>2008</v>
      </c>
      <c r="K1204" s="3">
        <f t="shared" si="100"/>
        <v>2602</v>
      </c>
      <c r="L1204" s="3">
        <f t="shared" si="101"/>
        <v>594</v>
      </c>
      <c r="M1204" s="3">
        <f t="shared" si="102"/>
        <v>2008</v>
      </c>
    </row>
    <row r="1205" spans="1:13" x14ac:dyDescent="0.25">
      <c r="A1205" t="str">
        <f t="shared" si="98"/>
        <v>2014All Subject Combinations45</v>
      </c>
      <c r="B1205">
        <v>2014</v>
      </c>
      <c r="C1205" t="str">
        <f t="shared" si="99"/>
        <v>All Subject Combinations45</v>
      </c>
      <c r="D1205">
        <v>45</v>
      </c>
      <c r="E1205" s="2" t="s">
        <v>9</v>
      </c>
      <c r="F1205" s="2">
        <v>4</v>
      </c>
      <c r="G1205" s="2" t="s">
        <v>27</v>
      </c>
      <c r="H1205" s="2">
        <v>31</v>
      </c>
      <c r="I1205" s="2">
        <v>1</v>
      </c>
      <c r="J1205" s="2">
        <v>30</v>
      </c>
      <c r="K1205" s="3">
        <f t="shared" si="100"/>
        <v>31</v>
      </c>
      <c r="L1205" s="3" t="str">
        <f t="shared" si="101"/>
        <v>SUPP</v>
      </c>
      <c r="M1205" s="3" t="str">
        <f t="shared" si="102"/>
        <v>SUPP</v>
      </c>
    </row>
    <row r="1206" spans="1:13" x14ac:dyDescent="0.25">
      <c r="A1206" t="str">
        <f t="shared" si="98"/>
        <v>2014All Subject Combinations46</v>
      </c>
      <c r="B1206">
        <v>2014</v>
      </c>
      <c r="C1206" t="str">
        <f t="shared" si="99"/>
        <v>All Subject Combinations46</v>
      </c>
      <c r="D1206">
        <v>46</v>
      </c>
      <c r="E1206" s="2" t="s">
        <v>9</v>
      </c>
      <c r="F1206" s="2">
        <v>4</v>
      </c>
      <c r="G1206" s="2" t="s">
        <v>201</v>
      </c>
      <c r="H1206" s="2">
        <v>0</v>
      </c>
      <c r="I1206" s="2">
        <v>0</v>
      </c>
      <c r="J1206" s="2">
        <v>0</v>
      </c>
      <c r="K1206" s="3">
        <f t="shared" si="100"/>
        <v>0</v>
      </c>
      <c r="L1206" s="3">
        <f t="shared" si="101"/>
        <v>0</v>
      </c>
      <c r="M1206" s="3">
        <f t="shared" si="102"/>
        <v>0</v>
      </c>
    </row>
    <row r="1207" spans="1:13" x14ac:dyDescent="0.25">
      <c r="A1207" t="str">
        <f t="shared" si="98"/>
        <v>2014All Subject Combinations47</v>
      </c>
      <c r="B1207">
        <v>2014</v>
      </c>
      <c r="C1207" t="str">
        <f t="shared" si="99"/>
        <v>All Subject Combinations47</v>
      </c>
      <c r="D1207">
        <v>47</v>
      </c>
      <c r="E1207" s="2" t="s">
        <v>9</v>
      </c>
      <c r="F1207" s="2">
        <v>4</v>
      </c>
      <c r="G1207" s="2" t="s">
        <v>233</v>
      </c>
      <c r="H1207" s="2">
        <v>3</v>
      </c>
      <c r="I1207" s="2">
        <v>0</v>
      </c>
      <c r="J1207" s="2">
        <v>3</v>
      </c>
      <c r="K1207" s="3" t="str">
        <f t="shared" si="100"/>
        <v>SUPP</v>
      </c>
      <c r="L1207" s="3" t="str">
        <f t="shared" si="101"/>
        <v>SUPP</v>
      </c>
      <c r="M1207" s="3" t="str">
        <f t="shared" si="102"/>
        <v>SUPP</v>
      </c>
    </row>
    <row r="1208" spans="1:13" x14ac:dyDescent="0.25">
      <c r="A1208" t="str">
        <f t="shared" si="98"/>
        <v>2014All Subject Combinations48</v>
      </c>
      <c r="B1208">
        <v>2014</v>
      </c>
      <c r="C1208" t="str">
        <f t="shared" si="99"/>
        <v>All Subject Combinations48</v>
      </c>
      <c r="D1208">
        <v>48</v>
      </c>
      <c r="E1208" s="2" t="s">
        <v>9</v>
      </c>
      <c r="F1208" s="2">
        <v>4</v>
      </c>
      <c r="G1208" s="2" t="s">
        <v>234</v>
      </c>
      <c r="H1208" s="2">
        <v>2</v>
      </c>
      <c r="I1208" s="2">
        <v>1</v>
      </c>
      <c r="J1208" s="2">
        <v>1</v>
      </c>
      <c r="K1208" s="3" t="str">
        <f t="shared" si="100"/>
        <v>SUPP</v>
      </c>
      <c r="L1208" s="3" t="str">
        <f t="shared" si="101"/>
        <v>SUPP</v>
      </c>
      <c r="M1208" s="3" t="str">
        <f t="shared" si="102"/>
        <v>SUPP</v>
      </c>
    </row>
    <row r="1209" spans="1:13" x14ac:dyDescent="0.25">
      <c r="A1209" t="str">
        <f t="shared" si="98"/>
        <v>2014All Subject Combinations49</v>
      </c>
      <c r="B1209">
        <v>2014</v>
      </c>
      <c r="C1209" t="str">
        <f t="shared" si="99"/>
        <v>All Subject Combinations49</v>
      </c>
      <c r="D1209">
        <v>49</v>
      </c>
      <c r="E1209" s="2" t="s">
        <v>9</v>
      </c>
      <c r="F1209" s="2">
        <v>4</v>
      </c>
      <c r="G1209" s="2" t="s">
        <v>235</v>
      </c>
      <c r="H1209" s="2">
        <v>119</v>
      </c>
      <c r="I1209" s="2">
        <v>34</v>
      </c>
      <c r="J1209" s="2">
        <v>85</v>
      </c>
      <c r="K1209" s="3">
        <f t="shared" si="100"/>
        <v>119</v>
      </c>
      <c r="L1209" s="3">
        <f t="shared" si="101"/>
        <v>34</v>
      </c>
      <c r="M1209" s="3">
        <f t="shared" si="102"/>
        <v>85</v>
      </c>
    </row>
    <row r="1210" spans="1:13" x14ac:dyDescent="0.25">
      <c r="A1210" t="str">
        <f t="shared" si="98"/>
        <v>2014All Subject Combinations50</v>
      </c>
      <c r="B1210">
        <v>2014</v>
      </c>
      <c r="C1210" t="str">
        <f t="shared" si="99"/>
        <v>All Subject Combinations50</v>
      </c>
      <c r="D1210">
        <v>50</v>
      </c>
      <c r="E1210" s="2" t="s">
        <v>9</v>
      </c>
      <c r="F1210" s="2">
        <v>4</v>
      </c>
      <c r="G1210" s="2" t="s">
        <v>79</v>
      </c>
      <c r="H1210" s="2">
        <v>226</v>
      </c>
      <c r="I1210" s="2">
        <v>12</v>
      </c>
      <c r="J1210" s="2">
        <v>214</v>
      </c>
      <c r="K1210" s="3">
        <f t="shared" si="100"/>
        <v>226</v>
      </c>
      <c r="L1210" s="3">
        <f t="shared" si="101"/>
        <v>12</v>
      </c>
      <c r="M1210" s="3">
        <f t="shared" si="102"/>
        <v>214</v>
      </c>
    </row>
    <row r="1211" spans="1:13" x14ac:dyDescent="0.25">
      <c r="A1211" t="str">
        <f t="shared" si="98"/>
        <v>2014All Subject Combinations51</v>
      </c>
      <c r="B1211">
        <v>2014</v>
      </c>
      <c r="C1211" t="str">
        <f t="shared" si="99"/>
        <v>All Subject Combinations51</v>
      </c>
      <c r="D1211">
        <v>51</v>
      </c>
      <c r="E1211" s="2" t="s">
        <v>9</v>
      </c>
      <c r="F1211" s="2">
        <v>5</v>
      </c>
      <c r="G1211" s="2" t="s">
        <v>172</v>
      </c>
      <c r="H1211" s="2">
        <v>0</v>
      </c>
      <c r="I1211" s="2">
        <v>0</v>
      </c>
      <c r="J1211" s="2">
        <v>0</v>
      </c>
      <c r="K1211" s="3">
        <f t="shared" si="100"/>
        <v>0</v>
      </c>
      <c r="L1211" s="3">
        <f t="shared" si="101"/>
        <v>0</v>
      </c>
      <c r="M1211" s="3">
        <f t="shared" si="102"/>
        <v>0</v>
      </c>
    </row>
    <row r="1212" spans="1:13" x14ac:dyDescent="0.25">
      <c r="A1212" t="str">
        <f t="shared" si="98"/>
        <v>2014All Subject Combinations52</v>
      </c>
      <c r="B1212">
        <v>2014</v>
      </c>
      <c r="C1212" t="str">
        <f t="shared" si="99"/>
        <v>All Subject Combinations52</v>
      </c>
      <c r="D1212">
        <v>52</v>
      </c>
      <c r="E1212" s="2" t="s">
        <v>9</v>
      </c>
      <c r="F1212" s="2">
        <v>5</v>
      </c>
      <c r="G1212" s="2" t="s">
        <v>173</v>
      </c>
      <c r="H1212" s="2">
        <v>2</v>
      </c>
      <c r="I1212" s="2">
        <v>0</v>
      </c>
      <c r="J1212" s="2">
        <v>2</v>
      </c>
      <c r="K1212" s="3" t="str">
        <f t="shared" si="100"/>
        <v>SUPP</v>
      </c>
      <c r="L1212" s="3" t="str">
        <f t="shared" si="101"/>
        <v>SUPP</v>
      </c>
      <c r="M1212" s="3" t="str">
        <f t="shared" si="102"/>
        <v>SUPP</v>
      </c>
    </row>
    <row r="1213" spans="1:13" x14ac:dyDescent="0.25">
      <c r="A1213" t="str">
        <f t="shared" si="98"/>
        <v>2014All Subject Combinations53</v>
      </c>
      <c r="B1213">
        <v>2014</v>
      </c>
      <c r="C1213" t="str">
        <f t="shared" si="99"/>
        <v>All Subject Combinations53</v>
      </c>
      <c r="D1213">
        <v>53</v>
      </c>
      <c r="E1213" s="2" t="s">
        <v>9</v>
      </c>
      <c r="F1213" s="2">
        <v>5</v>
      </c>
      <c r="G1213" s="2" t="s">
        <v>174</v>
      </c>
      <c r="H1213" s="2">
        <v>1</v>
      </c>
      <c r="I1213" s="2">
        <v>0</v>
      </c>
      <c r="J1213" s="2">
        <v>1</v>
      </c>
      <c r="K1213" s="3" t="str">
        <f t="shared" si="100"/>
        <v>SUPP</v>
      </c>
      <c r="L1213" s="3" t="str">
        <f t="shared" si="101"/>
        <v>SUPP</v>
      </c>
      <c r="M1213" s="3" t="str">
        <f t="shared" si="102"/>
        <v>SUPP</v>
      </c>
    </row>
    <row r="1214" spans="1:13" x14ac:dyDescent="0.25">
      <c r="A1214" t="str">
        <f t="shared" si="98"/>
        <v>2014All Subject Combinations54</v>
      </c>
      <c r="B1214">
        <v>2014</v>
      </c>
      <c r="C1214" t="str">
        <f t="shared" si="99"/>
        <v>All Subject Combinations54</v>
      </c>
      <c r="D1214">
        <v>54</v>
      </c>
      <c r="E1214" s="2" t="s">
        <v>9</v>
      </c>
      <c r="F1214" s="2">
        <v>5</v>
      </c>
      <c r="G1214" s="2" t="s">
        <v>175</v>
      </c>
      <c r="H1214" s="2">
        <v>184</v>
      </c>
      <c r="I1214" s="2">
        <v>41</v>
      </c>
      <c r="J1214" s="2">
        <v>143</v>
      </c>
      <c r="K1214" s="3">
        <f t="shared" si="100"/>
        <v>184</v>
      </c>
      <c r="L1214" s="3">
        <f t="shared" si="101"/>
        <v>41</v>
      </c>
      <c r="M1214" s="3">
        <f t="shared" si="102"/>
        <v>143</v>
      </c>
    </row>
    <row r="1215" spans="1:13" x14ac:dyDescent="0.25">
      <c r="A1215" t="str">
        <f t="shared" si="98"/>
        <v>2014All Subject Combinations55</v>
      </c>
      <c r="B1215">
        <v>2014</v>
      </c>
      <c r="C1215" t="str">
        <f t="shared" si="99"/>
        <v>All Subject Combinations55</v>
      </c>
      <c r="D1215">
        <v>55</v>
      </c>
      <c r="E1215" s="2" t="s">
        <v>9</v>
      </c>
      <c r="F1215" s="2">
        <v>5</v>
      </c>
      <c r="G1215" s="2" t="s">
        <v>82</v>
      </c>
      <c r="H1215" s="2">
        <v>24</v>
      </c>
      <c r="I1215" s="2">
        <v>0</v>
      </c>
      <c r="J1215" s="2">
        <v>24</v>
      </c>
      <c r="K1215" s="3">
        <f t="shared" si="100"/>
        <v>24</v>
      </c>
      <c r="L1215" s="3">
        <f t="shared" si="101"/>
        <v>0</v>
      </c>
      <c r="M1215" s="3">
        <f t="shared" si="102"/>
        <v>24</v>
      </c>
    </row>
    <row r="1216" spans="1:13" x14ac:dyDescent="0.25">
      <c r="A1216" t="str">
        <f t="shared" si="98"/>
        <v>2014All Subject Combinations56</v>
      </c>
      <c r="B1216">
        <v>2014</v>
      </c>
      <c r="C1216" t="str">
        <f t="shared" si="99"/>
        <v>All Subject Combinations56</v>
      </c>
      <c r="D1216">
        <v>56</v>
      </c>
      <c r="E1216" s="2" t="s">
        <v>9</v>
      </c>
      <c r="F1216" s="2">
        <v>5</v>
      </c>
      <c r="G1216" s="2" t="s">
        <v>239</v>
      </c>
      <c r="H1216" s="2">
        <v>1</v>
      </c>
      <c r="I1216" s="2">
        <v>0</v>
      </c>
      <c r="J1216" s="2">
        <v>1</v>
      </c>
      <c r="K1216" s="3" t="str">
        <f t="shared" si="100"/>
        <v>SUPP</v>
      </c>
      <c r="L1216" s="3" t="str">
        <f t="shared" si="101"/>
        <v>SUPP</v>
      </c>
      <c r="M1216" s="3" t="str">
        <f t="shared" si="102"/>
        <v>SUPP</v>
      </c>
    </row>
    <row r="1217" spans="1:13" x14ac:dyDescent="0.25">
      <c r="A1217" t="str">
        <f t="shared" si="98"/>
        <v>2014All Subject Combinations57</v>
      </c>
      <c r="B1217">
        <v>2014</v>
      </c>
      <c r="C1217" t="str">
        <f t="shared" si="99"/>
        <v>All Subject Combinations57</v>
      </c>
      <c r="D1217">
        <v>57</v>
      </c>
      <c r="E1217" s="2" t="s">
        <v>9</v>
      </c>
      <c r="F1217" s="2">
        <v>6</v>
      </c>
      <c r="G1217" s="2" t="s">
        <v>176</v>
      </c>
      <c r="H1217" s="2">
        <v>0</v>
      </c>
      <c r="I1217" s="2">
        <v>0</v>
      </c>
      <c r="J1217" s="2">
        <v>0</v>
      </c>
      <c r="K1217" s="3">
        <f t="shared" si="100"/>
        <v>0</v>
      </c>
      <c r="L1217" s="3">
        <f t="shared" si="101"/>
        <v>0</v>
      </c>
      <c r="M1217" s="3">
        <f t="shared" si="102"/>
        <v>0</v>
      </c>
    </row>
    <row r="1218" spans="1:13" x14ac:dyDescent="0.25">
      <c r="A1218" t="str">
        <f t="shared" si="98"/>
        <v>2015Biological Sciences1</v>
      </c>
      <c r="B1218">
        <v>2015</v>
      </c>
      <c r="C1218" t="str">
        <f t="shared" si="99"/>
        <v>Biological Sciences1</v>
      </c>
      <c r="D1218">
        <v>1</v>
      </c>
      <c r="E1218" t="s">
        <v>112</v>
      </c>
      <c r="F1218" s="2">
        <v>2</v>
      </c>
      <c r="G1218" s="2" t="s">
        <v>130</v>
      </c>
      <c r="H1218" s="2">
        <v>98</v>
      </c>
      <c r="I1218" s="2">
        <v>13</v>
      </c>
      <c r="J1218" s="2">
        <v>85</v>
      </c>
      <c r="K1218" s="3">
        <f t="shared" si="100"/>
        <v>98</v>
      </c>
      <c r="L1218" s="3">
        <f t="shared" si="101"/>
        <v>13</v>
      </c>
      <c r="M1218" s="3">
        <f t="shared" si="102"/>
        <v>85</v>
      </c>
    </row>
    <row r="1219" spans="1:13" x14ac:dyDescent="0.25">
      <c r="A1219" t="str">
        <f t="shared" si="98"/>
        <v>2015Biological Sciences2</v>
      </c>
      <c r="B1219">
        <v>2015</v>
      </c>
      <c r="C1219" t="str">
        <f t="shared" si="99"/>
        <v>Biological Sciences2</v>
      </c>
      <c r="D1219">
        <v>2</v>
      </c>
      <c r="E1219" t="s">
        <v>112</v>
      </c>
      <c r="F1219" s="2">
        <v>2</v>
      </c>
      <c r="G1219" s="2" t="s">
        <v>131</v>
      </c>
      <c r="H1219" s="2">
        <v>567</v>
      </c>
      <c r="I1219" s="2">
        <v>199</v>
      </c>
      <c r="J1219" s="2">
        <v>368</v>
      </c>
      <c r="K1219" s="3">
        <f t="shared" si="100"/>
        <v>567</v>
      </c>
      <c r="L1219" s="3">
        <f t="shared" si="101"/>
        <v>199</v>
      </c>
      <c r="M1219" s="3">
        <f t="shared" si="102"/>
        <v>368</v>
      </c>
    </row>
    <row r="1220" spans="1:13" x14ac:dyDescent="0.25">
      <c r="A1220" t="str">
        <f t="shared" si="98"/>
        <v>2015Biological Sciences3</v>
      </c>
      <c r="B1220">
        <v>2015</v>
      </c>
      <c r="C1220" t="str">
        <f t="shared" si="99"/>
        <v>Biological Sciences3</v>
      </c>
      <c r="D1220">
        <v>3</v>
      </c>
      <c r="E1220" t="s">
        <v>112</v>
      </c>
      <c r="F1220" s="2">
        <v>2</v>
      </c>
      <c r="G1220" s="2" t="s">
        <v>132</v>
      </c>
      <c r="H1220" s="2">
        <v>11083</v>
      </c>
      <c r="I1220" s="2">
        <v>7348</v>
      </c>
      <c r="J1220" s="2">
        <v>3735</v>
      </c>
      <c r="K1220" s="3">
        <f t="shared" si="100"/>
        <v>11083</v>
      </c>
      <c r="L1220" s="3">
        <f t="shared" si="101"/>
        <v>7348</v>
      </c>
      <c r="M1220" s="3">
        <f t="shared" si="102"/>
        <v>3735</v>
      </c>
    </row>
    <row r="1221" spans="1:13" x14ac:dyDescent="0.25">
      <c r="A1221" t="str">
        <f t="shared" si="98"/>
        <v>2015Biological Sciences4</v>
      </c>
      <c r="B1221">
        <v>2015</v>
      </c>
      <c r="C1221" t="str">
        <f t="shared" si="99"/>
        <v>Biological Sciences4</v>
      </c>
      <c r="D1221">
        <v>4</v>
      </c>
      <c r="E1221" t="s">
        <v>112</v>
      </c>
      <c r="F1221" s="2">
        <v>2</v>
      </c>
      <c r="G1221" s="2" t="s">
        <v>133</v>
      </c>
      <c r="H1221" s="2">
        <v>0</v>
      </c>
      <c r="I1221" s="2">
        <v>0</v>
      </c>
      <c r="J1221" s="2">
        <v>0</v>
      </c>
      <c r="K1221" s="3">
        <f t="shared" si="100"/>
        <v>0</v>
      </c>
      <c r="L1221" s="3">
        <f t="shared" si="101"/>
        <v>0</v>
      </c>
      <c r="M1221" s="3">
        <f t="shared" si="102"/>
        <v>0</v>
      </c>
    </row>
    <row r="1222" spans="1:13" x14ac:dyDescent="0.25">
      <c r="A1222" t="str">
        <f t="shared" si="98"/>
        <v>2015Biological Sciences5</v>
      </c>
      <c r="B1222">
        <v>2015</v>
      </c>
      <c r="C1222" t="str">
        <f t="shared" si="99"/>
        <v>Biological Sciences5</v>
      </c>
      <c r="D1222">
        <v>5</v>
      </c>
      <c r="E1222" t="s">
        <v>112</v>
      </c>
      <c r="F1222" s="2">
        <v>2</v>
      </c>
      <c r="G1222" s="2" t="s">
        <v>134</v>
      </c>
      <c r="H1222" s="2">
        <v>5191</v>
      </c>
      <c r="I1222" s="2">
        <v>3274</v>
      </c>
      <c r="J1222" s="2">
        <v>1917</v>
      </c>
      <c r="K1222" s="3">
        <f t="shared" si="100"/>
        <v>5191</v>
      </c>
      <c r="L1222" s="3">
        <f t="shared" si="101"/>
        <v>3274</v>
      </c>
      <c r="M1222" s="3">
        <f t="shared" si="102"/>
        <v>1917</v>
      </c>
    </row>
    <row r="1223" spans="1:13" x14ac:dyDescent="0.25">
      <c r="A1223" t="str">
        <f t="shared" si="98"/>
        <v>2015Biological Sciences6</v>
      </c>
      <c r="B1223">
        <v>2015</v>
      </c>
      <c r="C1223" t="str">
        <f t="shared" si="99"/>
        <v>Biological Sciences6</v>
      </c>
      <c r="D1223">
        <v>6</v>
      </c>
      <c r="E1223" t="s">
        <v>112</v>
      </c>
      <c r="F1223" s="2">
        <v>3</v>
      </c>
      <c r="G1223" s="2" t="s">
        <v>135</v>
      </c>
      <c r="H1223" s="2">
        <v>20</v>
      </c>
      <c r="I1223" s="2">
        <v>1</v>
      </c>
      <c r="J1223" s="2">
        <v>19</v>
      </c>
      <c r="K1223" s="3">
        <f t="shared" si="100"/>
        <v>20</v>
      </c>
      <c r="L1223" s="3" t="str">
        <f t="shared" si="101"/>
        <v>SUPP</v>
      </c>
      <c r="M1223" s="3" t="str">
        <f t="shared" si="102"/>
        <v>SUPP</v>
      </c>
    </row>
    <row r="1224" spans="1:13" x14ac:dyDescent="0.25">
      <c r="A1224" t="str">
        <f t="shared" si="98"/>
        <v>2015Biological Sciences7</v>
      </c>
      <c r="B1224">
        <v>2015</v>
      </c>
      <c r="C1224" t="str">
        <f t="shared" si="99"/>
        <v>Biological Sciences7</v>
      </c>
      <c r="D1224">
        <v>7</v>
      </c>
      <c r="E1224" t="s">
        <v>112</v>
      </c>
      <c r="F1224" s="2">
        <v>3</v>
      </c>
      <c r="G1224" s="2" t="s">
        <v>136</v>
      </c>
      <c r="H1224" s="2">
        <v>63</v>
      </c>
      <c r="I1224" s="2">
        <v>10</v>
      </c>
      <c r="J1224" s="2">
        <v>53</v>
      </c>
      <c r="K1224" s="3">
        <f t="shared" si="100"/>
        <v>63</v>
      </c>
      <c r="L1224" s="3">
        <f t="shared" si="101"/>
        <v>10</v>
      </c>
      <c r="M1224" s="3">
        <f t="shared" si="102"/>
        <v>53</v>
      </c>
    </row>
    <row r="1225" spans="1:13" x14ac:dyDescent="0.25">
      <c r="A1225" t="str">
        <f t="shared" si="98"/>
        <v>2015Biological Sciences8</v>
      </c>
      <c r="B1225">
        <v>2015</v>
      </c>
      <c r="C1225" t="str">
        <f t="shared" si="99"/>
        <v>Biological Sciences8</v>
      </c>
      <c r="D1225">
        <v>8</v>
      </c>
      <c r="E1225" t="s">
        <v>112</v>
      </c>
      <c r="F1225" s="2">
        <v>3</v>
      </c>
      <c r="G1225" s="2" t="s">
        <v>137</v>
      </c>
      <c r="H1225" s="2">
        <v>1460</v>
      </c>
      <c r="I1225" s="2">
        <v>600</v>
      </c>
      <c r="J1225" s="2">
        <v>860</v>
      </c>
      <c r="K1225" s="3">
        <f t="shared" si="100"/>
        <v>1460</v>
      </c>
      <c r="L1225" s="3">
        <f t="shared" si="101"/>
        <v>600</v>
      </c>
      <c r="M1225" s="3">
        <f t="shared" si="102"/>
        <v>860</v>
      </c>
    </row>
    <row r="1226" spans="1:13" x14ac:dyDescent="0.25">
      <c r="A1226" t="str">
        <f t="shared" si="98"/>
        <v>2015Biological Sciences9</v>
      </c>
      <c r="B1226">
        <v>2015</v>
      </c>
      <c r="C1226" t="str">
        <f t="shared" si="99"/>
        <v>Biological Sciences9</v>
      </c>
      <c r="D1226">
        <v>9</v>
      </c>
      <c r="E1226" t="s">
        <v>112</v>
      </c>
      <c r="F1226" s="2">
        <v>3</v>
      </c>
      <c r="G1226" s="2" t="s">
        <v>138</v>
      </c>
      <c r="H1226" s="2">
        <v>0</v>
      </c>
      <c r="I1226" s="2">
        <v>0</v>
      </c>
      <c r="J1226" s="2">
        <v>0</v>
      </c>
      <c r="K1226" s="3">
        <f t="shared" si="100"/>
        <v>0</v>
      </c>
      <c r="L1226" s="3">
        <f t="shared" si="101"/>
        <v>0</v>
      </c>
      <c r="M1226" s="3">
        <f t="shared" si="102"/>
        <v>0</v>
      </c>
    </row>
    <row r="1227" spans="1:13" x14ac:dyDescent="0.25">
      <c r="A1227" t="str">
        <f t="shared" si="98"/>
        <v>2015Biological Sciences10</v>
      </c>
      <c r="B1227">
        <v>2015</v>
      </c>
      <c r="C1227" t="str">
        <f t="shared" si="99"/>
        <v>Biological Sciences10</v>
      </c>
      <c r="D1227">
        <v>10</v>
      </c>
      <c r="E1227" t="s">
        <v>112</v>
      </c>
      <c r="F1227" s="2">
        <v>3</v>
      </c>
      <c r="G1227" s="2" t="s">
        <v>139</v>
      </c>
      <c r="H1227" s="2">
        <v>12233</v>
      </c>
      <c r="I1227" s="2">
        <v>7079</v>
      </c>
      <c r="J1227" s="2">
        <v>5154</v>
      </c>
      <c r="K1227" s="3">
        <f t="shared" si="100"/>
        <v>12233</v>
      </c>
      <c r="L1227" s="3">
        <f t="shared" si="101"/>
        <v>7079</v>
      </c>
      <c r="M1227" s="3">
        <f t="shared" si="102"/>
        <v>5154</v>
      </c>
    </row>
    <row r="1228" spans="1:13" x14ac:dyDescent="0.25">
      <c r="A1228" t="str">
        <f t="shared" si="98"/>
        <v>2015Biological Sciences11</v>
      </c>
      <c r="B1228">
        <v>2015</v>
      </c>
      <c r="C1228" t="str">
        <f t="shared" si="99"/>
        <v>Biological Sciences11</v>
      </c>
      <c r="D1228">
        <v>11</v>
      </c>
      <c r="E1228" t="s">
        <v>112</v>
      </c>
      <c r="F1228" s="2">
        <v>3</v>
      </c>
      <c r="G1228" s="2" t="s">
        <v>140</v>
      </c>
      <c r="H1228" s="2">
        <v>0</v>
      </c>
      <c r="I1228" s="2">
        <v>0</v>
      </c>
      <c r="J1228" s="2">
        <v>0</v>
      </c>
      <c r="K1228" s="3">
        <f t="shared" si="100"/>
        <v>0</v>
      </c>
      <c r="L1228" s="3">
        <f t="shared" si="101"/>
        <v>0</v>
      </c>
      <c r="M1228" s="3">
        <f t="shared" si="102"/>
        <v>0</v>
      </c>
    </row>
    <row r="1229" spans="1:13" x14ac:dyDescent="0.25">
      <c r="A1229" t="str">
        <f t="shared" si="98"/>
        <v>2015Biological Sciences12</v>
      </c>
      <c r="B1229">
        <v>2015</v>
      </c>
      <c r="C1229" t="str">
        <f t="shared" si="99"/>
        <v>Biological Sciences12</v>
      </c>
      <c r="D1229">
        <v>12</v>
      </c>
      <c r="E1229" t="s">
        <v>112</v>
      </c>
      <c r="F1229" s="2">
        <v>3</v>
      </c>
      <c r="G1229" s="2" t="s">
        <v>141</v>
      </c>
      <c r="H1229" s="2">
        <v>1</v>
      </c>
      <c r="I1229" s="2">
        <v>1</v>
      </c>
      <c r="J1229" s="2">
        <v>0</v>
      </c>
      <c r="K1229" s="3" t="str">
        <f t="shared" si="100"/>
        <v>SUPP</v>
      </c>
      <c r="L1229" s="3" t="str">
        <f t="shared" si="101"/>
        <v>SUPP</v>
      </c>
      <c r="M1229" s="3" t="str">
        <f t="shared" si="102"/>
        <v>SUPP</v>
      </c>
    </row>
    <row r="1230" spans="1:13" x14ac:dyDescent="0.25">
      <c r="A1230" t="str">
        <f t="shared" si="98"/>
        <v>2015Biological Sciences13</v>
      </c>
      <c r="B1230">
        <v>2015</v>
      </c>
      <c r="C1230" t="str">
        <f t="shared" si="99"/>
        <v>Biological Sciences13</v>
      </c>
      <c r="D1230">
        <v>13</v>
      </c>
      <c r="E1230" t="s">
        <v>112</v>
      </c>
      <c r="F1230" s="2">
        <v>3</v>
      </c>
      <c r="G1230" s="2" t="s">
        <v>142</v>
      </c>
      <c r="H1230" s="2">
        <v>59</v>
      </c>
      <c r="I1230" s="2">
        <v>12</v>
      </c>
      <c r="J1230" s="2">
        <v>47</v>
      </c>
      <c r="K1230" s="3">
        <f t="shared" si="100"/>
        <v>59</v>
      </c>
      <c r="L1230" s="3">
        <f t="shared" si="101"/>
        <v>12</v>
      </c>
      <c r="M1230" s="3">
        <f t="shared" si="102"/>
        <v>47</v>
      </c>
    </row>
    <row r="1231" spans="1:13" x14ac:dyDescent="0.25">
      <c r="A1231" t="str">
        <f t="shared" si="98"/>
        <v>2015Biological Sciences14</v>
      </c>
      <c r="B1231">
        <v>2015</v>
      </c>
      <c r="C1231" t="str">
        <f t="shared" si="99"/>
        <v>Biological Sciences14</v>
      </c>
      <c r="D1231">
        <v>14</v>
      </c>
      <c r="E1231" t="s">
        <v>112</v>
      </c>
      <c r="F1231" s="2">
        <v>3</v>
      </c>
      <c r="G1231" s="2" t="s">
        <v>143</v>
      </c>
      <c r="H1231" s="2">
        <v>1460</v>
      </c>
      <c r="I1231" s="2">
        <v>405</v>
      </c>
      <c r="J1231" s="2">
        <v>1055</v>
      </c>
      <c r="K1231" s="3">
        <f t="shared" si="100"/>
        <v>1460</v>
      </c>
      <c r="L1231" s="3">
        <f t="shared" si="101"/>
        <v>405</v>
      </c>
      <c r="M1231" s="3">
        <f t="shared" si="102"/>
        <v>1055</v>
      </c>
    </row>
    <row r="1232" spans="1:13" x14ac:dyDescent="0.25">
      <c r="A1232" t="str">
        <f t="shared" si="98"/>
        <v>2015Biological Sciences15</v>
      </c>
      <c r="B1232">
        <v>2015</v>
      </c>
      <c r="C1232" t="str">
        <f t="shared" si="99"/>
        <v>Biological Sciences15</v>
      </c>
      <c r="D1232">
        <v>15</v>
      </c>
      <c r="E1232" t="s">
        <v>112</v>
      </c>
      <c r="F1232" s="2">
        <v>3</v>
      </c>
      <c r="G1232" s="2" t="s">
        <v>144</v>
      </c>
      <c r="H1232" s="2">
        <v>215</v>
      </c>
      <c r="I1232" s="2">
        <v>113</v>
      </c>
      <c r="J1232" s="2">
        <v>102</v>
      </c>
      <c r="K1232" s="3">
        <f t="shared" si="100"/>
        <v>215</v>
      </c>
      <c r="L1232" s="3">
        <f t="shared" si="101"/>
        <v>113</v>
      </c>
      <c r="M1232" s="3">
        <f t="shared" si="102"/>
        <v>102</v>
      </c>
    </row>
    <row r="1233" spans="1:13" x14ac:dyDescent="0.25">
      <c r="A1233" t="str">
        <f t="shared" si="98"/>
        <v>2015Biological Sciences16</v>
      </c>
      <c r="B1233">
        <v>2015</v>
      </c>
      <c r="C1233" t="str">
        <f t="shared" si="99"/>
        <v>Biological Sciences16</v>
      </c>
      <c r="D1233">
        <v>16</v>
      </c>
      <c r="E1233" t="s">
        <v>112</v>
      </c>
      <c r="F1233" s="2">
        <v>4</v>
      </c>
      <c r="G1233" s="2" t="s">
        <v>145</v>
      </c>
      <c r="H1233" s="2">
        <v>2</v>
      </c>
      <c r="I1233" s="2">
        <v>0</v>
      </c>
      <c r="J1233" s="2">
        <v>2</v>
      </c>
      <c r="K1233" s="3" t="str">
        <f t="shared" si="100"/>
        <v>SUPP</v>
      </c>
      <c r="L1233" s="3" t="str">
        <f t="shared" si="101"/>
        <v>SUPP</v>
      </c>
      <c r="M1233" s="3" t="str">
        <f t="shared" si="102"/>
        <v>SUPP</v>
      </c>
    </row>
    <row r="1234" spans="1:13" x14ac:dyDescent="0.25">
      <c r="A1234" t="str">
        <f t="shared" si="98"/>
        <v>2015Biological Sciences17</v>
      </c>
      <c r="B1234">
        <v>2015</v>
      </c>
      <c r="C1234" t="str">
        <f t="shared" si="99"/>
        <v>Biological Sciences17</v>
      </c>
      <c r="D1234">
        <v>17</v>
      </c>
      <c r="E1234" t="s">
        <v>112</v>
      </c>
      <c r="F1234" s="2">
        <v>4</v>
      </c>
      <c r="G1234" s="2" t="s">
        <v>146</v>
      </c>
      <c r="H1234" s="2">
        <v>0</v>
      </c>
      <c r="I1234" s="2">
        <v>0</v>
      </c>
      <c r="J1234" s="2">
        <v>0</v>
      </c>
      <c r="K1234" s="3">
        <f t="shared" si="100"/>
        <v>0</v>
      </c>
      <c r="L1234" s="3">
        <f t="shared" si="101"/>
        <v>0</v>
      </c>
      <c r="M1234" s="3">
        <f t="shared" si="102"/>
        <v>0</v>
      </c>
    </row>
    <row r="1235" spans="1:13" x14ac:dyDescent="0.25">
      <c r="A1235" t="str">
        <f t="shared" si="98"/>
        <v>2015Biological Sciences18</v>
      </c>
      <c r="B1235">
        <v>2015</v>
      </c>
      <c r="C1235" t="str">
        <f t="shared" si="99"/>
        <v>Biological Sciences18</v>
      </c>
      <c r="D1235">
        <v>18</v>
      </c>
      <c r="E1235" t="s">
        <v>112</v>
      </c>
      <c r="F1235" s="2">
        <v>4</v>
      </c>
      <c r="G1235" s="2" t="s">
        <v>147</v>
      </c>
      <c r="H1235" s="2">
        <v>0</v>
      </c>
      <c r="I1235" s="2">
        <v>0</v>
      </c>
      <c r="J1235" s="2">
        <v>0</v>
      </c>
      <c r="K1235" s="3">
        <f t="shared" si="100"/>
        <v>0</v>
      </c>
      <c r="L1235" s="3">
        <f t="shared" si="101"/>
        <v>0</v>
      </c>
      <c r="M1235" s="3">
        <f t="shared" si="102"/>
        <v>0</v>
      </c>
    </row>
    <row r="1236" spans="1:13" x14ac:dyDescent="0.25">
      <c r="A1236" t="str">
        <f t="shared" si="98"/>
        <v>2015Biological Sciences19</v>
      </c>
      <c r="B1236">
        <v>2015</v>
      </c>
      <c r="C1236" t="str">
        <f t="shared" si="99"/>
        <v>Biological Sciences19</v>
      </c>
      <c r="D1236">
        <v>19</v>
      </c>
      <c r="E1236" t="s">
        <v>112</v>
      </c>
      <c r="F1236" s="2">
        <v>4</v>
      </c>
      <c r="G1236" s="2" t="s">
        <v>148</v>
      </c>
      <c r="H1236" s="2">
        <v>12</v>
      </c>
      <c r="I1236" s="2">
        <v>2</v>
      </c>
      <c r="J1236" s="2">
        <v>10</v>
      </c>
      <c r="K1236" s="3">
        <f t="shared" si="100"/>
        <v>12</v>
      </c>
      <c r="L1236" s="3" t="str">
        <f t="shared" si="101"/>
        <v>SUPP</v>
      </c>
      <c r="M1236" s="3" t="str">
        <f t="shared" si="102"/>
        <v>SUPP</v>
      </c>
    </row>
    <row r="1237" spans="1:13" x14ac:dyDescent="0.25">
      <c r="A1237" t="str">
        <f t="shared" si="98"/>
        <v>2015Biological Sciences20</v>
      </c>
      <c r="B1237">
        <v>2015</v>
      </c>
      <c r="C1237" t="str">
        <f t="shared" si="99"/>
        <v>Biological Sciences20</v>
      </c>
      <c r="D1237">
        <v>20</v>
      </c>
      <c r="E1237" t="s">
        <v>112</v>
      </c>
      <c r="F1237" s="2">
        <v>4</v>
      </c>
      <c r="G1237" s="2" t="s">
        <v>149</v>
      </c>
      <c r="H1237" s="2">
        <v>1090</v>
      </c>
      <c r="I1237" s="2">
        <v>396</v>
      </c>
      <c r="J1237" s="2">
        <v>694</v>
      </c>
      <c r="K1237" s="3">
        <f t="shared" si="100"/>
        <v>1090</v>
      </c>
      <c r="L1237" s="3">
        <f t="shared" si="101"/>
        <v>396</v>
      </c>
      <c r="M1237" s="3">
        <f t="shared" si="102"/>
        <v>694</v>
      </c>
    </row>
    <row r="1238" spans="1:13" x14ac:dyDescent="0.25">
      <c r="A1238" t="str">
        <f t="shared" si="98"/>
        <v>2015Biological Sciences21</v>
      </c>
      <c r="B1238">
        <v>2015</v>
      </c>
      <c r="C1238" t="str">
        <f t="shared" si="99"/>
        <v>Biological Sciences21</v>
      </c>
      <c r="D1238">
        <v>21</v>
      </c>
      <c r="E1238" t="s">
        <v>112</v>
      </c>
      <c r="F1238" s="2">
        <v>4</v>
      </c>
      <c r="G1238" s="2" t="s">
        <v>150</v>
      </c>
      <c r="H1238" s="2">
        <v>537</v>
      </c>
      <c r="I1238" s="2">
        <v>264</v>
      </c>
      <c r="J1238" s="2">
        <v>273</v>
      </c>
      <c r="K1238" s="3">
        <f t="shared" si="100"/>
        <v>537</v>
      </c>
      <c r="L1238" s="3">
        <f t="shared" si="101"/>
        <v>264</v>
      </c>
      <c r="M1238" s="3">
        <f t="shared" si="102"/>
        <v>273</v>
      </c>
    </row>
    <row r="1239" spans="1:13" x14ac:dyDescent="0.25">
      <c r="A1239" t="str">
        <f t="shared" si="98"/>
        <v>2015Biological Sciences22</v>
      </c>
      <c r="B1239">
        <v>2015</v>
      </c>
      <c r="C1239" t="str">
        <f t="shared" si="99"/>
        <v>Biological Sciences22</v>
      </c>
      <c r="D1239">
        <v>22</v>
      </c>
      <c r="E1239" t="s">
        <v>112</v>
      </c>
      <c r="F1239" s="2">
        <v>4</v>
      </c>
      <c r="G1239" s="2" t="s">
        <v>151</v>
      </c>
      <c r="H1239" s="2">
        <v>0</v>
      </c>
      <c r="I1239" s="2">
        <v>0</v>
      </c>
      <c r="J1239" s="2">
        <v>0</v>
      </c>
      <c r="K1239" s="3">
        <f t="shared" si="100"/>
        <v>0</v>
      </c>
      <c r="L1239" s="3">
        <f t="shared" si="101"/>
        <v>0</v>
      </c>
      <c r="M1239" s="3">
        <f t="shared" si="102"/>
        <v>0</v>
      </c>
    </row>
    <row r="1240" spans="1:13" x14ac:dyDescent="0.25">
      <c r="A1240" t="str">
        <f t="shared" si="98"/>
        <v>2015Biological Sciences23</v>
      </c>
      <c r="B1240">
        <v>2015</v>
      </c>
      <c r="C1240" t="str">
        <f t="shared" si="99"/>
        <v>Biological Sciences23</v>
      </c>
      <c r="D1240">
        <v>23</v>
      </c>
      <c r="E1240" t="s">
        <v>112</v>
      </c>
      <c r="F1240" s="2">
        <v>4</v>
      </c>
      <c r="G1240" s="2" t="s">
        <v>152</v>
      </c>
      <c r="H1240" s="2">
        <v>2</v>
      </c>
      <c r="I1240" s="2">
        <v>0</v>
      </c>
      <c r="J1240" s="2">
        <v>2</v>
      </c>
      <c r="K1240" s="3" t="str">
        <f t="shared" si="100"/>
        <v>SUPP</v>
      </c>
      <c r="L1240" s="3" t="str">
        <f t="shared" si="101"/>
        <v>SUPP</v>
      </c>
      <c r="M1240" s="3" t="str">
        <f t="shared" si="102"/>
        <v>SUPP</v>
      </c>
    </row>
    <row r="1241" spans="1:13" x14ac:dyDescent="0.25">
      <c r="A1241" t="str">
        <f t="shared" si="98"/>
        <v>2015Biological Sciences24</v>
      </c>
      <c r="B1241">
        <v>2015</v>
      </c>
      <c r="C1241" t="str">
        <f t="shared" si="99"/>
        <v>Biological Sciences24</v>
      </c>
      <c r="D1241">
        <v>24</v>
      </c>
      <c r="E1241" t="s">
        <v>112</v>
      </c>
      <c r="F1241" s="2">
        <v>4</v>
      </c>
      <c r="G1241" s="2" t="s">
        <v>153</v>
      </c>
      <c r="H1241" s="2">
        <v>2</v>
      </c>
      <c r="I1241" s="2">
        <v>0</v>
      </c>
      <c r="J1241" s="2">
        <v>2</v>
      </c>
      <c r="K1241" s="3" t="str">
        <f t="shared" si="100"/>
        <v>SUPP</v>
      </c>
      <c r="L1241" s="3" t="str">
        <f t="shared" si="101"/>
        <v>SUPP</v>
      </c>
      <c r="M1241" s="3" t="str">
        <f t="shared" si="102"/>
        <v>SUPP</v>
      </c>
    </row>
    <row r="1242" spans="1:13" x14ac:dyDescent="0.25">
      <c r="A1242" t="str">
        <f t="shared" si="98"/>
        <v>2015Biological Sciences25</v>
      </c>
      <c r="B1242">
        <v>2015</v>
      </c>
      <c r="C1242" t="str">
        <f t="shared" si="99"/>
        <v>Biological Sciences25</v>
      </c>
      <c r="D1242">
        <v>25</v>
      </c>
      <c r="E1242" t="s">
        <v>112</v>
      </c>
      <c r="F1242" s="2">
        <v>4</v>
      </c>
      <c r="G1242" s="2" t="s">
        <v>154</v>
      </c>
      <c r="H1242" s="2">
        <v>117</v>
      </c>
      <c r="I1242" s="2">
        <v>36</v>
      </c>
      <c r="J1242" s="2">
        <v>81</v>
      </c>
      <c r="K1242" s="3">
        <f t="shared" si="100"/>
        <v>117</v>
      </c>
      <c r="L1242" s="3">
        <f t="shared" si="101"/>
        <v>36</v>
      </c>
      <c r="M1242" s="3">
        <f t="shared" si="102"/>
        <v>81</v>
      </c>
    </row>
    <row r="1243" spans="1:13" x14ac:dyDescent="0.25">
      <c r="A1243" t="str">
        <f t="shared" si="98"/>
        <v>2015Biological Sciences26</v>
      </c>
      <c r="B1243">
        <v>2015</v>
      </c>
      <c r="C1243" t="str">
        <f t="shared" si="99"/>
        <v>Biological Sciences26</v>
      </c>
      <c r="D1243">
        <v>26</v>
      </c>
      <c r="E1243" t="s">
        <v>112</v>
      </c>
      <c r="F1243" s="2">
        <v>5</v>
      </c>
      <c r="G1243" s="2" t="s">
        <v>155</v>
      </c>
      <c r="H1243" s="2">
        <v>0</v>
      </c>
      <c r="I1243" s="2">
        <v>0</v>
      </c>
      <c r="J1243" s="2">
        <v>0</v>
      </c>
      <c r="K1243" s="3">
        <f t="shared" si="100"/>
        <v>0</v>
      </c>
      <c r="L1243" s="3">
        <f t="shared" si="101"/>
        <v>0</v>
      </c>
      <c r="M1243" s="3">
        <f t="shared" si="102"/>
        <v>0</v>
      </c>
    </row>
    <row r="1244" spans="1:13" x14ac:dyDescent="0.25">
      <c r="A1244" t="str">
        <f t="shared" si="98"/>
        <v>2015Biological Sciences27</v>
      </c>
      <c r="B1244">
        <v>2015</v>
      </c>
      <c r="C1244" t="str">
        <f t="shared" si="99"/>
        <v>Biological Sciences27</v>
      </c>
      <c r="D1244">
        <v>27</v>
      </c>
      <c r="E1244" t="s">
        <v>112</v>
      </c>
      <c r="F1244" s="2">
        <v>5</v>
      </c>
      <c r="G1244" s="2" t="s">
        <v>156</v>
      </c>
      <c r="H1244" s="2">
        <v>0</v>
      </c>
      <c r="I1244" s="2">
        <v>0</v>
      </c>
      <c r="J1244" s="2">
        <v>0</v>
      </c>
      <c r="K1244" s="3">
        <f t="shared" si="100"/>
        <v>0</v>
      </c>
      <c r="L1244" s="3">
        <f t="shared" si="101"/>
        <v>0</v>
      </c>
      <c r="M1244" s="3">
        <f t="shared" si="102"/>
        <v>0</v>
      </c>
    </row>
    <row r="1245" spans="1:13" x14ac:dyDescent="0.25">
      <c r="A1245" t="str">
        <f t="shared" si="98"/>
        <v>2015Biological Sciences28</v>
      </c>
      <c r="B1245">
        <v>2015</v>
      </c>
      <c r="C1245" t="str">
        <f t="shared" si="99"/>
        <v>Biological Sciences28</v>
      </c>
      <c r="D1245">
        <v>28</v>
      </c>
      <c r="E1245" t="s">
        <v>112</v>
      </c>
      <c r="F1245" s="2">
        <v>5</v>
      </c>
      <c r="G1245" s="2" t="s">
        <v>157</v>
      </c>
      <c r="H1245" s="2">
        <v>0</v>
      </c>
      <c r="I1245" s="2">
        <v>0</v>
      </c>
      <c r="J1245" s="2">
        <v>0</v>
      </c>
      <c r="K1245" s="3">
        <f t="shared" si="100"/>
        <v>0</v>
      </c>
      <c r="L1245" s="3">
        <f t="shared" si="101"/>
        <v>0</v>
      </c>
      <c r="M1245" s="3">
        <f t="shared" si="102"/>
        <v>0</v>
      </c>
    </row>
    <row r="1246" spans="1:13" x14ac:dyDescent="0.25">
      <c r="A1246" t="str">
        <f t="shared" si="98"/>
        <v>2015Biological Sciences29</v>
      </c>
      <c r="B1246">
        <v>2015</v>
      </c>
      <c r="C1246" t="str">
        <f t="shared" si="99"/>
        <v>Biological Sciences29</v>
      </c>
      <c r="D1246">
        <v>29</v>
      </c>
      <c r="E1246" t="s">
        <v>112</v>
      </c>
      <c r="F1246" s="2">
        <v>5</v>
      </c>
      <c r="G1246" s="2" t="s">
        <v>158</v>
      </c>
      <c r="H1246" s="2">
        <v>150</v>
      </c>
      <c r="I1246" s="2">
        <v>56</v>
      </c>
      <c r="J1246" s="2">
        <v>94</v>
      </c>
      <c r="K1246" s="3">
        <f t="shared" si="100"/>
        <v>150</v>
      </c>
      <c r="L1246" s="3">
        <f t="shared" si="101"/>
        <v>56</v>
      </c>
      <c r="M1246" s="3">
        <f t="shared" si="102"/>
        <v>94</v>
      </c>
    </row>
    <row r="1247" spans="1:13" x14ac:dyDescent="0.25">
      <c r="A1247" t="str">
        <f t="shared" ref="A1247:A1310" si="103">B1247&amp;C1247</f>
        <v>2015Biological Sciences30</v>
      </c>
      <c r="B1247">
        <v>2015</v>
      </c>
      <c r="C1247" t="str">
        <f t="shared" ref="C1247:C1310" si="104">E1247&amp;D1247</f>
        <v>Biological Sciences30</v>
      </c>
      <c r="D1247">
        <v>30</v>
      </c>
      <c r="E1247" t="s">
        <v>112</v>
      </c>
      <c r="F1247" s="2">
        <v>5</v>
      </c>
      <c r="G1247" s="2" t="s">
        <v>159</v>
      </c>
      <c r="H1247" s="2">
        <v>0</v>
      </c>
      <c r="I1247" s="2">
        <v>0</v>
      </c>
      <c r="J1247" s="2">
        <v>0</v>
      </c>
      <c r="K1247" s="3">
        <f t="shared" ref="K1247:K1310" si="105">IF(AND(H1247&gt;=1,H1247&lt;5),"SUPP",H1247)</f>
        <v>0</v>
      </c>
      <c r="L1247" s="3">
        <f t="shared" ref="L1247:M1310" si="106">IF(OR(AND($H1247&gt;=1,$H1247&lt;5),(AND($I1247&gt;=1,$I1247&lt;5))),"SUPP",I1247)</f>
        <v>0</v>
      </c>
      <c r="M1247" s="3">
        <f t="shared" si="106"/>
        <v>0</v>
      </c>
    </row>
    <row r="1248" spans="1:13" x14ac:dyDescent="0.25">
      <c r="A1248" t="str">
        <f t="shared" si="103"/>
        <v>2015Biological Sciences31</v>
      </c>
      <c r="B1248">
        <v>2015</v>
      </c>
      <c r="C1248" t="str">
        <f t="shared" si="104"/>
        <v>Biological Sciences31</v>
      </c>
      <c r="D1248">
        <v>31</v>
      </c>
      <c r="E1248" t="s">
        <v>112</v>
      </c>
      <c r="F1248" s="2">
        <v>6</v>
      </c>
      <c r="G1248" s="2" t="s">
        <v>160</v>
      </c>
      <c r="H1248" s="2">
        <v>0</v>
      </c>
      <c r="I1248" s="2">
        <v>0</v>
      </c>
      <c r="J1248" s="2">
        <v>0</v>
      </c>
      <c r="K1248" s="3">
        <f t="shared" si="105"/>
        <v>0</v>
      </c>
      <c r="L1248" s="3">
        <f t="shared" si="106"/>
        <v>0</v>
      </c>
      <c r="M1248" s="3">
        <f t="shared" si="106"/>
        <v>0</v>
      </c>
    </row>
    <row r="1249" spans="1:13" x14ac:dyDescent="0.25">
      <c r="A1249" t="str">
        <f t="shared" si="103"/>
        <v>2015Chemistry1</v>
      </c>
      <c r="B1249">
        <v>2015</v>
      </c>
      <c r="C1249" t="str">
        <f t="shared" si="104"/>
        <v>Chemistry1</v>
      </c>
      <c r="D1249">
        <v>1</v>
      </c>
      <c r="E1249" t="s">
        <v>0</v>
      </c>
      <c r="F1249" s="2">
        <v>2</v>
      </c>
      <c r="G1249" s="2" t="s">
        <v>161</v>
      </c>
      <c r="H1249" s="2">
        <v>11083</v>
      </c>
      <c r="I1249" s="2">
        <v>7348</v>
      </c>
      <c r="J1249" s="2">
        <v>3735</v>
      </c>
      <c r="K1249" s="3">
        <f t="shared" si="105"/>
        <v>11083</v>
      </c>
      <c r="L1249" s="3">
        <f t="shared" si="106"/>
        <v>7348</v>
      </c>
      <c r="M1249" s="3">
        <f t="shared" si="106"/>
        <v>3735</v>
      </c>
    </row>
    <row r="1250" spans="1:13" x14ac:dyDescent="0.25">
      <c r="A1250" t="str">
        <f t="shared" si="103"/>
        <v>2015Chemistry2</v>
      </c>
      <c r="B1250">
        <v>2015</v>
      </c>
      <c r="C1250" t="str">
        <f t="shared" si="104"/>
        <v>Chemistry2</v>
      </c>
      <c r="D1250">
        <v>2</v>
      </c>
      <c r="E1250" t="s">
        <v>0</v>
      </c>
      <c r="F1250" s="2">
        <v>2</v>
      </c>
      <c r="G1250" s="2" t="s">
        <v>18</v>
      </c>
      <c r="H1250" s="2">
        <v>45</v>
      </c>
      <c r="I1250" s="2">
        <v>3</v>
      </c>
      <c r="J1250" s="2">
        <v>42</v>
      </c>
      <c r="K1250" s="3">
        <f t="shared" si="105"/>
        <v>45</v>
      </c>
      <c r="L1250" s="3" t="str">
        <f t="shared" si="106"/>
        <v>SUPP</v>
      </c>
      <c r="M1250" s="3" t="str">
        <f t="shared" si="106"/>
        <v>SUPP</v>
      </c>
    </row>
    <row r="1251" spans="1:13" x14ac:dyDescent="0.25">
      <c r="A1251" t="str">
        <f t="shared" si="103"/>
        <v>2015Chemistry3</v>
      </c>
      <c r="B1251">
        <v>2015</v>
      </c>
      <c r="C1251" t="str">
        <f t="shared" si="104"/>
        <v>Chemistry3</v>
      </c>
      <c r="D1251">
        <v>3</v>
      </c>
      <c r="E1251" t="s">
        <v>0</v>
      </c>
      <c r="F1251" s="2">
        <v>2</v>
      </c>
      <c r="G1251" s="2" t="s">
        <v>19</v>
      </c>
      <c r="H1251" s="2">
        <v>1</v>
      </c>
      <c r="I1251" s="2">
        <v>1</v>
      </c>
      <c r="J1251" s="2">
        <v>0</v>
      </c>
      <c r="K1251" s="3" t="str">
        <f t="shared" si="105"/>
        <v>SUPP</v>
      </c>
      <c r="L1251" s="3" t="str">
        <f t="shared" si="106"/>
        <v>SUPP</v>
      </c>
      <c r="M1251" s="3" t="str">
        <f t="shared" si="106"/>
        <v>SUPP</v>
      </c>
    </row>
    <row r="1252" spans="1:13" x14ac:dyDescent="0.25">
      <c r="A1252" t="str">
        <f t="shared" si="103"/>
        <v>2015Chemistry4</v>
      </c>
      <c r="B1252">
        <v>2015</v>
      </c>
      <c r="C1252" t="str">
        <f t="shared" si="104"/>
        <v>Chemistry4</v>
      </c>
      <c r="D1252">
        <v>4</v>
      </c>
      <c r="E1252" t="s">
        <v>0</v>
      </c>
      <c r="F1252" s="2">
        <v>2</v>
      </c>
      <c r="G1252" s="2" t="s">
        <v>16</v>
      </c>
      <c r="H1252" s="2">
        <v>4328</v>
      </c>
      <c r="I1252" s="2">
        <v>2100</v>
      </c>
      <c r="J1252" s="2">
        <v>2228</v>
      </c>
      <c r="K1252" s="3">
        <f t="shared" si="105"/>
        <v>4328</v>
      </c>
      <c r="L1252" s="3">
        <f t="shared" si="106"/>
        <v>2100</v>
      </c>
      <c r="M1252" s="3">
        <f t="shared" si="106"/>
        <v>2228</v>
      </c>
    </row>
    <row r="1253" spans="1:13" x14ac:dyDescent="0.25">
      <c r="A1253" t="str">
        <f t="shared" si="103"/>
        <v>2015Chemistry5</v>
      </c>
      <c r="B1253">
        <v>2015</v>
      </c>
      <c r="C1253" t="str">
        <f t="shared" si="104"/>
        <v>Chemistry5</v>
      </c>
      <c r="D1253">
        <v>5</v>
      </c>
      <c r="E1253" t="s">
        <v>0</v>
      </c>
      <c r="F1253" s="2">
        <v>2</v>
      </c>
      <c r="G1253" s="2" t="s">
        <v>17</v>
      </c>
      <c r="H1253" s="2">
        <v>561</v>
      </c>
      <c r="I1253" s="2">
        <v>122</v>
      </c>
      <c r="J1253" s="2">
        <v>439</v>
      </c>
      <c r="K1253" s="3">
        <f t="shared" si="105"/>
        <v>561</v>
      </c>
      <c r="L1253" s="3">
        <f t="shared" si="106"/>
        <v>122</v>
      </c>
      <c r="M1253" s="3">
        <f t="shared" si="106"/>
        <v>439</v>
      </c>
    </row>
    <row r="1254" spans="1:13" x14ac:dyDescent="0.25">
      <c r="A1254" t="str">
        <f t="shared" si="103"/>
        <v>2015Chemistry6</v>
      </c>
      <c r="B1254">
        <v>2015</v>
      </c>
      <c r="C1254" t="str">
        <f t="shared" si="104"/>
        <v>Chemistry6</v>
      </c>
      <c r="D1254">
        <v>6</v>
      </c>
      <c r="E1254" t="s">
        <v>0</v>
      </c>
      <c r="F1254" s="2">
        <v>3</v>
      </c>
      <c r="G1254" s="2" t="s">
        <v>162</v>
      </c>
      <c r="H1254" s="2">
        <v>63</v>
      </c>
      <c r="I1254" s="2">
        <v>10</v>
      </c>
      <c r="J1254" s="2">
        <v>53</v>
      </c>
      <c r="K1254" s="3">
        <f t="shared" si="105"/>
        <v>63</v>
      </c>
      <c r="L1254" s="3">
        <f t="shared" si="106"/>
        <v>10</v>
      </c>
      <c r="M1254" s="3">
        <f t="shared" si="106"/>
        <v>53</v>
      </c>
    </row>
    <row r="1255" spans="1:13" x14ac:dyDescent="0.25">
      <c r="A1255" t="str">
        <f t="shared" si="103"/>
        <v>2015Chemistry7</v>
      </c>
      <c r="B1255">
        <v>2015</v>
      </c>
      <c r="C1255" t="str">
        <f t="shared" si="104"/>
        <v>Chemistry7</v>
      </c>
      <c r="D1255">
        <v>7</v>
      </c>
      <c r="E1255" t="s">
        <v>0</v>
      </c>
      <c r="F1255" s="2">
        <v>3</v>
      </c>
      <c r="G1255" s="2" t="s">
        <v>163</v>
      </c>
      <c r="H1255" s="2">
        <v>1460</v>
      </c>
      <c r="I1255" s="2">
        <v>600</v>
      </c>
      <c r="J1255" s="2">
        <v>860</v>
      </c>
      <c r="K1255" s="3">
        <f t="shared" si="105"/>
        <v>1460</v>
      </c>
      <c r="L1255" s="3">
        <f t="shared" si="106"/>
        <v>600</v>
      </c>
      <c r="M1255" s="3">
        <f t="shared" si="106"/>
        <v>860</v>
      </c>
    </row>
    <row r="1256" spans="1:13" x14ac:dyDescent="0.25">
      <c r="A1256" t="str">
        <f t="shared" si="103"/>
        <v>2015Chemistry8</v>
      </c>
      <c r="B1256">
        <v>2015</v>
      </c>
      <c r="C1256" t="str">
        <f t="shared" si="104"/>
        <v>Chemistry8</v>
      </c>
      <c r="D1256">
        <v>8</v>
      </c>
      <c r="E1256" t="s">
        <v>0</v>
      </c>
      <c r="F1256" s="2">
        <v>3</v>
      </c>
      <c r="G1256" s="2" t="s">
        <v>164</v>
      </c>
      <c r="H1256" s="2">
        <v>0</v>
      </c>
      <c r="I1256" s="2">
        <v>0</v>
      </c>
      <c r="J1256" s="2">
        <v>0</v>
      </c>
      <c r="K1256" s="3">
        <f t="shared" si="105"/>
        <v>0</v>
      </c>
      <c r="L1256" s="3">
        <f t="shared" si="106"/>
        <v>0</v>
      </c>
      <c r="M1256" s="3">
        <f t="shared" si="106"/>
        <v>0</v>
      </c>
    </row>
    <row r="1257" spans="1:13" x14ac:dyDescent="0.25">
      <c r="A1257" t="str">
        <f t="shared" si="103"/>
        <v>2015Chemistry9</v>
      </c>
      <c r="B1257">
        <v>2015</v>
      </c>
      <c r="C1257" t="str">
        <f t="shared" si="104"/>
        <v>Chemistry9</v>
      </c>
      <c r="D1257">
        <v>9</v>
      </c>
      <c r="E1257" t="s">
        <v>0</v>
      </c>
      <c r="F1257" s="2">
        <v>3</v>
      </c>
      <c r="G1257" s="2" t="s">
        <v>25</v>
      </c>
      <c r="H1257" s="2">
        <v>0</v>
      </c>
      <c r="I1257" s="2">
        <v>0</v>
      </c>
      <c r="J1257" s="2">
        <v>0</v>
      </c>
      <c r="K1257" s="3">
        <f t="shared" si="105"/>
        <v>0</v>
      </c>
      <c r="L1257" s="3">
        <f t="shared" si="106"/>
        <v>0</v>
      </c>
      <c r="M1257" s="3">
        <f t="shared" si="106"/>
        <v>0</v>
      </c>
    </row>
    <row r="1258" spans="1:13" x14ac:dyDescent="0.25">
      <c r="A1258" t="str">
        <f t="shared" si="103"/>
        <v>2015Chemistry10</v>
      </c>
      <c r="B1258">
        <v>2015</v>
      </c>
      <c r="C1258" t="str">
        <f t="shared" si="104"/>
        <v>Chemistry10</v>
      </c>
      <c r="D1258">
        <v>10</v>
      </c>
      <c r="E1258" t="s">
        <v>0</v>
      </c>
      <c r="F1258" s="2">
        <v>3</v>
      </c>
      <c r="G1258" s="2" t="s">
        <v>23</v>
      </c>
      <c r="H1258" s="2">
        <v>3</v>
      </c>
      <c r="I1258" s="2">
        <v>1</v>
      </c>
      <c r="J1258" s="2">
        <v>2</v>
      </c>
      <c r="K1258" s="3" t="str">
        <f t="shared" si="105"/>
        <v>SUPP</v>
      </c>
      <c r="L1258" s="3" t="str">
        <f t="shared" si="106"/>
        <v>SUPP</v>
      </c>
      <c r="M1258" s="3" t="str">
        <f t="shared" si="106"/>
        <v>SUPP</v>
      </c>
    </row>
    <row r="1259" spans="1:13" x14ac:dyDescent="0.25">
      <c r="A1259" t="str">
        <f t="shared" si="103"/>
        <v>2015Chemistry11</v>
      </c>
      <c r="B1259">
        <v>2015</v>
      </c>
      <c r="C1259" t="str">
        <f t="shared" si="104"/>
        <v>Chemistry11</v>
      </c>
      <c r="D1259">
        <v>11</v>
      </c>
      <c r="E1259" t="s">
        <v>0</v>
      </c>
      <c r="F1259" s="2">
        <v>3</v>
      </c>
      <c r="G1259" s="2" t="s">
        <v>165</v>
      </c>
      <c r="H1259" s="2">
        <v>12233</v>
      </c>
      <c r="I1259" s="2">
        <v>7079</v>
      </c>
      <c r="J1259" s="2">
        <v>5154</v>
      </c>
      <c r="K1259" s="3">
        <f t="shared" si="105"/>
        <v>12233</v>
      </c>
      <c r="L1259" s="3">
        <f t="shared" si="106"/>
        <v>7079</v>
      </c>
      <c r="M1259" s="3">
        <f t="shared" si="106"/>
        <v>5154</v>
      </c>
    </row>
    <row r="1260" spans="1:13" x14ac:dyDescent="0.25">
      <c r="A1260" t="str">
        <f t="shared" si="103"/>
        <v>2015Chemistry12</v>
      </c>
      <c r="B1260">
        <v>2015</v>
      </c>
      <c r="C1260" t="str">
        <f t="shared" si="104"/>
        <v>Chemistry12</v>
      </c>
      <c r="D1260">
        <v>12</v>
      </c>
      <c r="E1260" t="s">
        <v>0</v>
      </c>
      <c r="F1260" s="2">
        <v>3</v>
      </c>
      <c r="G1260" s="2" t="s">
        <v>22</v>
      </c>
      <c r="H1260" s="2">
        <v>126</v>
      </c>
      <c r="I1260" s="2">
        <v>11</v>
      </c>
      <c r="J1260" s="2">
        <v>115</v>
      </c>
      <c r="K1260" s="3">
        <f t="shared" si="105"/>
        <v>126</v>
      </c>
      <c r="L1260" s="3">
        <f t="shared" si="106"/>
        <v>11</v>
      </c>
      <c r="M1260" s="3">
        <f t="shared" si="106"/>
        <v>115</v>
      </c>
    </row>
    <row r="1261" spans="1:13" x14ac:dyDescent="0.25">
      <c r="A1261" t="str">
        <f t="shared" si="103"/>
        <v>2015Chemistry13</v>
      </c>
      <c r="B1261">
        <v>2015</v>
      </c>
      <c r="C1261" t="str">
        <f t="shared" si="104"/>
        <v>Chemistry13</v>
      </c>
      <c r="D1261">
        <v>13</v>
      </c>
      <c r="E1261" t="s">
        <v>0</v>
      </c>
      <c r="F1261" s="2">
        <v>3</v>
      </c>
      <c r="G1261" s="2" t="s">
        <v>21</v>
      </c>
      <c r="H1261" s="2">
        <v>1072</v>
      </c>
      <c r="I1261" s="2">
        <v>433</v>
      </c>
      <c r="J1261" s="2">
        <v>639</v>
      </c>
      <c r="K1261" s="3">
        <f t="shared" si="105"/>
        <v>1072</v>
      </c>
      <c r="L1261" s="3">
        <f t="shared" si="106"/>
        <v>433</v>
      </c>
      <c r="M1261" s="3">
        <f t="shared" si="106"/>
        <v>639</v>
      </c>
    </row>
    <row r="1262" spans="1:13" x14ac:dyDescent="0.25">
      <c r="A1262" t="str">
        <f t="shared" si="103"/>
        <v>2015Chemistry14</v>
      </c>
      <c r="B1262">
        <v>2015</v>
      </c>
      <c r="C1262" t="str">
        <f t="shared" si="104"/>
        <v>Chemistry14</v>
      </c>
      <c r="D1262">
        <v>14</v>
      </c>
      <c r="E1262" t="s">
        <v>0</v>
      </c>
      <c r="F1262" s="2">
        <v>3</v>
      </c>
      <c r="G1262" s="2" t="s">
        <v>20</v>
      </c>
      <c r="H1262" s="2">
        <v>5861</v>
      </c>
      <c r="I1262" s="2">
        <v>1216</v>
      </c>
      <c r="J1262" s="2">
        <v>4645</v>
      </c>
      <c r="K1262" s="3">
        <f t="shared" si="105"/>
        <v>5861</v>
      </c>
      <c r="L1262" s="3">
        <f t="shared" si="106"/>
        <v>1216</v>
      </c>
      <c r="M1262" s="3">
        <f t="shared" si="106"/>
        <v>4645</v>
      </c>
    </row>
    <row r="1263" spans="1:13" x14ac:dyDescent="0.25">
      <c r="A1263" t="str">
        <f t="shared" si="103"/>
        <v>2015Chemistry15</v>
      </c>
      <c r="B1263">
        <v>2015</v>
      </c>
      <c r="C1263" t="str">
        <f t="shared" si="104"/>
        <v>Chemistry15</v>
      </c>
      <c r="D1263">
        <v>15</v>
      </c>
      <c r="E1263" t="s">
        <v>0</v>
      </c>
      <c r="F1263" s="2">
        <v>3</v>
      </c>
      <c r="G1263" s="2" t="s">
        <v>24</v>
      </c>
      <c r="H1263" s="2">
        <v>34</v>
      </c>
      <c r="I1263" s="2">
        <v>0</v>
      </c>
      <c r="J1263" s="2">
        <v>34</v>
      </c>
      <c r="K1263" s="3">
        <f t="shared" si="105"/>
        <v>34</v>
      </c>
      <c r="L1263" s="3">
        <f t="shared" si="106"/>
        <v>0</v>
      </c>
      <c r="M1263" s="3">
        <f t="shared" si="106"/>
        <v>34</v>
      </c>
    </row>
    <row r="1264" spans="1:13" x14ac:dyDescent="0.25">
      <c r="A1264" t="str">
        <f t="shared" si="103"/>
        <v>2015Chemistry16</v>
      </c>
      <c r="B1264">
        <v>2015</v>
      </c>
      <c r="C1264" t="str">
        <f t="shared" si="104"/>
        <v>Chemistry16</v>
      </c>
      <c r="D1264">
        <v>16</v>
      </c>
      <c r="E1264" t="s">
        <v>0</v>
      </c>
      <c r="F1264" s="2">
        <v>4</v>
      </c>
      <c r="G1264" s="2" t="s">
        <v>166</v>
      </c>
      <c r="H1264" s="2">
        <v>2</v>
      </c>
      <c r="I1264" s="2">
        <v>0</v>
      </c>
      <c r="J1264" s="2">
        <v>2</v>
      </c>
      <c r="K1264" s="3" t="str">
        <f t="shared" si="105"/>
        <v>SUPP</v>
      </c>
      <c r="L1264" s="3" t="str">
        <f t="shared" si="106"/>
        <v>SUPP</v>
      </c>
      <c r="M1264" s="3" t="str">
        <f t="shared" si="106"/>
        <v>SUPP</v>
      </c>
    </row>
    <row r="1265" spans="1:13" x14ac:dyDescent="0.25">
      <c r="A1265" t="str">
        <f t="shared" si="103"/>
        <v>2015Chemistry17</v>
      </c>
      <c r="B1265">
        <v>2015</v>
      </c>
      <c r="C1265" t="str">
        <f t="shared" si="104"/>
        <v>Chemistry17</v>
      </c>
      <c r="D1265">
        <v>17</v>
      </c>
      <c r="E1265" t="s">
        <v>0</v>
      </c>
      <c r="F1265" s="2">
        <v>4</v>
      </c>
      <c r="G1265" s="2" t="s">
        <v>167</v>
      </c>
      <c r="H1265" s="2">
        <v>0</v>
      </c>
      <c r="I1265" s="2">
        <v>0</v>
      </c>
      <c r="J1265" s="2">
        <v>0</v>
      </c>
      <c r="K1265" s="3">
        <f t="shared" si="105"/>
        <v>0</v>
      </c>
      <c r="L1265" s="3">
        <f t="shared" si="106"/>
        <v>0</v>
      </c>
      <c r="M1265" s="3">
        <f t="shared" si="106"/>
        <v>0</v>
      </c>
    </row>
    <row r="1266" spans="1:13" x14ac:dyDescent="0.25">
      <c r="A1266" t="str">
        <f t="shared" si="103"/>
        <v>2015Chemistry18</v>
      </c>
      <c r="B1266">
        <v>2015</v>
      </c>
      <c r="C1266" t="str">
        <f t="shared" si="104"/>
        <v>Chemistry18</v>
      </c>
      <c r="D1266">
        <v>18</v>
      </c>
      <c r="E1266" t="s">
        <v>0</v>
      </c>
      <c r="F1266" s="2">
        <v>4</v>
      </c>
      <c r="G1266" s="2" t="s">
        <v>168</v>
      </c>
      <c r="H1266" s="2">
        <v>0</v>
      </c>
      <c r="I1266" s="2">
        <v>0</v>
      </c>
      <c r="J1266" s="2">
        <v>0</v>
      </c>
      <c r="K1266" s="3">
        <f t="shared" si="105"/>
        <v>0</v>
      </c>
      <c r="L1266" s="3">
        <f t="shared" si="106"/>
        <v>0</v>
      </c>
      <c r="M1266" s="3">
        <f t="shared" si="106"/>
        <v>0</v>
      </c>
    </row>
    <row r="1267" spans="1:13" x14ac:dyDescent="0.25">
      <c r="A1267" t="str">
        <f t="shared" si="103"/>
        <v>2015Chemistry19</v>
      </c>
      <c r="B1267">
        <v>2015</v>
      </c>
      <c r="C1267" t="str">
        <f t="shared" si="104"/>
        <v>Chemistry19</v>
      </c>
      <c r="D1267">
        <v>19</v>
      </c>
      <c r="E1267" t="s">
        <v>0</v>
      </c>
      <c r="F1267" s="2">
        <v>4</v>
      </c>
      <c r="G1267" s="2" t="s">
        <v>29</v>
      </c>
      <c r="H1267" s="2">
        <v>0</v>
      </c>
      <c r="I1267" s="2">
        <v>0</v>
      </c>
      <c r="J1267" s="2">
        <v>0</v>
      </c>
      <c r="K1267" s="3">
        <f t="shared" si="105"/>
        <v>0</v>
      </c>
      <c r="L1267" s="3">
        <f t="shared" si="106"/>
        <v>0</v>
      </c>
      <c r="M1267" s="3">
        <f t="shared" si="106"/>
        <v>0</v>
      </c>
    </row>
    <row r="1268" spans="1:13" x14ac:dyDescent="0.25">
      <c r="A1268" t="str">
        <f t="shared" si="103"/>
        <v>2015Chemistry20</v>
      </c>
      <c r="B1268">
        <v>2015</v>
      </c>
      <c r="C1268" t="str">
        <f t="shared" si="104"/>
        <v>Chemistry20</v>
      </c>
      <c r="D1268">
        <v>20</v>
      </c>
      <c r="E1268" t="s">
        <v>0</v>
      </c>
      <c r="F1268" s="2">
        <v>4</v>
      </c>
      <c r="G1268" s="2" t="s">
        <v>169</v>
      </c>
      <c r="H1268" s="2">
        <v>12</v>
      </c>
      <c r="I1268" s="2">
        <v>2</v>
      </c>
      <c r="J1268" s="2">
        <v>10</v>
      </c>
      <c r="K1268" s="3">
        <f t="shared" si="105"/>
        <v>12</v>
      </c>
      <c r="L1268" s="3" t="str">
        <f t="shared" si="106"/>
        <v>SUPP</v>
      </c>
      <c r="M1268" s="3" t="str">
        <f t="shared" si="106"/>
        <v>SUPP</v>
      </c>
    </row>
    <row r="1269" spans="1:13" x14ac:dyDescent="0.25">
      <c r="A1269" t="str">
        <f t="shared" si="103"/>
        <v>2015Chemistry21</v>
      </c>
      <c r="B1269">
        <v>2015</v>
      </c>
      <c r="C1269" t="str">
        <f t="shared" si="104"/>
        <v>Chemistry21</v>
      </c>
      <c r="D1269">
        <v>21</v>
      </c>
      <c r="E1269" t="s">
        <v>0</v>
      </c>
      <c r="F1269" s="2">
        <v>4</v>
      </c>
      <c r="G1269" s="2" t="s">
        <v>170</v>
      </c>
      <c r="H1269" s="2">
        <v>1090</v>
      </c>
      <c r="I1269" s="2">
        <v>396</v>
      </c>
      <c r="J1269" s="2">
        <v>694</v>
      </c>
      <c r="K1269" s="3">
        <f t="shared" si="105"/>
        <v>1090</v>
      </c>
      <c r="L1269" s="3">
        <f t="shared" si="106"/>
        <v>396</v>
      </c>
      <c r="M1269" s="3">
        <f t="shared" si="106"/>
        <v>694</v>
      </c>
    </row>
    <row r="1270" spans="1:13" x14ac:dyDescent="0.25">
      <c r="A1270" t="str">
        <f t="shared" si="103"/>
        <v>2015Chemistry22</v>
      </c>
      <c r="B1270">
        <v>2015</v>
      </c>
      <c r="C1270" t="str">
        <f t="shared" si="104"/>
        <v>Chemistry22</v>
      </c>
      <c r="D1270">
        <v>22</v>
      </c>
      <c r="E1270" t="s">
        <v>0</v>
      </c>
      <c r="F1270" s="2">
        <v>4</v>
      </c>
      <c r="G1270" s="2" t="s">
        <v>171</v>
      </c>
      <c r="H1270" s="2">
        <v>537</v>
      </c>
      <c r="I1270" s="2">
        <v>264</v>
      </c>
      <c r="J1270" s="2">
        <v>273</v>
      </c>
      <c r="K1270" s="3">
        <f t="shared" si="105"/>
        <v>537</v>
      </c>
      <c r="L1270" s="3">
        <f t="shared" si="106"/>
        <v>264</v>
      </c>
      <c r="M1270" s="3">
        <f t="shared" si="106"/>
        <v>273</v>
      </c>
    </row>
    <row r="1271" spans="1:13" x14ac:dyDescent="0.25">
      <c r="A1271" t="str">
        <f t="shared" si="103"/>
        <v>2015Chemistry23</v>
      </c>
      <c r="B1271">
        <v>2015</v>
      </c>
      <c r="C1271" t="str">
        <f t="shared" si="104"/>
        <v>Chemistry23</v>
      </c>
      <c r="D1271">
        <v>23</v>
      </c>
      <c r="E1271" t="s">
        <v>0</v>
      </c>
      <c r="F1271" s="2">
        <v>4</v>
      </c>
      <c r="G1271" s="2" t="s">
        <v>28</v>
      </c>
      <c r="H1271" s="2">
        <v>11</v>
      </c>
      <c r="I1271" s="2">
        <v>4</v>
      </c>
      <c r="J1271" s="2">
        <v>7</v>
      </c>
      <c r="K1271" s="3">
        <f t="shared" si="105"/>
        <v>11</v>
      </c>
      <c r="L1271" s="3" t="str">
        <f t="shared" si="106"/>
        <v>SUPP</v>
      </c>
      <c r="M1271" s="3" t="str">
        <f t="shared" si="106"/>
        <v>SUPP</v>
      </c>
    </row>
    <row r="1272" spans="1:13" x14ac:dyDescent="0.25">
      <c r="A1272" t="str">
        <f t="shared" si="103"/>
        <v>2015Chemistry24</v>
      </c>
      <c r="B1272">
        <v>2015</v>
      </c>
      <c r="C1272" t="str">
        <f t="shared" si="104"/>
        <v>Chemistry24</v>
      </c>
      <c r="D1272">
        <v>24</v>
      </c>
      <c r="E1272" t="s">
        <v>0</v>
      </c>
      <c r="F1272" s="2">
        <v>4</v>
      </c>
      <c r="G1272" s="2" t="s">
        <v>26</v>
      </c>
      <c r="H1272" s="2">
        <v>2671</v>
      </c>
      <c r="I1272" s="2">
        <v>557</v>
      </c>
      <c r="J1272" s="2">
        <v>2114</v>
      </c>
      <c r="K1272" s="3">
        <f t="shared" si="105"/>
        <v>2671</v>
      </c>
      <c r="L1272" s="3">
        <f t="shared" si="106"/>
        <v>557</v>
      </c>
      <c r="M1272" s="3">
        <f t="shared" si="106"/>
        <v>2114</v>
      </c>
    </row>
    <row r="1273" spans="1:13" x14ac:dyDescent="0.25">
      <c r="A1273" t="str">
        <f t="shared" si="103"/>
        <v>2015Chemistry25</v>
      </c>
      <c r="B1273">
        <v>2015</v>
      </c>
      <c r="C1273" t="str">
        <f t="shared" si="104"/>
        <v>Chemistry25</v>
      </c>
      <c r="D1273">
        <v>25</v>
      </c>
      <c r="E1273" t="s">
        <v>0</v>
      </c>
      <c r="F1273" s="2">
        <v>4</v>
      </c>
      <c r="G1273" s="2" t="s">
        <v>27</v>
      </c>
      <c r="H1273" s="2">
        <v>43</v>
      </c>
      <c r="I1273" s="2">
        <v>1</v>
      </c>
      <c r="J1273" s="2">
        <v>42</v>
      </c>
      <c r="K1273" s="3">
        <f t="shared" si="105"/>
        <v>43</v>
      </c>
      <c r="L1273" s="3" t="str">
        <f t="shared" si="106"/>
        <v>SUPP</v>
      </c>
      <c r="M1273" s="3" t="str">
        <f t="shared" si="106"/>
        <v>SUPP</v>
      </c>
    </row>
    <row r="1274" spans="1:13" x14ac:dyDescent="0.25">
      <c r="A1274" t="str">
        <f t="shared" si="103"/>
        <v>2015Chemistry26</v>
      </c>
      <c r="B1274">
        <v>2015</v>
      </c>
      <c r="C1274" t="str">
        <f t="shared" si="104"/>
        <v>Chemistry26</v>
      </c>
      <c r="D1274">
        <v>26</v>
      </c>
      <c r="E1274" t="s">
        <v>0</v>
      </c>
      <c r="F1274" s="2">
        <v>5</v>
      </c>
      <c r="G1274" s="2" t="s">
        <v>172</v>
      </c>
      <c r="H1274" s="2">
        <v>0</v>
      </c>
      <c r="I1274" s="2">
        <v>0</v>
      </c>
      <c r="J1274" s="2">
        <v>0</v>
      </c>
      <c r="K1274" s="3">
        <f t="shared" si="105"/>
        <v>0</v>
      </c>
      <c r="L1274" s="3">
        <f t="shared" si="106"/>
        <v>0</v>
      </c>
      <c r="M1274" s="3">
        <f t="shared" si="106"/>
        <v>0</v>
      </c>
    </row>
    <row r="1275" spans="1:13" x14ac:dyDescent="0.25">
      <c r="A1275" t="str">
        <f t="shared" si="103"/>
        <v>2015Chemistry27</v>
      </c>
      <c r="B1275">
        <v>2015</v>
      </c>
      <c r="C1275" t="str">
        <f t="shared" si="104"/>
        <v>Chemistry27</v>
      </c>
      <c r="D1275">
        <v>27</v>
      </c>
      <c r="E1275" t="s">
        <v>0</v>
      </c>
      <c r="F1275" s="2">
        <v>5</v>
      </c>
      <c r="G1275" s="2" t="s">
        <v>173</v>
      </c>
      <c r="H1275" s="2">
        <v>0</v>
      </c>
      <c r="I1275" s="2">
        <v>0</v>
      </c>
      <c r="J1275" s="2">
        <v>0</v>
      </c>
      <c r="K1275" s="3">
        <f t="shared" si="105"/>
        <v>0</v>
      </c>
      <c r="L1275" s="3">
        <f t="shared" si="106"/>
        <v>0</v>
      </c>
      <c r="M1275" s="3">
        <f t="shared" si="106"/>
        <v>0</v>
      </c>
    </row>
    <row r="1276" spans="1:13" x14ac:dyDescent="0.25">
      <c r="A1276" t="str">
        <f t="shared" si="103"/>
        <v>2015Chemistry28</v>
      </c>
      <c r="B1276">
        <v>2015</v>
      </c>
      <c r="C1276" t="str">
        <f t="shared" si="104"/>
        <v>Chemistry28</v>
      </c>
      <c r="D1276">
        <v>28</v>
      </c>
      <c r="E1276" t="s">
        <v>0</v>
      </c>
      <c r="F1276" s="2">
        <v>5</v>
      </c>
      <c r="G1276" s="2" t="s">
        <v>174</v>
      </c>
      <c r="H1276" s="2">
        <v>0</v>
      </c>
      <c r="I1276" s="2">
        <v>0</v>
      </c>
      <c r="J1276" s="2">
        <v>0</v>
      </c>
      <c r="K1276" s="3">
        <f t="shared" si="105"/>
        <v>0</v>
      </c>
      <c r="L1276" s="3">
        <f t="shared" si="106"/>
        <v>0</v>
      </c>
      <c r="M1276" s="3">
        <f t="shared" si="106"/>
        <v>0</v>
      </c>
    </row>
    <row r="1277" spans="1:13" x14ac:dyDescent="0.25">
      <c r="A1277" t="str">
        <f t="shared" si="103"/>
        <v>2015Chemistry29</v>
      </c>
      <c r="B1277">
        <v>2015</v>
      </c>
      <c r="C1277" t="str">
        <f t="shared" si="104"/>
        <v>Chemistry29</v>
      </c>
      <c r="D1277">
        <v>29</v>
      </c>
      <c r="E1277" t="s">
        <v>0</v>
      </c>
      <c r="F1277" s="2">
        <v>5</v>
      </c>
      <c r="G1277" s="2" t="s">
        <v>175</v>
      </c>
      <c r="H1277" s="2">
        <v>150</v>
      </c>
      <c r="I1277" s="2">
        <v>56</v>
      </c>
      <c r="J1277" s="2">
        <v>94</v>
      </c>
      <c r="K1277" s="3">
        <f t="shared" si="105"/>
        <v>150</v>
      </c>
      <c r="L1277" s="3">
        <f t="shared" si="106"/>
        <v>56</v>
      </c>
      <c r="M1277" s="3">
        <f t="shared" si="106"/>
        <v>94</v>
      </c>
    </row>
    <row r="1278" spans="1:13" x14ac:dyDescent="0.25">
      <c r="A1278" t="str">
        <f t="shared" si="103"/>
        <v>2015Chemistry30</v>
      </c>
      <c r="B1278">
        <v>2015</v>
      </c>
      <c r="C1278" t="str">
        <f t="shared" si="104"/>
        <v>Chemistry30</v>
      </c>
      <c r="D1278">
        <v>30</v>
      </c>
      <c r="E1278" t="s">
        <v>0</v>
      </c>
      <c r="F1278" s="2">
        <v>5</v>
      </c>
      <c r="G1278" s="2" t="s">
        <v>82</v>
      </c>
      <c r="H1278" s="2">
        <v>22</v>
      </c>
      <c r="I1278" s="2">
        <v>2</v>
      </c>
      <c r="J1278" s="2">
        <v>20</v>
      </c>
      <c r="K1278" s="3">
        <f t="shared" si="105"/>
        <v>22</v>
      </c>
      <c r="L1278" s="3" t="str">
        <f t="shared" si="106"/>
        <v>SUPP</v>
      </c>
      <c r="M1278" s="3" t="str">
        <f t="shared" si="106"/>
        <v>SUPP</v>
      </c>
    </row>
    <row r="1279" spans="1:13" x14ac:dyDescent="0.25">
      <c r="A1279" t="str">
        <f t="shared" si="103"/>
        <v>2015Chemistry31</v>
      </c>
      <c r="B1279">
        <v>2015</v>
      </c>
      <c r="C1279" t="str">
        <f t="shared" si="104"/>
        <v>Chemistry31</v>
      </c>
      <c r="D1279">
        <v>31</v>
      </c>
      <c r="E1279" t="s">
        <v>0</v>
      </c>
      <c r="F1279" s="2">
        <v>6</v>
      </c>
      <c r="G1279" s="2" t="s">
        <v>176</v>
      </c>
      <c r="H1279" s="2">
        <v>0</v>
      </c>
      <c r="I1279" s="2">
        <v>0</v>
      </c>
      <c r="J1279" s="2">
        <v>0</v>
      </c>
      <c r="K1279" s="3">
        <f t="shared" si="105"/>
        <v>0</v>
      </c>
      <c r="L1279" s="3">
        <f t="shared" si="106"/>
        <v>0</v>
      </c>
      <c r="M1279" s="3">
        <f t="shared" si="106"/>
        <v>0</v>
      </c>
    </row>
    <row r="1280" spans="1:13" x14ac:dyDescent="0.25">
      <c r="A1280" t="str">
        <f t="shared" si="103"/>
        <v>2015Computing1</v>
      </c>
      <c r="B1280">
        <v>2015</v>
      </c>
      <c r="C1280" t="str">
        <f t="shared" si="104"/>
        <v>Computing1</v>
      </c>
      <c r="D1280">
        <v>1</v>
      </c>
      <c r="E1280" t="s">
        <v>5</v>
      </c>
      <c r="F1280" s="2">
        <v>2</v>
      </c>
      <c r="G1280" s="2" t="s">
        <v>177</v>
      </c>
      <c r="H1280" s="2">
        <v>98</v>
      </c>
      <c r="I1280" s="2">
        <v>13</v>
      </c>
      <c r="J1280" s="2">
        <v>85</v>
      </c>
      <c r="K1280" s="3">
        <f t="shared" si="105"/>
        <v>98</v>
      </c>
      <c r="L1280" s="3">
        <f t="shared" si="106"/>
        <v>13</v>
      </c>
      <c r="M1280" s="3">
        <f t="shared" si="106"/>
        <v>85</v>
      </c>
    </row>
    <row r="1281" spans="1:13" x14ac:dyDescent="0.25">
      <c r="A1281" t="str">
        <f t="shared" si="103"/>
        <v>2015Computing2</v>
      </c>
      <c r="B1281">
        <v>2015</v>
      </c>
      <c r="C1281" t="str">
        <f t="shared" si="104"/>
        <v>Computing2</v>
      </c>
      <c r="D1281">
        <v>2</v>
      </c>
      <c r="E1281" t="s">
        <v>5</v>
      </c>
      <c r="F1281" s="2">
        <v>2</v>
      </c>
      <c r="G1281" s="2" t="s">
        <v>32</v>
      </c>
      <c r="H1281" s="2">
        <v>45</v>
      </c>
      <c r="I1281" s="2">
        <v>3</v>
      </c>
      <c r="J1281" s="2">
        <v>42</v>
      </c>
      <c r="K1281" s="3">
        <f t="shared" si="105"/>
        <v>45</v>
      </c>
      <c r="L1281" s="3" t="str">
        <f t="shared" si="106"/>
        <v>SUPP</v>
      </c>
      <c r="M1281" s="3" t="str">
        <f t="shared" si="106"/>
        <v>SUPP</v>
      </c>
    </row>
    <row r="1282" spans="1:13" x14ac:dyDescent="0.25">
      <c r="A1282" t="str">
        <f t="shared" si="103"/>
        <v>2015Computing3</v>
      </c>
      <c r="B1282">
        <v>2015</v>
      </c>
      <c r="C1282" t="str">
        <f t="shared" si="104"/>
        <v>Computing3</v>
      </c>
      <c r="D1282">
        <v>3</v>
      </c>
      <c r="E1282" t="s">
        <v>5</v>
      </c>
      <c r="F1282" s="2">
        <v>2</v>
      </c>
      <c r="G1282" s="2" t="s">
        <v>33</v>
      </c>
      <c r="H1282" s="2">
        <v>0</v>
      </c>
      <c r="I1282" s="2">
        <v>0</v>
      </c>
      <c r="J1282" s="2">
        <v>0</v>
      </c>
      <c r="K1282" s="3">
        <f t="shared" si="105"/>
        <v>0</v>
      </c>
      <c r="L1282" s="3">
        <f t="shared" si="106"/>
        <v>0</v>
      </c>
      <c r="M1282" s="3">
        <f t="shared" si="106"/>
        <v>0</v>
      </c>
    </row>
    <row r="1283" spans="1:13" x14ac:dyDescent="0.25">
      <c r="A1283" t="str">
        <f t="shared" si="103"/>
        <v>2015Computing4</v>
      </c>
      <c r="B1283">
        <v>2015</v>
      </c>
      <c r="C1283" t="str">
        <f t="shared" si="104"/>
        <v>Computing4</v>
      </c>
      <c r="D1283">
        <v>4</v>
      </c>
      <c r="E1283" t="s">
        <v>5</v>
      </c>
      <c r="F1283" s="2">
        <v>2</v>
      </c>
      <c r="G1283" s="2" t="s">
        <v>30</v>
      </c>
      <c r="H1283" s="2">
        <v>1041</v>
      </c>
      <c r="I1283" s="2">
        <v>98</v>
      </c>
      <c r="J1283" s="2">
        <v>943</v>
      </c>
      <c r="K1283" s="3">
        <f t="shared" si="105"/>
        <v>1041</v>
      </c>
      <c r="L1283" s="3">
        <f t="shared" si="106"/>
        <v>98</v>
      </c>
      <c r="M1283" s="3">
        <f t="shared" si="106"/>
        <v>943</v>
      </c>
    </row>
    <row r="1284" spans="1:13" x14ac:dyDescent="0.25">
      <c r="A1284" t="str">
        <f t="shared" si="103"/>
        <v>2015Computing5</v>
      </c>
      <c r="B1284">
        <v>2015</v>
      </c>
      <c r="C1284" t="str">
        <f t="shared" si="104"/>
        <v>Computing5</v>
      </c>
      <c r="D1284">
        <v>5</v>
      </c>
      <c r="E1284" t="s">
        <v>5</v>
      </c>
      <c r="F1284" s="2">
        <v>2</v>
      </c>
      <c r="G1284" s="2" t="s">
        <v>31</v>
      </c>
      <c r="H1284" s="2">
        <v>184</v>
      </c>
      <c r="I1284" s="2">
        <v>5</v>
      </c>
      <c r="J1284" s="2">
        <v>179</v>
      </c>
      <c r="K1284" s="3">
        <f t="shared" si="105"/>
        <v>184</v>
      </c>
      <c r="L1284" s="3">
        <f t="shared" si="106"/>
        <v>5</v>
      </c>
      <c r="M1284" s="3">
        <f t="shared" si="106"/>
        <v>179</v>
      </c>
    </row>
    <row r="1285" spans="1:13" x14ac:dyDescent="0.25">
      <c r="A1285" t="str">
        <f t="shared" si="103"/>
        <v>2015Computing6</v>
      </c>
      <c r="B1285">
        <v>2015</v>
      </c>
      <c r="C1285" t="str">
        <f t="shared" si="104"/>
        <v>Computing6</v>
      </c>
      <c r="D1285">
        <v>6</v>
      </c>
      <c r="E1285" t="s">
        <v>5</v>
      </c>
      <c r="F1285" s="2">
        <v>3</v>
      </c>
      <c r="G1285" s="2" t="s">
        <v>178</v>
      </c>
      <c r="H1285" s="2">
        <v>20</v>
      </c>
      <c r="I1285" s="2">
        <v>1</v>
      </c>
      <c r="J1285" s="2">
        <v>19</v>
      </c>
      <c r="K1285" s="3">
        <f t="shared" si="105"/>
        <v>20</v>
      </c>
      <c r="L1285" s="3" t="str">
        <f t="shared" si="106"/>
        <v>SUPP</v>
      </c>
      <c r="M1285" s="3" t="str">
        <f t="shared" si="106"/>
        <v>SUPP</v>
      </c>
    </row>
    <row r="1286" spans="1:13" x14ac:dyDescent="0.25">
      <c r="A1286" t="str">
        <f t="shared" si="103"/>
        <v>2015Computing7</v>
      </c>
      <c r="B1286">
        <v>2015</v>
      </c>
      <c r="C1286" t="str">
        <f t="shared" si="104"/>
        <v>Computing7</v>
      </c>
      <c r="D1286">
        <v>7</v>
      </c>
      <c r="E1286" t="s">
        <v>5</v>
      </c>
      <c r="F1286" s="2">
        <v>3</v>
      </c>
      <c r="G1286" s="2" t="s">
        <v>179</v>
      </c>
      <c r="H1286" s="2">
        <v>63</v>
      </c>
      <c r="I1286" s="2">
        <v>10</v>
      </c>
      <c r="J1286" s="2">
        <v>53</v>
      </c>
      <c r="K1286" s="3">
        <f t="shared" si="105"/>
        <v>63</v>
      </c>
      <c r="L1286" s="3">
        <f t="shared" si="106"/>
        <v>10</v>
      </c>
      <c r="M1286" s="3">
        <f t="shared" si="106"/>
        <v>53</v>
      </c>
    </row>
    <row r="1287" spans="1:13" x14ac:dyDescent="0.25">
      <c r="A1287" t="str">
        <f t="shared" si="103"/>
        <v>2015Computing8</v>
      </c>
      <c r="B1287">
        <v>2015</v>
      </c>
      <c r="C1287" t="str">
        <f t="shared" si="104"/>
        <v>Computing8</v>
      </c>
      <c r="D1287">
        <v>8</v>
      </c>
      <c r="E1287" t="s">
        <v>5</v>
      </c>
      <c r="F1287" s="2">
        <v>3</v>
      </c>
      <c r="G1287" s="2" t="s">
        <v>39</v>
      </c>
      <c r="H1287" s="2">
        <v>0</v>
      </c>
      <c r="I1287" s="2">
        <v>0</v>
      </c>
      <c r="J1287" s="2">
        <v>0</v>
      </c>
      <c r="K1287" s="3">
        <f t="shared" si="105"/>
        <v>0</v>
      </c>
      <c r="L1287" s="3">
        <f t="shared" si="106"/>
        <v>0</v>
      </c>
      <c r="M1287" s="3">
        <f t="shared" si="106"/>
        <v>0</v>
      </c>
    </row>
    <row r="1288" spans="1:13" x14ac:dyDescent="0.25">
      <c r="A1288" t="str">
        <f t="shared" si="103"/>
        <v>2015Computing9</v>
      </c>
      <c r="B1288">
        <v>2015</v>
      </c>
      <c r="C1288" t="str">
        <f t="shared" si="104"/>
        <v>Computing9</v>
      </c>
      <c r="D1288">
        <v>9</v>
      </c>
      <c r="E1288" t="s">
        <v>5</v>
      </c>
      <c r="F1288" s="2">
        <v>3</v>
      </c>
      <c r="G1288" s="2" t="s">
        <v>36</v>
      </c>
      <c r="H1288" s="2">
        <v>126</v>
      </c>
      <c r="I1288" s="2">
        <v>11</v>
      </c>
      <c r="J1288" s="2">
        <v>115</v>
      </c>
      <c r="K1288" s="3">
        <f t="shared" si="105"/>
        <v>126</v>
      </c>
      <c r="L1288" s="3">
        <f t="shared" si="106"/>
        <v>11</v>
      </c>
      <c r="M1288" s="3">
        <f t="shared" si="106"/>
        <v>115</v>
      </c>
    </row>
    <row r="1289" spans="1:13" x14ac:dyDescent="0.25">
      <c r="A1289" t="str">
        <f t="shared" si="103"/>
        <v>2015Computing10</v>
      </c>
      <c r="B1289">
        <v>2015</v>
      </c>
      <c r="C1289" t="str">
        <f t="shared" si="104"/>
        <v>Computing10</v>
      </c>
      <c r="D1289">
        <v>10</v>
      </c>
      <c r="E1289" t="s">
        <v>5</v>
      </c>
      <c r="F1289" s="2">
        <v>3</v>
      </c>
      <c r="G1289" s="2" t="s">
        <v>37</v>
      </c>
      <c r="H1289" s="2">
        <v>34</v>
      </c>
      <c r="I1289" s="2">
        <v>0</v>
      </c>
      <c r="J1289" s="2">
        <v>34</v>
      </c>
      <c r="K1289" s="3">
        <f t="shared" si="105"/>
        <v>34</v>
      </c>
      <c r="L1289" s="3">
        <f t="shared" si="106"/>
        <v>0</v>
      </c>
      <c r="M1289" s="3">
        <f t="shared" si="106"/>
        <v>34</v>
      </c>
    </row>
    <row r="1290" spans="1:13" x14ac:dyDescent="0.25">
      <c r="A1290" t="str">
        <f t="shared" si="103"/>
        <v>2015Computing11</v>
      </c>
      <c r="B1290">
        <v>2015</v>
      </c>
      <c r="C1290" t="str">
        <f t="shared" si="104"/>
        <v>Computing11</v>
      </c>
      <c r="D1290">
        <v>11</v>
      </c>
      <c r="E1290" t="s">
        <v>5</v>
      </c>
      <c r="F1290" s="2">
        <v>3</v>
      </c>
      <c r="G1290" s="2" t="s">
        <v>180</v>
      </c>
      <c r="H1290" s="2">
        <v>0</v>
      </c>
      <c r="I1290" s="2">
        <v>0</v>
      </c>
      <c r="J1290" s="2">
        <v>0</v>
      </c>
      <c r="K1290" s="3">
        <f t="shared" si="105"/>
        <v>0</v>
      </c>
      <c r="L1290" s="3">
        <f t="shared" si="106"/>
        <v>0</v>
      </c>
      <c r="M1290" s="3">
        <f t="shared" si="106"/>
        <v>0</v>
      </c>
    </row>
    <row r="1291" spans="1:13" x14ac:dyDescent="0.25">
      <c r="A1291" t="str">
        <f t="shared" si="103"/>
        <v>2015Computing12</v>
      </c>
      <c r="B1291">
        <v>2015</v>
      </c>
      <c r="C1291" t="str">
        <f t="shared" si="104"/>
        <v>Computing12</v>
      </c>
      <c r="D1291">
        <v>12</v>
      </c>
      <c r="E1291" t="s">
        <v>5</v>
      </c>
      <c r="F1291" s="2">
        <v>3</v>
      </c>
      <c r="G1291" s="2" t="s">
        <v>38</v>
      </c>
      <c r="H1291" s="2">
        <v>0</v>
      </c>
      <c r="I1291" s="2">
        <v>0</v>
      </c>
      <c r="J1291" s="2">
        <v>0</v>
      </c>
      <c r="K1291" s="3">
        <f t="shared" si="105"/>
        <v>0</v>
      </c>
      <c r="L1291" s="3">
        <f t="shared" si="106"/>
        <v>0</v>
      </c>
      <c r="M1291" s="3">
        <f t="shared" si="106"/>
        <v>0</v>
      </c>
    </row>
    <row r="1292" spans="1:13" x14ac:dyDescent="0.25">
      <c r="A1292" t="str">
        <f t="shared" si="103"/>
        <v>2015Computing13</v>
      </c>
      <c r="B1292">
        <v>2015</v>
      </c>
      <c r="C1292" t="str">
        <f t="shared" si="104"/>
        <v>Computing13</v>
      </c>
      <c r="D1292">
        <v>13</v>
      </c>
      <c r="E1292" t="s">
        <v>5</v>
      </c>
      <c r="F1292" s="2">
        <v>3</v>
      </c>
      <c r="G1292" s="2" t="s">
        <v>181</v>
      </c>
      <c r="H1292" s="2">
        <v>59</v>
      </c>
      <c r="I1292" s="2">
        <v>12</v>
      </c>
      <c r="J1292" s="2">
        <v>47</v>
      </c>
      <c r="K1292" s="3">
        <f t="shared" si="105"/>
        <v>59</v>
      </c>
      <c r="L1292" s="3">
        <f t="shared" si="106"/>
        <v>12</v>
      </c>
      <c r="M1292" s="3">
        <f t="shared" si="106"/>
        <v>47</v>
      </c>
    </row>
    <row r="1293" spans="1:13" x14ac:dyDescent="0.25">
      <c r="A1293" t="str">
        <f t="shared" si="103"/>
        <v>2015Computing14</v>
      </c>
      <c r="B1293">
        <v>2015</v>
      </c>
      <c r="C1293" t="str">
        <f t="shared" si="104"/>
        <v>Computing14</v>
      </c>
      <c r="D1293">
        <v>14</v>
      </c>
      <c r="E1293" t="s">
        <v>5</v>
      </c>
      <c r="F1293" s="2">
        <v>3</v>
      </c>
      <c r="G1293" s="2" t="s">
        <v>35</v>
      </c>
      <c r="H1293" s="2">
        <v>249</v>
      </c>
      <c r="I1293" s="2">
        <v>26</v>
      </c>
      <c r="J1293" s="2">
        <v>223</v>
      </c>
      <c r="K1293" s="3">
        <f t="shared" si="105"/>
        <v>249</v>
      </c>
      <c r="L1293" s="3">
        <f t="shared" si="106"/>
        <v>26</v>
      </c>
      <c r="M1293" s="3">
        <f t="shared" si="106"/>
        <v>223</v>
      </c>
    </row>
    <row r="1294" spans="1:13" x14ac:dyDescent="0.25">
      <c r="A1294" t="str">
        <f t="shared" si="103"/>
        <v>2015Computing15</v>
      </c>
      <c r="B1294">
        <v>2015</v>
      </c>
      <c r="C1294" t="str">
        <f t="shared" si="104"/>
        <v>Computing15</v>
      </c>
      <c r="D1294">
        <v>15</v>
      </c>
      <c r="E1294" t="s">
        <v>5</v>
      </c>
      <c r="F1294" s="2">
        <v>3</v>
      </c>
      <c r="G1294" s="2" t="s">
        <v>34</v>
      </c>
      <c r="H1294" s="2">
        <v>994</v>
      </c>
      <c r="I1294" s="2">
        <v>50</v>
      </c>
      <c r="J1294" s="2">
        <v>944</v>
      </c>
      <c r="K1294" s="3">
        <f t="shared" si="105"/>
        <v>994</v>
      </c>
      <c r="L1294" s="3">
        <f t="shared" si="106"/>
        <v>50</v>
      </c>
      <c r="M1294" s="3">
        <f t="shared" si="106"/>
        <v>944</v>
      </c>
    </row>
    <row r="1295" spans="1:13" x14ac:dyDescent="0.25">
      <c r="A1295" t="str">
        <f t="shared" si="103"/>
        <v>2015Computing16</v>
      </c>
      <c r="B1295">
        <v>2015</v>
      </c>
      <c r="C1295" t="str">
        <f t="shared" si="104"/>
        <v>Computing16</v>
      </c>
      <c r="D1295">
        <v>16</v>
      </c>
      <c r="E1295" t="s">
        <v>5</v>
      </c>
      <c r="F1295" s="2">
        <v>4</v>
      </c>
      <c r="G1295" s="2" t="s">
        <v>182</v>
      </c>
      <c r="H1295" s="2">
        <v>2</v>
      </c>
      <c r="I1295" s="2">
        <v>0</v>
      </c>
      <c r="J1295" s="2">
        <v>2</v>
      </c>
      <c r="K1295" s="3" t="str">
        <f t="shared" si="105"/>
        <v>SUPP</v>
      </c>
      <c r="L1295" s="3" t="str">
        <f t="shared" si="106"/>
        <v>SUPP</v>
      </c>
      <c r="M1295" s="3" t="str">
        <f t="shared" si="106"/>
        <v>SUPP</v>
      </c>
    </row>
    <row r="1296" spans="1:13" x14ac:dyDescent="0.25">
      <c r="A1296" t="str">
        <f t="shared" si="103"/>
        <v>2015Computing17</v>
      </c>
      <c r="B1296">
        <v>2015</v>
      </c>
      <c r="C1296" t="str">
        <f t="shared" si="104"/>
        <v>Computing17</v>
      </c>
      <c r="D1296">
        <v>17</v>
      </c>
      <c r="E1296" t="s">
        <v>5</v>
      </c>
      <c r="F1296" s="2">
        <v>4</v>
      </c>
      <c r="G1296" s="2" t="s">
        <v>183</v>
      </c>
      <c r="H1296" s="2">
        <v>0</v>
      </c>
      <c r="I1296" s="2">
        <v>0</v>
      </c>
      <c r="J1296" s="2">
        <v>0</v>
      </c>
      <c r="K1296" s="3">
        <f t="shared" si="105"/>
        <v>0</v>
      </c>
      <c r="L1296" s="3">
        <f t="shared" si="106"/>
        <v>0</v>
      </c>
      <c r="M1296" s="3">
        <f t="shared" si="106"/>
        <v>0</v>
      </c>
    </row>
    <row r="1297" spans="1:13" x14ac:dyDescent="0.25">
      <c r="A1297" t="str">
        <f t="shared" si="103"/>
        <v>2015Computing18</v>
      </c>
      <c r="B1297">
        <v>2015</v>
      </c>
      <c r="C1297" t="str">
        <f t="shared" si="104"/>
        <v>Computing18</v>
      </c>
      <c r="D1297">
        <v>18</v>
      </c>
      <c r="E1297" t="s">
        <v>5</v>
      </c>
      <c r="F1297" s="2">
        <v>4</v>
      </c>
      <c r="G1297" s="2" t="s">
        <v>43</v>
      </c>
      <c r="H1297" s="2">
        <v>0</v>
      </c>
      <c r="I1297" s="2">
        <v>0</v>
      </c>
      <c r="J1297" s="2">
        <v>0</v>
      </c>
      <c r="K1297" s="3">
        <f t="shared" si="105"/>
        <v>0</v>
      </c>
      <c r="L1297" s="3">
        <f t="shared" si="106"/>
        <v>0</v>
      </c>
      <c r="M1297" s="3">
        <f t="shared" si="106"/>
        <v>0</v>
      </c>
    </row>
    <row r="1298" spans="1:13" x14ac:dyDescent="0.25">
      <c r="A1298" t="str">
        <f t="shared" si="103"/>
        <v>2015Computing19</v>
      </c>
      <c r="B1298">
        <v>2015</v>
      </c>
      <c r="C1298" t="str">
        <f t="shared" si="104"/>
        <v>Computing19</v>
      </c>
      <c r="D1298">
        <v>19</v>
      </c>
      <c r="E1298" t="s">
        <v>5</v>
      </c>
      <c r="F1298" s="2">
        <v>4</v>
      </c>
      <c r="G1298" s="2" t="s">
        <v>184</v>
      </c>
      <c r="H1298" s="2">
        <v>12</v>
      </c>
      <c r="I1298" s="2">
        <v>2</v>
      </c>
      <c r="J1298" s="2">
        <v>10</v>
      </c>
      <c r="K1298" s="3">
        <f t="shared" si="105"/>
        <v>12</v>
      </c>
      <c r="L1298" s="3" t="str">
        <f t="shared" si="106"/>
        <v>SUPP</v>
      </c>
      <c r="M1298" s="3" t="str">
        <f t="shared" si="106"/>
        <v>SUPP</v>
      </c>
    </row>
    <row r="1299" spans="1:13" x14ac:dyDescent="0.25">
      <c r="A1299" t="str">
        <f t="shared" si="103"/>
        <v>2015Computing20</v>
      </c>
      <c r="B1299">
        <v>2015</v>
      </c>
      <c r="C1299" t="str">
        <f t="shared" si="104"/>
        <v>Computing20</v>
      </c>
      <c r="D1299">
        <v>20</v>
      </c>
      <c r="E1299" t="s">
        <v>5</v>
      </c>
      <c r="F1299" s="2">
        <v>4</v>
      </c>
      <c r="G1299" s="2" t="s">
        <v>42</v>
      </c>
      <c r="H1299" s="2">
        <v>11</v>
      </c>
      <c r="I1299" s="2">
        <v>4</v>
      </c>
      <c r="J1299" s="2">
        <v>7</v>
      </c>
      <c r="K1299" s="3">
        <f t="shared" si="105"/>
        <v>11</v>
      </c>
      <c r="L1299" s="3" t="str">
        <f t="shared" si="106"/>
        <v>SUPP</v>
      </c>
      <c r="M1299" s="3" t="str">
        <f t="shared" si="106"/>
        <v>SUPP</v>
      </c>
    </row>
    <row r="1300" spans="1:13" x14ac:dyDescent="0.25">
      <c r="A1300" t="str">
        <f t="shared" si="103"/>
        <v>2015Computing21</v>
      </c>
      <c r="B1300">
        <v>2015</v>
      </c>
      <c r="C1300" t="str">
        <f t="shared" si="104"/>
        <v>Computing21</v>
      </c>
      <c r="D1300">
        <v>21</v>
      </c>
      <c r="E1300" t="s">
        <v>5</v>
      </c>
      <c r="F1300" s="2">
        <v>4</v>
      </c>
      <c r="G1300" s="2" t="s">
        <v>41</v>
      </c>
      <c r="H1300" s="2">
        <v>43</v>
      </c>
      <c r="I1300" s="2">
        <v>1</v>
      </c>
      <c r="J1300" s="2">
        <v>42</v>
      </c>
      <c r="K1300" s="3">
        <f t="shared" si="105"/>
        <v>43</v>
      </c>
      <c r="L1300" s="3" t="str">
        <f t="shared" si="106"/>
        <v>SUPP</v>
      </c>
      <c r="M1300" s="3" t="str">
        <f t="shared" si="106"/>
        <v>SUPP</v>
      </c>
    </row>
    <row r="1301" spans="1:13" x14ac:dyDescent="0.25">
      <c r="A1301" t="str">
        <f t="shared" si="103"/>
        <v>2015Computing22</v>
      </c>
      <c r="B1301">
        <v>2015</v>
      </c>
      <c r="C1301" t="str">
        <f t="shared" si="104"/>
        <v>Computing22</v>
      </c>
      <c r="D1301">
        <v>22</v>
      </c>
      <c r="E1301" t="s">
        <v>5</v>
      </c>
      <c r="F1301" s="2">
        <v>4</v>
      </c>
      <c r="G1301" s="2" t="s">
        <v>185</v>
      </c>
      <c r="H1301" s="2">
        <v>0</v>
      </c>
      <c r="I1301" s="2">
        <v>0</v>
      </c>
      <c r="J1301" s="2">
        <v>0</v>
      </c>
      <c r="K1301" s="3">
        <f t="shared" si="105"/>
        <v>0</v>
      </c>
      <c r="L1301" s="3">
        <f t="shared" si="106"/>
        <v>0</v>
      </c>
      <c r="M1301" s="3">
        <f t="shared" si="106"/>
        <v>0</v>
      </c>
    </row>
    <row r="1302" spans="1:13" x14ac:dyDescent="0.25">
      <c r="A1302" t="str">
        <f t="shared" si="103"/>
        <v>2015Computing23</v>
      </c>
      <c r="B1302">
        <v>2015</v>
      </c>
      <c r="C1302" t="str">
        <f t="shared" si="104"/>
        <v>Computing23</v>
      </c>
      <c r="D1302">
        <v>23</v>
      </c>
      <c r="E1302" t="s">
        <v>5</v>
      </c>
      <c r="F1302" s="2">
        <v>4</v>
      </c>
      <c r="G1302" s="2" t="s">
        <v>186</v>
      </c>
      <c r="H1302" s="2">
        <v>2</v>
      </c>
      <c r="I1302" s="2">
        <v>0</v>
      </c>
      <c r="J1302" s="2">
        <v>2</v>
      </c>
      <c r="K1302" s="3" t="str">
        <f t="shared" si="105"/>
        <v>SUPP</v>
      </c>
      <c r="L1302" s="3" t="str">
        <f t="shared" si="106"/>
        <v>SUPP</v>
      </c>
      <c r="M1302" s="3" t="str">
        <f t="shared" si="106"/>
        <v>SUPP</v>
      </c>
    </row>
    <row r="1303" spans="1:13" x14ac:dyDescent="0.25">
      <c r="A1303" t="str">
        <f t="shared" si="103"/>
        <v>2015Computing24</v>
      </c>
      <c r="B1303">
        <v>2015</v>
      </c>
      <c r="C1303" t="str">
        <f t="shared" si="104"/>
        <v>Computing24</v>
      </c>
      <c r="D1303">
        <v>24</v>
      </c>
      <c r="E1303" t="s">
        <v>5</v>
      </c>
      <c r="F1303" s="2">
        <v>4</v>
      </c>
      <c r="G1303" s="2" t="s">
        <v>187</v>
      </c>
      <c r="H1303" s="2">
        <v>2</v>
      </c>
      <c r="I1303" s="2">
        <v>0</v>
      </c>
      <c r="J1303" s="2">
        <v>2</v>
      </c>
      <c r="K1303" s="3" t="str">
        <f t="shared" si="105"/>
        <v>SUPP</v>
      </c>
      <c r="L1303" s="3" t="str">
        <f t="shared" si="106"/>
        <v>SUPP</v>
      </c>
      <c r="M1303" s="3" t="str">
        <f t="shared" si="106"/>
        <v>SUPP</v>
      </c>
    </row>
    <row r="1304" spans="1:13" x14ac:dyDescent="0.25">
      <c r="A1304" t="str">
        <f t="shared" si="103"/>
        <v>2015Computing25</v>
      </c>
      <c r="B1304">
        <v>2015</v>
      </c>
      <c r="C1304" t="str">
        <f t="shared" si="104"/>
        <v>Computing25</v>
      </c>
      <c r="D1304">
        <v>25</v>
      </c>
      <c r="E1304" t="s">
        <v>5</v>
      </c>
      <c r="F1304" s="2">
        <v>4</v>
      </c>
      <c r="G1304" s="2" t="s">
        <v>40</v>
      </c>
      <c r="H1304" s="2">
        <v>297</v>
      </c>
      <c r="I1304" s="2">
        <v>25</v>
      </c>
      <c r="J1304" s="2">
        <v>272</v>
      </c>
      <c r="K1304" s="3">
        <f t="shared" si="105"/>
        <v>297</v>
      </c>
      <c r="L1304" s="3">
        <f t="shared" si="106"/>
        <v>25</v>
      </c>
      <c r="M1304" s="3">
        <f t="shared" si="106"/>
        <v>272</v>
      </c>
    </row>
    <row r="1305" spans="1:13" x14ac:dyDescent="0.25">
      <c r="A1305" t="str">
        <f t="shared" si="103"/>
        <v>2015Computing26</v>
      </c>
      <c r="B1305">
        <v>2015</v>
      </c>
      <c r="C1305" t="str">
        <f t="shared" si="104"/>
        <v>Computing26</v>
      </c>
      <c r="D1305">
        <v>26</v>
      </c>
      <c r="E1305" t="s">
        <v>5</v>
      </c>
      <c r="F1305" s="2">
        <v>5</v>
      </c>
      <c r="G1305" s="2" t="s">
        <v>188</v>
      </c>
      <c r="H1305" s="2">
        <v>0</v>
      </c>
      <c r="I1305" s="2">
        <v>0</v>
      </c>
      <c r="J1305" s="2">
        <v>0</v>
      </c>
      <c r="K1305" s="3">
        <f t="shared" si="105"/>
        <v>0</v>
      </c>
      <c r="L1305" s="3">
        <f t="shared" si="106"/>
        <v>0</v>
      </c>
      <c r="M1305" s="3">
        <f t="shared" si="106"/>
        <v>0</v>
      </c>
    </row>
    <row r="1306" spans="1:13" x14ac:dyDescent="0.25">
      <c r="A1306" t="str">
        <f t="shared" si="103"/>
        <v>2015Computing27</v>
      </c>
      <c r="B1306">
        <v>2015</v>
      </c>
      <c r="C1306" t="str">
        <f t="shared" si="104"/>
        <v>Computing27</v>
      </c>
      <c r="D1306">
        <v>27</v>
      </c>
      <c r="E1306" t="s">
        <v>5</v>
      </c>
      <c r="F1306" s="2">
        <v>5</v>
      </c>
      <c r="G1306" s="2" t="s">
        <v>189</v>
      </c>
      <c r="H1306" s="2">
        <v>0</v>
      </c>
      <c r="I1306" s="2">
        <v>0</v>
      </c>
      <c r="J1306" s="2">
        <v>0</v>
      </c>
      <c r="K1306" s="3">
        <f t="shared" si="105"/>
        <v>0</v>
      </c>
      <c r="L1306" s="3">
        <f t="shared" si="106"/>
        <v>0</v>
      </c>
      <c r="M1306" s="3">
        <f t="shared" si="106"/>
        <v>0</v>
      </c>
    </row>
    <row r="1307" spans="1:13" x14ac:dyDescent="0.25">
      <c r="A1307" t="str">
        <f t="shared" si="103"/>
        <v>2015Computing28</v>
      </c>
      <c r="B1307">
        <v>2015</v>
      </c>
      <c r="C1307" t="str">
        <f t="shared" si="104"/>
        <v>Computing28</v>
      </c>
      <c r="D1307">
        <v>28</v>
      </c>
      <c r="E1307" t="s">
        <v>5</v>
      </c>
      <c r="F1307" s="2">
        <v>5</v>
      </c>
      <c r="G1307" s="2" t="s">
        <v>190</v>
      </c>
      <c r="H1307" s="2">
        <v>0</v>
      </c>
      <c r="I1307" s="2">
        <v>0</v>
      </c>
      <c r="J1307" s="2">
        <v>0</v>
      </c>
      <c r="K1307" s="3">
        <f t="shared" si="105"/>
        <v>0</v>
      </c>
      <c r="L1307" s="3">
        <f t="shared" si="106"/>
        <v>0</v>
      </c>
      <c r="M1307" s="3">
        <f t="shared" si="106"/>
        <v>0</v>
      </c>
    </row>
    <row r="1308" spans="1:13" x14ac:dyDescent="0.25">
      <c r="A1308" t="str">
        <f t="shared" si="103"/>
        <v>2015Computing29</v>
      </c>
      <c r="B1308">
        <v>2015</v>
      </c>
      <c r="C1308" t="str">
        <f t="shared" si="104"/>
        <v>Computing29</v>
      </c>
      <c r="D1308">
        <v>29</v>
      </c>
      <c r="E1308" t="s">
        <v>5</v>
      </c>
      <c r="F1308" s="2">
        <v>5</v>
      </c>
      <c r="G1308" s="2" t="s">
        <v>100</v>
      </c>
      <c r="H1308" s="2">
        <v>22</v>
      </c>
      <c r="I1308" s="2">
        <v>2</v>
      </c>
      <c r="J1308" s="2">
        <v>20</v>
      </c>
      <c r="K1308" s="3">
        <f t="shared" si="105"/>
        <v>22</v>
      </c>
      <c r="L1308" s="3" t="str">
        <f t="shared" si="106"/>
        <v>SUPP</v>
      </c>
      <c r="M1308" s="3" t="str">
        <f t="shared" si="106"/>
        <v>SUPP</v>
      </c>
    </row>
    <row r="1309" spans="1:13" x14ac:dyDescent="0.25">
      <c r="A1309" t="str">
        <f t="shared" si="103"/>
        <v>2015Computing30</v>
      </c>
      <c r="B1309">
        <v>2015</v>
      </c>
      <c r="C1309" t="str">
        <f t="shared" si="104"/>
        <v>Computing30</v>
      </c>
      <c r="D1309">
        <v>30</v>
      </c>
      <c r="E1309" t="s">
        <v>5</v>
      </c>
      <c r="F1309" s="2">
        <v>5</v>
      </c>
      <c r="G1309" s="2" t="s">
        <v>191</v>
      </c>
      <c r="H1309" s="2">
        <v>0</v>
      </c>
      <c r="I1309" s="2">
        <v>0</v>
      </c>
      <c r="J1309" s="2">
        <v>0</v>
      </c>
      <c r="K1309" s="3">
        <f t="shared" si="105"/>
        <v>0</v>
      </c>
      <c r="L1309" s="3">
        <f t="shared" si="106"/>
        <v>0</v>
      </c>
      <c r="M1309" s="3">
        <f t="shared" si="106"/>
        <v>0</v>
      </c>
    </row>
    <row r="1310" spans="1:13" x14ac:dyDescent="0.25">
      <c r="A1310" t="str">
        <f t="shared" si="103"/>
        <v>2015Computing31</v>
      </c>
      <c r="B1310">
        <v>2015</v>
      </c>
      <c r="C1310" t="str">
        <f t="shared" si="104"/>
        <v>Computing31</v>
      </c>
      <c r="D1310">
        <v>31</v>
      </c>
      <c r="E1310" t="s">
        <v>5</v>
      </c>
      <c r="F1310" s="2">
        <v>6</v>
      </c>
      <c r="G1310" s="2" t="s">
        <v>192</v>
      </c>
      <c r="H1310" s="2">
        <v>0</v>
      </c>
      <c r="I1310" s="2">
        <v>0</v>
      </c>
      <c r="J1310" s="2">
        <v>0</v>
      </c>
      <c r="K1310" s="3">
        <f t="shared" si="105"/>
        <v>0</v>
      </c>
      <c r="L1310" s="3">
        <f t="shared" si="106"/>
        <v>0</v>
      </c>
      <c r="M1310" s="3">
        <f t="shared" si="106"/>
        <v>0</v>
      </c>
    </row>
    <row r="1311" spans="1:13" x14ac:dyDescent="0.25">
      <c r="A1311" t="str">
        <f t="shared" ref="A1311:A1374" si="107">B1311&amp;C1311</f>
        <v>2015Further Maths1</v>
      </c>
      <c r="B1311">
        <v>2015</v>
      </c>
      <c r="C1311" t="str">
        <f t="shared" ref="C1311:C1374" si="108">E1311&amp;D1311</f>
        <v>Further Maths1</v>
      </c>
      <c r="D1311">
        <v>1</v>
      </c>
      <c r="E1311" t="s">
        <v>6</v>
      </c>
      <c r="F1311" s="2">
        <v>2</v>
      </c>
      <c r="G1311" s="2" t="s">
        <v>91</v>
      </c>
      <c r="H1311" s="2">
        <v>1</v>
      </c>
      <c r="I1311" s="2">
        <v>1</v>
      </c>
      <c r="J1311" s="2">
        <v>0</v>
      </c>
      <c r="K1311" s="3" t="str">
        <f t="shared" ref="K1311:K1374" si="109">IF(AND(H1311&gt;=1,H1311&lt;5),"SUPP",H1311)</f>
        <v>SUPP</v>
      </c>
      <c r="L1311" s="3" t="str">
        <f t="shared" ref="L1311:M1374" si="110">IF(OR(AND($H1311&gt;=1,$H1311&lt;5),(AND($I1311&gt;=1,$I1311&lt;5))),"SUPP",I1311)</f>
        <v>SUPP</v>
      </c>
      <c r="M1311" s="3" t="str">
        <f t="shared" si="110"/>
        <v>SUPP</v>
      </c>
    </row>
    <row r="1312" spans="1:13" x14ac:dyDescent="0.25">
      <c r="A1312" t="str">
        <f t="shared" si="107"/>
        <v>2015Further Maths2</v>
      </c>
      <c r="B1312">
        <v>2015</v>
      </c>
      <c r="C1312" t="str">
        <f t="shared" si="108"/>
        <v>Further Maths2</v>
      </c>
      <c r="D1312">
        <v>2</v>
      </c>
      <c r="E1312" t="s">
        <v>6</v>
      </c>
      <c r="F1312" s="2">
        <v>2</v>
      </c>
      <c r="G1312" s="2" t="s">
        <v>193</v>
      </c>
      <c r="H1312" s="2">
        <v>0</v>
      </c>
      <c r="I1312" s="2">
        <v>0</v>
      </c>
      <c r="J1312" s="2">
        <v>0</v>
      </c>
      <c r="K1312" s="3">
        <f t="shared" si="109"/>
        <v>0</v>
      </c>
      <c r="L1312" s="3">
        <f t="shared" si="110"/>
        <v>0</v>
      </c>
      <c r="M1312" s="3">
        <f t="shared" si="110"/>
        <v>0</v>
      </c>
    </row>
    <row r="1313" spans="1:13" x14ac:dyDescent="0.25">
      <c r="A1313" t="str">
        <f t="shared" si="107"/>
        <v>2015Further Maths3</v>
      </c>
      <c r="B1313">
        <v>2015</v>
      </c>
      <c r="C1313" t="str">
        <f t="shared" si="108"/>
        <v>Further Maths3</v>
      </c>
      <c r="D1313">
        <v>3</v>
      </c>
      <c r="E1313" t="s">
        <v>6</v>
      </c>
      <c r="F1313" s="2">
        <v>2</v>
      </c>
      <c r="G1313" s="2" t="s">
        <v>46</v>
      </c>
      <c r="H1313" s="2">
        <v>0</v>
      </c>
      <c r="I1313" s="2">
        <v>0</v>
      </c>
      <c r="J1313" s="2">
        <v>0</v>
      </c>
      <c r="K1313" s="3">
        <f t="shared" si="109"/>
        <v>0</v>
      </c>
      <c r="L1313" s="3">
        <f t="shared" si="110"/>
        <v>0</v>
      </c>
      <c r="M1313" s="3">
        <f t="shared" si="110"/>
        <v>0</v>
      </c>
    </row>
    <row r="1314" spans="1:13" x14ac:dyDescent="0.25">
      <c r="A1314" t="str">
        <f t="shared" si="107"/>
        <v>2015Further Maths4</v>
      </c>
      <c r="B1314">
        <v>2015</v>
      </c>
      <c r="C1314" t="str">
        <f t="shared" si="108"/>
        <v>Further Maths4</v>
      </c>
      <c r="D1314">
        <v>4</v>
      </c>
      <c r="E1314" t="s">
        <v>6</v>
      </c>
      <c r="F1314" s="2">
        <v>2</v>
      </c>
      <c r="G1314" s="2" t="s">
        <v>45</v>
      </c>
      <c r="H1314" s="2">
        <v>1</v>
      </c>
      <c r="I1314" s="2">
        <v>0</v>
      </c>
      <c r="J1314" s="2">
        <v>1</v>
      </c>
      <c r="K1314" s="3" t="str">
        <f t="shared" si="109"/>
        <v>SUPP</v>
      </c>
      <c r="L1314" s="3" t="str">
        <f t="shared" si="110"/>
        <v>SUPP</v>
      </c>
      <c r="M1314" s="3" t="str">
        <f t="shared" si="110"/>
        <v>SUPP</v>
      </c>
    </row>
    <row r="1315" spans="1:13" x14ac:dyDescent="0.25">
      <c r="A1315" t="str">
        <f t="shared" si="107"/>
        <v>2015Further Maths5</v>
      </c>
      <c r="B1315">
        <v>2015</v>
      </c>
      <c r="C1315" t="str">
        <f t="shared" si="108"/>
        <v>Further Maths5</v>
      </c>
      <c r="D1315">
        <v>5</v>
      </c>
      <c r="E1315" t="s">
        <v>6</v>
      </c>
      <c r="F1315" s="2">
        <v>2</v>
      </c>
      <c r="G1315" s="2" t="s">
        <v>44</v>
      </c>
      <c r="H1315" s="2">
        <v>2665</v>
      </c>
      <c r="I1315" s="2">
        <v>1092</v>
      </c>
      <c r="J1315" s="2">
        <v>1573</v>
      </c>
      <c r="K1315" s="3">
        <f t="shared" si="109"/>
        <v>2665</v>
      </c>
      <c r="L1315" s="3">
        <f t="shared" si="110"/>
        <v>1092</v>
      </c>
      <c r="M1315" s="3">
        <f t="shared" si="110"/>
        <v>1573</v>
      </c>
    </row>
    <row r="1316" spans="1:13" x14ac:dyDescent="0.25">
      <c r="A1316" t="str">
        <f t="shared" si="107"/>
        <v>2015Further Maths6</v>
      </c>
      <c r="B1316">
        <v>2015</v>
      </c>
      <c r="C1316" t="str">
        <f t="shared" si="108"/>
        <v>Further Maths6</v>
      </c>
      <c r="D1316">
        <v>6</v>
      </c>
      <c r="E1316" t="s">
        <v>6</v>
      </c>
      <c r="F1316" s="2">
        <v>3</v>
      </c>
      <c r="G1316" s="2" t="s">
        <v>194</v>
      </c>
      <c r="H1316" s="2">
        <v>0</v>
      </c>
      <c r="I1316" s="2">
        <v>0</v>
      </c>
      <c r="J1316" s="2">
        <v>0</v>
      </c>
      <c r="K1316" s="3">
        <f t="shared" si="109"/>
        <v>0</v>
      </c>
      <c r="L1316" s="3">
        <f t="shared" si="110"/>
        <v>0</v>
      </c>
      <c r="M1316" s="3">
        <f t="shared" si="110"/>
        <v>0</v>
      </c>
    </row>
    <row r="1317" spans="1:13" x14ac:dyDescent="0.25">
      <c r="A1317" t="str">
        <f t="shared" si="107"/>
        <v>2015Further Maths7</v>
      </c>
      <c r="B1317">
        <v>2015</v>
      </c>
      <c r="C1317" t="str">
        <f t="shared" si="108"/>
        <v>Further Maths7</v>
      </c>
      <c r="D1317">
        <v>7</v>
      </c>
      <c r="E1317" t="s">
        <v>6</v>
      </c>
      <c r="F1317" s="2">
        <v>3</v>
      </c>
      <c r="G1317" s="2" t="s">
        <v>51</v>
      </c>
      <c r="H1317" s="2">
        <v>0</v>
      </c>
      <c r="I1317" s="2">
        <v>0</v>
      </c>
      <c r="J1317" s="2">
        <v>0</v>
      </c>
      <c r="K1317" s="3">
        <f t="shared" si="109"/>
        <v>0</v>
      </c>
      <c r="L1317" s="3">
        <f t="shared" si="110"/>
        <v>0</v>
      </c>
      <c r="M1317" s="3">
        <f t="shared" si="110"/>
        <v>0</v>
      </c>
    </row>
    <row r="1318" spans="1:13" x14ac:dyDescent="0.25">
      <c r="A1318" t="str">
        <f t="shared" si="107"/>
        <v>2015Further Maths8</v>
      </c>
      <c r="B1318">
        <v>2015</v>
      </c>
      <c r="C1318" t="str">
        <f t="shared" si="108"/>
        <v>Further Maths8</v>
      </c>
      <c r="D1318">
        <v>8</v>
      </c>
      <c r="E1318" t="s">
        <v>6</v>
      </c>
      <c r="F1318" s="2">
        <v>3</v>
      </c>
      <c r="G1318" s="2" t="s">
        <v>49</v>
      </c>
      <c r="H1318" s="2">
        <v>3</v>
      </c>
      <c r="I1318" s="2">
        <v>1</v>
      </c>
      <c r="J1318" s="2">
        <v>2</v>
      </c>
      <c r="K1318" s="3" t="str">
        <f t="shared" si="109"/>
        <v>SUPP</v>
      </c>
      <c r="L1318" s="3" t="str">
        <f t="shared" si="110"/>
        <v>SUPP</v>
      </c>
      <c r="M1318" s="3" t="str">
        <f t="shared" si="110"/>
        <v>SUPP</v>
      </c>
    </row>
    <row r="1319" spans="1:13" x14ac:dyDescent="0.25">
      <c r="A1319" t="str">
        <f t="shared" si="107"/>
        <v>2015Further Maths9</v>
      </c>
      <c r="B1319">
        <v>2015</v>
      </c>
      <c r="C1319" t="str">
        <f t="shared" si="108"/>
        <v>Further Maths9</v>
      </c>
      <c r="D1319">
        <v>9</v>
      </c>
      <c r="E1319" t="s">
        <v>6</v>
      </c>
      <c r="F1319" s="2">
        <v>3</v>
      </c>
      <c r="G1319" s="2" t="s">
        <v>47</v>
      </c>
      <c r="H1319" s="2">
        <v>1072</v>
      </c>
      <c r="I1319" s="2">
        <v>433</v>
      </c>
      <c r="J1319" s="2">
        <v>639</v>
      </c>
      <c r="K1319" s="3">
        <f t="shared" si="109"/>
        <v>1072</v>
      </c>
      <c r="L1319" s="3">
        <f t="shared" si="110"/>
        <v>433</v>
      </c>
      <c r="M1319" s="3">
        <f t="shared" si="110"/>
        <v>639</v>
      </c>
    </row>
    <row r="1320" spans="1:13" x14ac:dyDescent="0.25">
      <c r="A1320" t="str">
        <f t="shared" si="107"/>
        <v>2015Further Maths10</v>
      </c>
      <c r="B1320">
        <v>2015</v>
      </c>
      <c r="C1320" t="str">
        <f t="shared" si="108"/>
        <v>Further Maths10</v>
      </c>
      <c r="D1320">
        <v>10</v>
      </c>
      <c r="E1320" t="s">
        <v>6</v>
      </c>
      <c r="F1320" s="2">
        <v>3</v>
      </c>
      <c r="G1320" s="2" t="s">
        <v>195</v>
      </c>
      <c r="H1320" s="2">
        <v>0</v>
      </c>
      <c r="I1320" s="2">
        <v>0</v>
      </c>
      <c r="J1320" s="2">
        <v>0</v>
      </c>
      <c r="K1320" s="3">
        <f t="shared" si="109"/>
        <v>0</v>
      </c>
      <c r="L1320" s="3">
        <f t="shared" si="110"/>
        <v>0</v>
      </c>
      <c r="M1320" s="3">
        <f t="shared" si="110"/>
        <v>0</v>
      </c>
    </row>
    <row r="1321" spans="1:13" x14ac:dyDescent="0.25">
      <c r="A1321" t="str">
        <f t="shared" si="107"/>
        <v>2015Further Maths11</v>
      </c>
      <c r="B1321">
        <v>2015</v>
      </c>
      <c r="C1321" t="str">
        <f t="shared" si="108"/>
        <v>Further Maths11</v>
      </c>
      <c r="D1321">
        <v>11</v>
      </c>
      <c r="E1321" t="s">
        <v>6</v>
      </c>
      <c r="F1321" s="2">
        <v>3</v>
      </c>
      <c r="G1321" s="2" t="s">
        <v>196</v>
      </c>
      <c r="H1321" s="2">
        <v>1</v>
      </c>
      <c r="I1321" s="2">
        <v>1</v>
      </c>
      <c r="J1321" s="2">
        <v>0</v>
      </c>
      <c r="K1321" s="3" t="str">
        <f t="shared" si="109"/>
        <v>SUPP</v>
      </c>
      <c r="L1321" s="3" t="str">
        <f t="shared" si="110"/>
        <v>SUPP</v>
      </c>
      <c r="M1321" s="3" t="str">
        <f t="shared" si="110"/>
        <v>SUPP</v>
      </c>
    </row>
    <row r="1322" spans="1:13" x14ac:dyDescent="0.25">
      <c r="A1322" t="str">
        <f t="shared" si="107"/>
        <v>2015Further Maths12</v>
      </c>
      <c r="B1322">
        <v>2015</v>
      </c>
      <c r="C1322" t="str">
        <f t="shared" si="108"/>
        <v>Further Maths12</v>
      </c>
      <c r="D1322">
        <v>12</v>
      </c>
      <c r="E1322" t="s">
        <v>6</v>
      </c>
      <c r="F1322" s="2">
        <v>3</v>
      </c>
      <c r="G1322" s="2" t="s">
        <v>50</v>
      </c>
      <c r="H1322" s="2">
        <v>0</v>
      </c>
      <c r="I1322" s="2">
        <v>0</v>
      </c>
      <c r="J1322" s="2">
        <v>0</v>
      </c>
      <c r="K1322" s="3">
        <f t="shared" si="109"/>
        <v>0</v>
      </c>
      <c r="L1322" s="3">
        <f t="shared" si="110"/>
        <v>0</v>
      </c>
      <c r="M1322" s="3">
        <f t="shared" si="110"/>
        <v>0</v>
      </c>
    </row>
    <row r="1323" spans="1:13" x14ac:dyDescent="0.25">
      <c r="A1323" t="str">
        <f t="shared" si="107"/>
        <v>2015Further Maths13</v>
      </c>
      <c r="B1323">
        <v>2015</v>
      </c>
      <c r="C1323" t="str">
        <f t="shared" si="108"/>
        <v>Further Maths13</v>
      </c>
      <c r="D1323">
        <v>13</v>
      </c>
      <c r="E1323" t="s">
        <v>6</v>
      </c>
      <c r="F1323" s="2">
        <v>3</v>
      </c>
      <c r="G1323" s="2" t="s">
        <v>197</v>
      </c>
      <c r="H1323" s="2">
        <v>215</v>
      </c>
      <c r="I1323" s="2">
        <v>113</v>
      </c>
      <c r="J1323" s="2">
        <v>102</v>
      </c>
      <c r="K1323" s="3">
        <f t="shared" si="109"/>
        <v>215</v>
      </c>
      <c r="L1323" s="3">
        <f t="shared" si="110"/>
        <v>113</v>
      </c>
      <c r="M1323" s="3">
        <f t="shared" si="110"/>
        <v>102</v>
      </c>
    </row>
    <row r="1324" spans="1:13" x14ac:dyDescent="0.25">
      <c r="A1324" t="str">
        <f t="shared" si="107"/>
        <v>2015Further Maths14</v>
      </c>
      <c r="B1324">
        <v>2015</v>
      </c>
      <c r="C1324" t="str">
        <f t="shared" si="108"/>
        <v>Further Maths14</v>
      </c>
      <c r="D1324">
        <v>14</v>
      </c>
      <c r="E1324" t="s">
        <v>6</v>
      </c>
      <c r="F1324" s="2">
        <v>3</v>
      </c>
      <c r="G1324" s="2" t="s">
        <v>48</v>
      </c>
      <c r="H1324" s="2">
        <v>249</v>
      </c>
      <c r="I1324" s="2">
        <v>26</v>
      </c>
      <c r="J1324" s="2">
        <v>223</v>
      </c>
      <c r="K1324" s="3">
        <f t="shared" si="109"/>
        <v>249</v>
      </c>
      <c r="L1324" s="3">
        <f t="shared" si="110"/>
        <v>26</v>
      </c>
      <c r="M1324" s="3">
        <f t="shared" si="110"/>
        <v>223</v>
      </c>
    </row>
    <row r="1325" spans="1:13" x14ac:dyDescent="0.25">
      <c r="A1325" t="str">
        <f t="shared" si="107"/>
        <v>2015Further Maths15</v>
      </c>
      <c r="B1325">
        <v>2015</v>
      </c>
      <c r="C1325" t="str">
        <f t="shared" si="108"/>
        <v>Further Maths15</v>
      </c>
      <c r="D1325">
        <v>15</v>
      </c>
      <c r="E1325" t="s">
        <v>6</v>
      </c>
      <c r="F1325" s="2">
        <v>3</v>
      </c>
      <c r="G1325" s="2" t="s">
        <v>92</v>
      </c>
      <c r="H1325" s="2">
        <v>5071</v>
      </c>
      <c r="I1325" s="2">
        <v>1031</v>
      </c>
      <c r="J1325" s="2">
        <v>4040</v>
      </c>
      <c r="K1325" s="3">
        <f t="shared" si="109"/>
        <v>5071</v>
      </c>
      <c r="L1325" s="3">
        <f t="shared" si="110"/>
        <v>1031</v>
      </c>
      <c r="M1325" s="3">
        <f t="shared" si="110"/>
        <v>4040</v>
      </c>
    </row>
    <row r="1326" spans="1:13" x14ac:dyDescent="0.25">
      <c r="A1326" t="str">
        <f t="shared" si="107"/>
        <v>2015Further Maths16</v>
      </c>
      <c r="B1326">
        <v>2015</v>
      </c>
      <c r="C1326" t="str">
        <f t="shared" si="108"/>
        <v>Further Maths16</v>
      </c>
      <c r="D1326">
        <v>16</v>
      </c>
      <c r="E1326" t="s">
        <v>6</v>
      </c>
      <c r="F1326" s="2">
        <v>4</v>
      </c>
      <c r="G1326" s="2" t="s">
        <v>198</v>
      </c>
      <c r="H1326" s="2">
        <v>0</v>
      </c>
      <c r="I1326" s="2">
        <v>0</v>
      </c>
      <c r="J1326" s="2">
        <v>0</v>
      </c>
      <c r="K1326" s="3">
        <f t="shared" si="109"/>
        <v>0</v>
      </c>
      <c r="L1326" s="3">
        <f t="shared" si="110"/>
        <v>0</v>
      </c>
      <c r="M1326" s="3">
        <f t="shared" si="110"/>
        <v>0</v>
      </c>
    </row>
    <row r="1327" spans="1:13" x14ac:dyDescent="0.25">
      <c r="A1327" t="str">
        <f t="shared" si="107"/>
        <v>2015Further Maths17</v>
      </c>
      <c r="B1327">
        <v>2015</v>
      </c>
      <c r="C1327" t="str">
        <f t="shared" si="108"/>
        <v>Further Maths17</v>
      </c>
      <c r="D1327">
        <v>17</v>
      </c>
      <c r="E1327" t="s">
        <v>6</v>
      </c>
      <c r="F1327" s="2">
        <v>4</v>
      </c>
      <c r="G1327" s="2" t="s">
        <v>199</v>
      </c>
      <c r="H1327" s="2">
        <v>0</v>
      </c>
      <c r="I1327" s="2">
        <v>0</v>
      </c>
      <c r="J1327" s="2">
        <v>0</v>
      </c>
      <c r="K1327" s="3">
        <f t="shared" si="109"/>
        <v>0</v>
      </c>
      <c r="L1327" s="3">
        <f t="shared" si="110"/>
        <v>0</v>
      </c>
      <c r="M1327" s="3">
        <f t="shared" si="110"/>
        <v>0</v>
      </c>
    </row>
    <row r="1328" spans="1:13" x14ac:dyDescent="0.25">
      <c r="A1328" t="str">
        <f t="shared" si="107"/>
        <v>2015Further Maths18</v>
      </c>
      <c r="B1328">
        <v>2015</v>
      </c>
      <c r="C1328" t="str">
        <f t="shared" si="108"/>
        <v>Further Maths18</v>
      </c>
      <c r="D1328">
        <v>18</v>
      </c>
      <c r="E1328" t="s">
        <v>6</v>
      </c>
      <c r="F1328" s="2">
        <v>4</v>
      </c>
      <c r="G1328" s="2" t="s">
        <v>55</v>
      </c>
      <c r="H1328" s="2">
        <v>0</v>
      </c>
      <c r="I1328" s="2">
        <v>0</v>
      </c>
      <c r="J1328" s="2">
        <v>0</v>
      </c>
      <c r="K1328" s="3">
        <f t="shared" si="109"/>
        <v>0</v>
      </c>
      <c r="L1328" s="3">
        <f t="shared" si="110"/>
        <v>0</v>
      </c>
      <c r="M1328" s="3">
        <f t="shared" si="110"/>
        <v>0</v>
      </c>
    </row>
    <row r="1329" spans="1:13" x14ac:dyDescent="0.25">
      <c r="A1329" t="str">
        <f t="shared" si="107"/>
        <v>2015Further Maths19</v>
      </c>
      <c r="B1329">
        <v>2015</v>
      </c>
      <c r="C1329" t="str">
        <f t="shared" si="108"/>
        <v>Further Maths19</v>
      </c>
      <c r="D1329">
        <v>19</v>
      </c>
      <c r="E1329" t="s">
        <v>6</v>
      </c>
      <c r="F1329" s="2">
        <v>4</v>
      </c>
      <c r="G1329" s="2" t="s">
        <v>200</v>
      </c>
      <c r="H1329" s="2">
        <v>537</v>
      </c>
      <c r="I1329" s="2">
        <v>264</v>
      </c>
      <c r="J1329" s="2">
        <v>273</v>
      </c>
      <c r="K1329" s="3">
        <f t="shared" si="109"/>
        <v>537</v>
      </c>
      <c r="L1329" s="3">
        <f t="shared" si="110"/>
        <v>264</v>
      </c>
      <c r="M1329" s="3">
        <f t="shared" si="110"/>
        <v>273</v>
      </c>
    </row>
    <row r="1330" spans="1:13" x14ac:dyDescent="0.25">
      <c r="A1330" t="str">
        <f t="shared" si="107"/>
        <v>2015Further Maths20</v>
      </c>
      <c r="B1330">
        <v>2015</v>
      </c>
      <c r="C1330" t="str">
        <f t="shared" si="108"/>
        <v>Further Maths20</v>
      </c>
      <c r="D1330">
        <v>20</v>
      </c>
      <c r="E1330" t="s">
        <v>6</v>
      </c>
      <c r="F1330" s="2">
        <v>4</v>
      </c>
      <c r="G1330" s="2" t="s">
        <v>54</v>
      </c>
      <c r="H1330" s="2">
        <v>11</v>
      </c>
      <c r="I1330" s="2">
        <v>4</v>
      </c>
      <c r="J1330" s="2">
        <v>7</v>
      </c>
      <c r="K1330" s="3">
        <f t="shared" si="109"/>
        <v>11</v>
      </c>
      <c r="L1330" s="3" t="str">
        <f t="shared" si="110"/>
        <v>SUPP</v>
      </c>
      <c r="M1330" s="3" t="str">
        <f t="shared" si="110"/>
        <v>SUPP</v>
      </c>
    </row>
    <row r="1331" spans="1:13" x14ac:dyDescent="0.25">
      <c r="A1331" t="str">
        <f t="shared" si="107"/>
        <v>2015Further Maths21</v>
      </c>
      <c r="B1331">
        <v>2015</v>
      </c>
      <c r="C1331" t="str">
        <f t="shared" si="108"/>
        <v>Further Maths21</v>
      </c>
      <c r="D1331">
        <v>21</v>
      </c>
      <c r="E1331" t="s">
        <v>6</v>
      </c>
      <c r="F1331" s="2">
        <v>4</v>
      </c>
      <c r="G1331" s="2" t="s">
        <v>52</v>
      </c>
      <c r="H1331" s="2">
        <v>2671</v>
      </c>
      <c r="I1331" s="2">
        <v>557</v>
      </c>
      <c r="J1331" s="2">
        <v>2114</v>
      </c>
      <c r="K1331" s="3">
        <f t="shared" si="109"/>
        <v>2671</v>
      </c>
      <c r="L1331" s="3">
        <f t="shared" si="110"/>
        <v>557</v>
      </c>
      <c r="M1331" s="3">
        <f t="shared" si="110"/>
        <v>2114</v>
      </c>
    </row>
    <row r="1332" spans="1:13" x14ac:dyDescent="0.25">
      <c r="A1332" t="str">
        <f t="shared" si="107"/>
        <v>2015Further Maths22</v>
      </c>
      <c r="B1332">
        <v>2015</v>
      </c>
      <c r="C1332" t="str">
        <f t="shared" si="108"/>
        <v>Further Maths22</v>
      </c>
      <c r="D1332">
        <v>22</v>
      </c>
      <c r="E1332" t="s">
        <v>6</v>
      </c>
      <c r="F1332" s="2">
        <v>4</v>
      </c>
      <c r="G1332" s="2" t="s">
        <v>201</v>
      </c>
      <c r="H1332" s="2">
        <v>0</v>
      </c>
      <c r="I1332" s="2">
        <v>0</v>
      </c>
      <c r="J1332" s="2">
        <v>0</v>
      </c>
      <c r="K1332" s="3">
        <f t="shared" si="109"/>
        <v>0</v>
      </c>
      <c r="L1332" s="3">
        <f t="shared" si="110"/>
        <v>0</v>
      </c>
      <c r="M1332" s="3">
        <f t="shared" si="110"/>
        <v>0</v>
      </c>
    </row>
    <row r="1333" spans="1:13" x14ac:dyDescent="0.25">
      <c r="A1333" t="str">
        <f t="shared" si="107"/>
        <v>2015Further Maths23</v>
      </c>
      <c r="B1333">
        <v>2015</v>
      </c>
      <c r="C1333" t="str">
        <f t="shared" si="108"/>
        <v>Further Maths23</v>
      </c>
      <c r="D1333">
        <v>23</v>
      </c>
      <c r="E1333" t="s">
        <v>6</v>
      </c>
      <c r="F1333" s="2">
        <v>4</v>
      </c>
      <c r="G1333" s="2" t="s">
        <v>202</v>
      </c>
      <c r="H1333" s="2">
        <v>2</v>
      </c>
      <c r="I1333" s="2">
        <v>0</v>
      </c>
      <c r="J1333" s="2">
        <v>2</v>
      </c>
      <c r="K1333" s="3" t="str">
        <f t="shared" si="109"/>
        <v>SUPP</v>
      </c>
      <c r="L1333" s="3" t="str">
        <f t="shared" si="110"/>
        <v>SUPP</v>
      </c>
      <c r="M1333" s="3" t="str">
        <f t="shared" si="110"/>
        <v>SUPP</v>
      </c>
    </row>
    <row r="1334" spans="1:13" x14ac:dyDescent="0.25">
      <c r="A1334" t="str">
        <f t="shared" si="107"/>
        <v>2015Further Maths24</v>
      </c>
      <c r="B1334">
        <v>2015</v>
      </c>
      <c r="C1334" t="str">
        <f t="shared" si="108"/>
        <v>Further Maths24</v>
      </c>
      <c r="D1334">
        <v>24</v>
      </c>
      <c r="E1334" t="s">
        <v>6</v>
      </c>
      <c r="F1334" s="2">
        <v>4</v>
      </c>
      <c r="G1334" s="2" t="s">
        <v>203</v>
      </c>
      <c r="H1334" s="2">
        <v>117</v>
      </c>
      <c r="I1334" s="2">
        <v>36</v>
      </c>
      <c r="J1334" s="2">
        <v>81</v>
      </c>
      <c r="K1334" s="3">
        <f t="shared" si="109"/>
        <v>117</v>
      </c>
      <c r="L1334" s="3">
        <f t="shared" si="110"/>
        <v>36</v>
      </c>
      <c r="M1334" s="3">
        <f t="shared" si="110"/>
        <v>81</v>
      </c>
    </row>
    <row r="1335" spans="1:13" x14ac:dyDescent="0.25">
      <c r="A1335" t="str">
        <f t="shared" si="107"/>
        <v>2015Further Maths25</v>
      </c>
      <c r="B1335">
        <v>2015</v>
      </c>
      <c r="C1335" t="str">
        <f t="shared" si="108"/>
        <v>Further Maths25</v>
      </c>
      <c r="D1335">
        <v>25</v>
      </c>
      <c r="E1335" t="s">
        <v>6</v>
      </c>
      <c r="F1335" s="2">
        <v>4</v>
      </c>
      <c r="G1335" s="2" t="s">
        <v>53</v>
      </c>
      <c r="H1335" s="2">
        <v>297</v>
      </c>
      <c r="I1335" s="2">
        <v>25</v>
      </c>
      <c r="J1335" s="2">
        <v>272</v>
      </c>
      <c r="K1335" s="3">
        <f t="shared" si="109"/>
        <v>297</v>
      </c>
      <c r="L1335" s="3">
        <f t="shared" si="110"/>
        <v>25</v>
      </c>
      <c r="M1335" s="3">
        <f t="shared" si="110"/>
        <v>272</v>
      </c>
    </row>
    <row r="1336" spans="1:13" x14ac:dyDescent="0.25">
      <c r="A1336" t="str">
        <f t="shared" si="107"/>
        <v>2015Further Maths26</v>
      </c>
      <c r="B1336">
        <v>2015</v>
      </c>
      <c r="C1336" t="str">
        <f t="shared" si="108"/>
        <v>Further Maths26</v>
      </c>
      <c r="D1336">
        <v>26</v>
      </c>
      <c r="E1336" t="s">
        <v>6</v>
      </c>
      <c r="F1336" s="2">
        <v>5</v>
      </c>
      <c r="G1336" s="2" t="s">
        <v>204</v>
      </c>
      <c r="H1336" s="2">
        <v>0</v>
      </c>
      <c r="I1336" s="2">
        <v>0</v>
      </c>
      <c r="J1336" s="2">
        <v>0</v>
      </c>
      <c r="K1336" s="3">
        <f t="shared" si="109"/>
        <v>0</v>
      </c>
      <c r="L1336" s="3">
        <f t="shared" si="110"/>
        <v>0</v>
      </c>
      <c r="M1336" s="3">
        <f t="shared" si="110"/>
        <v>0</v>
      </c>
    </row>
    <row r="1337" spans="1:13" x14ac:dyDescent="0.25">
      <c r="A1337" t="str">
        <f t="shared" si="107"/>
        <v>2015Further Maths27</v>
      </c>
      <c r="B1337">
        <v>2015</v>
      </c>
      <c r="C1337" t="str">
        <f t="shared" si="108"/>
        <v>Further Maths27</v>
      </c>
      <c r="D1337">
        <v>27</v>
      </c>
      <c r="E1337" t="s">
        <v>6</v>
      </c>
      <c r="F1337" s="2">
        <v>5</v>
      </c>
      <c r="G1337" s="2" t="s">
        <v>205</v>
      </c>
      <c r="H1337" s="2">
        <v>0</v>
      </c>
      <c r="I1337" s="2">
        <v>0</v>
      </c>
      <c r="J1337" s="2">
        <v>0</v>
      </c>
      <c r="K1337" s="3">
        <f t="shared" si="109"/>
        <v>0</v>
      </c>
      <c r="L1337" s="3">
        <f t="shared" si="110"/>
        <v>0</v>
      </c>
      <c r="M1337" s="3">
        <f t="shared" si="110"/>
        <v>0</v>
      </c>
    </row>
    <row r="1338" spans="1:13" x14ac:dyDescent="0.25">
      <c r="A1338" t="str">
        <f t="shared" si="107"/>
        <v>2015Further Maths28</v>
      </c>
      <c r="B1338">
        <v>2015</v>
      </c>
      <c r="C1338" t="str">
        <f t="shared" si="108"/>
        <v>Further Maths28</v>
      </c>
      <c r="D1338">
        <v>28</v>
      </c>
      <c r="E1338" t="s">
        <v>6</v>
      </c>
      <c r="F1338" s="2">
        <v>5</v>
      </c>
      <c r="G1338" s="2" t="s">
        <v>206</v>
      </c>
      <c r="H1338" s="2">
        <v>150</v>
      </c>
      <c r="I1338" s="2">
        <v>56</v>
      </c>
      <c r="J1338" s="2">
        <v>94</v>
      </c>
      <c r="K1338" s="3">
        <f t="shared" si="109"/>
        <v>150</v>
      </c>
      <c r="L1338" s="3">
        <f t="shared" si="110"/>
        <v>56</v>
      </c>
      <c r="M1338" s="3">
        <f t="shared" si="110"/>
        <v>94</v>
      </c>
    </row>
    <row r="1339" spans="1:13" x14ac:dyDescent="0.25">
      <c r="A1339" t="str">
        <f t="shared" si="107"/>
        <v>2015Further Maths29</v>
      </c>
      <c r="B1339">
        <v>2015</v>
      </c>
      <c r="C1339" t="str">
        <f t="shared" si="108"/>
        <v>Further Maths29</v>
      </c>
      <c r="D1339">
        <v>29</v>
      </c>
      <c r="E1339" t="s">
        <v>6</v>
      </c>
      <c r="F1339" s="2">
        <v>5</v>
      </c>
      <c r="G1339" s="2" t="s">
        <v>98</v>
      </c>
      <c r="H1339" s="2">
        <v>22</v>
      </c>
      <c r="I1339" s="2">
        <v>2</v>
      </c>
      <c r="J1339" s="2">
        <v>20</v>
      </c>
      <c r="K1339" s="3">
        <f t="shared" si="109"/>
        <v>22</v>
      </c>
      <c r="L1339" s="3" t="str">
        <f t="shared" si="110"/>
        <v>SUPP</v>
      </c>
      <c r="M1339" s="3" t="str">
        <f t="shared" si="110"/>
        <v>SUPP</v>
      </c>
    </row>
    <row r="1340" spans="1:13" x14ac:dyDescent="0.25">
      <c r="A1340" t="str">
        <f t="shared" si="107"/>
        <v>2015Further Maths30</v>
      </c>
      <c r="B1340">
        <v>2015</v>
      </c>
      <c r="C1340" t="str">
        <f t="shared" si="108"/>
        <v>Further Maths30</v>
      </c>
      <c r="D1340">
        <v>30</v>
      </c>
      <c r="E1340" t="s">
        <v>6</v>
      </c>
      <c r="F1340" s="2">
        <v>5</v>
      </c>
      <c r="G1340" s="2" t="s">
        <v>207</v>
      </c>
      <c r="H1340" s="2">
        <v>0</v>
      </c>
      <c r="I1340" s="2">
        <v>0</v>
      </c>
      <c r="J1340" s="2">
        <v>0</v>
      </c>
      <c r="K1340" s="3">
        <f t="shared" si="109"/>
        <v>0</v>
      </c>
      <c r="L1340" s="3">
        <f t="shared" si="110"/>
        <v>0</v>
      </c>
      <c r="M1340" s="3">
        <f t="shared" si="110"/>
        <v>0</v>
      </c>
    </row>
    <row r="1341" spans="1:13" x14ac:dyDescent="0.25">
      <c r="A1341" t="str">
        <f t="shared" si="107"/>
        <v>2015Further Maths31</v>
      </c>
      <c r="B1341">
        <v>2015</v>
      </c>
      <c r="C1341" t="str">
        <f t="shared" si="108"/>
        <v>Further Maths31</v>
      </c>
      <c r="D1341">
        <v>31</v>
      </c>
      <c r="E1341" t="s">
        <v>6</v>
      </c>
      <c r="F1341" s="2">
        <v>6</v>
      </c>
      <c r="G1341" s="2" t="s">
        <v>208</v>
      </c>
      <c r="H1341" s="2">
        <v>0</v>
      </c>
      <c r="I1341" s="2">
        <v>0</v>
      </c>
      <c r="J1341" s="2">
        <v>0</v>
      </c>
      <c r="K1341" s="3">
        <f t="shared" si="109"/>
        <v>0</v>
      </c>
      <c r="L1341" s="3">
        <f t="shared" si="110"/>
        <v>0</v>
      </c>
      <c r="M1341" s="3">
        <f t="shared" si="110"/>
        <v>0</v>
      </c>
    </row>
    <row r="1342" spans="1:13" x14ac:dyDescent="0.25">
      <c r="A1342" t="str">
        <f t="shared" si="107"/>
        <v>2015Physics1</v>
      </c>
      <c r="B1342">
        <v>2015</v>
      </c>
      <c r="C1342" t="str">
        <f t="shared" si="108"/>
        <v>Physics1</v>
      </c>
      <c r="D1342">
        <v>1</v>
      </c>
      <c r="E1342" t="s">
        <v>8</v>
      </c>
      <c r="F1342" s="2">
        <v>2</v>
      </c>
      <c r="G1342" s="2" t="s">
        <v>209</v>
      </c>
      <c r="H1342" s="2">
        <v>567</v>
      </c>
      <c r="I1342" s="2">
        <v>199</v>
      </c>
      <c r="J1342" s="2">
        <v>368</v>
      </c>
      <c r="K1342" s="3">
        <f t="shared" si="109"/>
        <v>567</v>
      </c>
      <c r="L1342" s="3">
        <f t="shared" si="110"/>
        <v>199</v>
      </c>
      <c r="M1342" s="3">
        <f t="shared" si="110"/>
        <v>368</v>
      </c>
    </row>
    <row r="1343" spans="1:13" x14ac:dyDescent="0.25">
      <c r="A1343" t="str">
        <f t="shared" si="107"/>
        <v>2015Physics2</v>
      </c>
      <c r="B1343">
        <v>2015</v>
      </c>
      <c r="C1343" t="str">
        <f t="shared" si="108"/>
        <v>Physics2</v>
      </c>
      <c r="D1343">
        <v>2</v>
      </c>
      <c r="E1343" t="s">
        <v>8</v>
      </c>
      <c r="F1343" s="2">
        <v>2</v>
      </c>
      <c r="G1343" s="2" t="s">
        <v>93</v>
      </c>
      <c r="H1343" s="2">
        <v>561</v>
      </c>
      <c r="I1343" s="2">
        <v>122</v>
      </c>
      <c r="J1343" s="2">
        <v>439</v>
      </c>
      <c r="K1343" s="3">
        <f t="shared" si="109"/>
        <v>561</v>
      </c>
      <c r="L1343" s="3">
        <f t="shared" si="110"/>
        <v>122</v>
      </c>
      <c r="M1343" s="3">
        <f t="shared" si="110"/>
        <v>439</v>
      </c>
    </row>
    <row r="1344" spans="1:13" x14ac:dyDescent="0.25">
      <c r="A1344" t="str">
        <f t="shared" si="107"/>
        <v>2015Physics3</v>
      </c>
      <c r="B1344">
        <v>2015</v>
      </c>
      <c r="C1344" t="str">
        <f t="shared" si="108"/>
        <v>Physics3</v>
      </c>
      <c r="D1344">
        <v>3</v>
      </c>
      <c r="E1344" t="s">
        <v>8</v>
      </c>
      <c r="F1344" s="2">
        <v>2</v>
      </c>
      <c r="G1344" s="2" t="s">
        <v>58</v>
      </c>
      <c r="H1344" s="2">
        <v>1</v>
      </c>
      <c r="I1344" s="2">
        <v>0</v>
      </c>
      <c r="J1344" s="2">
        <v>1</v>
      </c>
      <c r="K1344" s="3" t="str">
        <f t="shared" si="109"/>
        <v>SUPP</v>
      </c>
      <c r="L1344" s="3" t="str">
        <f t="shared" si="110"/>
        <v>SUPP</v>
      </c>
      <c r="M1344" s="3" t="str">
        <f t="shared" si="110"/>
        <v>SUPP</v>
      </c>
    </row>
    <row r="1345" spans="1:13" x14ac:dyDescent="0.25">
      <c r="A1345" t="str">
        <f t="shared" si="107"/>
        <v>2015Physics4</v>
      </c>
      <c r="B1345">
        <v>2015</v>
      </c>
      <c r="C1345" t="str">
        <f t="shared" si="108"/>
        <v>Physics4</v>
      </c>
      <c r="D1345">
        <v>4</v>
      </c>
      <c r="E1345" t="s">
        <v>8</v>
      </c>
      <c r="F1345" s="2">
        <v>2</v>
      </c>
      <c r="G1345" s="2" t="s">
        <v>56</v>
      </c>
      <c r="H1345" s="2">
        <v>8179</v>
      </c>
      <c r="I1345" s="2">
        <v>1522</v>
      </c>
      <c r="J1345" s="2">
        <v>6657</v>
      </c>
      <c r="K1345" s="3">
        <f t="shared" si="109"/>
        <v>8179</v>
      </c>
      <c r="L1345" s="3">
        <f t="shared" si="110"/>
        <v>1522</v>
      </c>
      <c r="M1345" s="3">
        <f t="shared" si="110"/>
        <v>6657</v>
      </c>
    </row>
    <row r="1346" spans="1:13" x14ac:dyDescent="0.25">
      <c r="A1346" t="str">
        <f t="shared" si="107"/>
        <v>2015Physics5</v>
      </c>
      <c r="B1346">
        <v>2015</v>
      </c>
      <c r="C1346" t="str">
        <f t="shared" si="108"/>
        <v>Physics5</v>
      </c>
      <c r="D1346">
        <v>5</v>
      </c>
      <c r="E1346" t="s">
        <v>8</v>
      </c>
      <c r="F1346" s="2">
        <v>2</v>
      </c>
      <c r="G1346" s="2" t="s">
        <v>57</v>
      </c>
      <c r="H1346" s="2">
        <v>184</v>
      </c>
      <c r="I1346" s="2">
        <v>5</v>
      </c>
      <c r="J1346" s="2">
        <v>179</v>
      </c>
      <c r="K1346" s="3">
        <f t="shared" si="109"/>
        <v>184</v>
      </c>
      <c r="L1346" s="3">
        <f t="shared" si="110"/>
        <v>5</v>
      </c>
      <c r="M1346" s="3">
        <f t="shared" si="110"/>
        <v>179</v>
      </c>
    </row>
    <row r="1347" spans="1:13" x14ac:dyDescent="0.25">
      <c r="A1347" t="str">
        <f t="shared" si="107"/>
        <v>2015Physics6</v>
      </c>
      <c r="B1347">
        <v>2015</v>
      </c>
      <c r="C1347" t="str">
        <f t="shared" si="108"/>
        <v>Physics6</v>
      </c>
      <c r="D1347">
        <v>6</v>
      </c>
      <c r="E1347" t="s">
        <v>8</v>
      </c>
      <c r="F1347" s="2">
        <v>3</v>
      </c>
      <c r="G1347" s="2" t="s">
        <v>210</v>
      </c>
      <c r="H1347" s="2">
        <v>20</v>
      </c>
      <c r="I1347" s="2">
        <v>1</v>
      </c>
      <c r="J1347" s="2">
        <v>19</v>
      </c>
      <c r="K1347" s="3">
        <f t="shared" si="109"/>
        <v>20</v>
      </c>
      <c r="L1347" s="3" t="str">
        <f t="shared" si="110"/>
        <v>SUPP</v>
      </c>
      <c r="M1347" s="3" t="str">
        <f t="shared" si="110"/>
        <v>SUPP</v>
      </c>
    </row>
    <row r="1348" spans="1:13" x14ac:dyDescent="0.25">
      <c r="A1348" t="str">
        <f t="shared" si="107"/>
        <v>2015Physics7</v>
      </c>
      <c r="B1348">
        <v>2015</v>
      </c>
      <c r="C1348" t="str">
        <f t="shared" si="108"/>
        <v>Physics7</v>
      </c>
      <c r="D1348">
        <v>7</v>
      </c>
      <c r="E1348" t="s">
        <v>8</v>
      </c>
      <c r="F1348" s="2">
        <v>3</v>
      </c>
      <c r="G1348" s="2" t="s">
        <v>211</v>
      </c>
      <c r="H1348" s="2">
        <v>1460</v>
      </c>
      <c r="I1348" s="2">
        <v>600</v>
      </c>
      <c r="J1348" s="2">
        <v>860</v>
      </c>
      <c r="K1348" s="3">
        <f t="shared" si="109"/>
        <v>1460</v>
      </c>
      <c r="L1348" s="3">
        <f t="shared" si="110"/>
        <v>600</v>
      </c>
      <c r="M1348" s="3">
        <f t="shared" si="110"/>
        <v>860</v>
      </c>
    </row>
    <row r="1349" spans="1:13" x14ac:dyDescent="0.25">
      <c r="A1349" t="str">
        <f t="shared" si="107"/>
        <v>2015Physics8</v>
      </c>
      <c r="B1349">
        <v>2015</v>
      </c>
      <c r="C1349" t="str">
        <f t="shared" si="108"/>
        <v>Physics8</v>
      </c>
      <c r="D1349">
        <v>8</v>
      </c>
      <c r="E1349" t="s">
        <v>8</v>
      </c>
      <c r="F1349" s="2">
        <v>3</v>
      </c>
      <c r="G1349" s="2" t="s">
        <v>61</v>
      </c>
      <c r="H1349" s="2">
        <v>3</v>
      </c>
      <c r="I1349" s="2">
        <v>1</v>
      </c>
      <c r="J1349" s="2">
        <v>2</v>
      </c>
      <c r="K1349" s="3" t="str">
        <f t="shared" si="109"/>
        <v>SUPP</v>
      </c>
      <c r="L1349" s="3" t="str">
        <f t="shared" si="110"/>
        <v>SUPP</v>
      </c>
      <c r="M1349" s="3" t="str">
        <f t="shared" si="110"/>
        <v>SUPP</v>
      </c>
    </row>
    <row r="1350" spans="1:13" x14ac:dyDescent="0.25">
      <c r="A1350" t="str">
        <f t="shared" si="107"/>
        <v>2015Physics9</v>
      </c>
      <c r="B1350">
        <v>2015</v>
      </c>
      <c r="C1350" t="str">
        <f t="shared" si="108"/>
        <v>Physics9</v>
      </c>
      <c r="D1350">
        <v>9</v>
      </c>
      <c r="E1350" t="s">
        <v>8</v>
      </c>
      <c r="F1350" s="2">
        <v>3</v>
      </c>
      <c r="G1350" s="2" t="s">
        <v>59</v>
      </c>
      <c r="H1350" s="2">
        <v>5861</v>
      </c>
      <c r="I1350" s="2">
        <v>1216</v>
      </c>
      <c r="J1350" s="2">
        <v>4645</v>
      </c>
      <c r="K1350" s="3">
        <f t="shared" si="109"/>
        <v>5861</v>
      </c>
      <c r="L1350" s="3">
        <f t="shared" si="110"/>
        <v>1216</v>
      </c>
      <c r="M1350" s="3">
        <f t="shared" si="110"/>
        <v>4645</v>
      </c>
    </row>
    <row r="1351" spans="1:13" x14ac:dyDescent="0.25">
      <c r="A1351" t="str">
        <f t="shared" si="107"/>
        <v>2015Physics10</v>
      </c>
      <c r="B1351">
        <v>2015</v>
      </c>
      <c r="C1351" t="str">
        <f t="shared" si="108"/>
        <v>Physics10</v>
      </c>
      <c r="D1351">
        <v>10</v>
      </c>
      <c r="E1351" t="s">
        <v>8</v>
      </c>
      <c r="F1351" s="2">
        <v>3</v>
      </c>
      <c r="G1351" s="2" t="s">
        <v>62</v>
      </c>
      <c r="H1351" s="2">
        <v>34</v>
      </c>
      <c r="I1351" s="2">
        <v>0</v>
      </c>
      <c r="J1351" s="2">
        <v>34</v>
      </c>
      <c r="K1351" s="3">
        <f t="shared" si="109"/>
        <v>34</v>
      </c>
      <c r="L1351" s="3">
        <f t="shared" si="110"/>
        <v>0</v>
      </c>
      <c r="M1351" s="3">
        <f t="shared" si="110"/>
        <v>34</v>
      </c>
    </row>
    <row r="1352" spans="1:13" x14ac:dyDescent="0.25">
      <c r="A1352" t="str">
        <f t="shared" si="107"/>
        <v>2015Physics11</v>
      </c>
      <c r="B1352">
        <v>2015</v>
      </c>
      <c r="C1352" t="str">
        <f t="shared" si="108"/>
        <v>Physics11</v>
      </c>
      <c r="D1352">
        <v>11</v>
      </c>
      <c r="E1352" t="s">
        <v>8</v>
      </c>
      <c r="F1352" s="2">
        <v>3</v>
      </c>
      <c r="G1352" s="2" t="s">
        <v>212</v>
      </c>
      <c r="H1352" s="2">
        <v>1</v>
      </c>
      <c r="I1352" s="2">
        <v>1</v>
      </c>
      <c r="J1352" s="2">
        <v>0</v>
      </c>
      <c r="K1352" s="3" t="str">
        <f t="shared" si="109"/>
        <v>SUPP</v>
      </c>
      <c r="L1352" s="3" t="str">
        <f t="shared" si="110"/>
        <v>SUPP</v>
      </c>
      <c r="M1352" s="3" t="str">
        <f t="shared" si="110"/>
        <v>SUPP</v>
      </c>
    </row>
    <row r="1353" spans="1:13" x14ac:dyDescent="0.25">
      <c r="A1353" t="str">
        <f t="shared" si="107"/>
        <v>2015Physics12</v>
      </c>
      <c r="B1353">
        <v>2015</v>
      </c>
      <c r="C1353" t="str">
        <f t="shared" si="108"/>
        <v>Physics12</v>
      </c>
      <c r="D1353">
        <v>12</v>
      </c>
      <c r="E1353" t="s">
        <v>8</v>
      </c>
      <c r="F1353" s="2">
        <v>3</v>
      </c>
      <c r="G1353" s="2" t="s">
        <v>63</v>
      </c>
      <c r="H1353" s="2">
        <v>0</v>
      </c>
      <c r="I1353" s="2">
        <v>0</v>
      </c>
      <c r="J1353" s="2">
        <v>0</v>
      </c>
      <c r="K1353" s="3">
        <f t="shared" si="109"/>
        <v>0</v>
      </c>
      <c r="L1353" s="3">
        <f t="shared" si="110"/>
        <v>0</v>
      </c>
      <c r="M1353" s="3">
        <f t="shared" si="110"/>
        <v>0</v>
      </c>
    </row>
    <row r="1354" spans="1:13" x14ac:dyDescent="0.25">
      <c r="A1354" t="str">
        <f t="shared" si="107"/>
        <v>2015Physics13</v>
      </c>
      <c r="B1354">
        <v>2015</v>
      </c>
      <c r="C1354" t="str">
        <f t="shared" si="108"/>
        <v>Physics13</v>
      </c>
      <c r="D1354">
        <v>13</v>
      </c>
      <c r="E1354" t="s">
        <v>8</v>
      </c>
      <c r="F1354" s="2">
        <v>3</v>
      </c>
      <c r="G1354" s="2" t="s">
        <v>213</v>
      </c>
      <c r="H1354" s="2">
        <v>1460</v>
      </c>
      <c r="I1354" s="2">
        <v>405</v>
      </c>
      <c r="J1354" s="2">
        <v>1055</v>
      </c>
      <c r="K1354" s="3">
        <f t="shared" si="109"/>
        <v>1460</v>
      </c>
      <c r="L1354" s="3">
        <f t="shared" si="110"/>
        <v>405</v>
      </c>
      <c r="M1354" s="3">
        <f t="shared" si="110"/>
        <v>1055</v>
      </c>
    </row>
    <row r="1355" spans="1:13" x14ac:dyDescent="0.25">
      <c r="A1355" t="str">
        <f t="shared" si="107"/>
        <v>2015Physics14</v>
      </c>
      <c r="B1355">
        <v>2015</v>
      </c>
      <c r="C1355" t="str">
        <f t="shared" si="108"/>
        <v>Physics14</v>
      </c>
      <c r="D1355">
        <v>14</v>
      </c>
      <c r="E1355" t="s">
        <v>8</v>
      </c>
      <c r="F1355" s="2">
        <v>3</v>
      </c>
      <c r="G1355" s="2" t="s">
        <v>73</v>
      </c>
      <c r="H1355" s="2">
        <v>5071</v>
      </c>
      <c r="I1355" s="2">
        <v>1031</v>
      </c>
      <c r="J1355" s="2">
        <v>4040</v>
      </c>
      <c r="K1355" s="3">
        <f t="shared" si="109"/>
        <v>5071</v>
      </c>
      <c r="L1355" s="3">
        <f t="shared" si="110"/>
        <v>1031</v>
      </c>
      <c r="M1355" s="3">
        <f t="shared" si="110"/>
        <v>4040</v>
      </c>
    </row>
    <row r="1356" spans="1:13" x14ac:dyDescent="0.25">
      <c r="A1356" t="str">
        <f t="shared" si="107"/>
        <v>2015Physics15</v>
      </c>
      <c r="B1356">
        <v>2015</v>
      </c>
      <c r="C1356" t="str">
        <f t="shared" si="108"/>
        <v>Physics15</v>
      </c>
      <c r="D1356">
        <v>15</v>
      </c>
      <c r="E1356" t="s">
        <v>8</v>
      </c>
      <c r="F1356" s="2">
        <v>3</v>
      </c>
      <c r="G1356" s="2" t="s">
        <v>60</v>
      </c>
      <c r="H1356" s="2">
        <v>994</v>
      </c>
      <c r="I1356" s="2">
        <v>50</v>
      </c>
      <c r="J1356" s="2">
        <v>944</v>
      </c>
      <c r="K1356" s="3">
        <f t="shared" si="109"/>
        <v>994</v>
      </c>
      <c r="L1356" s="3">
        <f t="shared" si="110"/>
        <v>50</v>
      </c>
      <c r="M1356" s="3">
        <f t="shared" si="110"/>
        <v>944</v>
      </c>
    </row>
    <row r="1357" spans="1:13" x14ac:dyDescent="0.25">
      <c r="A1357" t="str">
        <f t="shared" si="107"/>
        <v>2015Physics16</v>
      </c>
      <c r="B1357">
        <v>2015</v>
      </c>
      <c r="C1357" t="str">
        <f t="shared" si="108"/>
        <v>Physics16</v>
      </c>
      <c r="D1357">
        <v>16</v>
      </c>
      <c r="E1357" t="s">
        <v>8</v>
      </c>
      <c r="F1357" s="2">
        <v>4</v>
      </c>
      <c r="G1357" s="2" t="s">
        <v>214</v>
      </c>
      <c r="H1357" s="2">
        <v>2</v>
      </c>
      <c r="I1357" s="2">
        <v>0</v>
      </c>
      <c r="J1357" s="2">
        <v>2</v>
      </c>
      <c r="K1357" s="3" t="str">
        <f t="shared" si="109"/>
        <v>SUPP</v>
      </c>
      <c r="L1357" s="3" t="str">
        <f t="shared" si="110"/>
        <v>SUPP</v>
      </c>
      <c r="M1357" s="3" t="str">
        <f t="shared" si="110"/>
        <v>SUPP</v>
      </c>
    </row>
    <row r="1358" spans="1:13" x14ac:dyDescent="0.25">
      <c r="A1358" t="str">
        <f t="shared" si="107"/>
        <v>2015Physics17</v>
      </c>
      <c r="B1358">
        <v>2015</v>
      </c>
      <c r="C1358" t="str">
        <f t="shared" si="108"/>
        <v>Physics17</v>
      </c>
      <c r="D1358">
        <v>17</v>
      </c>
      <c r="E1358" t="s">
        <v>8</v>
      </c>
      <c r="F1358" s="2">
        <v>4</v>
      </c>
      <c r="G1358" s="2" t="s">
        <v>215</v>
      </c>
      <c r="H1358" s="2">
        <v>0</v>
      </c>
      <c r="I1358" s="2">
        <v>0</v>
      </c>
      <c r="J1358" s="2">
        <v>0</v>
      </c>
      <c r="K1358" s="3">
        <f t="shared" si="109"/>
        <v>0</v>
      </c>
      <c r="L1358" s="3">
        <f t="shared" si="110"/>
        <v>0</v>
      </c>
      <c r="M1358" s="3">
        <f t="shared" si="110"/>
        <v>0</v>
      </c>
    </row>
    <row r="1359" spans="1:13" x14ac:dyDescent="0.25">
      <c r="A1359" t="str">
        <f t="shared" si="107"/>
        <v>2015Physics18</v>
      </c>
      <c r="B1359">
        <v>2015</v>
      </c>
      <c r="C1359" t="str">
        <f t="shared" si="108"/>
        <v>Physics18</v>
      </c>
      <c r="D1359">
        <v>18</v>
      </c>
      <c r="E1359" t="s">
        <v>8</v>
      </c>
      <c r="F1359" s="2">
        <v>4</v>
      </c>
      <c r="G1359" s="2" t="s">
        <v>66</v>
      </c>
      <c r="H1359" s="2">
        <v>0</v>
      </c>
      <c r="I1359" s="2">
        <v>0</v>
      </c>
      <c r="J1359" s="2">
        <v>0</v>
      </c>
      <c r="K1359" s="3">
        <f t="shared" si="109"/>
        <v>0</v>
      </c>
      <c r="L1359" s="3">
        <f t="shared" si="110"/>
        <v>0</v>
      </c>
      <c r="M1359" s="3">
        <f t="shared" si="110"/>
        <v>0</v>
      </c>
    </row>
    <row r="1360" spans="1:13" x14ac:dyDescent="0.25">
      <c r="A1360" t="str">
        <f t="shared" si="107"/>
        <v>2015Physics19</v>
      </c>
      <c r="B1360">
        <v>2015</v>
      </c>
      <c r="C1360" t="str">
        <f t="shared" si="108"/>
        <v>Physics19</v>
      </c>
      <c r="D1360">
        <v>19</v>
      </c>
      <c r="E1360" t="s">
        <v>8</v>
      </c>
      <c r="F1360" s="2">
        <v>4</v>
      </c>
      <c r="G1360" s="2" t="s">
        <v>216</v>
      </c>
      <c r="H1360" s="2">
        <v>1090</v>
      </c>
      <c r="I1360" s="2">
        <v>396</v>
      </c>
      <c r="J1360" s="2">
        <v>694</v>
      </c>
      <c r="K1360" s="3">
        <f t="shared" si="109"/>
        <v>1090</v>
      </c>
      <c r="L1360" s="3">
        <f t="shared" si="110"/>
        <v>396</v>
      </c>
      <c r="M1360" s="3">
        <f t="shared" si="110"/>
        <v>694</v>
      </c>
    </row>
    <row r="1361" spans="1:13" x14ac:dyDescent="0.25">
      <c r="A1361" t="str">
        <f t="shared" si="107"/>
        <v>2015Physics20</v>
      </c>
      <c r="B1361">
        <v>2015</v>
      </c>
      <c r="C1361" t="str">
        <f t="shared" si="108"/>
        <v>Physics20</v>
      </c>
      <c r="D1361">
        <v>20</v>
      </c>
      <c r="E1361" t="s">
        <v>8</v>
      </c>
      <c r="F1361" s="2">
        <v>4</v>
      </c>
      <c r="G1361" s="2" t="s">
        <v>64</v>
      </c>
      <c r="H1361" s="2">
        <v>2671</v>
      </c>
      <c r="I1361" s="2">
        <v>557</v>
      </c>
      <c r="J1361" s="2">
        <v>2114</v>
      </c>
      <c r="K1361" s="3">
        <f t="shared" si="109"/>
        <v>2671</v>
      </c>
      <c r="L1361" s="3">
        <f t="shared" si="110"/>
        <v>557</v>
      </c>
      <c r="M1361" s="3">
        <f t="shared" si="110"/>
        <v>2114</v>
      </c>
    </row>
    <row r="1362" spans="1:13" x14ac:dyDescent="0.25">
      <c r="A1362" t="str">
        <f t="shared" si="107"/>
        <v>2015Physics21</v>
      </c>
      <c r="B1362">
        <v>2015</v>
      </c>
      <c r="C1362" t="str">
        <f t="shared" si="108"/>
        <v>Physics21</v>
      </c>
      <c r="D1362">
        <v>21</v>
      </c>
      <c r="E1362" t="s">
        <v>8</v>
      </c>
      <c r="F1362" s="2">
        <v>4</v>
      </c>
      <c r="G1362" s="2" t="s">
        <v>94</v>
      </c>
      <c r="H1362" s="2">
        <v>43</v>
      </c>
      <c r="I1362" s="2">
        <v>1</v>
      </c>
      <c r="J1362" s="2">
        <v>42</v>
      </c>
      <c r="K1362" s="3">
        <f t="shared" si="109"/>
        <v>43</v>
      </c>
      <c r="L1362" s="3" t="str">
        <f t="shared" si="110"/>
        <v>SUPP</v>
      </c>
      <c r="M1362" s="3" t="str">
        <f t="shared" si="110"/>
        <v>SUPP</v>
      </c>
    </row>
    <row r="1363" spans="1:13" x14ac:dyDescent="0.25">
      <c r="A1363" t="str">
        <f t="shared" si="107"/>
        <v>2015Physics22</v>
      </c>
      <c r="B1363">
        <v>2015</v>
      </c>
      <c r="C1363" t="str">
        <f t="shared" si="108"/>
        <v>Physics22</v>
      </c>
      <c r="D1363">
        <v>22</v>
      </c>
      <c r="E1363" t="s">
        <v>8</v>
      </c>
      <c r="F1363" s="2">
        <v>4</v>
      </c>
      <c r="G1363" s="2" t="s">
        <v>217</v>
      </c>
      <c r="H1363" s="2">
        <v>0</v>
      </c>
      <c r="I1363" s="2">
        <v>0</v>
      </c>
      <c r="J1363" s="2">
        <v>0</v>
      </c>
      <c r="K1363" s="3">
        <f t="shared" si="109"/>
        <v>0</v>
      </c>
      <c r="L1363" s="3">
        <f t="shared" si="110"/>
        <v>0</v>
      </c>
      <c r="M1363" s="3">
        <f t="shared" si="110"/>
        <v>0</v>
      </c>
    </row>
    <row r="1364" spans="1:13" x14ac:dyDescent="0.25">
      <c r="A1364" t="str">
        <f t="shared" si="107"/>
        <v>2015Physics23</v>
      </c>
      <c r="B1364">
        <v>2015</v>
      </c>
      <c r="C1364" t="str">
        <f t="shared" si="108"/>
        <v>Physics23</v>
      </c>
      <c r="D1364">
        <v>23</v>
      </c>
      <c r="E1364" t="s">
        <v>8</v>
      </c>
      <c r="F1364" s="2">
        <v>4</v>
      </c>
      <c r="G1364" s="2" t="s">
        <v>218</v>
      </c>
      <c r="H1364" s="2">
        <v>2</v>
      </c>
      <c r="I1364" s="2">
        <v>0</v>
      </c>
      <c r="J1364" s="2">
        <v>2</v>
      </c>
      <c r="K1364" s="3" t="str">
        <f t="shared" si="109"/>
        <v>SUPP</v>
      </c>
      <c r="L1364" s="3" t="str">
        <f t="shared" si="110"/>
        <v>SUPP</v>
      </c>
      <c r="M1364" s="3" t="str">
        <f t="shared" si="110"/>
        <v>SUPP</v>
      </c>
    </row>
    <row r="1365" spans="1:13" x14ac:dyDescent="0.25">
      <c r="A1365" t="str">
        <f t="shared" si="107"/>
        <v>2015Physics24</v>
      </c>
      <c r="B1365">
        <v>2015</v>
      </c>
      <c r="C1365" t="str">
        <f t="shared" si="108"/>
        <v>Physics24</v>
      </c>
      <c r="D1365">
        <v>24</v>
      </c>
      <c r="E1365" t="s">
        <v>8</v>
      </c>
      <c r="F1365" s="2">
        <v>4</v>
      </c>
      <c r="G1365" s="2" t="s">
        <v>219</v>
      </c>
      <c r="H1365" s="2">
        <v>117</v>
      </c>
      <c r="I1365" s="2">
        <v>36</v>
      </c>
      <c r="J1365" s="2">
        <v>81</v>
      </c>
      <c r="K1365" s="3">
        <f t="shared" si="109"/>
        <v>117</v>
      </c>
      <c r="L1365" s="3">
        <f t="shared" si="110"/>
        <v>36</v>
      </c>
      <c r="M1365" s="3">
        <f t="shared" si="110"/>
        <v>81</v>
      </c>
    </row>
    <row r="1366" spans="1:13" x14ac:dyDescent="0.25">
      <c r="A1366" t="str">
        <f t="shared" si="107"/>
        <v>2015Physics25</v>
      </c>
      <c r="B1366">
        <v>2015</v>
      </c>
      <c r="C1366" t="str">
        <f t="shared" si="108"/>
        <v>Physics25</v>
      </c>
      <c r="D1366">
        <v>25</v>
      </c>
      <c r="E1366" t="s">
        <v>8</v>
      </c>
      <c r="F1366" s="2">
        <v>4</v>
      </c>
      <c r="G1366" s="2" t="s">
        <v>65</v>
      </c>
      <c r="H1366" s="2">
        <v>297</v>
      </c>
      <c r="I1366" s="2">
        <v>25</v>
      </c>
      <c r="J1366" s="2">
        <v>272</v>
      </c>
      <c r="K1366" s="3">
        <f t="shared" si="109"/>
        <v>297</v>
      </c>
      <c r="L1366" s="3">
        <f t="shared" si="110"/>
        <v>25</v>
      </c>
      <c r="M1366" s="3">
        <f t="shared" si="110"/>
        <v>272</v>
      </c>
    </row>
    <row r="1367" spans="1:13" x14ac:dyDescent="0.25">
      <c r="A1367" t="str">
        <f t="shared" si="107"/>
        <v>2015Physics26</v>
      </c>
      <c r="B1367">
        <v>2015</v>
      </c>
      <c r="C1367" t="str">
        <f t="shared" si="108"/>
        <v>Physics26</v>
      </c>
      <c r="D1367">
        <v>26</v>
      </c>
      <c r="E1367" t="s">
        <v>8</v>
      </c>
      <c r="F1367" s="2">
        <v>5</v>
      </c>
      <c r="G1367" s="2" t="s">
        <v>220</v>
      </c>
      <c r="H1367" s="2">
        <v>0</v>
      </c>
      <c r="I1367" s="2">
        <v>0</v>
      </c>
      <c r="J1367" s="2">
        <v>0</v>
      </c>
      <c r="K1367" s="3">
        <f t="shared" si="109"/>
        <v>0</v>
      </c>
      <c r="L1367" s="3">
        <f t="shared" si="110"/>
        <v>0</v>
      </c>
      <c r="M1367" s="3">
        <f t="shared" si="110"/>
        <v>0</v>
      </c>
    </row>
    <row r="1368" spans="1:13" x14ac:dyDescent="0.25">
      <c r="A1368" t="str">
        <f t="shared" si="107"/>
        <v>2015Physics27</v>
      </c>
      <c r="B1368">
        <v>2015</v>
      </c>
      <c r="C1368" t="str">
        <f t="shared" si="108"/>
        <v>Physics27</v>
      </c>
      <c r="D1368">
        <v>27</v>
      </c>
      <c r="E1368" t="s">
        <v>8</v>
      </c>
      <c r="F1368" s="2">
        <v>5</v>
      </c>
      <c r="G1368" s="2" t="s">
        <v>221</v>
      </c>
      <c r="H1368" s="2">
        <v>0</v>
      </c>
      <c r="I1368" s="2">
        <v>0</v>
      </c>
      <c r="J1368" s="2">
        <v>0</v>
      </c>
      <c r="K1368" s="3">
        <f t="shared" si="109"/>
        <v>0</v>
      </c>
      <c r="L1368" s="3">
        <f t="shared" si="110"/>
        <v>0</v>
      </c>
      <c r="M1368" s="3">
        <f t="shared" si="110"/>
        <v>0</v>
      </c>
    </row>
    <row r="1369" spans="1:13" x14ac:dyDescent="0.25">
      <c r="A1369" t="str">
        <f t="shared" si="107"/>
        <v>2015Physics28</v>
      </c>
      <c r="B1369">
        <v>2015</v>
      </c>
      <c r="C1369" t="str">
        <f t="shared" si="108"/>
        <v>Physics28</v>
      </c>
      <c r="D1369">
        <v>28</v>
      </c>
      <c r="E1369" t="s">
        <v>8</v>
      </c>
      <c r="F1369" s="2">
        <v>5</v>
      </c>
      <c r="G1369" s="2" t="s">
        <v>222</v>
      </c>
      <c r="H1369" s="2">
        <v>150</v>
      </c>
      <c r="I1369" s="2">
        <v>56</v>
      </c>
      <c r="J1369" s="2">
        <v>94</v>
      </c>
      <c r="K1369" s="3">
        <f t="shared" si="109"/>
        <v>150</v>
      </c>
      <c r="L1369" s="3">
        <f t="shared" si="110"/>
        <v>56</v>
      </c>
      <c r="M1369" s="3">
        <f t="shared" si="110"/>
        <v>94</v>
      </c>
    </row>
    <row r="1370" spans="1:13" x14ac:dyDescent="0.25">
      <c r="A1370" t="str">
        <f t="shared" si="107"/>
        <v>2015Physics29</v>
      </c>
      <c r="B1370">
        <v>2015</v>
      </c>
      <c r="C1370" t="str">
        <f t="shared" si="108"/>
        <v>Physics29</v>
      </c>
      <c r="D1370">
        <v>29</v>
      </c>
      <c r="E1370" t="s">
        <v>8</v>
      </c>
      <c r="F1370" s="2">
        <v>5</v>
      </c>
      <c r="G1370" s="2" t="s">
        <v>67</v>
      </c>
      <c r="H1370" s="2">
        <v>22</v>
      </c>
      <c r="I1370" s="2">
        <v>2</v>
      </c>
      <c r="J1370" s="2">
        <v>20</v>
      </c>
      <c r="K1370" s="3">
        <f t="shared" si="109"/>
        <v>22</v>
      </c>
      <c r="L1370" s="3" t="str">
        <f t="shared" si="110"/>
        <v>SUPP</v>
      </c>
      <c r="M1370" s="3" t="str">
        <f t="shared" si="110"/>
        <v>SUPP</v>
      </c>
    </row>
    <row r="1371" spans="1:13" x14ac:dyDescent="0.25">
      <c r="A1371" t="str">
        <f t="shared" si="107"/>
        <v>2015Physics30</v>
      </c>
      <c r="B1371">
        <v>2015</v>
      </c>
      <c r="C1371" t="str">
        <f t="shared" si="108"/>
        <v>Physics30</v>
      </c>
      <c r="D1371">
        <v>30</v>
      </c>
      <c r="E1371" t="s">
        <v>8</v>
      </c>
      <c r="F1371" s="2">
        <v>5</v>
      </c>
      <c r="G1371" s="2" t="s">
        <v>223</v>
      </c>
      <c r="H1371" s="2">
        <v>0</v>
      </c>
      <c r="I1371" s="2">
        <v>0</v>
      </c>
      <c r="J1371" s="2">
        <v>0</v>
      </c>
      <c r="K1371" s="3">
        <f t="shared" si="109"/>
        <v>0</v>
      </c>
      <c r="L1371" s="3">
        <f t="shared" si="110"/>
        <v>0</v>
      </c>
      <c r="M1371" s="3">
        <f t="shared" si="110"/>
        <v>0</v>
      </c>
    </row>
    <row r="1372" spans="1:13" x14ac:dyDescent="0.25">
      <c r="A1372" t="str">
        <f t="shared" si="107"/>
        <v>2015Physics31</v>
      </c>
      <c r="B1372">
        <v>2015</v>
      </c>
      <c r="C1372" t="str">
        <f t="shared" si="108"/>
        <v>Physics31</v>
      </c>
      <c r="D1372">
        <v>31</v>
      </c>
      <c r="E1372" t="s">
        <v>8</v>
      </c>
      <c r="F1372" s="2">
        <v>6</v>
      </c>
      <c r="G1372" s="2" t="s">
        <v>224</v>
      </c>
      <c r="H1372" s="2">
        <v>0</v>
      </c>
      <c r="I1372" s="2">
        <v>0</v>
      </c>
      <c r="J1372" s="2">
        <v>0</v>
      </c>
      <c r="K1372" s="3">
        <f t="shared" si="109"/>
        <v>0</v>
      </c>
      <c r="L1372" s="3">
        <f t="shared" si="110"/>
        <v>0</v>
      </c>
      <c r="M1372" s="3">
        <f t="shared" si="110"/>
        <v>0</v>
      </c>
    </row>
    <row r="1373" spans="1:13" x14ac:dyDescent="0.25">
      <c r="A1373" t="str">
        <f t="shared" si="107"/>
        <v>2015Maths1</v>
      </c>
      <c r="B1373">
        <v>2015</v>
      </c>
      <c r="C1373" t="str">
        <f t="shared" si="108"/>
        <v>Maths1</v>
      </c>
      <c r="D1373">
        <v>1</v>
      </c>
      <c r="E1373" t="s">
        <v>7</v>
      </c>
      <c r="F1373" s="2">
        <v>2</v>
      </c>
      <c r="G1373" s="2" t="s">
        <v>69</v>
      </c>
      <c r="H1373" s="2">
        <v>4328</v>
      </c>
      <c r="I1373" s="2">
        <v>2100</v>
      </c>
      <c r="J1373" s="2">
        <v>2228</v>
      </c>
      <c r="K1373" s="3">
        <f t="shared" si="109"/>
        <v>4328</v>
      </c>
      <c r="L1373" s="3">
        <f t="shared" si="110"/>
        <v>2100</v>
      </c>
      <c r="M1373" s="3">
        <f t="shared" si="110"/>
        <v>2228</v>
      </c>
    </row>
    <row r="1374" spans="1:13" x14ac:dyDescent="0.25">
      <c r="A1374" t="str">
        <f t="shared" si="107"/>
        <v>2015Maths2</v>
      </c>
      <c r="B1374">
        <v>2015</v>
      </c>
      <c r="C1374" t="str">
        <f t="shared" si="108"/>
        <v>Maths2</v>
      </c>
      <c r="D1374">
        <v>2</v>
      </c>
      <c r="E1374" t="s">
        <v>7</v>
      </c>
      <c r="F1374" s="2">
        <v>2</v>
      </c>
      <c r="G1374" s="2" t="s">
        <v>225</v>
      </c>
      <c r="H1374" s="2">
        <v>5191</v>
      </c>
      <c r="I1374" s="2">
        <v>3274</v>
      </c>
      <c r="J1374" s="2">
        <v>1917</v>
      </c>
      <c r="K1374" s="3">
        <f t="shared" si="109"/>
        <v>5191</v>
      </c>
      <c r="L1374" s="3">
        <f t="shared" si="110"/>
        <v>3274</v>
      </c>
      <c r="M1374" s="3">
        <f t="shared" si="110"/>
        <v>1917</v>
      </c>
    </row>
    <row r="1375" spans="1:13" x14ac:dyDescent="0.25">
      <c r="A1375" t="str">
        <f t="shared" ref="A1375:A1438" si="111">B1375&amp;C1375</f>
        <v>2015Maths3</v>
      </c>
      <c r="B1375">
        <v>2015</v>
      </c>
      <c r="C1375" t="str">
        <f t="shared" ref="C1375:C1438" si="112">E1375&amp;D1375</f>
        <v>Maths3</v>
      </c>
      <c r="D1375">
        <v>3</v>
      </c>
      <c r="E1375" t="s">
        <v>7</v>
      </c>
      <c r="F1375" s="2">
        <v>2</v>
      </c>
      <c r="G1375" s="2" t="s">
        <v>71</v>
      </c>
      <c r="H1375" s="2">
        <v>1041</v>
      </c>
      <c r="I1375" s="2">
        <v>98</v>
      </c>
      <c r="J1375" s="2">
        <v>943</v>
      </c>
      <c r="K1375" s="3">
        <f t="shared" ref="K1375:K1438" si="113">IF(AND(H1375&gt;=1,H1375&lt;5),"SUPP",H1375)</f>
        <v>1041</v>
      </c>
      <c r="L1375" s="3">
        <f t="shared" ref="L1375:M1438" si="114">IF(OR(AND($H1375&gt;=1,$H1375&lt;5),(AND($I1375&gt;=1,$I1375&lt;5))),"SUPP",I1375)</f>
        <v>98</v>
      </c>
      <c r="M1375" s="3">
        <f t="shared" si="114"/>
        <v>943</v>
      </c>
    </row>
    <row r="1376" spans="1:13" x14ac:dyDescent="0.25">
      <c r="A1376" t="str">
        <f t="shared" si="111"/>
        <v>2015Maths4</v>
      </c>
      <c r="B1376">
        <v>2015</v>
      </c>
      <c r="C1376" t="str">
        <f t="shared" si="112"/>
        <v>Maths4</v>
      </c>
      <c r="D1376">
        <v>4</v>
      </c>
      <c r="E1376" t="s">
        <v>7</v>
      </c>
      <c r="F1376" s="2">
        <v>2</v>
      </c>
      <c r="G1376" s="2" t="s">
        <v>70</v>
      </c>
      <c r="H1376" s="2">
        <v>2665</v>
      </c>
      <c r="I1376" s="2">
        <v>1092</v>
      </c>
      <c r="J1376" s="2">
        <v>1573</v>
      </c>
      <c r="K1376" s="3">
        <f t="shared" si="113"/>
        <v>2665</v>
      </c>
      <c r="L1376" s="3">
        <f t="shared" si="114"/>
        <v>1092</v>
      </c>
      <c r="M1376" s="3">
        <f t="shared" si="114"/>
        <v>1573</v>
      </c>
    </row>
    <row r="1377" spans="1:13" x14ac:dyDescent="0.25">
      <c r="A1377" t="str">
        <f t="shared" si="111"/>
        <v>2015Maths5</v>
      </c>
      <c r="B1377">
        <v>2015</v>
      </c>
      <c r="C1377" t="str">
        <f t="shared" si="112"/>
        <v>Maths5</v>
      </c>
      <c r="D1377">
        <v>5</v>
      </c>
      <c r="E1377" t="s">
        <v>7</v>
      </c>
      <c r="F1377" s="2">
        <v>2</v>
      </c>
      <c r="G1377" s="2" t="s">
        <v>68</v>
      </c>
      <c r="H1377" s="2">
        <v>8179</v>
      </c>
      <c r="I1377" s="2">
        <v>1522</v>
      </c>
      <c r="J1377" s="2">
        <v>6657</v>
      </c>
      <c r="K1377" s="3">
        <f t="shared" si="113"/>
        <v>8179</v>
      </c>
      <c r="L1377" s="3">
        <f t="shared" si="114"/>
        <v>1522</v>
      </c>
      <c r="M1377" s="3">
        <f t="shared" si="114"/>
        <v>6657</v>
      </c>
    </row>
    <row r="1378" spans="1:13" x14ac:dyDescent="0.25">
      <c r="A1378" t="str">
        <f t="shared" si="111"/>
        <v>2015Maths6</v>
      </c>
      <c r="B1378">
        <v>2015</v>
      </c>
      <c r="C1378" t="str">
        <f t="shared" si="112"/>
        <v>Maths6</v>
      </c>
      <c r="D1378">
        <v>6</v>
      </c>
      <c r="E1378" t="s">
        <v>7</v>
      </c>
      <c r="F1378" s="2">
        <v>3</v>
      </c>
      <c r="G1378" s="2" t="s">
        <v>226</v>
      </c>
      <c r="H1378" s="2">
        <v>12233</v>
      </c>
      <c r="I1378" s="2">
        <v>7079</v>
      </c>
      <c r="J1378" s="2">
        <v>5154</v>
      </c>
      <c r="K1378" s="3">
        <f t="shared" si="113"/>
        <v>12233</v>
      </c>
      <c r="L1378" s="3">
        <f t="shared" si="114"/>
        <v>7079</v>
      </c>
      <c r="M1378" s="3">
        <f t="shared" si="114"/>
        <v>5154</v>
      </c>
    </row>
    <row r="1379" spans="1:13" x14ac:dyDescent="0.25">
      <c r="A1379" t="str">
        <f t="shared" si="111"/>
        <v>2015Maths7</v>
      </c>
      <c r="B1379">
        <v>2015</v>
      </c>
      <c r="C1379" t="str">
        <f t="shared" si="112"/>
        <v>Maths7</v>
      </c>
      <c r="D1379">
        <v>7</v>
      </c>
      <c r="E1379" t="s">
        <v>7</v>
      </c>
      <c r="F1379" s="2">
        <v>3</v>
      </c>
      <c r="G1379" s="2" t="s">
        <v>77</v>
      </c>
      <c r="H1379" s="2">
        <v>126</v>
      </c>
      <c r="I1379" s="2">
        <v>11</v>
      </c>
      <c r="J1379" s="2">
        <v>115</v>
      </c>
      <c r="K1379" s="3">
        <f t="shared" si="113"/>
        <v>126</v>
      </c>
      <c r="L1379" s="3">
        <f t="shared" si="114"/>
        <v>11</v>
      </c>
      <c r="M1379" s="3">
        <f t="shared" si="114"/>
        <v>115</v>
      </c>
    </row>
    <row r="1380" spans="1:13" x14ac:dyDescent="0.25">
      <c r="A1380" t="str">
        <f t="shared" si="111"/>
        <v>2015Maths8</v>
      </c>
      <c r="B1380">
        <v>2015</v>
      </c>
      <c r="C1380" t="str">
        <f t="shared" si="112"/>
        <v>Maths8</v>
      </c>
      <c r="D1380">
        <v>8</v>
      </c>
      <c r="E1380" t="s">
        <v>7</v>
      </c>
      <c r="F1380" s="2">
        <v>3</v>
      </c>
      <c r="G1380" s="2" t="s">
        <v>75</v>
      </c>
      <c r="H1380" s="2">
        <v>1072</v>
      </c>
      <c r="I1380" s="2">
        <v>433</v>
      </c>
      <c r="J1380" s="2">
        <v>639</v>
      </c>
      <c r="K1380" s="3">
        <f t="shared" si="113"/>
        <v>1072</v>
      </c>
      <c r="L1380" s="3">
        <f t="shared" si="114"/>
        <v>433</v>
      </c>
      <c r="M1380" s="3">
        <f t="shared" si="114"/>
        <v>639</v>
      </c>
    </row>
    <row r="1381" spans="1:13" x14ac:dyDescent="0.25">
      <c r="A1381" t="str">
        <f t="shared" si="111"/>
        <v>2015Maths9</v>
      </c>
      <c r="B1381">
        <v>2015</v>
      </c>
      <c r="C1381" t="str">
        <f t="shared" si="112"/>
        <v>Maths9</v>
      </c>
      <c r="D1381">
        <v>9</v>
      </c>
      <c r="E1381" t="s">
        <v>7</v>
      </c>
      <c r="F1381" s="2">
        <v>3</v>
      </c>
      <c r="G1381" s="2" t="s">
        <v>72</v>
      </c>
      <c r="H1381" s="2">
        <v>5861</v>
      </c>
      <c r="I1381" s="2">
        <v>1216</v>
      </c>
      <c r="J1381" s="2">
        <v>4645</v>
      </c>
      <c r="K1381" s="3">
        <f t="shared" si="113"/>
        <v>5861</v>
      </c>
      <c r="L1381" s="3">
        <f t="shared" si="114"/>
        <v>1216</v>
      </c>
      <c r="M1381" s="3">
        <f t="shared" si="114"/>
        <v>4645</v>
      </c>
    </row>
    <row r="1382" spans="1:13" x14ac:dyDescent="0.25">
      <c r="A1382" t="str">
        <f t="shared" si="111"/>
        <v>2015Maths10</v>
      </c>
      <c r="B1382">
        <v>2015</v>
      </c>
      <c r="C1382" t="str">
        <f t="shared" si="112"/>
        <v>Maths10</v>
      </c>
      <c r="D1382">
        <v>10</v>
      </c>
      <c r="E1382" t="s">
        <v>7</v>
      </c>
      <c r="F1382" s="2">
        <v>3</v>
      </c>
      <c r="G1382" s="2" t="s">
        <v>227</v>
      </c>
      <c r="H1382" s="2">
        <v>59</v>
      </c>
      <c r="I1382" s="2">
        <v>12</v>
      </c>
      <c r="J1382" s="2">
        <v>47</v>
      </c>
      <c r="K1382" s="3">
        <f t="shared" si="113"/>
        <v>59</v>
      </c>
      <c r="L1382" s="3">
        <f t="shared" si="114"/>
        <v>12</v>
      </c>
      <c r="M1382" s="3">
        <f t="shared" si="114"/>
        <v>47</v>
      </c>
    </row>
    <row r="1383" spans="1:13" x14ac:dyDescent="0.25">
      <c r="A1383" t="str">
        <f t="shared" si="111"/>
        <v>2015Maths11</v>
      </c>
      <c r="B1383">
        <v>2015</v>
      </c>
      <c r="C1383" t="str">
        <f t="shared" si="112"/>
        <v>Maths11</v>
      </c>
      <c r="D1383">
        <v>11</v>
      </c>
      <c r="E1383" t="s">
        <v>7</v>
      </c>
      <c r="F1383" s="2">
        <v>3</v>
      </c>
      <c r="G1383" s="2" t="s">
        <v>228</v>
      </c>
      <c r="H1383" s="2">
        <v>1460</v>
      </c>
      <c r="I1383" s="2">
        <v>405</v>
      </c>
      <c r="J1383" s="2">
        <v>1055</v>
      </c>
      <c r="K1383" s="3">
        <f t="shared" si="113"/>
        <v>1460</v>
      </c>
      <c r="L1383" s="3">
        <f t="shared" si="114"/>
        <v>405</v>
      </c>
      <c r="M1383" s="3">
        <f t="shared" si="114"/>
        <v>1055</v>
      </c>
    </row>
    <row r="1384" spans="1:13" x14ac:dyDescent="0.25">
      <c r="A1384" t="str">
        <f t="shared" si="111"/>
        <v>2015Maths12</v>
      </c>
      <c r="B1384">
        <v>2015</v>
      </c>
      <c r="C1384" t="str">
        <f t="shared" si="112"/>
        <v>Maths12</v>
      </c>
      <c r="D1384">
        <v>12</v>
      </c>
      <c r="E1384" t="s">
        <v>7</v>
      </c>
      <c r="F1384" s="2">
        <v>3</v>
      </c>
      <c r="G1384" s="2" t="s">
        <v>229</v>
      </c>
      <c r="H1384" s="2">
        <v>215</v>
      </c>
      <c r="I1384" s="2">
        <v>113</v>
      </c>
      <c r="J1384" s="2">
        <v>102</v>
      </c>
      <c r="K1384" s="3">
        <f t="shared" si="113"/>
        <v>215</v>
      </c>
      <c r="L1384" s="3">
        <f t="shared" si="114"/>
        <v>113</v>
      </c>
      <c r="M1384" s="3">
        <f t="shared" si="114"/>
        <v>102</v>
      </c>
    </row>
    <row r="1385" spans="1:13" x14ac:dyDescent="0.25">
      <c r="A1385" t="str">
        <f t="shared" si="111"/>
        <v>2015Maths13</v>
      </c>
      <c r="B1385">
        <v>2015</v>
      </c>
      <c r="C1385" t="str">
        <f t="shared" si="112"/>
        <v>Maths13</v>
      </c>
      <c r="D1385">
        <v>13</v>
      </c>
      <c r="E1385" t="s">
        <v>7</v>
      </c>
      <c r="F1385" s="2">
        <v>3</v>
      </c>
      <c r="G1385" s="2" t="s">
        <v>76</v>
      </c>
      <c r="H1385" s="2">
        <v>249</v>
      </c>
      <c r="I1385" s="2">
        <v>26</v>
      </c>
      <c r="J1385" s="2">
        <v>223</v>
      </c>
      <c r="K1385" s="3">
        <f t="shared" si="113"/>
        <v>249</v>
      </c>
      <c r="L1385" s="3">
        <f t="shared" si="114"/>
        <v>26</v>
      </c>
      <c r="M1385" s="3">
        <f t="shared" si="114"/>
        <v>223</v>
      </c>
    </row>
    <row r="1386" spans="1:13" x14ac:dyDescent="0.25">
      <c r="A1386" t="str">
        <f t="shared" si="111"/>
        <v>2015Maths14</v>
      </c>
      <c r="B1386">
        <v>2015</v>
      </c>
      <c r="C1386" t="str">
        <f t="shared" si="112"/>
        <v>Maths14</v>
      </c>
      <c r="D1386">
        <v>14</v>
      </c>
      <c r="E1386" t="s">
        <v>7</v>
      </c>
      <c r="F1386" s="2">
        <v>3</v>
      </c>
      <c r="G1386" s="2" t="s">
        <v>73</v>
      </c>
      <c r="H1386" s="2">
        <v>5071</v>
      </c>
      <c r="I1386" s="2">
        <v>1031</v>
      </c>
      <c r="J1386" s="2">
        <v>4040</v>
      </c>
      <c r="K1386" s="3">
        <f t="shared" si="113"/>
        <v>5071</v>
      </c>
      <c r="L1386" s="3">
        <f t="shared" si="114"/>
        <v>1031</v>
      </c>
      <c r="M1386" s="3">
        <f t="shared" si="114"/>
        <v>4040</v>
      </c>
    </row>
    <row r="1387" spans="1:13" x14ac:dyDescent="0.25">
      <c r="A1387" t="str">
        <f t="shared" si="111"/>
        <v>2015Maths15</v>
      </c>
      <c r="B1387">
        <v>2015</v>
      </c>
      <c r="C1387" t="str">
        <f t="shared" si="112"/>
        <v>Maths15</v>
      </c>
      <c r="D1387">
        <v>15</v>
      </c>
      <c r="E1387" t="s">
        <v>7</v>
      </c>
      <c r="F1387" s="2">
        <v>3</v>
      </c>
      <c r="G1387" s="2" t="s">
        <v>74</v>
      </c>
      <c r="H1387" s="2">
        <v>994</v>
      </c>
      <c r="I1387" s="2">
        <v>50</v>
      </c>
      <c r="J1387" s="2">
        <v>944</v>
      </c>
      <c r="K1387" s="3">
        <f t="shared" si="113"/>
        <v>994</v>
      </c>
      <c r="L1387" s="3">
        <f t="shared" si="114"/>
        <v>50</v>
      </c>
      <c r="M1387" s="3">
        <f t="shared" si="114"/>
        <v>944</v>
      </c>
    </row>
    <row r="1388" spans="1:13" x14ac:dyDescent="0.25">
      <c r="A1388" t="str">
        <f t="shared" si="111"/>
        <v>2015Maths16</v>
      </c>
      <c r="B1388">
        <v>2015</v>
      </c>
      <c r="C1388" t="str">
        <f t="shared" si="112"/>
        <v>Maths16</v>
      </c>
      <c r="D1388">
        <v>16</v>
      </c>
      <c r="E1388" t="s">
        <v>7</v>
      </c>
      <c r="F1388" s="2">
        <v>4</v>
      </c>
      <c r="G1388" s="2" t="s">
        <v>230</v>
      </c>
      <c r="H1388" s="2">
        <v>12</v>
      </c>
      <c r="I1388" s="2">
        <v>2</v>
      </c>
      <c r="J1388" s="2">
        <v>10</v>
      </c>
      <c r="K1388" s="3">
        <f t="shared" si="113"/>
        <v>12</v>
      </c>
      <c r="L1388" s="3" t="str">
        <f t="shared" si="114"/>
        <v>SUPP</v>
      </c>
      <c r="M1388" s="3" t="str">
        <f t="shared" si="114"/>
        <v>SUPP</v>
      </c>
    </row>
    <row r="1389" spans="1:13" x14ac:dyDescent="0.25">
      <c r="A1389" t="str">
        <f t="shared" si="111"/>
        <v>2015Maths17</v>
      </c>
      <c r="B1389">
        <v>2015</v>
      </c>
      <c r="C1389" t="str">
        <f t="shared" si="112"/>
        <v>Maths17</v>
      </c>
      <c r="D1389">
        <v>17</v>
      </c>
      <c r="E1389" t="s">
        <v>7</v>
      </c>
      <c r="F1389" s="2">
        <v>4</v>
      </c>
      <c r="G1389" s="2" t="s">
        <v>231</v>
      </c>
      <c r="H1389" s="2">
        <v>1090</v>
      </c>
      <c r="I1389" s="2">
        <v>396</v>
      </c>
      <c r="J1389" s="2">
        <v>694</v>
      </c>
      <c r="K1389" s="3">
        <f t="shared" si="113"/>
        <v>1090</v>
      </c>
      <c r="L1389" s="3">
        <f t="shared" si="114"/>
        <v>396</v>
      </c>
      <c r="M1389" s="3">
        <f t="shared" si="114"/>
        <v>694</v>
      </c>
    </row>
    <row r="1390" spans="1:13" x14ac:dyDescent="0.25">
      <c r="A1390" t="str">
        <f t="shared" si="111"/>
        <v>2015Maths18</v>
      </c>
      <c r="B1390">
        <v>2015</v>
      </c>
      <c r="C1390" t="str">
        <f t="shared" si="112"/>
        <v>Maths18</v>
      </c>
      <c r="D1390">
        <v>18</v>
      </c>
      <c r="E1390" t="s">
        <v>7</v>
      </c>
      <c r="F1390" s="2">
        <v>4</v>
      </c>
      <c r="G1390" s="2" t="s">
        <v>232</v>
      </c>
      <c r="H1390" s="2">
        <v>537</v>
      </c>
      <c r="I1390" s="2">
        <v>264</v>
      </c>
      <c r="J1390" s="2">
        <v>273</v>
      </c>
      <c r="K1390" s="3">
        <f t="shared" si="113"/>
        <v>537</v>
      </c>
      <c r="L1390" s="3">
        <f t="shared" si="114"/>
        <v>264</v>
      </c>
      <c r="M1390" s="3">
        <f t="shared" si="114"/>
        <v>273</v>
      </c>
    </row>
    <row r="1391" spans="1:13" x14ac:dyDescent="0.25">
      <c r="A1391" t="str">
        <f t="shared" si="111"/>
        <v>2015Maths19</v>
      </c>
      <c r="B1391">
        <v>2015</v>
      </c>
      <c r="C1391" t="str">
        <f t="shared" si="112"/>
        <v>Maths19</v>
      </c>
      <c r="D1391">
        <v>19</v>
      </c>
      <c r="E1391" t="s">
        <v>7</v>
      </c>
      <c r="F1391" s="2">
        <v>4</v>
      </c>
      <c r="G1391" s="2" t="s">
        <v>81</v>
      </c>
      <c r="H1391" s="2">
        <v>11</v>
      </c>
      <c r="I1391" s="2">
        <v>4</v>
      </c>
      <c r="J1391" s="2">
        <v>7</v>
      </c>
      <c r="K1391" s="3">
        <f t="shared" si="113"/>
        <v>11</v>
      </c>
      <c r="L1391" s="3" t="str">
        <f t="shared" si="114"/>
        <v>SUPP</v>
      </c>
      <c r="M1391" s="3" t="str">
        <f t="shared" si="114"/>
        <v>SUPP</v>
      </c>
    </row>
    <row r="1392" spans="1:13" x14ac:dyDescent="0.25">
      <c r="A1392" t="str">
        <f t="shared" si="111"/>
        <v>2015Maths20</v>
      </c>
      <c r="B1392">
        <v>2015</v>
      </c>
      <c r="C1392" t="str">
        <f t="shared" si="112"/>
        <v>Maths20</v>
      </c>
      <c r="D1392">
        <v>20</v>
      </c>
      <c r="E1392" t="s">
        <v>7</v>
      </c>
      <c r="F1392" s="2">
        <v>4</v>
      </c>
      <c r="G1392" s="2" t="s">
        <v>78</v>
      </c>
      <c r="H1392" s="2">
        <v>2671</v>
      </c>
      <c r="I1392" s="2">
        <v>557</v>
      </c>
      <c r="J1392" s="2">
        <v>2114</v>
      </c>
      <c r="K1392" s="3">
        <f t="shared" si="113"/>
        <v>2671</v>
      </c>
      <c r="L1392" s="3">
        <f t="shared" si="114"/>
        <v>557</v>
      </c>
      <c r="M1392" s="3">
        <f t="shared" si="114"/>
        <v>2114</v>
      </c>
    </row>
    <row r="1393" spans="1:13" x14ac:dyDescent="0.25">
      <c r="A1393" t="str">
        <f t="shared" si="111"/>
        <v>2015Maths21</v>
      </c>
      <c r="B1393">
        <v>2015</v>
      </c>
      <c r="C1393" t="str">
        <f t="shared" si="112"/>
        <v>Maths21</v>
      </c>
      <c r="D1393">
        <v>21</v>
      </c>
      <c r="E1393" t="s">
        <v>7</v>
      </c>
      <c r="F1393" s="2">
        <v>4</v>
      </c>
      <c r="G1393" s="2" t="s">
        <v>80</v>
      </c>
      <c r="H1393" s="2">
        <v>43</v>
      </c>
      <c r="I1393" s="2">
        <v>1</v>
      </c>
      <c r="J1393" s="2">
        <v>42</v>
      </c>
      <c r="K1393" s="3">
        <f t="shared" si="113"/>
        <v>43</v>
      </c>
      <c r="L1393" s="3" t="str">
        <f t="shared" si="114"/>
        <v>SUPP</v>
      </c>
      <c r="M1393" s="3" t="str">
        <f t="shared" si="114"/>
        <v>SUPP</v>
      </c>
    </row>
    <row r="1394" spans="1:13" x14ac:dyDescent="0.25">
      <c r="A1394" t="str">
        <f t="shared" si="111"/>
        <v>2015Maths22</v>
      </c>
      <c r="B1394">
        <v>2015</v>
      </c>
      <c r="C1394" t="str">
        <f t="shared" si="112"/>
        <v>Maths22</v>
      </c>
      <c r="D1394">
        <v>22</v>
      </c>
      <c r="E1394" t="s">
        <v>7</v>
      </c>
      <c r="F1394" s="2">
        <v>4</v>
      </c>
      <c r="G1394" s="2" t="s">
        <v>233</v>
      </c>
      <c r="H1394" s="2">
        <v>2</v>
      </c>
      <c r="I1394" s="2">
        <v>0</v>
      </c>
      <c r="J1394" s="2">
        <v>2</v>
      </c>
      <c r="K1394" s="3" t="str">
        <f t="shared" si="113"/>
        <v>SUPP</v>
      </c>
      <c r="L1394" s="3" t="str">
        <f t="shared" si="114"/>
        <v>SUPP</v>
      </c>
      <c r="M1394" s="3" t="str">
        <f t="shared" si="114"/>
        <v>SUPP</v>
      </c>
    </row>
    <row r="1395" spans="1:13" x14ac:dyDescent="0.25">
      <c r="A1395" t="str">
        <f t="shared" si="111"/>
        <v>2015Maths23</v>
      </c>
      <c r="B1395">
        <v>2015</v>
      </c>
      <c r="C1395" t="str">
        <f t="shared" si="112"/>
        <v>Maths23</v>
      </c>
      <c r="D1395">
        <v>23</v>
      </c>
      <c r="E1395" t="s">
        <v>7</v>
      </c>
      <c r="F1395" s="2">
        <v>4</v>
      </c>
      <c r="G1395" s="2" t="s">
        <v>234</v>
      </c>
      <c r="H1395" s="2">
        <v>2</v>
      </c>
      <c r="I1395" s="2">
        <v>0</v>
      </c>
      <c r="J1395" s="2">
        <v>2</v>
      </c>
      <c r="K1395" s="3" t="str">
        <f t="shared" si="113"/>
        <v>SUPP</v>
      </c>
      <c r="L1395" s="3" t="str">
        <f t="shared" si="114"/>
        <v>SUPP</v>
      </c>
      <c r="M1395" s="3" t="str">
        <f t="shared" si="114"/>
        <v>SUPP</v>
      </c>
    </row>
    <row r="1396" spans="1:13" x14ac:dyDescent="0.25">
      <c r="A1396" t="str">
        <f t="shared" si="111"/>
        <v>2015Maths24</v>
      </c>
      <c r="B1396">
        <v>2015</v>
      </c>
      <c r="C1396" t="str">
        <f t="shared" si="112"/>
        <v>Maths24</v>
      </c>
      <c r="D1396">
        <v>24</v>
      </c>
      <c r="E1396" t="s">
        <v>7</v>
      </c>
      <c r="F1396" s="2">
        <v>4</v>
      </c>
      <c r="G1396" s="2" t="s">
        <v>235</v>
      </c>
      <c r="H1396" s="2">
        <v>117</v>
      </c>
      <c r="I1396" s="2">
        <v>36</v>
      </c>
      <c r="J1396" s="2">
        <v>81</v>
      </c>
      <c r="K1396" s="3">
        <f t="shared" si="113"/>
        <v>117</v>
      </c>
      <c r="L1396" s="3">
        <f t="shared" si="114"/>
        <v>36</v>
      </c>
      <c r="M1396" s="3">
        <f t="shared" si="114"/>
        <v>81</v>
      </c>
    </row>
    <row r="1397" spans="1:13" x14ac:dyDescent="0.25">
      <c r="A1397" t="str">
        <f t="shared" si="111"/>
        <v>2015Maths25</v>
      </c>
      <c r="B1397">
        <v>2015</v>
      </c>
      <c r="C1397" t="str">
        <f t="shared" si="112"/>
        <v>Maths25</v>
      </c>
      <c r="D1397">
        <v>25</v>
      </c>
      <c r="E1397" t="s">
        <v>7</v>
      </c>
      <c r="F1397" s="2">
        <v>4</v>
      </c>
      <c r="G1397" s="2" t="s">
        <v>79</v>
      </c>
      <c r="H1397" s="2">
        <v>297</v>
      </c>
      <c r="I1397" s="2">
        <v>25</v>
      </c>
      <c r="J1397" s="2">
        <v>272</v>
      </c>
      <c r="K1397" s="3">
        <f t="shared" si="113"/>
        <v>297</v>
      </c>
      <c r="L1397" s="3">
        <f t="shared" si="114"/>
        <v>25</v>
      </c>
      <c r="M1397" s="3">
        <f t="shared" si="114"/>
        <v>272</v>
      </c>
    </row>
    <row r="1398" spans="1:13" x14ac:dyDescent="0.25">
      <c r="A1398" t="str">
        <f t="shared" si="111"/>
        <v>2015Maths26</v>
      </c>
      <c r="B1398">
        <v>2015</v>
      </c>
      <c r="C1398" t="str">
        <f t="shared" si="112"/>
        <v>Maths26</v>
      </c>
      <c r="D1398">
        <v>26</v>
      </c>
      <c r="E1398" t="s">
        <v>7</v>
      </c>
      <c r="F1398" s="2">
        <v>5</v>
      </c>
      <c r="G1398" s="2" t="s">
        <v>236</v>
      </c>
      <c r="H1398" s="2">
        <v>0</v>
      </c>
      <c r="I1398" s="2">
        <v>0</v>
      </c>
      <c r="J1398" s="2">
        <v>0</v>
      </c>
      <c r="K1398" s="3">
        <f t="shared" si="113"/>
        <v>0</v>
      </c>
      <c r="L1398" s="3">
        <f t="shared" si="114"/>
        <v>0</v>
      </c>
      <c r="M1398" s="3">
        <f t="shared" si="114"/>
        <v>0</v>
      </c>
    </row>
    <row r="1399" spans="1:13" x14ac:dyDescent="0.25">
      <c r="A1399" t="str">
        <f t="shared" si="111"/>
        <v>2015Maths27</v>
      </c>
      <c r="B1399">
        <v>2015</v>
      </c>
      <c r="C1399" t="str">
        <f t="shared" si="112"/>
        <v>Maths27</v>
      </c>
      <c r="D1399">
        <v>27</v>
      </c>
      <c r="E1399" t="s">
        <v>7</v>
      </c>
      <c r="F1399" s="2">
        <v>5</v>
      </c>
      <c r="G1399" s="2" t="s">
        <v>237</v>
      </c>
      <c r="H1399" s="2">
        <v>0</v>
      </c>
      <c r="I1399" s="2">
        <v>0</v>
      </c>
      <c r="J1399" s="2">
        <v>0</v>
      </c>
      <c r="K1399" s="3">
        <f t="shared" si="113"/>
        <v>0</v>
      </c>
      <c r="L1399" s="3">
        <f t="shared" si="114"/>
        <v>0</v>
      </c>
      <c r="M1399" s="3">
        <f t="shared" si="114"/>
        <v>0</v>
      </c>
    </row>
    <row r="1400" spans="1:13" x14ac:dyDescent="0.25">
      <c r="A1400" t="str">
        <f t="shared" si="111"/>
        <v>2015Maths28</v>
      </c>
      <c r="B1400">
        <v>2015</v>
      </c>
      <c r="C1400" t="str">
        <f t="shared" si="112"/>
        <v>Maths28</v>
      </c>
      <c r="D1400">
        <v>28</v>
      </c>
      <c r="E1400" t="s">
        <v>7</v>
      </c>
      <c r="F1400" s="2">
        <v>5</v>
      </c>
      <c r="G1400" s="2" t="s">
        <v>238</v>
      </c>
      <c r="H1400" s="2">
        <v>150</v>
      </c>
      <c r="I1400" s="2">
        <v>56</v>
      </c>
      <c r="J1400" s="2">
        <v>94</v>
      </c>
      <c r="K1400" s="3">
        <f t="shared" si="113"/>
        <v>150</v>
      </c>
      <c r="L1400" s="3">
        <f t="shared" si="114"/>
        <v>56</v>
      </c>
      <c r="M1400" s="3">
        <f t="shared" si="114"/>
        <v>94</v>
      </c>
    </row>
    <row r="1401" spans="1:13" x14ac:dyDescent="0.25">
      <c r="A1401" t="str">
        <f t="shared" si="111"/>
        <v>2015Maths29</v>
      </c>
      <c r="B1401">
        <v>2015</v>
      </c>
      <c r="C1401" t="str">
        <f t="shared" si="112"/>
        <v>Maths29</v>
      </c>
      <c r="D1401">
        <v>29</v>
      </c>
      <c r="E1401" t="s">
        <v>7</v>
      </c>
      <c r="F1401" s="2">
        <v>5</v>
      </c>
      <c r="G1401" s="2" t="s">
        <v>99</v>
      </c>
      <c r="H1401" s="2">
        <v>22</v>
      </c>
      <c r="I1401" s="2">
        <v>2</v>
      </c>
      <c r="J1401" s="2">
        <v>20</v>
      </c>
      <c r="K1401" s="3">
        <f t="shared" si="113"/>
        <v>22</v>
      </c>
      <c r="L1401" s="3" t="str">
        <f t="shared" si="114"/>
        <v>SUPP</v>
      </c>
      <c r="M1401" s="3" t="str">
        <f t="shared" si="114"/>
        <v>SUPP</v>
      </c>
    </row>
    <row r="1402" spans="1:13" x14ac:dyDescent="0.25">
      <c r="A1402" t="str">
        <f t="shared" si="111"/>
        <v>2015Maths30</v>
      </c>
      <c r="B1402">
        <v>2015</v>
      </c>
      <c r="C1402" t="str">
        <f t="shared" si="112"/>
        <v>Maths30</v>
      </c>
      <c r="D1402">
        <v>30</v>
      </c>
      <c r="E1402" t="s">
        <v>7</v>
      </c>
      <c r="F1402" s="2">
        <v>5</v>
      </c>
      <c r="G1402" s="2" t="s">
        <v>239</v>
      </c>
      <c r="H1402" s="2">
        <v>0</v>
      </c>
      <c r="I1402" s="2">
        <v>0</v>
      </c>
      <c r="J1402" s="2">
        <v>0</v>
      </c>
      <c r="K1402" s="3">
        <f t="shared" si="113"/>
        <v>0</v>
      </c>
      <c r="L1402" s="3">
        <f t="shared" si="114"/>
        <v>0</v>
      </c>
      <c r="M1402" s="3">
        <f t="shared" si="114"/>
        <v>0</v>
      </c>
    </row>
    <row r="1403" spans="1:13" x14ac:dyDescent="0.25">
      <c r="A1403" t="str">
        <f t="shared" si="111"/>
        <v>2015Maths31</v>
      </c>
      <c r="B1403">
        <v>2015</v>
      </c>
      <c r="C1403" t="str">
        <f t="shared" si="112"/>
        <v>Maths31</v>
      </c>
      <c r="D1403">
        <v>31</v>
      </c>
      <c r="E1403" t="s">
        <v>7</v>
      </c>
      <c r="F1403" s="2">
        <v>6</v>
      </c>
      <c r="G1403" s="2" t="s">
        <v>240</v>
      </c>
      <c r="H1403">
        <v>0</v>
      </c>
      <c r="I1403" s="2">
        <v>0</v>
      </c>
      <c r="J1403" s="2">
        <v>0</v>
      </c>
      <c r="K1403" s="3">
        <f t="shared" si="113"/>
        <v>0</v>
      </c>
      <c r="L1403" s="3">
        <f t="shared" si="114"/>
        <v>0</v>
      </c>
      <c r="M1403" s="3">
        <f t="shared" si="114"/>
        <v>0</v>
      </c>
    </row>
    <row r="1404" spans="1:13" x14ac:dyDescent="0.25">
      <c r="A1404" t="str">
        <f t="shared" si="111"/>
        <v>2015All Subject Combinations1</v>
      </c>
      <c r="B1404">
        <v>2015</v>
      </c>
      <c r="C1404" t="str">
        <f t="shared" si="112"/>
        <v>All Subject Combinations1</v>
      </c>
      <c r="D1404">
        <v>1</v>
      </c>
      <c r="E1404" s="2" t="s">
        <v>9</v>
      </c>
      <c r="F1404" s="2">
        <v>2</v>
      </c>
      <c r="G1404" s="2" t="s">
        <v>130</v>
      </c>
      <c r="H1404" s="2">
        <v>98</v>
      </c>
      <c r="I1404" s="2">
        <v>13</v>
      </c>
      <c r="J1404" s="2">
        <v>85</v>
      </c>
      <c r="K1404" s="3">
        <f t="shared" si="113"/>
        <v>98</v>
      </c>
      <c r="L1404" s="3">
        <f t="shared" si="114"/>
        <v>13</v>
      </c>
      <c r="M1404" s="3">
        <f t="shared" si="114"/>
        <v>85</v>
      </c>
    </row>
    <row r="1405" spans="1:13" x14ac:dyDescent="0.25">
      <c r="A1405" t="str">
        <f t="shared" si="111"/>
        <v>2015All Subject Combinations2</v>
      </c>
      <c r="B1405">
        <v>2015</v>
      </c>
      <c r="C1405" t="str">
        <f t="shared" si="112"/>
        <v>All Subject Combinations2</v>
      </c>
      <c r="D1405">
        <v>2</v>
      </c>
      <c r="E1405" s="2" t="s">
        <v>9</v>
      </c>
      <c r="F1405" s="2">
        <v>2</v>
      </c>
      <c r="G1405" s="2" t="s">
        <v>131</v>
      </c>
      <c r="H1405" s="2">
        <v>567</v>
      </c>
      <c r="I1405" s="2">
        <v>199</v>
      </c>
      <c r="J1405" s="2">
        <v>368</v>
      </c>
      <c r="K1405" s="3">
        <f t="shared" si="113"/>
        <v>567</v>
      </c>
      <c r="L1405" s="3">
        <f t="shared" si="114"/>
        <v>199</v>
      </c>
      <c r="M1405" s="3">
        <f t="shared" si="114"/>
        <v>368</v>
      </c>
    </row>
    <row r="1406" spans="1:13" x14ac:dyDescent="0.25">
      <c r="A1406" t="str">
        <f t="shared" si="111"/>
        <v>2015All Subject Combinations3</v>
      </c>
      <c r="B1406">
        <v>2015</v>
      </c>
      <c r="C1406" t="str">
        <f t="shared" si="112"/>
        <v>All Subject Combinations3</v>
      </c>
      <c r="D1406">
        <v>3</v>
      </c>
      <c r="E1406" s="2" t="s">
        <v>9</v>
      </c>
      <c r="F1406" s="2">
        <v>2</v>
      </c>
      <c r="G1406" s="2" t="s">
        <v>161</v>
      </c>
      <c r="H1406" s="2">
        <v>11083</v>
      </c>
      <c r="I1406" s="2">
        <v>7348</v>
      </c>
      <c r="J1406" s="2">
        <v>3735</v>
      </c>
      <c r="K1406" s="3">
        <f t="shared" si="113"/>
        <v>11083</v>
      </c>
      <c r="L1406" s="3">
        <f t="shared" si="114"/>
        <v>7348</v>
      </c>
      <c r="M1406" s="3">
        <f t="shared" si="114"/>
        <v>3735</v>
      </c>
    </row>
    <row r="1407" spans="1:13" x14ac:dyDescent="0.25">
      <c r="A1407" t="str">
        <f t="shared" si="111"/>
        <v>2015All Subject Combinations4</v>
      </c>
      <c r="B1407">
        <v>2015</v>
      </c>
      <c r="C1407" t="str">
        <f t="shared" si="112"/>
        <v>All Subject Combinations4</v>
      </c>
      <c r="D1407">
        <v>4</v>
      </c>
      <c r="E1407" s="2" t="s">
        <v>9</v>
      </c>
      <c r="F1407" s="2">
        <v>2</v>
      </c>
      <c r="G1407" s="2" t="s">
        <v>18</v>
      </c>
      <c r="H1407" s="2">
        <v>45</v>
      </c>
      <c r="I1407" s="2">
        <v>3</v>
      </c>
      <c r="J1407" s="2">
        <v>42</v>
      </c>
      <c r="K1407" s="3">
        <f t="shared" si="113"/>
        <v>45</v>
      </c>
      <c r="L1407" s="3" t="str">
        <f t="shared" si="114"/>
        <v>SUPP</v>
      </c>
      <c r="M1407" s="3" t="str">
        <f t="shared" si="114"/>
        <v>SUPP</v>
      </c>
    </row>
    <row r="1408" spans="1:13" x14ac:dyDescent="0.25">
      <c r="A1408" t="str">
        <f t="shared" si="111"/>
        <v>2015All Subject Combinations5</v>
      </c>
      <c r="B1408">
        <v>2015</v>
      </c>
      <c r="C1408" t="str">
        <f t="shared" si="112"/>
        <v>All Subject Combinations5</v>
      </c>
      <c r="D1408">
        <v>5</v>
      </c>
      <c r="E1408" s="2" t="s">
        <v>9</v>
      </c>
      <c r="F1408" s="2">
        <v>2</v>
      </c>
      <c r="G1408" s="2" t="s">
        <v>19</v>
      </c>
      <c r="H1408" s="2">
        <v>1</v>
      </c>
      <c r="I1408" s="2">
        <v>1</v>
      </c>
      <c r="J1408" s="2">
        <v>0</v>
      </c>
      <c r="K1408" s="3" t="str">
        <f t="shared" si="113"/>
        <v>SUPP</v>
      </c>
      <c r="L1408" s="3" t="str">
        <f t="shared" si="114"/>
        <v>SUPP</v>
      </c>
      <c r="M1408" s="3" t="str">
        <f t="shared" si="114"/>
        <v>SUPP</v>
      </c>
    </row>
    <row r="1409" spans="1:13" x14ac:dyDescent="0.25">
      <c r="A1409" t="str">
        <f t="shared" si="111"/>
        <v>2015All Subject Combinations6</v>
      </c>
      <c r="B1409">
        <v>2015</v>
      </c>
      <c r="C1409" t="str">
        <f t="shared" si="112"/>
        <v>All Subject Combinations6</v>
      </c>
      <c r="D1409">
        <v>6</v>
      </c>
      <c r="E1409" s="2" t="s">
        <v>9</v>
      </c>
      <c r="F1409" s="2">
        <v>2</v>
      </c>
      <c r="G1409" s="2" t="s">
        <v>16</v>
      </c>
      <c r="H1409" s="2">
        <v>4328</v>
      </c>
      <c r="I1409" s="2">
        <v>2100</v>
      </c>
      <c r="J1409" s="2">
        <v>2228</v>
      </c>
      <c r="K1409" s="3">
        <f t="shared" si="113"/>
        <v>4328</v>
      </c>
      <c r="L1409" s="3">
        <f t="shared" si="114"/>
        <v>2100</v>
      </c>
      <c r="M1409" s="3">
        <f t="shared" si="114"/>
        <v>2228</v>
      </c>
    </row>
    <row r="1410" spans="1:13" x14ac:dyDescent="0.25">
      <c r="A1410" t="str">
        <f t="shared" si="111"/>
        <v>2015All Subject Combinations7</v>
      </c>
      <c r="B1410">
        <v>2015</v>
      </c>
      <c r="C1410" t="str">
        <f t="shared" si="112"/>
        <v>All Subject Combinations7</v>
      </c>
      <c r="D1410">
        <v>7</v>
      </c>
      <c r="E1410" s="2" t="s">
        <v>9</v>
      </c>
      <c r="F1410" s="2">
        <v>2</v>
      </c>
      <c r="G1410" s="2" t="s">
        <v>17</v>
      </c>
      <c r="H1410" s="2">
        <v>561</v>
      </c>
      <c r="I1410" s="2">
        <v>122</v>
      </c>
      <c r="J1410" s="2">
        <v>439</v>
      </c>
      <c r="K1410" s="3">
        <f t="shared" si="113"/>
        <v>561</v>
      </c>
      <c r="L1410" s="3">
        <f t="shared" si="114"/>
        <v>122</v>
      </c>
      <c r="M1410" s="3">
        <f t="shared" si="114"/>
        <v>439</v>
      </c>
    </row>
    <row r="1411" spans="1:13" x14ac:dyDescent="0.25">
      <c r="A1411" t="str">
        <f t="shared" si="111"/>
        <v>2015All Subject Combinations8</v>
      </c>
      <c r="B1411">
        <v>2015</v>
      </c>
      <c r="C1411" t="str">
        <f t="shared" si="112"/>
        <v>All Subject Combinations8</v>
      </c>
      <c r="D1411">
        <v>8</v>
      </c>
      <c r="E1411" s="2" t="s">
        <v>9</v>
      </c>
      <c r="F1411" s="2">
        <v>2</v>
      </c>
      <c r="G1411" s="2" t="s">
        <v>193</v>
      </c>
      <c r="H1411" s="2">
        <v>0</v>
      </c>
      <c r="I1411" s="2">
        <v>0</v>
      </c>
      <c r="J1411" s="2">
        <v>0</v>
      </c>
      <c r="K1411" s="3">
        <f t="shared" si="113"/>
        <v>0</v>
      </c>
      <c r="L1411" s="3">
        <f t="shared" si="114"/>
        <v>0</v>
      </c>
      <c r="M1411" s="3">
        <f t="shared" si="114"/>
        <v>0</v>
      </c>
    </row>
    <row r="1412" spans="1:13" x14ac:dyDescent="0.25">
      <c r="A1412" t="str">
        <f t="shared" si="111"/>
        <v>2015All Subject Combinations9</v>
      </c>
      <c r="B1412">
        <v>2015</v>
      </c>
      <c r="C1412" t="str">
        <f t="shared" si="112"/>
        <v>All Subject Combinations9</v>
      </c>
      <c r="D1412">
        <v>9</v>
      </c>
      <c r="E1412" s="2" t="s">
        <v>9</v>
      </c>
      <c r="F1412" s="2">
        <v>2</v>
      </c>
      <c r="G1412" s="2" t="s">
        <v>46</v>
      </c>
      <c r="H1412" s="2">
        <v>0</v>
      </c>
      <c r="I1412" s="2">
        <v>0</v>
      </c>
      <c r="J1412" s="2">
        <v>0</v>
      </c>
      <c r="K1412" s="3">
        <f t="shared" si="113"/>
        <v>0</v>
      </c>
      <c r="L1412" s="3">
        <f t="shared" si="114"/>
        <v>0</v>
      </c>
      <c r="M1412" s="3">
        <f t="shared" si="114"/>
        <v>0</v>
      </c>
    </row>
    <row r="1413" spans="1:13" x14ac:dyDescent="0.25">
      <c r="A1413" t="str">
        <f t="shared" si="111"/>
        <v>2015All Subject Combinations10</v>
      </c>
      <c r="B1413">
        <v>2015</v>
      </c>
      <c r="C1413" t="str">
        <f t="shared" si="112"/>
        <v>All Subject Combinations10</v>
      </c>
      <c r="D1413">
        <v>10</v>
      </c>
      <c r="E1413" s="2" t="s">
        <v>9</v>
      </c>
      <c r="F1413" s="2">
        <v>2</v>
      </c>
      <c r="G1413" s="2" t="s">
        <v>45</v>
      </c>
      <c r="H1413" s="2">
        <v>1</v>
      </c>
      <c r="I1413" s="2">
        <v>0</v>
      </c>
      <c r="J1413" s="2">
        <v>1</v>
      </c>
      <c r="K1413" s="3" t="str">
        <f t="shared" si="113"/>
        <v>SUPP</v>
      </c>
      <c r="L1413" s="3" t="str">
        <f t="shared" si="114"/>
        <v>SUPP</v>
      </c>
      <c r="M1413" s="3" t="str">
        <f t="shared" si="114"/>
        <v>SUPP</v>
      </c>
    </row>
    <row r="1414" spans="1:13" x14ac:dyDescent="0.25">
      <c r="A1414" t="str">
        <f t="shared" si="111"/>
        <v>2015All Subject Combinations11</v>
      </c>
      <c r="B1414">
        <v>2015</v>
      </c>
      <c r="C1414" t="str">
        <f t="shared" si="112"/>
        <v>All Subject Combinations11</v>
      </c>
      <c r="D1414">
        <v>11</v>
      </c>
      <c r="E1414" s="2" t="s">
        <v>9</v>
      </c>
      <c r="F1414" s="2">
        <v>2</v>
      </c>
      <c r="G1414" s="2" t="s">
        <v>225</v>
      </c>
      <c r="H1414" s="2">
        <v>5191</v>
      </c>
      <c r="I1414" s="2">
        <v>3274</v>
      </c>
      <c r="J1414" s="2">
        <v>1917</v>
      </c>
      <c r="K1414" s="3">
        <f t="shared" si="113"/>
        <v>5191</v>
      </c>
      <c r="L1414" s="3">
        <f t="shared" si="114"/>
        <v>3274</v>
      </c>
      <c r="M1414" s="3">
        <f t="shared" si="114"/>
        <v>1917</v>
      </c>
    </row>
    <row r="1415" spans="1:13" x14ac:dyDescent="0.25">
      <c r="A1415" t="str">
        <f t="shared" si="111"/>
        <v>2015All Subject Combinations12</v>
      </c>
      <c r="B1415">
        <v>2015</v>
      </c>
      <c r="C1415" t="str">
        <f t="shared" si="112"/>
        <v>All Subject Combinations12</v>
      </c>
      <c r="D1415">
        <v>12</v>
      </c>
      <c r="E1415" s="2" t="s">
        <v>9</v>
      </c>
      <c r="F1415" s="2">
        <v>2</v>
      </c>
      <c r="G1415" s="2" t="s">
        <v>71</v>
      </c>
      <c r="H1415" s="2">
        <v>1041</v>
      </c>
      <c r="I1415" s="2">
        <v>98</v>
      </c>
      <c r="J1415" s="2">
        <v>943</v>
      </c>
      <c r="K1415" s="3">
        <f t="shared" si="113"/>
        <v>1041</v>
      </c>
      <c r="L1415" s="3">
        <f t="shared" si="114"/>
        <v>98</v>
      </c>
      <c r="M1415" s="3">
        <f t="shared" si="114"/>
        <v>943</v>
      </c>
    </row>
    <row r="1416" spans="1:13" x14ac:dyDescent="0.25">
      <c r="A1416" t="str">
        <f t="shared" si="111"/>
        <v>2015All Subject Combinations13</v>
      </c>
      <c r="B1416">
        <v>2015</v>
      </c>
      <c r="C1416" t="str">
        <f t="shared" si="112"/>
        <v>All Subject Combinations13</v>
      </c>
      <c r="D1416">
        <v>13</v>
      </c>
      <c r="E1416" s="2" t="s">
        <v>9</v>
      </c>
      <c r="F1416" s="2">
        <v>2</v>
      </c>
      <c r="G1416" s="2" t="s">
        <v>70</v>
      </c>
      <c r="H1416" s="2">
        <v>2665</v>
      </c>
      <c r="I1416" s="2">
        <v>1092</v>
      </c>
      <c r="J1416" s="2">
        <v>1573</v>
      </c>
      <c r="K1416" s="3">
        <f t="shared" si="113"/>
        <v>2665</v>
      </c>
      <c r="L1416" s="3">
        <f t="shared" si="114"/>
        <v>1092</v>
      </c>
      <c r="M1416" s="3">
        <f t="shared" si="114"/>
        <v>1573</v>
      </c>
    </row>
    <row r="1417" spans="1:13" x14ac:dyDescent="0.25">
      <c r="A1417" t="str">
        <f t="shared" si="111"/>
        <v>2015All Subject Combinations14</v>
      </c>
      <c r="B1417">
        <v>2015</v>
      </c>
      <c r="C1417" t="str">
        <f t="shared" si="112"/>
        <v>All Subject Combinations14</v>
      </c>
      <c r="D1417">
        <v>14</v>
      </c>
      <c r="E1417" s="2" t="s">
        <v>9</v>
      </c>
      <c r="F1417" s="2">
        <v>2</v>
      </c>
      <c r="G1417" s="2" t="s">
        <v>68</v>
      </c>
      <c r="H1417" s="2">
        <v>8179</v>
      </c>
      <c r="I1417" s="2">
        <v>1522</v>
      </c>
      <c r="J1417" s="2">
        <v>6657</v>
      </c>
      <c r="K1417" s="3">
        <f t="shared" si="113"/>
        <v>8179</v>
      </c>
      <c r="L1417" s="3">
        <f t="shared" si="114"/>
        <v>1522</v>
      </c>
      <c r="M1417" s="3">
        <f t="shared" si="114"/>
        <v>6657</v>
      </c>
    </row>
    <row r="1418" spans="1:13" x14ac:dyDescent="0.25">
      <c r="A1418" t="str">
        <f t="shared" si="111"/>
        <v>2015All Subject Combinations15</v>
      </c>
      <c r="B1418">
        <v>2015</v>
      </c>
      <c r="C1418" t="str">
        <f t="shared" si="112"/>
        <v>All Subject Combinations15</v>
      </c>
      <c r="D1418">
        <v>15</v>
      </c>
      <c r="E1418" s="2" t="s">
        <v>9</v>
      </c>
      <c r="F1418" s="2">
        <v>2</v>
      </c>
      <c r="G1418" s="2" t="s">
        <v>57</v>
      </c>
      <c r="H1418" s="2">
        <v>184</v>
      </c>
      <c r="I1418" s="2">
        <v>5</v>
      </c>
      <c r="J1418" s="2">
        <v>179</v>
      </c>
      <c r="K1418" s="3">
        <f t="shared" si="113"/>
        <v>184</v>
      </c>
      <c r="L1418" s="3">
        <f t="shared" si="114"/>
        <v>5</v>
      </c>
      <c r="M1418" s="3">
        <f t="shared" si="114"/>
        <v>179</v>
      </c>
    </row>
    <row r="1419" spans="1:13" x14ac:dyDescent="0.25">
      <c r="A1419" t="str">
        <f t="shared" si="111"/>
        <v>2015All Subject Combinations16</v>
      </c>
      <c r="B1419">
        <v>2015</v>
      </c>
      <c r="C1419" t="str">
        <f t="shared" si="112"/>
        <v>All Subject Combinations16</v>
      </c>
      <c r="D1419">
        <v>16</v>
      </c>
      <c r="E1419" s="2" t="s">
        <v>9</v>
      </c>
      <c r="F1419" s="2">
        <v>3</v>
      </c>
      <c r="G1419" s="2" t="s">
        <v>135</v>
      </c>
      <c r="H1419" s="2">
        <v>20</v>
      </c>
      <c r="I1419" s="2">
        <v>1</v>
      </c>
      <c r="J1419" s="2">
        <v>19</v>
      </c>
      <c r="K1419" s="3">
        <f t="shared" si="113"/>
        <v>20</v>
      </c>
      <c r="L1419" s="3" t="str">
        <f t="shared" si="114"/>
        <v>SUPP</v>
      </c>
      <c r="M1419" s="3" t="str">
        <f t="shared" si="114"/>
        <v>SUPP</v>
      </c>
    </row>
    <row r="1420" spans="1:13" x14ac:dyDescent="0.25">
      <c r="A1420" t="str">
        <f t="shared" si="111"/>
        <v>2015All Subject Combinations17</v>
      </c>
      <c r="B1420">
        <v>2015</v>
      </c>
      <c r="C1420" t="str">
        <f t="shared" si="112"/>
        <v>All Subject Combinations17</v>
      </c>
      <c r="D1420">
        <v>17</v>
      </c>
      <c r="E1420" s="2" t="s">
        <v>9</v>
      </c>
      <c r="F1420" s="2">
        <v>3</v>
      </c>
      <c r="G1420" s="2" t="s">
        <v>162</v>
      </c>
      <c r="H1420" s="2">
        <v>63</v>
      </c>
      <c r="I1420" s="2">
        <v>10</v>
      </c>
      <c r="J1420" s="2">
        <v>53</v>
      </c>
      <c r="K1420" s="3">
        <f t="shared" si="113"/>
        <v>63</v>
      </c>
      <c r="L1420" s="3">
        <f t="shared" si="114"/>
        <v>10</v>
      </c>
      <c r="M1420" s="3">
        <f t="shared" si="114"/>
        <v>53</v>
      </c>
    </row>
    <row r="1421" spans="1:13" x14ac:dyDescent="0.25">
      <c r="A1421" t="str">
        <f t="shared" si="111"/>
        <v>2015All Subject Combinations18</v>
      </c>
      <c r="B1421">
        <v>2015</v>
      </c>
      <c r="C1421" t="str">
        <f t="shared" si="112"/>
        <v>All Subject Combinations18</v>
      </c>
      <c r="D1421">
        <v>18</v>
      </c>
      <c r="E1421" s="2" t="s">
        <v>9</v>
      </c>
      <c r="F1421" s="2">
        <v>3</v>
      </c>
      <c r="G1421" s="2" t="s">
        <v>163</v>
      </c>
      <c r="H1421" s="2">
        <v>1460</v>
      </c>
      <c r="I1421" s="2">
        <v>600</v>
      </c>
      <c r="J1421" s="2">
        <v>860</v>
      </c>
      <c r="K1421" s="3">
        <f t="shared" si="113"/>
        <v>1460</v>
      </c>
      <c r="L1421" s="3">
        <f t="shared" si="114"/>
        <v>600</v>
      </c>
      <c r="M1421" s="3">
        <f t="shared" si="114"/>
        <v>860</v>
      </c>
    </row>
    <row r="1422" spans="1:13" x14ac:dyDescent="0.25">
      <c r="A1422" t="str">
        <f t="shared" si="111"/>
        <v>2015All Subject Combinations19</v>
      </c>
      <c r="B1422">
        <v>2015</v>
      </c>
      <c r="C1422" t="str">
        <f t="shared" si="112"/>
        <v>All Subject Combinations19</v>
      </c>
      <c r="D1422">
        <v>19</v>
      </c>
      <c r="E1422" s="2" t="s">
        <v>9</v>
      </c>
      <c r="F1422" s="2">
        <v>3</v>
      </c>
      <c r="G1422" s="2" t="s">
        <v>164</v>
      </c>
      <c r="H1422" s="2">
        <v>0</v>
      </c>
      <c r="I1422" s="2">
        <v>0</v>
      </c>
      <c r="J1422" s="2">
        <v>0</v>
      </c>
      <c r="K1422" s="3">
        <f t="shared" si="113"/>
        <v>0</v>
      </c>
      <c r="L1422" s="3">
        <f t="shared" si="114"/>
        <v>0</v>
      </c>
      <c r="M1422" s="3">
        <f t="shared" si="114"/>
        <v>0</v>
      </c>
    </row>
    <row r="1423" spans="1:13" x14ac:dyDescent="0.25">
      <c r="A1423" t="str">
        <f t="shared" si="111"/>
        <v>2015All Subject Combinations20</v>
      </c>
      <c r="B1423">
        <v>2015</v>
      </c>
      <c r="C1423" t="str">
        <f t="shared" si="112"/>
        <v>All Subject Combinations20</v>
      </c>
      <c r="D1423">
        <v>20</v>
      </c>
      <c r="E1423" s="2" t="s">
        <v>9</v>
      </c>
      <c r="F1423" s="2">
        <v>3</v>
      </c>
      <c r="G1423" s="2" t="s">
        <v>25</v>
      </c>
      <c r="H1423" s="2">
        <v>0</v>
      </c>
      <c r="I1423" s="2">
        <v>0</v>
      </c>
      <c r="J1423" s="2">
        <v>0</v>
      </c>
      <c r="K1423" s="3">
        <f t="shared" si="113"/>
        <v>0</v>
      </c>
      <c r="L1423" s="3">
        <f t="shared" si="114"/>
        <v>0</v>
      </c>
      <c r="M1423" s="3">
        <f t="shared" si="114"/>
        <v>0</v>
      </c>
    </row>
    <row r="1424" spans="1:13" x14ac:dyDescent="0.25">
      <c r="A1424" t="str">
        <f t="shared" si="111"/>
        <v>2015All Subject Combinations21</v>
      </c>
      <c r="B1424">
        <v>2015</v>
      </c>
      <c r="C1424" t="str">
        <f t="shared" si="112"/>
        <v>All Subject Combinations21</v>
      </c>
      <c r="D1424">
        <v>21</v>
      </c>
      <c r="E1424" s="2" t="s">
        <v>9</v>
      </c>
      <c r="F1424" s="2">
        <v>3</v>
      </c>
      <c r="G1424" s="2" t="s">
        <v>23</v>
      </c>
      <c r="H1424" s="2">
        <v>3</v>
      </c>
      <c r="I1424" s="2">
        <v>1</v>
      </c>
      <c r="J1424" s="2">
        <v>2</v>
      </c>
      <c r="K1424" s="3" t="str">
        <f t="shared" si="113"/>
        <v>SUPP</v>
      </c>
      <c r="L1424" s="3" t="str">
        <f t="shared" si="114"/>
        <v>SUPP</v>
      </c>
      <c r="M1424" s="3" t="str">
        <f t="shared" si="114"/>
        <v>SUPP</v>
      </c>
    </row>
    <row r="1425" spans="1:13" x14ac:dyDescent="0.25">
      <c r="A1425" t="str">
        <f t="shared" si="111"/>
        <v>2015All Subject Combinations22</v>
      </c>
      <c r="B1425">
        <v>2015</v>
      </c>
      <c r="C1425" t="str">
        <f t="shared" si="112"/>
        <v>All Subject Combinations22</v>
      </c>
      <c r="D1425">
        <v>22</v>
      </c>
      <c r="E1425" s="2" t="s">
        <v>9</v>
      </c>
      <c r="F1425" s="2">
        <v>3</v>
      </c>
      <c r="G1425" s="2" t="s">
        <v>165</v>
      </c>
      <c r="H1425" s="2">
        <v>12233</v>
      </c>
      <c r="I1425" s="2">
        <v>7079</v>
      </c>
      <c r="J1425" s="2">
        <v>5154</v>
      </c>
      <c r="K1425" s="3">
        <f t="shared" si="113"/>
        <v>12233</v>
      </c>
      <c r="L1425" s="3">
        <f t="shared" si="114"/>
        <v>7079</v>
      </c>
      <c r="M1425" s="3">
        <f t="shared" si="114"/>
        <v>5154</v>
      </c>
    </row>
    <row r="1426" spans="1:13" x14ac:dyDescent="0.25">
      <c r="A1426" t="str">
        <f t="shared" si="111"/>
        <v>2015All Subject Combinations23</v>
      </c>
      <c r="B1426">
        <v>2015</v>
      </c>
      <c r="C1426" t="str">
        <f t="shared" si="112"/>
        <v>All Subject Combinations23</v>
      </c>
      <c r="D1426">
        <v>23</v>
      </c>
      <c r="E1426" s="2" t="s">
        <v>9</v>
      </c>
      <c r="F1426" s="2">
        <v>3</v>
      </c>
      <c r="G1426" s="2" t="s">
        <v>22</v>
      </c>
      <c r="H1426" s="2">
        <v>126</v>
      </c>
      <c r="I1426" s="2">
        <v>11</v>
      </c>
      <c r="J1426" s="2">
        <v>115</v>
      </c>
      <c r="K1426" s="3">
        <f t="shared" si="113"/>
        <v>126</v>
      </c>
      <c r="L1426" s="3">
        <f t="shared" si="114"/>
        <v>11</v>
      </c>
      <c r="M1426" s="3">
        <f t="shared" si="114"/>
        <v>115</v>
      </c>
    </row>
    <row r="1427" spans="1:13" x14ac:dyDescent="0.25">
      <c r="A1427" t="str">
        <f t="shared" si="111"/>
        <v>2015All Subject Combinations24</v>
      </c>
      <c r="B1427">
        <v>2015</v>
      </c>
      <c r="C1427" t="str">
        <f t="shared" si="112"/>
        <v>All Subject Combinations24</v>
      </c>
      <c r="D1427">
        <v>24</v>
      </c>
      <c r="E1427" s="2" t="s">
        <v>9</v>
      </c>
      <c r="F1427" s="2">
        <v>3</v>
      </c>
      <c r="G1427" s="2" t="s">
        <v>21</v>
      </c>
      <c r="H1427" s="2">
        <v>1072</v>
      </c>
      <c r="I1427" s="2">
        <v>433</v>
      </c>
      <c r="J1427" s="2">
        <v>639</v>
      </c>
      <c r="K1427" s="3">
        <f t="shared" si="113"/>
        <v>1072</v>
      </c>
      <c r="L1427" s="3">
        <f t="shared" si="114"/>
        <v>433</v>
      </c>
      <c r="M1427" s="3">
        <f t="shared" si="114"/>
        <v>639</v>
      </c>
    </row>
    <row r="1428" spans="1:13" x14ac:dyDescent="0.25">
      <c r="A1428" t="str">
        <f t="shared" si="111"/>
        <v>2015All Subject Combinations25</v>
      </c>
      <c r="B1428">
        <v>2015</v>
      </c>
      <c r="C1428" t="str">
        <f t="shared" si="112"/>
        <v>All Subject Combinations25</v>
      </c>
      <c r="D1428">
        <v>25</v>
      </c>
      <c r="E1428" s="2" t="s">
        <v>9</v>
      </c>
      <c r="F1428" s="2">
        <v>3</v>
      </c>
      <c r="G1428" s="2" t="s">
        <v>20</v>
      </c>
      <c r="H1428" s="2">
        <v>5861</v>
      </c>
      <c r="I1428" s="2">
        <v>1216</v>
      </c>
      <c r="J1428" s="2">
        <v>4645</v>
      </c>
      <c r="K1428" s="3">
        <f t="shared" si="113"/>
        <v>5861</v>
      </c>
      <c r="L1428" s="3">
        <f t="shared" si="114"/>
        <v>1216</v>
      </c>
      <c r="M1428" s="3">
        <f t="shared" si="114"/>
        <v>4645</v>
      </c>
    </row>
    <row r="1429" spans="1:13" x14ac:dyDescent="0.25">
      <c r="A1429" t="str">
        <f t="shared" si="111"/>
        <v>2015All Subject Combinations26</v>
      </c>
      <c r="B1429">
        <v>2015</v>
      </c>
      <c r="C1429" t="str">
        <f t="shared" si="112"/>
        <v>All Subject Combinations26</v>
      </c>
      <c r="D1429">
        <v>26</v>
      </c>
      <c r="E1429" s="2" t="s">
        <v>9</v>
      </c>
      <c r="F1429" s="2">
        <v>3</v>
      </c>
      <c r="G1429" s="2" t="s">
        <v>24</v>
      </c>
      <c r="H1429" s="2">
        <v>34</v>
      </c>
      <c r="I1429" s="2">
        <v>0</v>
      </c>
      <c r="J1429" s="2">
        <v>34</v>
      </c>
      <c r="K1429" s="3">
        <f t="shared" si="113"/>
        <v>34</v>
      </c>
      <c r="L1429" s="3">
        <f t="shared" si="114"/>
        <v>0</v>
      </c>
      <c r="M1429" s="3">
        <f t="shared" si="114"/>
        <v>34</v>
      </c>
    </row>
    <row r="1430" spans="1:13" x14ac:dyDescent="0.25">
      <c r="A1430" t="str">
        <f t="shared" si="111"/>
        <v>2015All Subject Combinations27</v>
      </c>
      <c r="B1430">
        <v>2015</v>
      </c>
      <c r="C1430" t="str">
        <f t="shared" si="112"/>
        <v>All Subject Combinations27</v>
      </c>
      <c r="D1430">
        <v>27</v>
      </c>
      <c r="E1430" s="2" t="s">
        <v>9</v>
      </c>
      <c r="F1430" s="2">
        <v>3</v>
      </c>
      <c r="G1430" s="2" t="s">
        <v>195</v>
      </c>
      <c r="H1430" s="2">
        <v>0</v>
      </c>
      <c r="I1430" s="2">
        <v>0</v>
      </c>
      <c r="J1430" s="2">
        <v>0</v>
      </c>
      <c r="K1430" s="3">
        <f t="shared" si="113"/>
        <v>0</v>
      </c>
      <c r="L1430" s="3">
        <f t="shared" si="114"/>
        <v>0</v>
      </c>
      <c r="M1430" s="3">
        <f t="shared" si="114"/>
        <v>0</v>
      </c>
    </row>
    <row r="1431" spans="1:13" x14ac:dyDescent="0.25">
      <c r="A1431" t="str">
        <f t="shared" si="111"/>
        <v>2015All Subject Combinations28</v>
      </c>
      <c r="B1431">
        <v>2015</v>
      </c>
      <c r="C1431" t="str">
        <f t="shared" si="112"/>
        <v>All Subject Combinations28</v>
      </c>
      <c r="D1431">
        <v>28</v>
      </c>
      <c r="E1431" s="2" t="s">
        <v>9</v>
      </c>
      <c r="F1431" s="2">
        <v>3</v>
      </c>
      <c r="G1431" s="2" t="s">
        <v>196</v>
      </c>
      <c r="H1431" s="2">
        <v>1</v>
      </c>
      <c r="I1431" s="2">
        <v>1</v>
      </c>
      <c r="J1431" s="2">
        <v>0</v>
      </c>
      <c r="K1431" s="3" t="str">
        <f t="shared" si="113"/>
        <v>SUPP</v>
      </c>
      <c r="L1431" s="3" t="str">
        <f t="shared" si="114"/>
        <v>SUPP</v>
      </c>
      <c r="M1431" s="3" t="str">
        <f t="shared" si="114"/>
        <v>SUPP</v>
      </c>
    </row>
    <row r="1432" spans="1:13" x14ac:dyDescent="0.25">
      <c r="A1432" t="str">
        <f t="shared" si="111"/>
        <v>2015All Subject Combinations29</v>
      </c>
      <c r="B1432">
        <v>2015</v>
      </c>
      <c r="C1432" t="str">
        <f t="shared" si="112"/>
        <v>All Subject Combinations29</v>
      </c>
      <c r="D1432">
        <v>29</v>
      </c>
      <c r="E1432" s="2" t="s">
        <v>9</v>
      </c>
      <c r="F1432" s="2">
        <v>3</v>
      </c>
      <c r="G1432" s="2" t="s">
        <v>50</v>
      </c>
      <c r="H1432" s="2">
        <v>0</v>
      </c>
      <c r="I1432" s="2">
        <v>0</v>
      </c>
      <c r="J1432" s="2">
        <v>0</v>
      </c>
      <c r="K1432" s="3">
        <f t="shared" si="113"/>
        <v>0</v>
      </c>
      <c r="L1432" s="3">
        <f t="shared" si="114"/>
        <v>0</v>
      </c>
      <c r="M1432" s="3">
        <f t="shared" si="114"/>
        <v>0</v>
      </c>
    </row>
    <row r="1433" spans="1:13" x14ac:dyDescent="0.25">
      <c r="A1433" t="str">
        <f t="shared" si="111"/>
        <v>2015All Subject Combinations30</v>
      </c>
      <c r="B1433">
        <v>2015</v>
      </c>
      <c r="C1433" t="str">
        <f t="shared" si="112"/>
        <v>All Subject Combinations30</v>
      </c>
      <c r="D1433">
        <v>30</v>
      </c>
      <c r="E1433" s="2" t="s">
        <v>9</v>
      </c>
      <c r="F1433" s="2">
        <v>3</v>
      </c>
      <c r="G1433" s="2" t="s">
        <v>227</v>
      </c>
      <c r="H1433" s="2">
        <v>59</v>
      </c>
      <c r="I1433" s="2">
        <v>12</v>
      </c>
      <c r="J1433" s="2">
        <v>47</v>
      </c>
      <c r="K1433" s="3">
        <f t="shared" si="113"/>
        <v>59</v>
      </c>
      <c r="L1433" s="3">
        <f t="shared" si="114"/>
        <v>12</v>
      </c>
      <c r="M1433" s="3">
        <f t="shared" si="114"/>
        <v>47</v>
      </c>
    </row>
    <row r="1434" spans="1:13" x14ac:dyDescent="0.25">
      <c r="A1434" t="str">
        <f t="shared" si="111"/>
        <v>2015All Subject Combinations31</v>
      </c>
      <c r="B1434">
        <v>2015</v>
      </c>
      <c r="C1434" t="str">
        <f t="shared" si="112"/>
        <v>All Subject Combinations31</v>
      </c>
      <c r="D1434">
        <v>31</v>
      </c>
      <c r="E1434" s="2" t="s">
        <v>9</v>
      </c>
      <c r="F1434" s="2">
        <v>3</v>
      </c>
      <c r="G1434" s="2" t="s">
        <v>228</v>
      </c>
      <c r="H1434" s="2">
        <v>1460</v>
      </c>
      <c r="I1434" s="2">
        <v>405</v>
      </c>
      <c r="J1434" s="2">
        <v>1055</v>
      </c>
      <c r="K1434" s="3">
        <f t="shared" si="113"/>
        <v>1460</v>
      </c>
      <c r="L1434" s="3">
        <f t="shared" si="114"/>
        <v>405</v>
      </c>
      <c r="M1434" s="3">
        <f t="shared" si="114"/>
        <v>1055</v>
      </c>
    </row>
    <row r="1435" spans="1:13" x14ac:dyDescent="0.25">
      <c r="A1435" t="str">
        <f t="shared" si="111"/>
        <v>2015All Subject Combinations32</v>
      </c>
      <c r="B1435">
        <v>2015</v>
      </c>
      <c r="C1435" t="str">
        <f t="shared" si="112"/>
        <v>All Subject Combinations32</v>
      </c>
      <c r="D1435">
        <v>32</v>
      </c>
      <c r="E1435" s="2" t="s">
        <v>9</v>
      </c>
      <c r="F1435" s="2">
        <v>3</v>
      </c>
      <c r="G1435" s="2" t="s">
        <v>229</v>
      </c>
      <c r="H1435" s="2">
        <v>215</v>
      </c>
      <c r="I1435" s="2">
        <v>113</v>
      </c>
      <c r="J1435" s="2">
        <v>102</v>
      </c>
      <c r="K1435" s="3">
        <f t="shared" si="113"/>
        <v>215</v>
      </c>
      <c r="L1435" s="3">
        <f t="shared" si="114"/>
        <v>113</v>
      </c>
      <c r="M1435" s="3">
        <f t="shared" si="114"/>
        <v>102</v>
      </c>
    </row>
    <row r="1436" spans="1:13" x14ac:dyDescent="0.25">
      <c r="A1436" t="str">
        <f t="shared" si="111"/>
        <v>2015All Subject Combinations33</v>
      </c>
      <c r="B1436">
        <v>2015</v>
      </c>
      <c r="C1436" t="str">
        <f t="shared" si="112"/>
        <v>All Subject Combinations33</v>
      </c>
      <c r="D1436">
        <v>33</v>
      </c>
      <c r="E1436" s="2" t="s">
        <v>9</v>
      </c>
      <c r="F1436" s="2">
        <v>3</v>
      </c>
      <c r="G1436" s="2" t="s">
        <v>76</v>
      </c>
      <c r="H1436" s="2">
        <v>249</v>
      </c>
      <c r="I1436" s="2">
        <v>26</v>
      </c>
      <c r="J1436" s="2">
        <v>223</v>
      </c>
      <c r="K1436" s="3">
        <f t="shared" si="113"/>
        <v>249</v>
      </c>
      <c r="L1436" s="3">
        <f t="shared" si="114"/>
        <v>26</v>
      </c>
      <c r="M1436" s="3">
        <f t="shared" si="114"/>
        <v>223</v>
      </c>
    </row>
    <row r="1437" spans="1:13" x14ac:dyDescent="0.25">
      <c r="A1437" t="str">
        <f t="shared" si="111"/>
        <v>2015All Subject Combinations34</v>
      </c>
      <c r="B1437">
        <v>2015</v>
      </c>
      <c r="C1437" t="str">
        <f t="shared" si="112"/>
        <v>All Subject Combinations34</v>
      </c>
      <c r="D1437">
        <v>34</v>
      </c>
      <c r="E1437" s="2" t="s">
        <v>9</v>
      </c>
      <c r="F1437" s="2">
        <v>3</v>
      </c>
      <c r="G1437" s="2" t="s">
        <v>73</v>
      </c>
      <c r="H1437" s="2">
        <v>5071</v>
      </c>
      <c r="I1437" s="2">
        <v>1031</v>
      </c>
      <c r="J1437" s="2">
        <v>4040</v>
      </c>
      <c r="K1437" s="3">
        <f t="shared" si="113"/>
        <v>5071</v>
      </c>
      <c r="L1437" s="3">
        <f t="shared" si="114"/>
        <v>1031</v>
      </c>
      <c r="M1437" s="3">
        <f t="shared" si="114"/>
        <v>4040</v>
      </c>
    </row>
    <row r="1438" spans="1:13" x14ac:dyDescent="0.25">
      <c r="A1438" t="str">
        <f t="shared" si="111"/>
        <v>2015All Subject Combinations35</v>
      </c>
      <c r="B1438">
        <v>2015</v>
      </c>
      <c r="C1438" t="str">
        <f t="shared" si="112"/>
        <v>All Subject Combinations35</v>
      </c>
      <c r="D1438">
        <v>35</v>
      </c>
      <c r="E1438" s="2" t="s">
        <v>9</v>
      </c>
      <c r="F1438" s="2">
        <v>3</v>
      </c>
      <c r="G1438" s="2" t="s">
        <v>74</v>
      </c>
      <c r="H1438" s="2">
        <v>994</v>
      </c>
      <c r="I1438" s="2">
        <v>50</v>
      </c>
      <c r="J1438" s="2">
        <v>944</v>
      </c>
      <c r="K1438" s="3">
        <f t="shared" si="113"/>
        <v>994</v>
      </c>
      <c r="L1438" s="3">
        <f t="shared" si="114"/>
        <v>50</v>
      </c>
      <c r="M1438" s="3">
        <f t="shared" si="114"/>
        <v>944</v>
      </c>
    </row>
    <row r="1439" spans="1:13" x14ac:dyDescent="0.25">
      <c r="A1439" t="str">
        <f t="shared" ref="A1439:A1460" si="115">B1439&amp;C1439</f>
        <v>2015All Subject Combinations36</v>
      </c>
      <c r="B1439">
        <v>2015</v>
      </c>
      <c r="C1439" t="str">
        <f t="shared" ref="C1439:C1460" si="116">E1439&amp;D1439</f>
        <v>All Subject Combinations36</v>
      </c>
      <c r="D1439">
        <v>36</v>
      </c>
      <c r="E1439" s="2" t="s">
        <v>9</v>
      </c>
      <c r="F1439" s="2">
        <v>4</v>
      </c>
      <c r="G1439" s="2" t="s">
        <v>166</v>
      </c>
      <c r="H1439" s="2">
        <v>2</v>
      </c>
      <c r="I1439" s="2">
        <v>0</v>
      </c>
      <c r="J1439" s="2">
        <v>2</v>
      </c>
      <c r="K1439" s="3" t="str">
        <f t="shared" ref="K1439:K1460" si="117">IF(AND(H1439&gt;=1,H1439&lt;5),"SUPP",H1439)</f>
        <v>SUPP</v>
      </c>
      <c r="L1439" s="3" t="str">
        <f t="shared" ref="L1439:M1460" si="118">IF(OR(AND($H1439&gt;=1,$H1439&lt;5),(AND($I1439&gt;=1,$I1439&lt;5))),"SUPP",I1439)</f>
        <v>SUPP</v>
      </c>
      <c r="M1439" s="3" t="str">
        <f t="shared" si="118"/>
        <v>SUPP</v>
      </c>
    </row>
    <row r="1440" spans="1:13" x14ac:dyDescent="0.25">
      <c r="A1440" t="str">
        <f t="shared" si="115"/>
        <v>2015All Subject Combinations37</v>
      </c>
      <c r="B1440">
        <v>2015</v>
      </c>
      <c r="C1440" t="str">
        <f t="shared" si="116"/>
        <v>All Subject Combinations37</v>
      </c>
      <c r="D1440">
        <v>37</v>
      </c>
      <c r="E1440" s="2" t="s">
        <v>9</v>
      </c>
      <c r="F1440" s="2">
        <v>4</v>
      </c>
      <c r="G1440" s="2" t="s">
        <v>167</v>
      </c>
      <c r="H1440" s="2">
        <v>0</v>
      </c>
      <c r="I1440" s="2">
        <v>0</v>
      </c>
      <c r="J1440" s="2">
        <v>0</v>
      </c>
      <c r="K1440" s="3">
        <f t="shared" si="117"/>
        <v>0</v>
      </c>
      <c r="L1440" s="3">
        <f t="shared" si="118"/>
        <v>0</v>
      </c>
      <c r="M1440" s="3">
        <f t="shared" si="118"/>
        <v>0</v>
      </c>
    </row>
    <row r="1441" spans="1:13" x14ac:dyDescent="0.25">
      <c r="A1441" t="str">
        <f t="shared" si="115"/>
        <v>2015All Subject Combinations38</v>
      </c>
      <c r="B1441">
        <v>2015</v>
      </c>
      <c r="C1441" t="str">
        <f t="shared" si="116"/>
        <v>All Subject Combinations38</v>
      </c>
      <c r="D1441">
        <v>38</v>
      </c>
      <c r="E1441" s="2" t="s">
        <v>9</v>
      </c>
      <c r="F1441" s="2">
        <v>4</v>
      </c>
      <c r="G1441" s="2" t="s">
        <v>168</v>
      </c>
      <c r="H1441" s="2">
        <v>0</v>
      </c>
      <c r="I1441" s="2">
        <v>0</v>
      </c>
      <c r="J1441" s="2">
        <v>0</v>
      </c>
      <c r="K1441" s="3">
        <f t="shared" si="117"/>
        <v>0</v>
      </c>
      <c r="L1441" s="3">
        <f t="shared" si="118"/>
        <v>0</v>
      </c>
      <c r="M1441" s="3">
        <f t="shared" si="118"/>
        <v>0</v>
      </c>
    </row>
    <row r="1442" spans="1:13" x14ac:dyDescent="0.25">
      <c r="A1442" t="str">
        <f t="shared" si="115"/>
        <v>2015All Subject Combinations39</v>
      </c>
      <c r="B1442">
        <v>2015</v>
      </c>
      <c r="C1442" t="str">
        <f t="shared" si="116"/>
        <v>All Subject Combinations39</v>
      </c>
      <c r="D1442">
        <v>39</v>
      </c>
      <c r="E1442" s="2" t="s">
        <v>9</v>
      </c>
      <c r="F1442" s="2">
        <v>4</v>
      </c>
      <c r="G1442" s="2" t="s">
        <v>29</v>
      </c>
      <c r="H1442" s="2">
        <v>0</v>
      </c>
      <c r="I1442" s="2">
        <v>0</v>
      </c>
      <c r="J1442" s="2">
        <v>0</v>
      </c>
      <c r="K1442" s="3">
        <f t="shared" si="117"/>
        <v>0</v>
      </c>
      <c r="L1442" s="3">
        <f t="shared" si="118"/>
        <v>0</v>
      </c>
      <c r="M1442" s="3">
        <f t="shared" si="118"/>
        <v>0</v>
      </c>
    </row>
    <row r="1443" spans="1:13" x14ac:dyDescent="0.25">
      <c r="A1443" t="str">
        <f t="shared" si="115"/>
        <v>2015All Subject Combinations40</v>
      </c>
      <c r="B1443">
        <v>2015</v>
      </c>
      <c r="C1443" t="str">
        <f t="shared" si="116"/>
        <v>All Subject Combinations40</v>
      </c>
      <c r="D1443">
        <v>40</v>
      </c>
      <c r="E1443" s="2" t="s">
        <v>9</v>
      </c>
      <c r="F1443" s="2">
        <v>4</v>
      </c>
      <c r="G1443" s="2" t="s">
        <v>169</v>
      </c>
      <c r="H1443" s="2">
        <v>12</v>
      </c>
      <c r="I1443" s="2">
        <v>2</v>
      </c>
      <c r="J1443" s="2">
        <v>10</v>
      </c>
      <c r="K1443" s="3">
        <f t="shared" si="117"/>
        <v>12</v>
      </c>
      <c r="L1443" s="3" t="str">
        <f t="shared" si="118"/>
        <v>SUPP</v>
      </c>
      <c r="M1443" s="3" t="str">
        <f t="shared" si="118"/>
        <v>SUPP</v>
      </c>
    </row>
    <row r="1444" spans="1:13" x14ac:dyDescent="0.25">
      <c r="A1444" t="str">
        <f t="shared" si="115"/>
        <v>2015All Subject Combinations41</v>
      </c>
      <c r="B1444">
        <v>2015</v>
      </c>
      <c r="C1444" t="str">
        <f t="shared" si="116"/>
        <v>All Subject Combinations41</v>
      </c>
      <c r="D1444">
        <v>41</v>
      </c>
      <c r="E1444" s="2" t="s">
        <v>9</v>
      </c>
      <c r="F1444" s="2">
        <v>4</v>
      </c>
      <c r="G1444" s="2" t="s">
        <v>170</v>
      </c>
      <c r="H1444" s="2">
        <v>1090</v>
      </c>
      <c r="I1444" s="2">
        <v>396</v>
      </c>
      <c r="J1444" s="2">
        <v>694</v>
      </c>
      <c r="K1444" s="3">
        <f t="shared" si="117"/>
        <v>1090</v>
      </c>
      <c r="L1444" s="3">
        <f t="shared" si="118"/>
        <v>396</v>
      </c>
      <c r="M1444" s="3">
        <f t="shared" si="118"/>
        <v>694</v>
      </c>
    </row>
    <row r="1445" spans="1:13" x14ac:dyDescent="0.25">
      <c r="A1445" t="str">
        <f t="shared" si="115"/>
        <v>2015All Subject Combinations42</v>
      </c>
      <c r="B1445">
        <v>2015</v>
      </c>
      <c r="C1445" t="str">
        <f t="shared" si="116"/>
        <v>All Subject Combinations42</v>
      </c>
      <c r="D1445">
        <v>42</v>
      </c>
      <c r="E1445" s="2" t="s">
        <v>9</v>
      </c>
      <c r="F1445" s="2">
        <v>4</v>
      </c>
      <c r="G1445" s="2" t="s">
        <v>171</v>
      </c>
      <c r="H1445" s="2">
        <v>537</v>
      </c>
      <c r="I1445" s="2">
        <v>264</v>
      </c>
      <c r="J1445" s="2">
        <v>273</v>
      </c>
      <c r="K1445" s="3">
        <f t="shared" si="117"/>
        <v>537</v>
      </c>
      <c r="L1445" s="3">
        <f t="shared" si="118"/>
        <v>264</v>
      </c>
      <c r="M1445" s="3">
        <f t="shared" si="118"/>
        <v>273</v>
      </c>
    </row>
    <row r="1446" spans="1:13" x14ac:dyDescent="0.25">
      <c r="A1446" t="str">
        <f t="shared" si="115"/>
        <v>2015All Subject Combinations43</v>
      </c>
      <c r="B1446">
        <v>2015</v>
      </c>
      <c r="C1446" t="str">
        <f t="shared" si="116"/>
        <v>All Subject Combinations43</v>
      </c>
      <c r="D1446">
        <v>43</v>
      </c>
      <c r="E1446" s="2" t="s">
        <v>9</v>
      </c>
      <c r="F1446" s="2">
        <v>4</v>
      </c>
      <c r="G1446" s="2" t="s">
        <v>28</v>
      </c>
      <c r="H1446" s="2">
        <v>11</v>
      </c>
      <c r="I1446" s="2">
        <v>4</v>
      </c>
      <c r="J1446" s="2">
        <v>7</v>
      </c>
      <c r="K1446" s="3">
        <f t="shared" si="117"/>
        <v>11</v>
      </c>
      <c r="L1446" s="3" t="str">
        <f t="shared" si="118"/>
        <v>SUPP</v>
      </c>
      <c r="M1446" s="3" t="str">
        <f t="shared" si="118"/>
        <v>SUPP</v>
      </c>
    </row>
    <row r="1447" spans="1:13" x14ac:dyDescent="0.25">
      <c r="A1447" t="str">
        <f t="shared" si="115"/>
        <v>2015All Subject Combinations44</v>
      </c>
      <c r="B1447">
        <v>2015</v>
      </c>
      <c r="C1447" t="str">
        <f t="shared" si="116"/>
        <v>All Subject Combinations44</v>
      </c>
      <c r="D1447">
        <v>44</v>
      </c>
      <c r="E1447" s="2" t="s">
        <v>9</v>
      </c>
      <c r="F1447" s="2">
        <v>4</v>
      </c>
      <c r="G1447" s="2" t="s">
        <v>26</v>
      </c>
      <c r="H1447" s="2">
        <v>2671</v>
      </c>
      <c r="I1447" s="2">
        <v>557</v>
      </c>
      <c r="J1447" s="2">
        <v>2114</v>
      </c>
      <c r="K1447" s="3">
        <f t="shared" si="117"/>
        <v>2671</v>
      </c>
      <c r="L1447" s="3">
        <f t="shared" si="118"/>
        <v>557</v>
      </c>
      <c r="M1447" s="3">
        <f t="shared" si="118"/>
        <v>2114</v>
      </c>
    </row>
    <row r="1448" spans="1:13" x14ac:dyDescent="0.25">
      <c r="A1448" t="str">
        <f t="shared" si="115"/>
        <v>2015All Subject Combinations45</v>
      </c>
      <c r="B1448">
        <v>2015</v>
      </c>
      <c r="C1448" t="str">
        <f t="shared" si="116"/>
        <v>All Subject Combinations45</v>
      </c>
      <c r="D1448">
        <v>45</v>
      </c>
      <c r="E1448" s="2" t="s">
        <v>9</v>
      </c>
      <c r="F1448" s="2">
        <v>4</v>
      </c>
      <c r="G1448" s="2" t="s">
        <v>27</v>
      </c>
      <c r="H1448" s="2">
        <v>43</v>
      </c>
      <c r="I1448" s="2">
        <v>1</v>
      </c>
      <c r="J1448" s="2">
        <v>42</v>
      </c>
      <c r="K1448" s="3">
        <f t="shared" si="117"/>
        <v>43</v>
      </c>
      <c r="L1448" s="3" t="str">
        <f t="shared" si="118"/>
        <v>SUPP</v>
      </c>
      <c r="M1448" s="3" t="str">
        <f t="shared" si="118"/>
        <v>SUPP</v>
      </c>
    </row>
    <row r="1449" spans="1:13" x14ac:dyDescent="0.25">
      <c r="A1449" t="str">
        <f t="shared" si="115"/>
        <v>2015All Subject Combinations46</v>
      </c>
      <c r="B1449">
        <v>2015</v>
      </c>
      <c r="C1449" t="str">
        <f t="shared" si="116"/>
        <v>All Subject Combinations46</v>
      </c>
      <c r="D1449">
        <v>46</v>
      </c>
      <c r="E1449" s="2" t="s">
        <v>9</v>
      </c>
      <c r="F1449" s="2">
        <v>4</v>
      </c>
      <c r="G1449" s="2" t="s">
        <v>201</v>
      </c>
      <c r="H1449" s="2">
        <v>0</v>
      </c>
      <c r="I1449" s="2">
        <v>0</v>
      </c>
      <c r="J1449" s="2">
        <v>0</v>
      </c>
      <c r="K1449" s="3">
        <f t="shared" si="117"/>
        <v>0</v>
      </c>
      <c r="L1449" s="3">
        <f t="shared" si="118"/>
        <v>0</v>
      </c>
      <c r="M1449" s="3">
        <f t="shared" si="118"/>
        <v>0</v>
      </c>
    </row>
    <row r="1450" spans="1:13" x14ac:dyDescent="0.25">
      <c r="A1450" t="str">
        <f t="shared" si="115"/>
        <v>2015All Subject Combinations47</v>
      </c>
      <c r="B1450">
        <v>2015</v>
      </c>
      <c r="C1450" t="str">
        <f t="shared" si="116"/>
        <v>All Subject Combinations47</v>
      </c>
      <c r="D1450">
        <v>47</v>
      </c>
      <c r="E1450" s="2" t="s">
        <v>9</v>
      </c>
      <c r="F1450" s="2">
        <v>4</v>
      </c>
      <c r="G1450" s="2" t="s">
        <v>233</v>
      </c>
      <c r="H1450" s="2">
        <v>2</v>
      </c>
      <c r="I1450" s="2">
        <v>0</v>
      </c>
      <c r="J1450" s="2">
        <v>2</v>
      </c>
      <c r="K1450" s="3" t="str">
        <f t="shared" si="117"/>
        <v>SUPP</v>
      </c>
      <c r="L1450" s="3" t="str">
        <f t="shared" si="118"/>
        <v>SUPP</v>
      </c>
      <c r="M1450" s="3" t="str">
        <f t="shared" si="118"/>
        <v>SUPP</v>
      </c>
    </row>
    <row r="1451" spans="1:13" x14ac:dyDescent="0.25">
      <c r="A1451" t="str">
        <f t="shared" si="115"/>
        <v>2015All Subject Combinations48</v>
      </c>
      <c r="B1451">
        <v>2015</v>
      </c>
      <c r="C1451" t="str">
        <f t="shared" si="116"/>
        <v>All Subject Combinations48</v>
      </c>
      <c r="D1451">
        <v>48</v>
      </c>
      <c r="E1451" s="2" t="s">
        <v>9</v>
      </c>
      <c r="F1451" s="2">
        <v>4</v>
      </c>
      <c r="G1451" s="2" t="s">
        <v>234</v>
      </c>
      <c r="H1451" s="2">
        <v>2</v>
      </c>
      <c r="I1451" s="2">
        <v>0</v>
      </c>
      <c r="J1451" s="2">
        <v>2</v>
      </c>
      <c r="K1451" s="3" t="str">
        <f t="shared" si="117"/>
        <v>SUPP</v>
      </c>
      <c r="L1451" s="3" t="str">
        <f t="shared" si="118"/>
        <v>SUPP</v>
      </c>
      <c r="M1451" s="3" t="str">
        <f t="shared" si="118"/>
        <v>SUPP</v>
      </c>
    </row>
    <row r="1452" spans="1:13" x14ac:dyDescent="0.25">
      <c r="A1452" t="str">
        <f t="shared" si="115"/>
        <v>2015All Subject Combinations49</v>
      </c>
      <c r="B1452">
        <v>2015</v>
      </c>
      <c r="C1452" t="str">
        <f t="shared" si="116"/>
        <v>All Subject Combinations49</v>
      </c>
      <c r="D1452">
        <v>49</v>
      </c>
      <c r="E1452" s="2" t="s">
        <v>9</v>
      </c>
      <c r="F1452" s="2">
        <v>4</v>
      </c>
      <c r="G1452" s="2" t="s">
        <v>235</v>
      </c>
      <c r="H1452" s="2">
        <v>117</v>
      </c>
      <c r="I1452" s="2">
        <v>36</v>
      </c>
      <c r="J1452" s="2">
        <v>81</v>
      </c>
      <c r="K1452" s="3">
        <f t="shared" si="117"/>
        <v>117</v>
      </c>
      <c r="L1452" s="3">
        <f t="shared" si="118"/>
        <v>36</v>
      </c>
      <c r="M1452" s="3">
        <f t="shared" si="118"/>
        <v>81</v>
      </c>
    </row>
    <row r="1453" spans="1:13" x14ac:dyDescent="0.25">
      <c r="A1453" t="str">
        <f t="shared" si="115"/>
        <v>2015All Subject Combinations50</v>
      </c>
      <c r="B1453">
        <v>2015</v>
      </c>
      <c r="C1453" t="str">
        <f t="shared" si="116"/>
        <v>All Subject Combinations50</v>
      </c>
      <c r="D1453">
        <v>50</v>
      </c>
      <c r="E1453" s="2" t="s">
        <v>9</v>
      </c>
      <c r="F1453" s="2">
        <v>4</v>
      </c>
      <c r="G1453" s="2" t="s">
        <v>79</v>
      </c>
      <c r="H1453" s="2">
        <v>297</v>
      </c>
      <c r="I1453" s="2">
        <v>25</v>
      </c>
      <c r="J1453" s="2">
        <v>272</v>
      </c>
      <c r="K1453" s="3">
        <f t="shared" si="117"/>
        <v>297</v>
      </c>
      <c r="L1453" s="3">
        <f t="shared" si="118"/>
        <v>25</v>
      </c>
      <c r="M1453" s="3">
        <f t="shared" si="118"/>
        <v>272</v>
      </c>
    </row>
    <row r="1454" spans="1:13" x14ac:dyDescent="0.25">
      <c r="A1454" t="str">
        <f t="shared" si="115"/>
        <v>2015All Subject Combinations51</v>
      </c>
      <c r="B1454">
        <v>2015</v>
      </c>
      <c r="C1454" t="str">
        <f t="shared" si="116"/>
        <v>All Subject Combinations51</v>
      </c>
      <c r="D1454">
        <v>51</v>
      </c>
      <c r="E1454" s="2" t="s">
        <v>9</v>
      </c>
      <c r="F1454" s="2">
        <v>5</v>
      </c>
      <c r="G1454" s="2" t="s">
        <v>172</v>
      </c>
      <c r="H1454" s="2">
        <v>0</v>
      </c>
      <c r="I1454" s="2">
        <v>0</v>
      </c>
      <c r="J1454" s="2">
        <v>0</v>
      </c>
      <c r="K1454" s="3">
        <f t="shared" si="117"/>
        <v>0</v>
      </c>
      <c r="L1454" s="3">
        <f t="shared" si="118"/>
        <v>0</v>
      </c>
      <c r="M1454" s="3">
        <f t="shared" si="118"/>
        <v>0</v>
      </c>
    </row>
    <row r="1455" spans="1:13" x14ac:dyDescent="0.25">
      <c r="A1455" t="str">
        <f t="shared" si="115"/>
        <v>2015All Subject Combinations52</v>
      </c>
      <c r="B1455">
        <v>2015</v>
      </c>
      <c r="C1455" t="str">
        <f t="shared" si="116"/>
        <v>All Subject Combinations52</v>
      </c>
      <c r="D1455">
        <v>52</v>
      </c>
      <c r="E1455" s="2" t="s">
        <v>9</v>
      </c>
      <c r="F1455" s="2">
        <v>5</v>
      </c>
      <c r="G1455" s="2" t="s">
        <v>173</v>
      </c>
      <c r="H1455" s="2">
        <v>0</v>
      </c>
      <c r="I1455" s="2">
        <v>0</v>
      </c>
      <c r="J1455" s="2">
        <v>0</v>
      </c>
      <c r="K1455" s="3">
        <f t="shared" si="117"/>
        <v>0</v>
      </c>
      <c r="L1455" s="3">
        <f t="shared" si="118"/>
        <v>0</v>
      </c>
      <c r="M1455" s="3">
        <f t="shared" si="118"/>
        <v>0</v>
      </c>
    </row>
    <row r="1456" spans="1:13" x14ac:dyDescent="0.25">
      <c r="A1456" t="str">
        <f t="shared" si="115"/>
        <v>2015All Subject Combinations53</v>
      </c>
      <c r="B1456">
        <v>2015</v>
      </c>
      <c r="C1456" t="str">
        <f t="shared" si="116"/>
        <v>All Subject Combinations53</v>
      </c>
      <c r="D1456">
        <v>53</v>
      </c>
      <c r="E1456" s="2" t="s">
        <v>9</v>
      </c>
      <c r="F1456" s="2">
        <v>5</v>
      </c>
      <c r="G1456" s="2" t="s">
        <v>174</v>
      </c>
      <c r="H1456" s="2">
        <v>0</v>
      </c>
      <c r="I1456" s="2">
        <v>0</v>
      </c>
      <c r="J1456" s="2">
        <v>0</v>
      </c>
      <c r="K1456" s="3">
        <f t="shared" si="117"/>
        <v>0</v>
      </c>
      <c r="L1456" s="3">
        <f t="shared" si="118"/>
        <v>0</v>
      </c>
      <c r="M1456" s="3">
        <f t="shared" si="118"/>
        <v>0</v>
      </c>
    </row>
    <row r="1457" spans="1:13" x14ac:dyDescent="0.25">
      <c r="A1457" t="str">
        <f t="shared" si="115"/>
        <v>2015All Subject Combinations54</v>
      </c>
      <c r="B1457">
        <v>2015</v>
      </c>
      <c r="C1457" t="str">
        <f t="shared" si="116"/>
        <v>All Subject Combinations54</v>
      </c>
      <c r="D1457">
        <v>54</v>
      </c>
      <c r="E1457" s="2" t="s">
        <v>9</v>
      </c>
      <c r="F1457" s="2">
        <v>5</v>
      </c>
      <c r="G1457" s="2" t="s">
        <v>175</v>
      </c>
      <c r="H1457" s="2">
        <v>150</v>
      </c>
      <c r="I1457" s="2">
        <v>56</v>
      </c>
      <c r="J1457" s="2">
        <v>94</v>
      </c>
      <c r="K1457" s="3">
        <f t="shared" si="117"/>
        <v>150</v>
      </c>
      <c r="L1457" s="3">
        <f t="shared" si="118"/>
        <v>56</v>
      </c>
      <c r="M1457" s="3">
        <f t="shared" si="118"/>
        <v>94</v>
      </c>
    </row>
    <row r="1458" spans="1:13" x14ac:dyDescent="0.25">
      <c r="A1458" t="str">
        <f t="shared" si="115"/>
        <v>2015All Subject Combinations55</v>
      </c>
      <c r="B1458">
        <v>2015</v>
      </c>
      <c r="C1458" t="str">
        <f t="shared" si="116"/>
        <v>All Subject Combinations55</v>
      </c>
      <c r="D1458">
        <v>55</v>
      </c>
      <c r="E1458" s="2" t="s">
        <v>9</v>
      </c>
      <c r="F1458" s="2">
        <v>5</v>
      </c>
      <c r="G1458" s="2" t="s">
        <v>82</v>
      </c>
      <c r="H1458" s="2">
        <v>22</v>
      </c>
      <c r="I1458" s="2">
        <v>2</v>
      </c>
      <c r="J1458" s="2">
        <v>20</v>
      </c>
      <c r="K1458" s="3">
        <f t="shared" si="117"/>
        <v>22</v>
      </c>
      <c r="L1458" s="3" t="str">
        <f t="shared" si="118"/>
        <v>SUPP</v>
      </c>
      <c r="M1458" s="3" t="str">
        <f t="shared" si="118"/>
        <v>SUPP</v>
      </c>
    </row>
    <row r="1459" spans="1:13" x14ac:dyDescent="0.25">
      <c r="A1459" t="str">
        <f t="shared" si="115"/>
        <v>2015All Subject Combinations56</v>
      </c>
      <c r="B1459">
        <v>2015</v>
      </c>
      <c r="C1459" t="str">
        <f t="shared" si="116"/>
        <v>All Subject Combinations56</v>
      </c>
      <c r="D1459">
        <v>56</v>
      </c>
      <c r="E1459" s="2" t="s">
        <v>9</v>
      </c>
      <c r="F1459" s="2">
        <v>5</v>
      </c>
      <c r="G1459" s="2" t="s">
        <v>239</v>
      </c>
      <c r="H1459" s="2">
        <v>0</v>
      </c>
      <c r="I1459" s="2">
        <v>0</v>
      </c>
      <c r="J1459" s="2">
        <v>0</v>
      </c>
      <c r="K1459" s="3">
        <f t="shared" si="117"/>
        <v>0</v>
      </c>
      <c r="L1459" s="3">
        <f t="shared" si="118"/>
        <v>0</v>
      </c>
      <c r="M1459" s="3">
        <f t="shared" si="118"/>
        <v>0</v>
      </c>
    </row>
    <row r="1460" spans="1:13" x14ac:dyDescent="0.25">
      <c r="A1460" t="str">
        <f t="shared" si="115"/>
        <v>2015All Subject Combinations57</v>
      </c>
      <c r="B1460">
        <v>2015</v>
      </c>
      <c r="C1460" t="str">
        <f t="shared" si="116"/>
        <v>All Subject Combinations57</v>
      </c>
      <c r="D1460">
        <v>57</v>
      </c>
      <c r="E1460" s="2" t="s">
        <v>9</v>
      </c>
      <c r="F1460" s="2">
        <v>6</v>
      </c>
      <c r="G1460" s="2" t="s">
        <v>176</v>
      </c>
      <c r="H1460" s="2">
        <v>0</v>
      </c>
      <c r="I1460" s="2">
        <v>0</v>
      </c>
      <c r="J1460" s="2">
        <v>0</v>
      </c>
      <c r="K1460" s="3">
        <f t="shared" si="117"/>
        <v>0</v>
      </c>
      <c r="L1460" s="3">
        <f t="shared" si="118"/>
        <v>0</v>
      </c>
      <c r="M1460" s="3">
        <f t="shared" si="118"/>
        <v>0</v>
      </c>
    </row>
  </sheetData>
  <autoFilter ref="A2:V14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A level subjects</vt:lpstr>
      <vt:lpstr>Table 22 </vt:lpstr>
      <vt:lpstr>Data for Table 22</vt:lpstr>
      <vt:lpstr>Subjects</vt:lpstr>
      <vt:lpstr>Subjects1</vt:lpstr>
      <vt:lpstr>years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 Eleanor</dc:creator>
  <cp:lastModifiedBy>TAYLOR, Mark</cp:lastModifiedBy>
  <cp:lastPrinted>2016-01-18T12:39:49Z</cp:lastPrinted>
  <dcterms:created xsi:type="dcterms:W3CDTF">2015-12-04T15:05:22Z</dcterms:created>
  <dcterms:modified xsi:type="dcterms:W3CDTF">2016-01-18T15:19:38Z</dcterms:modified>
</cp:coreProperties>
</file>