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srv001\users\apoulter\Documents\Documents\"/>
    </mc:Choice>
  </mc:AlternateContent>
  <bookViews>
    <workbookView xWindow="0" yWindow="0" windowWidth="21570" windowHeight="9495" tabRatio="658"/>
  </bookViews>
  <sheets>
    <sheet name="ICT-Digital" sheetId="1" r:id="rId1"/>
    <sheet name="PROPERTY" sheetId="7" r:id="rId2"/>
    <sheet name="RECRUITMENT" sheetId="3" r:id="rId3"/>
    <sheet name="CONSULTANCY" sheetId="5" r:id="rId4"/>
    <sheet name="ADVERTISING &amp; MARKETING" sheetId="4" r:id="rId5"/>
  </sheets>
  <definedNames>
    <definedName name="_xlnm._FilterDatabase" localSheetId="4" hidden="1">'ADVERTISING &amp; MARKETING'!$C$2:$F$4</definedName>
    <definedName name="_xlnm._FilterDatabase" localSheetId="3" hidden="1">CONSULTANCY!#REF!</definedName>
    <definedName name="_xlnm._FilterDatabase" localSheetId="0" hidden="1">#REF!</definedName>
    <definedName name="_xlnm._FilterDatabase" localSheetId="2" hidden="1">RECRUITMENT!$B$2:$H$2</definedName>
    <definedName name="_xlnm.Print_Area" localSheetId="3">CONSULTANCY!$B$3:$H$6</definedName>
    <definedName name="_xlnm.Print_Area" localSheetId="0">'ICT-Digital'!$D$2:$I$10</definedName>
    <definedName name="_xlnm.Print_Area" localSheetId="1">PROPERTY!$B$3:$H$9</definedName>
    <definedName name="_xlnm.Print_Area" localSheetId="2">RECRUITMENT!$B$2:$X$17</definedName>
  </definedNames>
  <calcPr calcId="152511"/>
</workbook>
</file>

<file path=xl/calcChain.xml><?xml version="1.0" encoding="utf-8"?>
<calcChain xmlns="http://schemas.openxmlformats.org/spreadsheetml/2006/main">
  <c r="G12" i="7" l="1"/>
  <c r="V5" i="3"/>
  <c r="V19" i="3" s="1"/>
  <c r="V6" i="3"/>
  <c r="V7" i="3"/>
  <c r="V8" i="3"/>
  <c r="V9" i="3"/>
  <c r="V10" i="3"/>
  <c r="V11" i="3"/>
  <c r="V12" i="3"/>
  <c r="V13" i="3"/>
  <c r="V14" i="3"/>
  <c r="V15" i="3"/>
  <c r="V16" i="3"/>
  <c r="V17" i="3"/>
  <c r="V4" i="3"/>
  <c r="G12" i="1"/>
  <c r="H12" i="1"/>
</calcChain>
</file>

<file path=xl/comments1.xml><?xml version="1.0" encoding="utf-8"?>
<comments xmlns="http://schemas.openxmlformats.org/spreadsheetml/2006/main">
  <authors>
    <author>Simms, Rachel</author>
  </authors>
  <commentList>
    <comment ref="G5" authorId="0" shapeId="0">
      <text>
        <r>
          <rPr>
            <b/>
            <sz val="9"/>
            <color indexed="81"/>
            <rFont val="Tahoma"/>
            <family val="2"/>
          </rPr>
          <t>Simms, Rachel:</t>
        </r>
        <r>
          <rPr>
            <sz val="9"/>
            <color indexed="81"/>
            <rFont val="Tahoma"/>
            <family val="2"/>
          </rPr>
          <t xml:space="preserve">
As in previous reporting and for consitency - the value recorded here is the annual rental value and not the total value</t>
        </r>
      </text>
    </comment>
  </commentList>
</comments>
</file>

<file path=xl/sharedStrings.xml><?xml version="1.0" encoding="utf-8"?>
<sst xmlns="http://schemas.openxmlformats.org/spreadsheetml/2006/main" count="306" uniqueCount="84">
  <si>
    <t>Department</t>
  </si>
  <si>
    <t>Basis for Exception</t>
  </si>
  <si>
    <t>Organisation Name</t>
  </si>
  <si>
    <t>Approval month</t>
  </si>
  <si>
    <t>Basis for expenditure approval</t>
  </si>
  <si>
    <t>Project name</t>
  </si>
  <si>
    <t>Total Value Approved (£M)</t>
  </si>
  <si>
    <t>AA/AO</t>
  </si>
  <si>
    <t>EO</t>
  </si>
  <si>
    <t>HEO</t>
  </si>
  <si>
    <t>SEO</t>
  </si>
  <si>
    <t>Grade 6 / 7</t>
  </si>
  <si>
    <t>SCS</t>
  </si>
  <si>
    <t>Civil Service Grade (FTE)</t>
  </si>
  <si>
    <t>Civil Service Grade (Headcount)</t>
  </si>
  <si>
    <t>Total approvals (Headcount)</t>
  </si>
  <si>
    <t>Total Approvals (FTE)</t>
  </si>
  <si>
    <t>Date of approval</t>
  </si>
  <si>
    <t>NIL</t>
  </si>
  <si>
    <t>Tool Ref</t>
  </si>
  <si>
    <t>Total Value requested (£)</t>
  </si>
  <si>
    <t>Total Value Approved (£)</t>
  </si>
  <si>
    <t>MoJ</t>
  </si>
  <si>
    <t>Judicial Appointments Commission</t>
  </si>
  <si>
    <t>Ministry of Justice</t>
  </si>
  <si>
    <t>MoJ Corporate HQ</t>
  </si>
  <si>
    <t>General external recruitment at stage 4 of the CSHR process</t>
  </si>
  <si>
    <t>Not applicable</t>
  </si>
  <si>
    <t>Legal Aid Agency</t>
  </si>
  <si>
    <t>Judicial Office</t>
  </si>
  <si>
    <t>HMI Prisons</t>
  </si>
  <si>
    <t>HMI Probation</t>
  </si>
  <si>
    <t>Law Commission</t>
  </si>
  <si>
    <t>Parole Board</t>
  </si>
  <si>
    <t>Criminal Injuries Compensation Authority</t>
  </si>
  <si>
    <t>Office for Judicial Complaints</t>
  </si>
  <si>
    <t>Approved Spendings April 2015 to June 2015</t>
  </si>
  <si>
    <t>National Property Controls</t>
  </si>
  <si>
    <t>Property name</t>
  </si>
  <si>
    <t>MOJ</t>
  </si>
  <si>
    <t>** Please note that the values stated are annual rent figures</t>
  </si>
  <si>
    <r>
      <t xml:space="preserve"> </t>
    </r>
    <r>
      <rPr>
        <b/>
        <sz val="12"/>
        <color indexed="10"/>
        <rFont val="Calibri"/>
        <family val="2"/>
      </rPr>
      <t>**</t>
    </r>
    <r>
      <rPr>
        <b/>
        <sz val="12"/>
        <rFont val="Calibri"/>
        <family val="2"/>
      </rPr>
      <t>Rental Value per annum**</t>
    </r>
  </si>
  <si>
    <t>MoJ Technology</t>
  </si>
  <si>
    <t>MoJ Digital</t>
  </si>
  <si>
    <t>HMG1804</t>
  </si>
  <si>
    <t>HM Courts &amp; Tribunals Service</t>
  </si>
  <si>
    <t>MoJ eJudiciary</t>
  </si>
  <si>
    <t xml:space="preserve">e-Judiciary is designed to provide the Judiciary of England and Wales (full-time, part-time and Magistrates) with independent secure email, access to on-line judicial resources, video conferencing, secure data storage and the ability to access these facilities via any device equipped with a modern browser and an internet connection. </t>
  </si>
  <si>
    <t>HMG2001</t>
  </si>
  <si>
    <t>Employment Tribunal Fees Procurement</t>
  </si>
  <si>
    <t>HMG1903aa</t>
  </si>
  <si>
    <t>HMG2223</t>
  </si>
  <si>
    <t>Criminal Justice System Exchange (CJSE) - Continuity of Service (CoS)</t>
  </si>
  <si>
    <t xml:space="preserve">MoJ is seeking approval within a 'spend envelope' to complete negotiations with the suppliers to ensure the continuity of the CJS Exchange, a business critical service, for up to 18 months. The purpose of the award is to ensure business continuity, whilst CJSE Services are transformed/re-designed into a format that can be transitioned onto an alternative hosted environment.  </t>
  </si>
  <si>
    <t>HMG1903a</t>
  </si>
  <si>
    <t>NOMS Strategic Partner Gateway Aldersgate Release</t>
  </si>
  <si>
    <t>HMG1903ab</t>
  </si>
  <si>
    <t>NOMS Strategic Partner Gateway Cripplegate, Moorgate and Bishopsgate Releases</t>
  </si>
  <si>
    <t>Dept has developed an alpha for Aldersgate, and are looking for approval to go to the next alpha gates Cripplegate, which is further development work; Moorgate which is the final testing and integration phase; and Bishopsgate which is the live service proving phase. The MoJ established the Transforming Rehabilitation (TR) programme as the delivery vehicle for changing the way offenders are managed</t>
  </si>
  <si>
    <t>A new programme of work is required to facilitate the delivery of the end state ICT solution for the Community Rehabilitation Companies (CRCs).  
The aim of such a programme would be:
to deliver the obligations of the Authority required for CRCs to move to their end state ICT solution and to support the CRCs in this transition.
This approval is for the procurement and delivery of the IT solutions needed as part of the wider CRC transformation programme (Archiving of data &amp; Bridge solution development).</t>
  </si>
  <si>
    <t>HMG1834</t>
  </si>
  <si>
    <t>MoJ LAA Crime Online billing</t>
  </si>
  <si>
    <t>Programme is looking to achieve a channel shift away from the current paper process in order to achieve costs savings for both solicitors and advocates and the LAA.  This Minimum Viable Product looks at creating an online mechanism to submit claims for two fee schemes - Advocates Graduated Fee Scheme and Litigator Graduated Fee Scheme.</t>
  </si>
  <si>
    <t>HMG2246</t>
  </si>
  <si>
    <t>Birmingham Civil Justice Centre
Floor 3, Temple Court,
35 Bull Street, BIRMINGHAM</t>
  </si>
  <si>
    <t xml:space="preserve">HMG2368 </t>
  </si>
  <si>
    <t>Embankment House
Riverside ffice Park,
Queens Drive
Nottingham NG2 1RQ</t>
  </si>
  <si>
    <t xml:space="preserve">MoJ acquisition of a new leasehold due to the release of the existing MOTO interest, and agreement to lease two floors for a period of ten years subject to a tenant only break at year five </t>
  </si>
  <si>
    <t>July-September 2015</t>
  </si>
  <si>
    <t>N/A</t>
  </si>
  <si>
    <t xml:space="preserve">Her Majesty's Courts &amp; Tribunals Service (HMCTS) includes Agency Workers </t>
  </si>
  <si>
    <t>National Offender Management Service (NOMS)</t>
  </si>
  <si>
    <t>Office of the Public Guardian - Included in MoJ HQ Figures</t>
  </si>
  <si>
    <t>Not available (N/A)</t>
  </si>
  <si>
    <t>Does not apply</t>
  </si>
  <si>
    <t>The National Archives (Not a part of the MoJ)</t>
  </si>
  <si>
    <t>Other</t>
  </si>
  <si>
    <t>The technology element relates to the NOMS Strategic Partner Gateway (NSPG) only: the capability by which CRCs will exchange offender data between CRC systems and Authority systems, thereby maintaining the Authority data set.
This approval is for the ‘Aldersgate’ release</t>
  </si>
  <si>
    <t>HMG1903</t>
  </si>
  <si>
    <t>ICT Transition &amp; Strategy (ICT T&amp;S) Programme - Community Rehabilitation Companies (CRC) Transition work streams</t>
  </si>
  <si>
    <t>G-Cloud Procurement for support and maintenance for the Employment Tribunals fees exemplar in MoJ.</t>
  </si>
  <si>
    <t>The property is held on three leases which expired 24/12/14, MoJ has been holding over but now wish to formalise a much reduced occupation in line with a wider Birmingham Strategy for Her Majesties Courts &amp; Tribunals Service.  An exception is sought to acquire/renew a lease of one floor for a lease period of ten years subject to a tenant break at year 5.</t>
  </si>
  <si>
    <t>MoJ - Transition &amp; Strategy Programme</t>
  </si>
  <si>
    <t xml:space="preserve">Following changes in the National Probation Service and the creation of third party rehabilitation providers, MoJ needs to establish an exchange mechanism for offender data and undertake assurance functions to support the third party providers stand up their own IT services.  This is known as the NOMS Strategic Partner Gateway.  The approval of £1.5m covers the discovery phase and the first Alpha phase, known as Newgate.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</si>
</sst>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2" formatCode="_-&quot;£&quot;* #,##0_-;\-&quot;£&quot;* #,##0_-;_-&quot;£&quot;* &quot;-&quot;_-;_-@_-"/>
    <numFmt numFmtId="43" formatCode="_-* #,##0.00_-;\-* #,##0.00_-;_-* &quot;-&quot;??_-;_-@_-"/>
    <numFmt numFmtId="164" formatCode="&quot;£&quot;#,##0"/>
    <numFmt numFmtId="165" formatCode="[$£-809]#,##0"/>
    <numFmt numFmtId="166" formatCode="_-* #,##0_-;\-* #,##0_-;_-* &quot;-&quot;??_-;_-@_-"/>
    <numFmt numFmtId="167" formatCode="dd/mm/yy;@"/>
  </numFmts>
  <fonts count="40" x14ac:knownFonts="1">
    <font>
      <sz val="11"/>
      <color theme="1"/>
      <name val="Calibri"/>
      <family val="2"/>
      <scheme val="minor"/>
    </font>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9"/>
      <name val="Calibri"/>
      <family val="2"/>
    </font>
    <font>
      <sz val="11"/>
      <color indexed="8"/>
      <name val="Calibri"/>
      <family val="2"/>
    </font>
    <font>
      <b/>
      <sz val="12"/>
      <name val="Calibri"/>
      <family val="2"/>
    </font>
    <font>
      <sz val="11"/>
      <name val="Calibri"/>
      <family val="2"/>
    </font>
    <font>
      <sz val="11"/>
      <color indexed="8"/>
      <name val="Calibri"/>
      <family val="2"/>
    </font>
    <font>
      <sz val="11"/>
      <color indexed="8"/>
      <name val="Arial"/>
      <family val="2"/>
    </font>
    <font>
      <sz val="11"/>
      <color indexed="8"/>
      <name val="Calibri"/>
      <family val="2"/>
    </font>
    <font>
      <b/>
      <sz val="11"/>
      <color indexed="8"/>
      <name val="Calibri"/>
      <family val="2"/>
    </font>
    <font>
      <sz val="12"/>
      <color indexed="8"/>
      <name val="Times New Roman"/>
      <family val="1"/>
    </font>
    <font>
      <sz val="10"/>
      <color indexed="8"/>
      <name val="Arial"/>
      <family val="2"/>
    </font>
    <font>
      <b/>
      <sz val="12"/>
      <color indexed="10"/>
      <name val="Calibri"/>
      <family val="2"/>
    </font>
    <font>
      <sz val="12"/>
      <name val="Calibri"/>
      <family val="2"/>
    </font>
    <font>
      <b/>
      <sz val="11"/>
      <color indexed="10"/>
      <name val="Arial"/>
      <family val="2"/>
    </font>
    <font>
      <b/>
      <i/>
      <sz val="10"/>
      <color indexed="8"/>
      <name val="Tahoma"/>
      <family val="2"/>
    </font>
    <font>
      <b/>
      <sz val="9"/>
      <color indexed="81"/>
      <name val="Tahoma"/>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34"/>
        <bgColor indexed="64"/>
      </patternFill>
    </fill>
    <fill>
      <patternFill patternType="solid">
        <fgColor indexed="47"/>
        <bgColor indexed="64"/>
      </patternFill>
    </fill>
    <fill>
      <patternFill patternType="solid">
        <fgColor indexed="4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0">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border>
    <border diagonalDown="1">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diagonalDown="1">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6" fillId="32" borderId="31" applyNumberFormat="0" applyAlignment="0" applyProtection="0"/>
    <xf numFmtId="0" fontId="27" fillId="33" borderId="32" applyNumberFormat="0" applyAlignment="0" applyProtection="0"/>
    <xf numFmtId="43" fontId="13" fillId="0" borderId="0" applyFont="0" applyFill="0" applyBorder="0" applyAlignment="0" applyProtection="0"/>
    <xf numFmtId="0" fontId="28" fillId="0" borderId="0" applyNumberFormat="0" applyFill="0" applyBorder="0" applyAlignment="0" applyProtection="0"/>
    <xf numFmtId="0" fontId="29" fillId="34" borderId="0" applyNumberFormat="0" applyBorder="0" applyAlignment="0" applyProtection="0"/>
    <xf numFmtId="0" fontId="30" fillId="0" borderId="33" applyNumberFormat="0" applyFill="0" applyAlignment="0" applyProtection="0"/>
    <xf numFmtId="0" fontId="31" fillId="0" borderId="34" applyNumberFormat="0" applyFill="0" applyAlignment="0" applyProtection="0"/>
    <xf numFmtId="0" fontId="32" fillId="0" borderId="35" applyNumberFormat="0" applyFill="0" applyAlignment="0" applyProtection="0"/>
    <xf numFmtId="0" fontId="32" fillId="0" borderId="0" applyNumberFormat="0" applyFill="0" applyBorder="0" applyAlignment="0" applyProtection="0"/>
    <xf numFmtId="0" fontId="33" fillId="35" borderId="31" applyNumberFormat="0" applyAlignment="0" applyProtection="0"/>
    <xf numFmtId="0" fontId="34" fillId="0" borderId="36" applyNumberFormat="0" applyFill="0" applyAlignment="0" applyProtection="0"/>
    <xf numFmtId="0" fontId="35" fillId="36" borderId="0" applyNumberFormat="0" applyBorder="0" applyAlignment="0" applyProtection="0"/>
    <xf numFmtId="0" fontId="16" fillId="0" borderId="0" applyNumberFormat="0" applyBorder="0" applyProtection="0"/>
    <xf numFmtId="0" fontId="8" fillId="37" borderId="37" applyNumberFormat="0" applyFont="0" applyAlignment="0" applyProtection="0"/>
    <xf numFmtId="0" fontId="36" fillId="32" borderId="38" applyNumberFormat="0" applyAlignment="0" applyProtection="0"/>
    <xf numFmtId="0" fontId="37" fillId="0" borderId="0" applyNumberFormat="0" applyFill="0" applyBorder="0" applyAlignment="0" applyProtection="0"/>
    <xf numFmtId="0" fontId="38" fillId="0" borderId="39" applyNumberFormat="0" applyFill="0" applyAlignment="0" applyProtection="0"/>
    <xf numFmtId="0" fontId="39" fillId="0" borderId="0" applyNumberFormat="0" applyFill="0" applyBorder="0" applyAlignment="0" applyProtection="0"/>
  </cellStyleXfs>
  <cellXfs count="96">
    <xf numFmtId="0" fontId="0" fillId="0" borderId="0" xfId="0"/>
    <xf numFmtId="0" fontId="0" fillId="2" borderId="0" xfId="0" applyFill="1" applyAlignment="1">
      <alignment wrapText="1"/>
    </xf>
    <xf numFmtId="0" fontId="5" fillId="2" borderId="0" xfId="0" applyFont="1" applyFill="1" applyAlignment="1">
      <alignment wrapText="1"/>
    </xf>
    <xf numFmtId="0" fontId="4" fillId="2" borderId="0" xfId="0" applyFont="1" applyFill="1" applyAlignment="1">
      <alignment wrapText="1"/>
    </xf>
    <xf numFmtId="42" fontId="4" fillId="2" borderId="0" xfId="0" applyNumberFormat="1" applyFont="1" applyFill="1" applyAlignment="1">
      <alignment wrapText="1"/>
    </xf>
    <xf numFmtId="0" fontId="0" fillId="2" borderId="0" xfId="0" applyFill="1" applyAlignment="1">
      <alignment vertical="center" wrapText="1"/>
    </xf>
    <xf numFmtId="0" fontId="6" fillId="2" borderId="0" xfId="0" applyFont="1" applyFill="1" applyBorder="1" applyAlignment="1">
      <alignment vertical="center" wrapText="1"/>
    </xf>
    <xf numFmtId="1" fontId="6" fillId="2" borderId="0" xfId="0" applyNumberFormat="1" applyFont="1" applyFill="1" applyBorder="1" applyAlignment="1">
      <alignment vertical="center" wrapText="1"/>
    </xf>
    <xf numFmtId="0" fontId="6" fillId="2" borderId="0" xfId="0" applyFont="1" applyFill="1" applyBorder="1" applyAlignment="1">
      <alignment wrapText="1"/>
    </xf>
    <xf numFmtId="1" fontId="6" fillId="2" borderId="0" xfId="0" applyNumberFormat="1" applyFont="1" applyFill="1" applyBorder="1" applyAlignment="1">
      <alignment wrapText="1"/>
    </xf>
    <xf numFmtId="14" fontId="7" fillId="3" borderId="1" xfId="0" applyNumberFormat="1" applyFont="1" applyFill="1" applyBorder="1" applyAlignment="1">
      <alignment wrapText="1"/>
    </xf>
    <xf numFmtId="0" fontId="3" fillId="3" borderId="2"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42" fontId="4" fillId="2" borderId="0" xfId="0" applyNumberFormat="1" applyFont="1" applyFill="1" applyBorder="1" applyAlignment="1">
      <alignment wrapText="1"/>
    </xf>
    <xf numFmtId="14" fontId="0" fillId="2" borderId="0" xfId="0" applyNumberFormat="1" applyFill="1" applyBorder="1" applyAlignment="1">
      <alignment wrapText="1"/>
    </xf>
    <xf numFmtId="14" fontId="7" fillId="3" borderId="3" xfId="0" applyNumberFormat="1" applyFont="1" applyFill="1" applyBorder="1" applyAlignment="1">
      <alignment wrapText="1"/>
    </xf>
    <xf numFmtId="0" fontId="4" fillId="2" borderId="0" xfId="0" applyFont="1" applyFill="1" applyBorder="1" applyAlignment="1">
      <alignment wrapText="1"/>
    </xf>
    <xf numFmtId="164" fontId="0" fillId="2" borderId="0" xfId="0" applyNumberFormat="1" applyFill="1" applyBorder="1" applyAlignment="1">
      <alignment wrapText="1"/>
    </xf>
    <xf numFmtId="0" fontId="0" fillId="2" borderId="0" xfId="0" applyFill="1" applyBorder="1" applyAlignment="1">
      <alignment wrapText="1"/>
    </xf>
    <xf numFmtId="14" fontId="9" fillId="4" borderId="3" xfId="0" applyNumberFormat="1" applyFont="1" applyFill="1" applyBorder="1" applyAlignment="1">
      <alignment wrapText="1"/>
    </xf>
    <xf numFmtId="0" fontId="0" fillId="2" borderId="0" xfId="0" applyFill="1" applyBorder="1"/>
    <xf numFmtId="0" fontId="4" fillId="0" borderId="0" xfId="0" applyFont="1" applyFill="1" applyBorder="1" applyAlignment="1">
      <alignment wrapText="1"/>
    </xf>
    <xf numFmtId="14" fontId="9" fillId="4" borderId="0" xfId="0" applyNumberFormat="1" applyFont="1" applyFill="1" applyBorder="1" applyAlignment="1">
      <alignment wrapText="1"/>
    </xf>
    <xf numFmtId="14" fontId="7" fillId="3" borderId="0" xfId="0" applyNumberFormat="1" applyFont="1" applyFill="1" applyBorder="1" applyAlignment="1">
      <alignment wrapText="1"/>
    </xf>
    <xf numFmtId="0" fontId="0" fillId="0" borderId="3" xfId="0" applyBorder="1"/>
    <xf numFmtId="0" fontId="0" fillId="0" borderId="3" xfId="0" applyBorder="1" applyAlignment="1">
      <alignment wrapText="1"/>
    </xf>
    <xf numFmtId="3" fontId="11" fillId="0" borderId="3" xfId="0" applyNumberFormat="1" applyFont="1" applyFill="1" applyBorder="1"/>
    <xf numFmtId="0" fontId="10" fillId="0" borderId="0" xfId="0" applyFont="1" applyFill="1" applyAlignment="1">
      <alignment wrapText="1"/>
    </xf>
    <xf numFmtId="0" fontId="0" fillId="0" borderId="0" xfId="0" applyFill="1" applyAlignment="1">
      <alignment wrapText="1"/>
    </xf>
    <xf numFmtId="0" fontId="0" fillId="0" borderId="0" xfId="0" applyNumberFormat="1" applyFill="1" applyAlignment="1">
      <alignment wrapText="1"/>
    </xf>
    <xf numFmtId="14" fontId="0" fillId="0" borderId="0" xfId="0" applyNumberFormat="1" applyFill="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4" fillId="5" borderId="6" xfId="0" applyFont="1" applyFill="1" applyBorder="1" applyAlignment="1">
      <alignment wrapText="1"/>
    </xf>
    <xf numFmtId="0" fontId="4" fillId="5" borderId="7" xfId="0" applyFont="1" applyFill="1" applyBorder="1" applyAlignment="1">
      <alignment wrapText="1"/>
    </xf>
    <xf numFmtId="0" fontId="4" fillId="5" borderId="8" xfId="0" applyFont="1" applyFill="1" applyBorder="1" applyAlignment="1">
      <alignment wrapText="1"/>
    </xf>
    <xf numFmtId="0" fontId="6" fillId="2" borderId="0" xfId="0" applyFont="1" applyFill="1" applyAlignment="1">
      <alignment vertical="center" wrapText="1"/>
    </xf>
    <xf numFmtId="0" fontId="0" fillId="2" borderId="0" xfId="0" applyFill="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wrapText="1"/>
    </xf>
    <xf numFmtId="0" fontId="12" fillId="0" borderId="0" xfId="0" applyFont="1" applyAlignment="1">
      <alignment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1" fillId="0" borderId="0" xfId="0" applyFont="1" applyAlignment="1">
      <alignment horizontal="left" vertical="center" wrapText="1" indent="1"/>
    </xf>
    <xf numFmtId="0" fontId="0" fillId="0" borderId="0" xfId="0" applyNumberFormat="1" applyFont="1" applyFill="1" applyAlignment="1">
      <alignment horizontal="center" vertical="center"/>
    </xf>
    <xf numFmtId="0" fontId="19" fillId="0" borderId="0" xfId="38" applyFont="1" applyFill="1" applyAlignment="1"/>
    <xf numFmtId="0" fontId="20" fillId="0" borderId="0" xfId="0" applyFont="1"/>
    <xf numFmtId="0" fontId="15" fillId="0" borderId="0" xfId="0" applyFont="1" applyAlignment="1">
      <alignment horizontal="left" vertical="center" wrapText="1" indent="1"/>
    </xf>
    <xf numFmtId="3" fontId="4" fillId="0" borderId="9" xfId="0" applyNumberFormat="1" applyFont="1" applyFill="1" applyBorder="1" applyAlignment="1">
      <alignment wrapText="1"/>
    </xf>
    <xf numFmtId="0" fontId="4" fillId="5" borderId="2" xfId="0" applyFont="1" applyFill="1" applyBorder="1" applyAlignment="1">
      <alignment horizontal="center" wrapText="1"/>
    </xf>
    <xf numFmtId="0" fontId="5" fillId="5" borderId="2" xfId="0" applyFont="1" applyFill="1" applyBorder="1" applyAlignment="1">
      <alignment horizontal="center" wrapText="1"/>
    </xf>
    <xf numFmtId="0" fontId="4" fillId="5" borderId="2" xfId="0" applyFont="1" applyFill="1" applyBorder="1" applyAlignment="1">
      <alignment wrapText="1"/>
    </xf>
    <xf numFmtId="0" fontId="10" fillId="0" borderId="10" xfId="0" applyFont="1" applyFill="1" applyBorder="1" applyAlignment="1">
      <alignment horizontal="center" vertical="center"/>
    </xf>
    <xf numFmtId="14" fontId="9" fillId="0" borderId="11" xfId="0" applyNumberFormat="1" applyFont="1" applyFill="1" applyBorder="1" applyAlignment="1">
      <alignment horizontal="center" vertical="center" wrapText="1"/>
    </xf>
    <xf numFmtId="14" fontId="9" fillId="0" borderId="12" xfId="0" applyNumberFormat="1"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14" fontId="9" fillId="0" borderId="14" xfId="0" applyNumberFormat="1"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167" fontId="11" fillId="0" borderId="3" xfId="0" applyNumberFormat="1" applyFont="1" applyFill="1" applyBorder="1"/>
    <xf numFmtId="0" fontId="10" fillId="0" borderId="16" xfId="0" applyFont="1" applyFill="1" applyBorder="1" applyAlignment="1">
      <alignment wrapText="1"/>
    </xf>
    <xf numFmtId="0" fontId="0" fillId="0" borderId="16" xfId="0" applyFill="1" applyBorder="1" applyAlignment="1">
      <alignment wrapText="1"/>
    </xf>
    <xf numFmtId="0" fontId="0" fillId="0" borderId="16" xfId="0" applyNumberFormat="1" applyFill="1" applyBorder="1" applyAlignment="1">
      <alignment wrapText="1"/>
    </xf>
    <xf numFmtId="14" fontId="0" fillId="0" borderId="16" xfId="0" applyNumberFormat="1" applyFill="1" applyBorder="1" applyAlignment="1">
      <alignment wrapText="1"/>
    </xf>
    <xf numFmtId="14" fontId="18" fillId="0" borderId="17" xfId="0" applyNumberFormat="1" applyFont="1" applyFill="1" applyBorder="1" applyAlignment="1">
      <alignment horizontal="center" vertical="center" wrapText="1"/>
    </xf>
    <xf numFmtId="14" fontId="18" fillId="0" borderId="18" xfId="0" applyNumberFormat="1" applyFont="1" applyFill="1" applyBorder="1" applyAlignment="1">
      <alignment horizontal="center" vertical="center" wrapText="1"/>
    </xf>
    <xf numFmtId="14" fontId="18" fillId="0" borderId="19" xfId="0" applyNumberFormat="1" applyFont="1" applyFill="1" applyBorder="1" applyAlignment="1">
      <alignment horizontal="center" vertical="center" wrapText="1"/>
    </xf>
    <xf numFmtId="167" fontId="6" fillId="2" borderId="0" xfId="0" applyNumberFormat="1" applyFont="1" applyFill="1" applyBorder="1" applyAlignment="1">
      <alignment vertical="center" wrapText="1"/>
    </xf>
    <xf numFmtId="0" fontId="3" fillId="3" borderId="20" xfId="0" applyFont="1" applyFill="1" applyBorder="1" applyAlignment="1">
      <alignment horizontal="center" vertical="center" wrapText="1"/>
    </xf>
    <xf numFmtId="14" fontId="4" fillId="5" borderId="21" xfId="0" applyNumberFormat="1" applyFont="1" applyFill="1" applyBorder="1" applyAlignment="1">
      <alignment horizontal="center" wrapText="1"/>
    </xf>
    <xf numFmtId="14" fontId="4" fillId="5" borderId="5" xfId="0" applyNumberFormat="1" applyFont="1" applyFill="1" applyBorder="1" applyAlignment="1">
      <alignment horizontal="center" wrapText="1"/>
    </xf>
    <xf numFmtId="166" fontId="6" fillId="2" borderId="9" xfId="28" applyNumberFormat="1" applyFont="1" applyFill="1" applyBorder="1" applyAlignment="1">
      <alignment horizontal="center" vertical="center" wrapText="1"/>
    </xf>
    <xf numFmtId="166" fontId="6" fillId="2" borderId="0" xfId="28"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0" fontId="0" fillId="0" borderId="23" xfId="0" applyFont="1" applyFill="1" applyBorder="1" applyAlignment="1">
      <alignment horizontal="center" vertical="center" wrapText="1"/>
    </xf>
    <xf numFmtId="14" fontId="18" fillId="0" borderId="23" xfId="0" applyNumberFormat="1" applyFont="1" applyFill="1" applyBorder="1" applyAlignment="1">
      <alignment horizontal="center" vertical="center" wrapText="1"/>
    </xf>
    <xf numFmtId="165" fontId="0" fillId="0" borderId="23" xfId="0" applyNumberFormat="1" applyFont="1" applyFill="1" applyBorder="1" applyAlignment="1">
      <alignment vertical="center" wrapText="1"/>
    </xf>
    <xf numFmtId="0" fontId="0" fillId="0" borderId="23" xfId="0" applyFont="1" applyFill="1" applyBorder="1" applyAlignment="1">
      <alignment horizontal="left" vertical="center" wrapText="1"/>
    </xf>
    <xf numFmtId="14" fontId="0" fillId="0" borderId="24" xfId="0" applyNumberFormat="1" applyFont="1" applyFill="1" applyBorder="1" applyAlignment="1">
      <alignment horizontal="center" vertical="center" wrapText="1"/>
    </xf>
    <xf numFmtId="6" fontId="0" fillId="0" borderId="25" xfId="0" applyNumberFormat="1" applyFont="1" applyFill="1" applyBorder="1" applyAlignment="1">
      <alignment horizontal="center" vertical="center" wrapText="1"/>
    </xf>
    <xf numFmtId="6" fontId="0" fillId="0" borderId="3" xfId="0" applyNumberFormat="1" applyFont="1" applyFill="1" applyBorder="1" applyAlignment="1">
      <alignment horizontal="center" vertical="center" wrapText="1"/>
    </xf>
    <xf numFmtId="6" fontId="0" fillId="0" borderId="9" xfId="0" applyNumberFormat="1" applyFont="1" applyFill="1" applyBorder="1" applyAlignment="1">
      <alignment horizontal="center" vertical="center"/>
    </xf>
    <xf numFmtId="14" fontId="9" fillId="0" borderId="26"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4" fontId="9" fillId="6" borderId="26" xfId="0" applyNumberFormat="1" applyFont="1" applyFill="1" applyBorder="1" applyAlignment="1">
      <alignment horizontal="center" vertical="center"/>
    </xf>
    <xf numFmtId="0" fontId="0" fillId="6" borderId="14" xfId="0" applyFill="1" applyBorder="1" applyAlignment="1">
      <alignment horizontal="center" vertical="center"/>
    </xf>
    <xf numFmtId="14" fontId="7" fillId="3" borderId="27" xfId="0" applyNumberFormat="1" applyFont="1" applyFill="1" applyBorder="1" applyAlignment="1">
      <alignment horizontal="center" vertical="center" wrapText="1"/>
    </xf>
    <xf numFmtId="0" fontId="0" fillId="0" borderId="28" xfId="0" applyBorder="1" applyAlignment="1">
      <alignment wrapText="1"/>
    </xf>
    <xf numFmtId="0" fontId="3" fillId="3" borderId="26" xfId="0" applyFont="1" applyFill="1" applyBorder="1" applyAlignment="1">
      <alignment horizontal="center" vertical="center" wrapText="1"/>
    </xf>
    <xf numFmtId="0" fontId="3" fillId="3" borderId="14" xfId="0" applyFont="1" applyFill="1" applyBorder="1" applyAlignment="1">
      <alignment horizontal="center" vertical="center" wrapText="1"/>
    </xf>
    <xf numFmtId="14" fontId="7" fillId="3" borderId="29" xfId="0" applyNumberFormat="1" applyFont="1" applyFill="1" applyBorder="1" applyAlignment="1">
      <alignment horizontal="center" vertical="center" wrapText="1"/>
    </xf>
    <xf numFmtId="0" fontId="0" fillId="0" borderId="30" xfId="0" applyBorder="1" applyAlignment="1">
      <alignment wrapText="1"/>
    </xf>
    <xf numFmtId="0" fontId="3" fillId="3" borderId="27" xfId="0" applyFont="1" applyFill="1" applyBorder="1" applyAlignment="1">
      <alignment horizontal="center" vertical="center" wrapText="1"/>
    </xf>
    <xf numFmtId="0" fontId="0" fillId="0" borderId="28" xfId="0"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Nov 10-Sept 11 Consolidated return"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tabSelected="1" topLeftCell="C1" zoomScale="90" zoomScaleNormal="100" workbookViewId="0">
      <selection activeCell="J4" sqref="J4"/>
    </sheetView>
  </sheetViews>
  <sheetFormatPr defaultColWidth="8.7109375" defaultRowHeight="15.75" x14ac:dyDescent="0.25"/>
  <cols>
    <col min="1" max="1" width="1.5703125" style="20" customWidth="1"/>
    <col min="2" max="2" width="12.42578125" style="20" customWidth="1"/>
    <col min="3" max="3" width="8.140625" style="16" customWidth="1"/>
    <col min="4" max="4" width="13.28515625" style="16" customWidth="1"/>
    <col min="5" max="5" width="29.140625" style="13" customWidth="1"/>
    <col min="6" max="6" width="83.28515625" style="16" customWidth="1"/>
    <col min="7" max="7" width="13.42578125" style="21" customWidth="1"/>
    <col min="8" max="8" width="12.7109375" style="21" customWidth="1"/>
    <col min="9" max="9" width="12.7109375" style="16" customWidth="1"/>
    <col min="10" max="10" width="14.5703125" style="20" customWidth="1"/>
    <col min="11" max="16384" width="8.7109375" style="20"/>
  </cols>
  <sheetData>
    <row r="2" spans="2:9" s="18" customFormat="1" ht="47.25" x14ac:dyDescent="0.25">
      <c r="B2" s="22" t="s">
        <v>19</v>
      </c>
      <c r="C2" s="23" t="s">
        <v>0</v>
      </c>
      <c r="D2" s="23" t="s">
        <v>2</v>
      </c>
      <c r="E2" s="23" t="s">
        <v>5</v>
      </c>
      <c r="F2" s="23" t="s">
        <v>4</v>
      </c>
      <c r="G2" s="23" t="s">
        <v>20</v>
      </c>
      <c r="H2" s="23" t="s">
        <v>21</v>
      </c>
      <c r="I2" s="23" t="s">
        <v>17</v>
      </c>
    </row>
    <row r="3" spans="2:9" ht="75" x14ac:dyDescent="0.25">
      <c r="B3" s="25" t="s">
        <v>51</v>
      </c>
      <c r="C3" s="24" t="s">
        <v>22</v>
      </c>
      <c r="D3" s="25" t="s">
        <v>42</v>
      </c>
      <c r="E3" s="25" t="s">
        <v>52</v>
      </c>
      <c r="F3" s="25" t="s">
        <v>53</v>
      </c>
      <c r="G3" s="26">
        <v>26600000</v>
      </c>
      <c r="H3" s="26">
        <v>26600000</v>
      </c>
      <c r="I3" s="60">
        <v>42202</v>
      </c>
    </row>
    <row r="4" spans="2:9" ht="75" x14ac:dyDescent="0.25">
      <c r="B4" s="25" t="s">
        <v>78</v>
      </c>
      <c r="C4" s="24" t="s">
        <v>22</v>
      </c>
      <c r="D4" s="25"/>
      <c r="E4" s="25" t="s">
        <v>82</v>
      </c>
      <c r="F4" s="25" t="s">
        <v>83</v>
      </c>
      <c r="G4" s="26">
        <v>1500000</v>
      </c>
      <c r="H4" s="26">
        <v>1500000</v>
      </c>
      <c r="I4" s="60">
        <v>42044</v>
      </c>
    </row>
    <row r="5" spans="2:9" ht="150" x14ac:dyDescent="0.25">
      <c r="B5" s="25" t="s">
        <v>50</v>
      </c>
      <c r="C5" s="24" t="s">
        <v>22</v>
      </c>
      <c r="D5" s="25" t="s">
        <v>42</v>
      </c>
      <c r="E5" s="25" t="s">
        <v>79</v>
      </c>
      <c r="F5" s="25" t="s">
        <v>59</v>
      </c>
      <c r="G5" s="26">
        <v>4200000</v>
      </c>
      <c r="H5" s="26">
        <v>604000</v>
      </c>
      <c r="I5" s="60">
        <v>42179</v>
      </c>
    </row>
    <row r="6" spans="2:9" ht="60" x14ac:dyDescent="0.25">
      <c r="B6" s="25" t="s">
        <v>54</v>
      </c>
      <c r="C6" s="24" t="s">
        <v>22</v>
      </c>
      <c r="D6" s="25" t="s">
        <v>42</v>
      </c>
      <c r="E6" s="25" t="s">
        <v>55</v>
      </c>
      <c r="F6" s="25" t="s">
        <v>77</v>
      </c>
      <c r="G6" s="26">
        <v>826000</v>
      </c>
      <c r="H6" s="26">
        <v>826000</v>
      </c>
      <c r="I6" s="60">
        <v>42194</v>
      </c>
    </row>
    <row r="7" spans="2:9" ht="75" x14ac:dyDescent="0.25">
      <c r="B7" s="25" t="s">
        <v>56</v>
      </c>
      <c r="C7" s="24" t="s">
        <v>22</v>
      </c>
      <c r="D7" s="25" t="s">
        <v>42</v>
      </c>
      <c r="E7" s="25" t="s">
        <v>57</v>
      </c>
      <c r="F7" s="25" t="s">
        <v>58</v>
      </c>
      <c r="G7" s="26">
        <v>3531000</v>
      </c>
      <c r="H7" s="26">
        <v>3531000</v>
      </c>
      <c r="I7" s="60">
        <v>42269</v>
      </c>
    </row>
    <row r="8" spans="2:9" ht="60" x14ac:dyDescent="0.25">
      <c r="B8" s="25" t="s">
        <v>44</v>
      </c>
      <c r="C8" s="24" t="s">
        <v>22</v>
      </c>
      <c r="D8" s="25" t="s">
        <v>45</v>
      </c>
      <c r="E8" s="25" t="s">
        <v>46</v>
      </c>
      <c r="F8" s="25" t="s">
        <v>47</v>
      </c>
      <c r="G8" s="26">
        <v>5676984</v>
      </c>
      <c r="H8" s="26">
        <v>5676984</v>
      </c>
      <c r="I8" s="60">
        <v>41989</v>
      </c>
    </row>
    <row r="9" spans="2:9" ht="60" x14ac:dyDescent="0.25">
      <c r="B9" s="25" t="s">
        <v>60</v>
      </c>
      <c r="C9" s="24" t="s">
        <v>22</v>
      </c>
      <c r="D9" s="25" t="s">
        <v>28</v>
      </c>
      <c r="E9" s="25" t="s">
        <v>61</v>
      </c>
      <c r="F9" s="25" t="s">
        <v>62</v>
      </c>
      <c r="G9" s="26">
        <v>500000</v>
      </c>
      <c r="H9" s="26">
        <v>500000</v>
      </c>
      <c r="I9" s="60">
        <v>42216</v>
      </c>
    </row>
    <row r="10" spans="2:9" ht="30" x14ac:dyDescent="0.25">
      <c r="B10" s="25" t="s">
        <v>48</v>
      </c>
      <c r="C10" s="24" t="s">
        <v>22</v>
      </c>
      <c r="D10" s="24" t="s">
        <v>43</v>
      </c>
      <c r="E10" s="25" t="s">
        <v>49</v>
      </c>
      <c r="F10" s="25" t="s">
        <v>80</v>
      </c>
      <c r="G10" s="26">
        <v>209000</v>
      </c>
      <c r="H10" s="26">
        <v>209000</v>
      </c>
      <c r="I10" s="60">
        <v>42214</v>
      </c>
    </row>
    <row r="12" spans="2:9" ht="16.5" thickBot="1" x14ac:dyDescent="0.3">
      <c r="G12" s="50">
        <f>SUM(G3:G10)</f>
        <v>43042984</v>
      </c>
      <c r="H12" s="50">
        <f>SUM(H3:H10)</f>
        <v>39446984</v>
      </c>
    </row>
    <row r="13" spans="2:9" ht="16.5" thickTop="1" x14ac:dyDescent="0.25"/>
  </sheetData>
  <phoneticPr fontId="2" type="noConversion"/>
  <pageMargins left="0.70866141732283472" right="0.8" top="1.3" bottom="0.45" header="0.84" footer="0.31496062992125984"/>
  <pageSetup paperSize="8" orientation="landscape" r:id="rId1"/>
  <headerFooter>
    <oddHeader xml:space="preserve">&amp;L&amp;14&amp;F&amp;C&amp;"Calibri,Bold"&amp;18 &amp;R&amp;"Calibri,Bold"&amp;18&amp;A       .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DX13"/>
  <sheetViews>
    <sheetView workbookViewId="0">
      <selection activeCell="E27" sqref="E27"/>
    </sheetView>
  </sheetViews>
  <sheetFormatPr defaultRowHeight="15" x14ac:dyDescent="0.25"/>
  <cols>
    <col min="1" max="1" width="0.42578125" style="41" customWidth="1"/>
    <col min="2" max="2" width="11.28515625" style="41" customWidth="1"/>
    <col min="3" max="3" width="14" style="41" customWidth="1"/>
    <col min="4" max="4" width="20.85546875" style="41" customWidth="1"/>
    <col min="5" max="5" width="25.28515625" style="41" customWidth="1"/>
    <col min="6" max="6" width="39.7109375" style="41" customWidth="1"/>
    <col min="7" max="7" width="19.5703125" style="46" bestFit="1" customWidth="1"/>
    <col min="8" max="8" width="17.140625" style="41" customWidth="1"/>
    <col min="9" max="128" width="9.140625" style="42"/>
    <col min="129" max="16384" width="9.140625" style="41"/>
  </cols>
  <sheetData>
    <row r="2" spans="1:128" ht="15.75" thickBot="1" x14ac:dyDescent="0.3"/>
    <row r="3" spans="1:128" ht="15.75" thickBot="1" x14ac:dyDescent="0.3">
      <c r="B3" s="83" t="s">
        <v>36</v>
      </c>
      <c r="C3" s="84"/>
      <c r="D3" s="84"/>
      <c r="E3" s="84"/>
      <c r="F3" s="84"/>
      <c r="G3" s="84"/>
      <c r="H3" s="85"/>
    </row>
    <row r="4" spans="1:128" ht="18" customHeight="1" thickBot="1" x14ac:dyDescent="0.3">
      <c r="B4" s="86" t="s">
        <v>37</v>
      </c>
      <c r="C4" s="87"/>
      <c r="D4" s="87"/>
      <c r="E4" s="58"/>
      <c r="F4" s="58"/>
      <c r="G4" s="58"/>
      <c r="H4" s="59"/>
    </row>
    <row r="5" spans="1:128" s="44" customFormat="1" ht="31.5" x14ac:dyDescent="0.25">
      <c r="A5" s="54"/>
      <c r="B5" s="55" t="s">
        <v>19</v>
      </c>
      <c r="C5" s="56" t="s">
        <v>0</v>
      </c>
      <c r="D5" s="56" t="s">
        <v>2</v>
      </c>
      <c r="E5" s="56" t="s">
        <v>38</v>
      </c>
      <c r="F5" s="56" t="s">
        <v>4</v>
      </c>
      <c r="G5" s="56" t="s">
        <v>41</v>
      </c>
      <c r="H5" s="57" t="s">
        <v>17</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row>
    <row r="6" spans="1:128" s="44" customFormat="1" ht="157.5" x14ac:dyDescent="0.25">
      <c r="A6" s="54"/>
      <c r="B6" s="65" t="s">
        <v>63</v>
      </c>
      <c r="C6" s="66" t="s">
        <v>39</v>
      </c>
      <c r="D6" s="66" t="s">
        <v>45</v>
      </c>
      <c r="E6" s="66" t="s">
        <v>64</v>
      </c>
      <c r="F6" s="66" t="s">
        <v>81</v>
      </c>
      <c r="G6" s="81">
        <v>428550</v>
      </c>
      <c r="H6" s="67">
        <v>42201</v>
      </c>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row>
    <row r="7" spans="1:128" s="44" customFormat="1" ht="75.75" thickBot="1" x14ac:dyDescent="0.3">
      <c r="A7" s="54"/>
      <c r="B7" s="74" t="s">
        <v>65</v>
      </c>
      <c r="C7" s="75" t="s">
        <v>39</v>
      </c>
      <c r="D7" s="76" t="s">
        <v>45</v>
      </c>
      <c r="E7" s="77" t="s">
        <v>66</v>
      </c>
      <c r="F7" s="78" t="s">
        <v>67</v>
      </c>
      <c r="G7" s="80">
        <v>559500</v>
      </c>
      <c r="H7" s="79">
        <v>42271</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row>
    <row r="8" spans="1:128" x14ac:dyDescent="0.25">
      <c r="F8" s="45"/>
    </row>
    <row r="9" spans="1:128" ht="15.75" x14ac:dyDescent="0.25">
      <c r="B9" s="47" t="s">
        <v>40</v>
      </c>
      <c r="E9" s="48"/>
      <c r="F9" s="49"/>
    </row>
    <row r="10" spans="1:128" x14ac:dyDescent="0.2">
      <c r="F10" s="40"/>
    </row>
    <row r="12" spans="1:128" ht="15.75" thickBot="1" x14ac:dyDescent="0.3">
      <c r="G12" s="82">
        <f>SUM(G6:G11)</f>
        <v>988050</v>
      </c>
    </row>
    <row r="13" spans="1:128" ht="15.75" thickTop="1" x14ac:dyDescent="0.25"/>
  </sheetData>
  <mergeCells count="2">
    <mergeCell ref="B3:H3"/>
    <mergeCell ref="B4:D4"/>
  </mergeCells>
  <phoneticPr fontId="0" type="noConversion"/>
  <pageMargins left="0.7" right="0.7" top="0.75" bottom="0.75" header="0.3" footer="0.3"/>
  <pageSetup paperSize="9" scale="88" orientation="landscape" r:id="rId1"/>
  <headerFooter alignWithMargins="0">
    <oddHeader>&amp;L&amp;F&amp;R&amp;"Calibri,Bold"&amp;16&amp;A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1"/>
  <sheetViews>
    <sheetView topLeftCell="A2" zoomScale="75" zoomScaleNormal="100" workbookViewId="0">
      <pane xSplit="8" ySplit="2" topLeftCell="N6" activePane="bottomRight" state="frozen"/>
      <selection activeCell="E27" sqref="E27"/>
      <selection pane="topRight" activeCell="E27" sqref="E27"/>
      <selection pane="bottomLeft" activeCell="E27" sqref="E27"/>
      <selection pane="bottomRight" activeCell="E27" sqref="E27"/>
    </sheetView>
  </sheetViews>
  <sheetFormatPr defaultColWidth="20.7109375" defaultRowHeight="15" x14ac:dyDescent="0.25"/>
  <cols>
    <col min="1" max="1" width="2.85546875" style="5" customWidth="1"/>
    <col min="2" max="2" width="10.28515625" style="5" customWidth="1"/>
    <col min="3" max="3" width="18.140625" style="5" customWidth="1"/>
    <col min="4" max="4" width="32.42578125" style="5" customWidth="1"/>
    <col min="5" max="5" width="15" style="5" customWidth="1"/>
    <col min="6" max="6" width="10.85546875" style="5" customWidth="1"/>
    <col min="7" max="7" width="38.28515625" style="5" hidden="1" customWidth="1"/>
    <col min="8" max="8" width="20.7109375" style="5" hidden="1" customWidth="1"/>
    <col min="9" max="21" width="8.140625" style="37" customWidth="1"/>
    <col min="22" max="22" width="12.7109375" style="37" customWidth="1"/>
    <col min="23" max="23" width="13.28515625" style="37" customWidth="1"/>
    <col min="24" max="24" width="13.140625" style="5" customWidth="1"/>
    <col min="25" max="16384" width="20.7109375" style="5"/>
  </cols>
  <sheetData>
    <row r="1" spans="2:26" ht="15.75" thickBot="1" x14ac:dyDescent="0.3"/>
    <row r="2" spans="2:26" ht="37.5" customHeight="1" thickBot="1" x14ac:dyDescent="0.3">
      <c r="B2" s="88" t="s">
        <v>0</v>
      </c>
      <c r="C2" s="88" t="s">
        <v>2</v>
      </c>
      <c r="D2" s="88" t="s">
        <v>4</v>
      </c>
      <c r="E2" s="88" t="s">
        <v>5</v>
      </c>
      <c r="F2" s="92" t="s">
        <v>6</v>
      </c>
      <c r="G2" s="12" t="s">
        <v>1</v>
      </c>
      <c r="H2" s="12" t="s">
        <v>3</v>
      </c>
      <c r="I2" s="90" t="s">
        <v>13</v>
      </c>
      <c r="J2" s="84"/>
      <c r="K2" s="84"/>
      <c r="L2" s="84"/>
      <c r="M2" s="84"/>
      <c r="N2" s="85"/>
      <c r="O2" s="90" t="s">
        <v>14</v>
      </c>
      <c r="P2" s="91"/>
      <c r="Q2" s="91"/>
      <c r="R2" s="91"/>
      <c r="S2" s="91"/>
      <c r="T2" s="91"/>
      <c r="U2" s="69"/>
      <c r="V2" s="94" t="s">
        <v>15</v>
      </c>
      <c r="W2" s="94" t="s">
        <v>16</v>
      </c>
      <c r="X2" s="88" t="s">
        <v>17</v>
      </c>
    </row>
    <row r="3" spans="2:26" ht="37.5" customHeight="1" thickBot="1" x14ac:dyDescent="0.3">
      <c r="B3" s="89"/>
      <c r="C3" s="89"/>
      <c r="D3" s="89"/>
      <c r="E3" s="89"/>
      <c r="F3" s="93"/>
      <c r="G3" s="10"/>
      <c r="H3" s="10"/>
      <c r="I3" s="12" t="s">
        <v>7</v>
      </c>
      <c r="J3" s="12" t="s">
        <v>8</v>
      </c>
      <c r="K3" s="12" t="s">
        <v>9</v>
      </c>
      <c r="L3" s="12" t="s">
        <v>10</v>
      </c>
      <c r="M3" s="12" t="s">
        <v>11</v>
      </c>
      <c r="N3" s="11" t="s">
        <v>12</v>
      </c>
      <c r="O3" s="12" t="s">
        <v>7</v>
      </c>
      <c r="P3" s="12" t="s">
        <v>8</v>
      </c>
      <c r="Q3" s="12" t="s">
        <v>9</v>
      </c>
      <c r="R3" s="12" t="s">
        <v>10</v>
      </c>
      <c r="S3" s="12" t="s">
        <v>11</v>
      </c>
      <c r="T3" s="11" t="s">
        <v>12</v>
      </c>
      <c r="U3" s="11" t="s">
        <v>76</v>
      </c>
      <c r="V3" s="95"/>
      <c r="W3" s="95"/>
      <c r="X3" s="89"/>
    </row>
    <row r="4" spans="2:26" s="6" customFormat="1" ht="48" thickBot="1" x14ac:dyDescent="0.3">
      <c r="B4" s="31" t="s">
        <v>24</v>
      </c>
      <c r="C4" s="31" t="s">
        <v>25</v>
      </c>
      <c r="D4" s="31" t="s">
        <v>26</v>
      </c>
      <c r="E4" s="53" t="s">
        <v>74</v>
      </c>
      <c r="F4" s="31" t="s">
        <v>73</v>
      </c>
      <c r="G4" s="31" t="s">
        <v>27</v>
      </c>
      <c r="H4" s="32" t="s">
        <v>68</v>
      </c>
      <c r="I4" s="51" t="s">
        <v>69</v>
      </c>
      <c r="J4" s="51" t="s">
        <v>69</v>
      </c>
      <c r="K4" s="51" t="s">
        <v>69</v>
      </c>
      <c r="L4" s="51" t="s">
        <v>69</v>
      </c>
      <c r="M4" s="51" t="s">
        <v>69</v>
      </c>
      <c r="N4" s="51" t="s">
        <v>69</v>
      </c>
      <c r="O4" s="51">
        <v>42</v>
      </c>
      <c r="P4" s="51">
        <v>9</v>
      </c>
      <c r="Q4" s="51">
        <v>14</v>
      </c>
      <c r="R4" s="51">
        <v>7</v>
      </c>
      <c r="S4" s="51">
        <v>26</v>
      </c>
      <c r="T4" s="51">
        <v>0</v>
      </c>
      <c r="U4" s="52">
        <v>0</v>
      </c>
      <c r="V4" s="52">
        <f>SUM(O4:U4)</f>
        <v>98</v>
      </c>
      <c r="W4" s="70" t="s">
        <v>69</v>
      </c>
      <c r="X4" s="68">
        <v>42277</v>
      </c>
    </row>
    <row r="5" spans="2:26" s="6" customFormat="1" ht="79.5" thickBot="1" x14ac:dyDescent="0.3">
      <c r="B5" s="31" t="s">
        <v>24</v>
      </c>
      <c r="C5" s="31" t="s">
        <v>70</v>
      </c>
      <c r="D5" s="31" t="s">
        <v>26</v>
      </c>
      <c r="E5" s="53" t="s">
        <v>74</v>
      </c>
      <c r="F5" s="31" t="s">
        <v>73</v>
      </c>
      <c r="G5" s="31" t="s">
        <v>27</v>
      </c>
      <c r="H5" s="33" t="s">
        <v>68</v>
      </c>
      <c r="I5" s="51" t="s">
        <v>69</v>
      </c>
      <c r="J5" s="51" t="s">
        <v>69</v>
      </c>
      <c r="K5" s="51" t="s">
        <v>69</v>
      </c>
      <c r="L5" s="51" t="s">
        <v>69</v>
      </c>
      <c r="M5" s="51" t="s">
        <v>69</v>
      </c>
      <c r="N5" s="51" t="s">
        <v>69</v>
      </c>
      <c r="O5" s="51">
        <v>617</v>
      </c>
      <c r="P5" s="51">
        <v>29</v>
      </c>
      <c r="Q5" s="51">
        <v>20</v>
      </c>
      <c r="R5" s="51">
        <v>35</v>
      </c>
      <c r="S5" s="51">
        <v>22</v>
      </c>
      <c r="T5" s="51">
        <v>0</v>
      </c>
      <c r="U5" s="52">
        <v>1</v>
      </c>
      <c r="V5" s="52">
        <f t="shared" ref="V5:V17" si="0">SUM(O5:U5)</f>
        <v>724</v>
      </c>
      <c r="W5" s="71" t="s">
        <v>69</v>
      </c>
      <c r="X5" s="68">
        <v>42277</v>
      </c>
      <c r="Y5" s="7"/>
      <c r="Z5" s="7"/>
    </row>
    <row r="6" spans="2:26" s="6" customFormat="1" ht="48" thickBot="1" x14ac:dyDescent="0.3">
      <c r="B6" s="31" t="s">
        <v>24</v>
      </c>
      <c r="C6" s="31" t="s">
        <v>71</v>
      </c>
      <c r="D6" s="31" t="s">
        <v>26</v>
      </c>
      <c r="E6" s="53" t="s">
        <v>74</v>
      </c>
      <c r="F6" s="31" t="s">
        <v>73</v>
      </c>
      <c r="G6" s="31" t="s">
        <v>27</v>
      </c>
      <c r="H6" s="33" t="s">
        <v>68</v>
      </c>
      <c r="I6" s="51" t="s">
        <v>69</v>
      </c>
      <c r="J6" s="51" t="s">
        <v>69</v>
      </c>
      <c r="K6" s="51" t="s">
        <v>69</v>
      </c>
      <c r="L6" s="51" t="s">
        <v>69</v>
      </c>
      <c r="M6" s="51" t="s">
        <v>69</v>
      </c>
      <c r="N6" s="51" t="s">
        <v>69</v>
      </c>
      <c r="O6" s="51">
        <v>1176</v>
      </c>
      <c r="P6" s="51">
        <v>19</v>
      </c>
      <c r="Q6" s="51">
        <v>3</v>
      </c>
      <c r="R6" s="51">
        <v>7</v>
      </c>
      <c r="S6" s="51">
        <v>2</v>
      </c>
      <c r="T6" s="51">
        <v>0</v>
      </c>
      <c r="U6" s="52">
        <v>145</v>
      </c>
      <c r="V6" s="52">
        <f t="shared" si="0"/>
        <v>1352</v>
      </c>
      <c r="W6" s="71" t="s">
        <v>69</v>
      </c>
      <c r="X6" s="68">
        <v>42277</v>
      </c>
      <c r="Y6" s="7"/>
      <c r="Z6" s="7"/>
    </row>
    <row r="7" spans="2:26" s="6" customFormat="1" ht="63.75" thickBot="1" x14ac:dyDescent="0.3">
      <c r="B7" s="31" t="s">
        <v>24</v>
      </c>
      <c r="C7" s="31" t="s">
        <v>72</v>
      </c>
      <c r="D7" s="31" t="s">
        <v>26</v>
      </c>
      <c r="E7" s="53" t="s">
        <v>74</v>
      </c>
      <c r="F7" s="31" t="s">
        <v>73</v>
      </c>
      <c r="G7" s="31" t="s">
        <v>27</v>
      </c>
      <c r="H7" s="34" t="s">
        <v>68</v>
      </c>
      <c r="I7" s="51" t="s">
        <v>69</v>
      </c>
      <c r="J7" s="51" t="s">
        <v>69</v>
      </c>
      <c r="K7" s="51" t="s">
        <v>69</v>
      </c>
      <c r="L7" s="51" t="s">
        <v>69</v>
      </c>
      <c r="M7" s="51" t="s">
        <v>69</v>
      </c>
      <c r="N7" s="51" t="s">
        <v>69</v>
      </c>
      <c r="O7" s="51">
        <v>0</v>
      </c>
      <c r="P7" s="51">
        <v>0</v>
      </c>
      <c r="Q7" s="51">
        <v>0</v>
      </c>
      <c r="R7" s="51">
        <v>0</v>
      </c>
      <c r="S7" s="51">
        <v>0</v>
      </c>
      <c r="T7" s="51">
        <v>0</v>
      </c>
      <c r="U7" s="52">
        <v>0</v>
      </c>
      <c r="V7" s="52">
        <f t="shared" si="0"/>
        <v>0</v>
      </c>
      <c r="W7" s="71" t="s">
        <v>69</v>
      </c>
      <c r="X7" s="68">
        <v>42277</v>
      </c>
      <c r="Y7" s="7"/>
      <c r="Z7" s="7"/>
    </row>
    <row r="8" spans="2:26" s="6" customFormat="1" ht="48" thickBot="1" x14ac:dyDescent="0.3">
      <c r="B8" s="31" t="s">
        <v>24</v>
      </c>
      <c r="C8" s="31" t="s">
        <v>28</v>
      </c>
      <c r="D8" s="31" t="s">
        <v>26</v>
      </c>
      <c r="E8" s="53" t="s">
        <v>74</v>
      </c>
      <c r="F8" s="31" t="s">
        <v>73</v>
      </c>
      <c r="G8" s="31" t="s">
        <v>27</v>
      </c>
      <c r="H8" s="34" t="s">
        <v>68</v>
      </c>
      <c r="I8" s="51" t="s">
        <v>69</v>
      </c>
      <c r="J8" s="51" t="s">
        <v>69</v>
      </c>
      <c r="K8" s="51" t="s">
        <v>69</v>
      </c>
      <c r="L8" s="51" t="s">
        <v>69</v>
      </c>
      <c r="M8" s="51" t="s">
        <v>69</v>
      </c>
      <c r="N8" s="51" t="s">
        <v>69</v>
      </c>
      <c r="O8" s="51">
        <v>125</v>
      </c>
      <c r="P8" s="51">
        <v>2</v>
      </c>
      <c r="Q8" s="51">
        <v>7</v>
      </c>
      <c r="R8" s="51">
        <v>1</v>
      </c>
      <c r="S8" s="51">
        <v>2</v>
      </c>
      <c r="T8" s="51">
        <v>0</v>
      </c>
      <c r="U8" s="52">
        <v>0</v>
      </c>
      <c r="V8" s="52">
        <f t="shared" si="0"/>
        <v>137</v>
      </c>
      <c r="W8" s="71" t="s">
        <v>69</v>
      </c>
      <c r="X8" s="68">
        <v>42277</v>
      </c>
    </row>
    <row r="9" spans="2:26" s="6" customFormat="1" ht="48" thickBot="1" x14ac:dyDescent="0.3">
      <c r="B9" s="31" t="s">
        <v>24</v>
      </c>
      <c r="C9" s="31" t="s">
        <v>75</v>
      </c>
      <c r="D9" s="31" t="s">
        <v>26</v>
      </c>
      <c r="E9" s="53" t="s">
        <v>74</v>
      </c>
      <c r="F9" s="31" t="s">
        <v>73</v>
      </c>
      <c r="G9" s="31" t="s">
        <v>27</v>
      </c>
      <c r="H9" s="35" t="s">
        <v>68</v>
      </c>
      <c r="I9" s="51" t="s">
        <v>69</v>
      </c>
      <c r="J9" s="51" t="s">
        <v>69</v>
      </c>
      <c r="K9" s="51" t="s">
        <v>69</v>
      </c>
      <c r="L9" s="51" t="s">
        <v>69</v>
      </c>
      <c r="M9" s="51" t="s">
        <v>69</v>
      </c>
      <c r="N9" s="51" t="s">
        <v>69</v>
      </c>
      <c r="O9" s="51">
        <v>0</v>
      </c>
      <c r="P9" s="51">
        <v>6</v>
      </c>
      <c r="Q9" s="51">
        <v>1</v>
      </c>
      <c r="R9" s="51">
        <v>1</v>
      </c>
      <c r="S9" s="51">
        <v>1</v>
      </c>
      <c r="T9" s="51">
        <v>0</v>
      </c>
      <c r="U9" s="52">
        <v>0</v>
      </c>
      <c r="V9" s="52">
        <f t="shared" si="0"/>
        <v>9</v>
      </c>
      <c r="W9" s="71" t="s">
        <v>69</v>
      </c>
      <c r="X9" s="68">
        <v>42277</v>
      </c>
    </row>
    <row r="10" spans="2:26" s="6" customFormat="1" ht="48" thickBot="1" x14ac:dyDescent="0.3">
      <c r="B10" s="31" t="s">
        <v>24</v>
      </c>
      <c r="C10" s="31" t="s">
        <v>29</v>
      </c>
      <c r="D10" s="31" t="s">
        <v>26</v>
      </c>
      <c r="E10" s="53" t="s">
        <v>74</v>
      </c>
      <c r="F10" s="31" t="s">
        <v>73</v>
      </c>
      <c r="G10" s="31" t="s">
        <v>27</v>
      </c>
      <c r="H10" s="36" t="s">
        <v>68</v>
      </c>
      <c r="I10" s="51" t="s">
        <v>69</v>
      </c>
      <c r="J10" s="51" t="s">
        <v>69</v>
      </c>
      <c r="K10" s="51" t="s">
        <v>69</v>
      </c>
      <c r="L10" s="51" t="s">
        <v>69</v>
      </c>
      <c r="M10" s="51" t="s">
        <v>69</v>
      </c>
      <c r="N10" s="51" t="s">
        <v>69</v>
      </c>
      <c r="O10" s="51">
        <v>0</v>
      </c>
      <c r="P10" s="51">
        <v>0</v>
      </c>
      <c r="Q10" s="51">
        <v>0</v>
      </c>
      <c r="R10" s="51">
        <v>0</v>
      </c>
      <c r="S10" s="51">
        <v>0</v>
      </c>
      <c r="T10" s="51">
        <v>0</v>
      </c>
      <c r="U10" s="52">
        <v>0</v>
      </c>
      <c r="V10" s="52">
        <f t="shared" si="0"/>
        <v>0</v>
      </c>
      <c r="W10" s="71" t="s">
        <v>69</v>
      </c>
      <c r="X10" s="68">
        <v>42277</v>
      </c>
    </row>
    <row r="11" spans="2:26" s="6" customFormat="1" ht="48" thickBot="1" x14ac:dyDescent="0.3">
      <c r="B11" s="31" t="s">
        <v>24</v>
      </c>
      <c r="C11" s="31" t="s">
        <v>30</v>
      </c>
      <c r="D11" s="31" t="s">
        <v>26</v>
      </c>
      <c r="E11" s="53" t="s">
        <v>74</v>
      </c>
      <c r="F11" s="31" t="s">
        <v>73</v>
      </c>
      <c r="G11" s="31" t="s">
        <v>27</v>
      </c>
      <c r="H11" s="36" t="s">
        <v>68</v>
      </c>
      <c r="I11" s="51" t="s">
        <v>69</v>
      </c>
      <c r="J11" s="51" t="s">
        <v>69</v>
      </c>
      <c r="K11" s="51" t="s">
        <v>69</v>
      </c>
      <c r="L11" s="51" t="s">
        <v>69</v>
      </c>
      <c r="M11" s="51" t="s">
        <v>69</v>
      </c>
      <c r="N11" s="51" t="s">
        <v>69</v>
      </c>
      <c r="O11" s="51">
        <v>0</v>
      </c>
      <c r="P11" s="51">
        <v>0</v>
      </c>
      <c r="Q11" s="51">
        <v>0</v>
      </c>
      <c r="R11" s="51">
        <v>0</v>
      </c>
      <c r="S11" s="51">
        <v>0</v>
      </c>
      <c r="T11" s="51">
        <v>0</v>
      </c>
      <c r="U11" s="52">
        <v>0</v>
      </c>
      <c r="V11" s="52">
        <f t="shared" si="0"/>
        <v>0</v>
      </c>
      <c r="W11" s="71" t="s">
        <v>69</v>
      </c>
      <c r="X11" s="68">
        <v>42277</v>
      </c>
    </row>
    <row r="12" spans="2:26" s="6" customFormat="1" ht="48" thickBot="1" x14ac:dyDescent="0.3">
      <c r="B12" s="31" t="s">
        <v>24</v>
      </c>
      <c r="C12" s="31" t="s">
        <v>31</v>
      </c>
      <c r="D12" s="31" t="s">
        <v>26</v>
      </c>
      <c r="E12" s="53" t="s">
        <v>74</v>
      </c>
      <c r="F12" s="31" t="s">
        <v>73</v>
      </c>
      <c r="G12" s="31" t="s">
        <v>27</v>
      </c>
      <c r="H12" s="36" t="s">
        <v>68</v>
      </c>
      <c r="I12" s="51" t="s">
        <v>69</v>
      </c>
      <c r="J12" s="51" t="s">
        <v>69</v>
      </c>
      <c r="K12" s="51" t="s">
        <v>69</v>
      </c>
      <c r="L12" s="51" t="s">
        <v>69</v>
      </c>
      <c r="M12" s="51" t="s">
        <v>69</v>
      </c>
      <c r="N12" s="51" t="s">
        <v>69</v>
      </c>
      <c r="O12" s="51">
        <v>0</v>
      </c>
      <c r="P12" s="51">
        <v>0</v>
      </c>
      <c r="Q12" s="51">
        <v>0</v>
      </c>
      <c r="R12" s="51">
        <v>0</v>
      </c>
      <c r="S12" s="51">
        <v>0</v>
      </c>
      <c r="T12" s="51">
        <v>0</v>
      </c>
      <c r="U12" s="52">
        <v>0</v>
      </c>
      <c r="V12" s="52">
        <f t="shared" si="0"/>
        <v>0</v>
      </c>
      <c r="W12" s="71" t="s">
        <v>69</v>
      </c>
      <c r="X12" s="68">
        <v>42277</v>
      </c>
    </row>
    <row r="13" spans="2:26" s="6" customFormat="1" ht="48" thickBot="1" x14ac:dyDescent="0.3">
      <c r="B13" s="31" t="s">
        <v>24</v>
      </c>
      <c r="C13" s="31" t="s">
        <v>32</v>
      </c>
      <c r="D13" s="31" t="s">
        <v>26</v>
      </c>
      <c r="E13" s="53" t="s">
        <v>74</v>
      </c>
      <c r="F13" s="31" t="s">
        <v>73</v>
      </c>
      <c r="G13" s="31" t="s">
        <v>27</v>
      </c>
      <c r="H13" s="36" t="s">
        <v>68</v>
      </c>
      <c r="I13" s="51" t="s">
        <v>69</v>
      </c>
      <c r="J13" s="51" t="s">
        <v>69</v>
      </c>
      <c r="K13" s="51" t="s">
        <v>69</v>
      </c>
      <c r="L13" s="51" t="s">
        <v>69</v>
      </c>
      <c r="M13" s="51" t="s">
        <v>69</v>
      </c>
      <c r="N13" s="51" t="s">
        <v>69</v>
      </c>
      <c r="O13" s="51">
        <v>0</v>
      </c>
      <c r="P13" s="51">
        <v>0</v>
      </c>
      <c r="Q13" s="51">
        <v>0</v>
      </c>
      <c r="R13" s="51">
        <v>0</v>
      </c>
      <c r="S13" s="51">
        <v>0</v>
      </c>
      <c r="T13" s="51">
        <v>0</v>
      </c>
      <c r="U13" s="52">
        <v>0</v>
      </c>
      <c r="V13" s="52">
        <f t="shared" si="0"/>
        <v>0</v>
      </c>
      <c r="W13" s="71" t="s">
        <v>69</v>
      </c>
      <c r="X13" s="68">
        <v>42277</v>
      </c>
    </row>
    <row r="14" spans="2:26" s="6" customFormat="1" ht="48" thickBot="1" x14ac:dyDescent="0.3">
      <c r="B14" s="31" t="s">
        <v>24</v>
      </c>
      <c r="C14" s="31" t="s">
        <v>33</v>
      </c>
      <c r="D14" s="31" t="s">
        <v>26</v>
      </c>
      <c r="E14" s="53" t="s">
        <v>74</v>
      </c>
      <c r="F14" s="31" t="s">
        <v>73</v>
      </c>
      <c r="G14" s="31" t="s">
        <v>27</v>
      </c>
      <c r="H14" s="36" t="s">
        <v>68</v>
      </c>
      <c r="I14" s="51" t="s">
        <v>69</v>
      </c>
      <c r="J14" s="51" t="s">
        <v>69</v>
      </c>
      <c r="K14" s="51" t="s">
        <v>69</v>
      </c>
      <c r="L14" s="51" t="s">
        <v>69</v>
      </c>
      <c r="M14" s="51" t="s">
        <v>69</v>
      </c>
      <c r="N14" s="51" t="s">
        <v>69</v>
      </c>
      <c r="O14" s="51">
        <v>0</v>
      </c>
      <c r="P14" s="51">
        <v>0</v>
      </c>
      <c r="Q14" s="51">
        <v>0</v>
      </c>
      <c r="R14" s="51">
        <v>0</v>
      </c>
      <c r="S14" s="51">
        <v>0</v>
      </c>
      <c r="T14" s="51">
        <v>0</v>
      </c>
      <c r="U14" s="52">
        <v>0</v>
      </c>
      <c r="V14" s="52">
        <f t="shared" si="0"/>
        <v>0</v>
      </c>
      <c r="W14" s="71" t="s">
        <v>69</v>
      </c>
      <c r="X14" s="68">
        <v>42277</v>
      </c>
    </row>
    <row r="15" spans="2:26" s="6" customFormat="1" ht="48" thickBot="1" x14ac:dyDescent="0.3">
      <c r="B15" s="31" t="s">
        <v>24</v>
      </c>
      <c r="C15" s="31" t="s">
        <v>34</v>
      </c>
      <c r="D15" s="31" t="s">
        <v>26</v>
      </c>
      <c r="E15" s="53" t="s">
        <v>74</v>
      </c>
      <c r="F15" s="31" t="s">
        <v>73</v>
      </c>
      <c r="G15" s="31" t="s">
        <v>27</v>
      </c>
      <c r="H15" s="36" t="s">
        <v>68</v>
      </c>
      <c r="I15" s="51" t="s">
        <v>69</v>
      </c>
      <c r="J15" s="51" t="s">
        <v>69</v>
      </c>
      <c r="K15" s="51" t="s">
        <v>69</v>
      </c>
      <c r="L15" s="51" t="s">
        <v>69</v>
      </c>
      <c r="M15" s="51" t="s">
        <v>69</v>
      </c>
      <c r="N15" s="51" t="s">
        <v>69</v>
      </c>
      <c r="O15" s="51">
        <v>0</v>
      </c>
      <c r="P15" s="51">
        <v>0</v>
      </c>
      <c r="Q15" s="51">
        <v>0</v>
      </c>
      <c r="R15" s="51">
        <v>0</v>
      </c>
      <c r="S15" s="51">
        <v>0</v>
      </c>
      <c r="T15" s="51">
        <v>0</v>
      </c>
      <c r="U15" s="52">
        <v>0</v>
      </c>
      <c r="V15" s="52">
        <f t="shared" si="0"/>
        <v>0</v>
      </c>
      <c r="W15" s="71" t="s">
        <v>69</v>
      </c>
      <c r="X15" s="68">
        <v>42277</v>
      </c>
    </row>
    <row r="16" spans="2:26" s="6" customFormat="1" ht="48" thickBot="1" x14ac:dyDescent="0.3">
      <c r="B16" s="31" t="s">
        <v>24</v>
      </c>
      <c r="C16" s="31" t="s">
        <v>35</v>
      </c>
      <c r="D16" s="31" t="s">
        <v>26</v>
      </c>
      <c r="E16" s="53" t="s">
        <v>74</v>
      </c>
      <c r="F16" s="31" t="s">
        <v>73</v>
      </c>
      <c r="G16" s="31" t="s">
        <v>27</v>
      </c>
      <c r="H16" s="36" t="s">
        <v>68</v>
      </c>
      <c r="I16" s="51" t="s">
        <v>69</v>
      </c>
      <c r="J16" s="51" t="s">
        <v>69</v>
      </c>
      <c r="K16" s="51" t="s">
        <v>69</v>
      </c>
      <c r="L16" s="51" t="s">
        <v>69</v>
      </c>
      <c r="M16" s="51" t="s">
        <v>69</v>
      </c>
      <c r="N16" s="51" t="s">
        <v>69</v>
      </c>
      <c r="O16" s="51">
        <v>0</v>
      </c>
      <c r="P16" s="51">
        <v>0</v>
      </c>
      <c r="Q16" s="51">
        <v>0</v>
      </c>
      <c r="R16" s="51">
        <v>0</v>
      </c>
      <c r="S16" s="51">
        <v>0</v>
      </c>
      <c r="T16" s="51">
        <v>0</v>
      </c>
      <c r="U16" s="52">
        <v>0</v>
      </c>
      <c r="V16" s="52">
        <f t="shared" si="0"/>
        <v>0</v>
      </c>
      <c r="W16" s="71" t="s">
        <v>69</v>
      </c>
      <c r="X16" s="68">
        <v>42277</v>
      </c>
    </row>
    <row r="17" spans="2:24" s="6" customFormat="1" ht="48" thickBot="1" x14ac:dyDescent="0.3">
      <c r="B17" s="31" t="s">
        <v>24</v>
      </c>
      <c r="C17" s="31" t="s">
        <v>23</v>
      </c>
      <c r="D17" s="31" t="s">
        <v>26</v>
      </c>
      <c r="E17" s="53" t="s">
        <v>74</v>
      </c>
      <c r="F17" s="31" t="s">
        <v>73</v>
      </c>
      <c r="G17" s="31" t="s">
        <v>27</v>
      </c>
      <c r="H17" s="36" t="s">
        <v>68</v>
      </c>
      <c r="I17" s="51" t="s">
        <v>69</v>
      </c>
      <c r="J17" s="51" t="s">
        <v>69</v>
      </c>
      <c r="K17" s="51" t="s">
        <v>69</v>
      </c>
      <c r="L17" s="51" t="s">
        <v>69</v>
      </c>
      <c r="M17" s="51" t="s">
        <v>69</v>
      </c>
      <c r="N17" s="51" t="s">
        <v>69</v>
      </c>
      <c r="O17" s="51">
        <v>0</v>
      </c>
      <c r="P17" s="51">
        <v>0</v>
      </c>
      <c r="Q17" s="51">
        <v>0</v>
      </c>
      <c r="R17" s="51">
        <v>0</v>
      </c>
      <c r="S17" s="51">
        <v>0</v>
      </c>
      <c r="T17" s="51">
        <v>0</v>
      </c>
      <c r="U17" s="52">
        <v>0</v>
      </c>
      <c r="V17" s="52">
        <f t="shared" si="0"/>
        <v>0</v>
      </c>
      <c r="W17" s="71" t="s">
        <v>69</v>
      </c>
      <c r="X17" s="68">
        <v>42277</v>
      </c>
    </row>
    <row r="18" spans="2:24" s="6" customFormat="1" x14ac:dyDescent="0.25">
      <c r="I18" s="38"/>
      <c r="J18" s="38"/>
      <c r="K18" s="38"/>
      <c r="L18" s="38"/>
      <c r="M18" s="38"/>
      <c r="N18" s="38"/>
      <c r="O18" s="38"/>
      <c r="P18" s="38"/>
      <c r="Q18" s="38"/>
      <c r="R18" s="38"/>
      <c r="S18" s="38"/>
      <c r="T18" s="38"/>
      <c r="U18" s="38"/>
      <c r="V18" s="38"/>
      <c r="W18" s="38"/>
    </row>
    <row r="19" spans="2:24" s="6" customFormat="1" ht="15.75" thickBot="1" x14ac:dyDescent="0.3">
      <c r="I19" s="38"/>
      <c r="J19" s="38"/>
      <c r="K19" s="38"/>
      <c r="L19" s="38"/>
      <c r="M19" s="38"/>
      <c r="N19" s="38"/>
      <c r="O19" s="38"/>
      <c r="P19" s="38"/>
      <c r="Q19" s="38"/>
      <c r="R19" s="38"/>
      <c r="S19" s="38"/>
      <c r="T19" s="38"/>
      <c r="U19" s="38"/>
      <c r="V19" s="72">
        <f>SUM(V4:V18)</f>
        <v>2320</v>
      </c>
      <c r="W19" s="73"/>
    </row>
    <row r="20" spans="2:24" s="6" customFormat="1" ht="15.75" thickTop="1" x14ac:dyDescent="0.25">
      <c r="I20" s="38"/>
      <c r="J20" s="38"/>
      <c r="K20" s="38"/>
      <c r="L20" s="38"/>
      <c r="M20" s="38"/>
      <c r="N20" s="38"/>
      <c r="O20" s="38"/>
      <c r="P20" s="38"/>
      <c r="Q20" s="38"/>
      <c r="R20" s="38"/>
      <c r="S20" s="38"/>
      <c r="T20" s="38"/>
      <c r="U20" s="38"/>
      <c r="V20" s="38"/>
      <c r="W20" s="38"/>
    </row>
    <row r="21" spans="2:24" s="8" customFormat="1" x14ac:dyDescent="0.2">
      <c r="B21" s="9"/>
      <c r="D21" s="9"/>
      <c r="E21" s="9"/>
      <c r="I21" s="39"/>
      <c r="J21" s="39"/>
      <c r="K21" s="39"/>
      <c r="L21" s="39"/>
      <c r="M21" s="39"/>
      <c r="N21" s="39"/>
      <c r="O21" s="39"/>
      <c r="P21" s="39"/>
      <c r="Q21" s="39"/>
      <c r="R21" s="39"/>
      <c r="S21" s="39"/>
      <c r="T21" s="39"/>
      <c r="U21" s="39"/>
      <c r="V21" s="39"/>
      <c r="W21" s="39"/>
      <c r="X21" s="9"/>
    </row>
  </sheetData>
  <mergeCells count="10">
    <mergeCell ref="B2:B3"/>
    <mergeCell ref="C2:C3"/>
    <mergeCell ref="D2:D3"/>
    <mergeCell ref="E2:E3"/>
    <mergeCell ref="X2:X3"/>
    <mergeCell ref="I2:N2"/>
    <mergeCell ref="O2:T2"/>
    <mergeCell ref="F2:F3"/>
    <mergeCell ref="V2:V3"/>
    <mergeCell ref="W2:W3"/>
  </mergeCells>
  <phoneticPr fontId="2" type="noConversion"/>
  <printOptions gridLines="1"/>
  <pageMargins left="0.52" right="0.45" top="1.01" bottom="0.4" header="0.66" footer="0.31496062992125984"/>
  <pageSetup paperSize="9" scale="58" orientation="landscape" r:id="rId1"/>
  <headerFooter>
    <oddHeader>&amp;L&amp;"Calibri,Bold"&amp;14&amp;F&amp;C&amp;"Calibri,Bold"&amp;18&amp;A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9"/>
  <sheetViews>
    <sheetView zoomScaleNormal="100" workbookViewId="0">
      <selection activeCell="E27" sqref="E27"/>
    </sheetView>
  </sheetViews>
  <sheetFormatPr defaultColWidth="36" defaultRowHeight="15.75" x14ac:dyDescent="0.25"/>
  <cols>
    <col min="1" max="1" width="4" style="3" customWidth="1"/>
    <col min="2" max="2" width="10.140625" style="3" customWidth="1"/>
    <col min="3" max="3" width="12.5703125" style="3" customWidth="1"/>
    <col min="4" max="4" width="13.42578125" style="3" customWidth="1"/>
    <col min="5" max="5" width="24" style="4" customWidth="1"/>
    <col min="6" max="6" width="29.85546875" style="3" customWidth="1"/>
    <col min="7" max="7" width="17.7109375" style="3" customWidth="1"/>
    <col min="8" max="8" width="11.85546875" style="3" bestFit="1" customWidth="1"/>
    <col min="9" max="16384" width="36" style="3"/>
  </cols>
  <sheetData>
    <row r="2" spans="2:8" s="2" customFormat="1" x14ac:dyDescent="0.25"/>
    <row r="3" spans="2:8" ht="31.5" x14ac:dyDescent="0.25">
      <c r="B3" s="19" t="s">
        <v>19</v>
      </c>
      <c r="C3" s="15" t="s">
        <v>0</v>
      </c>
      <c r="D3" s="15" t="s">
        <v>2</v>
      </c>
      <c r="E3" s="15" t="s">
        <v>5</v>
      </c>
      <c r="F3" s="15" t="s">
        <v>4</v>
      </c>
      <c r="G3" s="15" t="s">
        <v>21</v>
      </c>
      <c r="H3" s="15" t="s">
        <v>17</v>
      </c>
    </row>
    <row r="4" spans="2:8" s="28" customFormat="1" ht="30" x14ac:dyDescent="0.25">
      <c r="B4" s="61"/>
      <c r="C4" s="62" t="s">
        <v>24</v>
      </c>
      <c r="D4" s="62"/>
      <c r="E4" s="62"/>
      <c r="F4" s="63"/>
      <c r="G4" s="62" t="s">
        <v>18</v>
      </c>
      <c r="H4" s="64"/>
    </row>
    <row r="5" spans="2:8" hidden="1" x14ac:dyDescent="0.25">
      <c r="E5" s="3"/>
    </row>
    <row r="6" spans="2:8" x14ac:dyDescent="0.25">
      <c r="E6" s="3"/>
    </row>
    <row r="7" spans="2:8" x14ac:dyDescent="0.25">
      <c r="E7" s="3"/>
    </row>
    <row r="8" spans="2:8" x14ac:dyDescent="0.25">
      <c r="E8" s="3"/>
    </row>
    <row r="9" spans="2:8" x14ac:dyDescent="0.25">
      <c r="E9" s="3"/>
    </row>
  </sheetData>
  <phoneticPr fontId="2" type="noConversion"/>
  <printOptions gridLines="1"/>
  <pageMargins left="0.70866141732283472" right="0.70866141732283472" top="1.17" bottom="0.74803149606299213" header="0.75" footer="0.31496062992125984"/>
  <pageSetup paperSize="9" orientation="landscape" r:id="rId1"/>
  <headerFooter>
    <oddHeader>&amp;L&amp;14&amp;F&amp;R&amp;"Calibri,Bold"&amp;16&amp;A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1"/>
  <sheetViews>
    <sheetView zoomScaleNormal="100" workbookViewId="0">
      <selection activeCell="E27" sqref="E27"/>
    </sheetView>
  </sheetViews>
  <sheetFormatPr defaultColWidth="8.7109375" defaultRowHeight="15.75" x14ac:dyDescent="0.25"/>
  <cols>
    <col min="1" max="1" width="1.85546875" style="1" customWidth="1"/>
    <col min="2" max="2" width="9.42578125" style="1" customWidth="1"/>
    <col min="3" max="3" width="16.28515625" style="3" customWidth="1"/>
    <col min="4" max="4" width="13.140625" style="3" customWidth="1"/>
    <col min="5" max="5" width="7.85546875" style="4" customWidth="1"/>
    <col min="6" max="6" width="19.7109375" style="3" customWidth="1"/>
    <col min="7" max="7" width="13.28515625" style="3" customWidth="1"/>
    <col min="8" max="8" width="20.7109375" style="3" customWidth="1"/>
    <col min="9" max="16384" width="8.7109375" style="1"/>
  </cols>
  <sheetData>
    <row r="2" spans="2:8" ht="47.25" x14ac:dyDescent="0.25">
      <c r="B2" s="19" t="s">
        <v>19</v>
      </c>
      <c r="C2" s="15" t="s">
        <v>0</v>
      </c>
      <c r="D2" s="15" t="s">
        <v>2</v>
      </c>
      <c r="E2" s="15" t="s">
        <v>5</v>
      </c>
      <c r="F2" s="15" t="s">
        <v>4</v>
      </c>
      <c r="G2" s="15" t="s">
        <v>21</v>
      </c>
      <c r="H2" s="15" t="s">
        <v>17</v>
      </c>
    </row>
    <row r="3" spans="2:8" s="28" customFormat="1" ht="30" x14ac:dyDescent="0.25">
      <c r="B3" s="27"/>
      <c r="C3" s="28" t="s">
        <v>24</v>
      </c>
      <c r="F3" s="29"/>
      <c r="G3" s="28" t="s">
        <v>18</v>
      </c>
      <c r="H3" s="30"/>
    </row>
    <row r="4" spans="2:8" ht="15" x14ac:dyDescent="0.25">
      <c r="C4" s="18"/>
      <c r="D4" s="18"/>
      <c r="E4" s="18"/>
      <c r="F4" s="18"/>
      <c r="G4" s="17"/>
      <c r="H4" s="14"/>
    </row>
    <row r="5" spans="2:8" ht="15" x14ac:dyDescent="0.25">
      <c r="C5" s="18"/>
      <c r="D5" s="18"/>
      <c r="E5" s="18"/>
      <c r="F5" s="18"/>
      <c r="G5" s="17"/>
      <c r="H5" s="14"/>
    </row>
    <row r="6" spans="2:8" ht="15" x14ac:dyDescent="0.25">
      <c r="C6" s="18"/>
      <c r="D6" s="18"/>
      <c r="E6" s="18"/>
      <c r="F6" s="18"/>
      <c r="G6" s="17"/>
      <c r="H6" s="14"/>
    </row>
    <row r="7" spans="2:8" ht="15" x14ac:dyDescent="0.25">
      <c r="C7" s="18"/>
      <c r="D7" s="18"/>
      <c r="E7" s="18"/>
      <c r="F7" s="18"/>
      <c r="G7" s="17"/>
      <c r="H7" s="14"/>
    </row>
    <row r="8" spans="2:8" ht="15" x14ac:dyDescent="0.25">
      <c r="C8" s="18"/>
      <c r="D8" s="18"/>
      <c r="E8" s="18"/>
      <c r="F8" s="18"/>
      <c r="G8" s="17"/>
      <c r="H8" s="14"/>
    </row>
    <row r="9" spans="2:8" ht="15" x14ac:dyDescent="0.25">
      <c r="C9" s="18"/>
      <c r="D9" s="18"/>
      <c r="E9" s="18"/>
      <c r="F9" s="18"/>
      <c r="G9" s="17"/>
      <c r="H9" s="14"/>
    </row>
    <row r="10" spans="2:8" x14ac:dyDescent="0.25">
      <c r="C10" s="16"/>
      <c r="D10" s="16"/>
      <c r="E10" s="13"/>
      <c r="F10" s="16"/>
      <c r="G10" s="16"/>
      <c r="H10" s="16"/>
    </row>
    <row r="11" spans="2:8" x14ac:dyDescent="0.25">
      <c r="C11" s="16"/>
      <c r="D11" s="16"/>
      <c r="E11" s="13"/>
      <c r="F11" s="16"/>
      <c r="G11" s="16"/>
      <c r="H11" s="16"/>
    </row>
  </sheetData>
  <phoneticPr fontId="2" type="noConversion"/>
  <pageMargins left="0.70866141732283472" right="0.86" top="0.9" bottom="0.74803149606299213" header="0.48" footer="0.31496062992125984"/>
  <pageSetup paperSize="9" orientation="landscape" r:id="rId1"/>
  <headerFooter>
    <oddHeader>&amp;L&amp;14&amp;F&amp;R&amp;"Calibri,Bold"&amp;16&amp;A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ICT-Digital</vt:lpstr>
      <vt:lpstr>PROPERTY</vt:lpstr>
      <vt:lpstr>RECRUITMENT</vt:lpstr>
      <vt:lpstr>CONSULTANCY</vt:lpstr>
      <vt:lpstr>ADVERTISING &amp; MARKETING</vt:lpstr>
      <vt:lpstr>CONSULTANCY!Print_Area</vt:lpstr>
      <vt:lpstr>'ICT-Digital'!Print_Area</vt:lpstr>
      <vt:lpstr>PROPERTY!Print_Area</vt:lpstr>
      <vt:lpstr>RECRUITMENT!Print_Area</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MoJ approvals under Cabinet Office controls</dc:title>
  <dc:subject>MoJ approvals under Cabinet Office controls</dc:subject>
  <dc:creator>MoJ</dc:creator>
  <cp:lastModifiedBy>Ann Poulter</cp:lastModifiedBy>
  <cp:lastPrinted>2015-11-27T13:07:17Z</cp:lastPrinted>
  <dcterms:created xsi:type="dcterms:W3CDTF">2010-12-07T16:43:44Z</dcterms:created>
  <dcterms:modified xsi:type="dcterms:W3CDTF">2015-12-16T16:03:15Z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