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825" yWindow="1980" windowWidth="12510" windowHeight="6135"/>
  </bookViews>
  <sheets>
    <sheet name="Table 6" sheetId="4" r:id="rId1"/>
  </sheets>
  <externalReferences>
    <externalReference r:id="rId2"/>
  </externalReferences>
  <definedNames>
    <definedName name="_xlnm._FilterDatabase" hidden="1">#REF!</definedName>
    <definedName name="_xlnm.Print_Area" localSheetId="0">'Table 6'!$A$1:$S$16</definedName>
    <definedName name="_xlnm.Print_Area">'Table 6'!$A$1:$T$16</definedName>
  </definedNames>
  <calcPr calcId="145621"/>
</workbook>
</file>

<file path=xl/calcChain.xml><?xml version="1.0" encoding="utf-8"?>
<calcChain xmlns="http://schemas.openxmlformats.org/spreadsheetml/2006/main">
  <c r="R4" i="4" l="1"/>
  <c r="F4" i="4" l="1"/>
  <c r="I4" i="4"/>
  <c r="L4" i="4"/>
  <c r="G12" i="4"/>
  <c r="G11" i="4"/>
  <c r="G10" i="4"/>
  <c r="G9" i="4"/>
  <c r="G8" i="4"/>
  <c r="G7" i="4"/>
  <c r="G6" i="4"/>
  <c r="J12" i="4"/>
  <c r="J11" i="4"/>
  <c r="J10" i="4"/>
  <c r="J9" i="4"/>
  <c r="J8" i="4"/>
  <c r="J7" i="4"/>
  <c r="J6" i="4"/>
  <c r="M12" i="4"/>
  <c r="M11" i="4"/>
  <c r="M10" i="4"/>
  <c r="M9" i="4"/>
  <c r="M8" i="4"/>
  <c r="M7" i="4"/>
  <c r="M6" i="4"/>
  <c r="J4" i="4" l="1"/>
  <c r="G4" i="4"/>
  <c r="M4" i="4"/>
  <c r="P7" i="4" l="1"/>
  <c r="P8" i="4"/>
  <c r="P9" i="4"/>
  <c r="P11" i="4" l="1"/>
  <c r="P12" i="4"/>
  <c r="P6" i="4"/>
  <c r="O4" i="4"/>
  <c r="P10" i="4"/>
  <c r="P4" i="4" l="1"/>
  <c r="R9" i="4" l="1"/>
  <c r="Q7" i="4" l="1"/>
  <c r="Q8" i="4"/>
  <c r="R8" i="4" l="1"/>
  <c r="R7" i="4"/>
  <c r="Q10" i="4"/>
  <c r="Q6" i="4"/>
  <c r="Q12" i="4" l="1"/>
  <c r="R10" i="4"/>
  <c r="Q11" i="4"/>
  <c r="R6" i="4"/>
  <c r="R12" i="4" l="1"/>
  <c r="R11" i="4"/>
</calcChain>
</file>

<file path=xl/sharedStrings.xml><?xml version="1.0" encoding="utf-8"?>
<sst xmlns="http://schemas.openxmlformats.org/spreadsheetml/2006/main" count="32" uniqueCount="23">
  <si>
    <t>Metropolitan districts</t>
  </si>
  <si>
    <t>Unitary authorities</t>
  </si>
  <si>
    <t>Shire districts</t>
  </si>
  <si>
    <t>Shire counties</t>
  </si>
  <si>
    <t>London boroughs and the GLA</t>
  </si>
  <si>
    <t>Fire authorities</t>
  </si>
  <si>
    <t>(a) Figures exclude parish precepts.</t>
  </si>
  <si>
    <t>ENGLAND</t>
  </si>
  <si>
    <t>(b) Excluding The Mayor's Office for Policing and Crime in London.</t>
  </si>
  <si>
    <t>2011-12</t>
  </si>
  <si>
    <t>2012-13</t>
  </si>
  <si>
    <t>2013-14</t>
  </si>
  <si>
    <t>2014-15</t>
  </si>
  <si>
    <t>Number</t>
  </si>
  <si>
    <t>%</t>
  </si>
  <si>
    <t>(b)</t>
  </si>
  <si>
    <t>Police and crime commissioners</t>
  </si>
  <si>
    <t>Total number of authorities</t>
  </si>
  <si>
    <t>(c)</t>
  </si>
  <si>
    <t>(c) Staffordshire Moorlands did not increase council tax bills however an increase in special expenses resulted in a 4p increase in the calculation of the authority’s average Band D. The authority still received the freeze grant but it was adjusted downwards to account for the special expenses increase. They have been counted as freezing in this table</t>
  </si>
  <si>
    <t>2015-16 (R)</t>
  </si>
  <si>
    <t>(R ) Revised due to a corrected form submitted by Maldon District Council</t>
  </si>
  <si>
    <r>
      <t xml:space="preserve">Table 6: Number and percentage of authorities reporting to be freezing or reducing council tax levels in England, by type of authority 2011-12 to 2015-16 </t>
    </r>
    <r>
      <rPr>
        <b/>
        <vertAlign val="superscript"/>
        <sz val="10"/>
        <color indexed="9"/>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</si>
</sst>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0"/>
      <name val="Arial"/>
    </font>
    <font>
      <sz val="8"/>
      <name val="Arial"/>
      <family val="2"/>
    </font>
    <font>
      <b/>
      <sz val="10"/>
      <name val="Arial"/>
      <family val="2"/>
    </font>
    <font>
      <sz val="9"/>
      <name val="Arial"/>
      <family val="2"/>
    </font>
    <font>
      <sz val="11"/>
      <name val="Arial"/>
      <family val="2"/>
    </font>
    <font>
      <b/>
      <sz val="11"/>
      <name val="Arial"/>
      <family val="2"/>
    </font>
    <font>
      <vertAlign val="superscript"/>
      <sz val="11"/>
      <name val="Arial"/>
      <family val="2"/>
    </font>
    <font>
      <sz val="10"/>
      <name val="Arial"/>
      <family val="2"/>
    </font>
    <font>
      <b/>
      <sz val="10"/>
      <color indexed="9"/>
      <name val="Arial"/>
      <family val="2"/>
    </font>
    <font>
      <b/>
      <vertAlign val="superscript"/>
      <sz val="10"/>
      <color indexed="9"/>
      <name val="Arial"/>
      <family val="2"/>
    </font>
  </fonts>
  <fills count="4">
    <fill>
      <patternFill patternType="none"/>
    </fill>
    <fill>
      <patternFill patternType="gray125"/>
    </fill>
    <fill>
      <patternFill patternType="solid">
        <fgColor indexed="18"/>
        <bgColor indexed="64"/>
      </patternFill>
    </fill>
    <fill>
      <patternFill patternType="solid">
        <fgColor theme="0"/>
        <bgColor indexed="64"/>
      </patternFill>
    </fill>
  </fills>
  <borders count="10">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0" xfId="0" applyBorder="1" applyAlignment="1"/>
    <xf numFmtId="0" fontId="0" fillId="0" borderId="1" xfId="0" applyBorder="1" applyAlignment="1"/>
    <xf numFmtId="0" fontId="0" fillId="0" borderId="0" xfId="0" applyBorder="1"/>
    <xf numFmtId="0" fontId="0" fillId="0" borderId="2" xfId="0" applyBorder="1"/>
    <xf numFmtId="0" fontId="5" fillId="0" borderId="0" xfId="0" quotePrefix="1" applyFont="1" applyFill="1" applyBorder="1" applyAlignment="1">
      <alignment horizontal="left"/>
    </xf>
    <xf numFmtId="0" fontId="0" fillId="0" borderId="3" xfId="0" applyBorder="1"/>
    <xf numFmtId="0" fontId="5" fillId="0" borderId="0" xfId="0" applyFont="1" applyFill="1" applyBorder="1" applyAlignment="1">
      <alignment horizontal="right" wrapText="1"/>
    </xf>
    <xf numFmtId="165" fontId="4" fillId="0" borderId="0" xfId="0" applyNumberFormat="1" applyFont="1" applyFill="1" applyBorder="1"/>
    <xf numFmtId="16" fontId="4" fillId="0" borderId="0" xfId="0" applyNumberFormat="1" applyFont="1" applyFill="1" applyBorder="1" applyAlignment="1">
      <alignment horizontal="left"/>
    </xf>
    <xf numFmtId="0" fontId="4" fillId="0" borderId="0" xfId="0" applyFont="1" applyFill="1" applyBorder="1" applyAlignment="1">
      <alignment horizontal="left"/>
    </xf>
    <xf numFmtId="0" fontId="4" fillId="0" borderId="0" xfId="0" applyFont="1" applyBorder="1"/>
    <xf numFmtId="3" fontId="4" fillId="0" borderId="0" xfId="0" quotePrefix="1" applyNumberFormat="1" applyFont="1" applyFill="1" applyBorder="1" applyAlignment="1"/>
    <xf numFmtId="0" fontId="4" fillId="0" borderId="0" xfId="0" applyFont="1" applyBorder="1" applyAlignment="1">
      <alignment horizontal="left"/>
    </xf>
    <xf numFmtId="0" fontId="0" fillId="0" borderId="4" xfId="0" applyBorder="1"/>
    <xf numFmtId="0" fontId="0" fillId="0" borderId="6" xfId="0" applyBorder="1"/>
    <xf numFmtId="16" fontId="4" fillId="0" borderId="0" xfId="0" quotePrefix="1" applyNumberFormat="1" applyFont="1" applyFill="1" applyBorder="1" applyAlignment="1">
      <alignment horizontal="left" wrapText="1"/>
    </xf>
    <xf numFmtId="0" fontId="4" fillId="0" borderId="0" xfId="0" quotePrefix="1" applyFont="1" applyBorder="1" applyAlignment="1">
      <alignment horizontal="left" wrapText="1"/>
    </xf>
    <xf numFmtId="1" fontId="5" fillId="0" borderId="0" xfId="0" applyNumberFormat="1" applyFont="1" applyFill="1" applyBorder="1" applyAlignment="1">
      <alignment horizontal="right" vertical="top"/>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quotePrefix="1" applyNumberFormat="1" applyFont="1" applyBorder="1" applyAlignment="1">
      <alignment horizontal="right"/>
    </xf>
    <xf numFmtId="3" fontId="4" fillId="0" borderId="0" xfId="0" quotePrefix="1" applyNumberFormat="1" applyFont="1" applyFill="1" applyBorder="1" applyAlignment="1">
      <alignment horizontal="right"/>
    </xf>
    <xf numFmtId="0" fontId="3" fillId="0" borderId="7" xfId="0" applyFont="1" applyBorder="1" applyAlignment="1">
      <alignment horizontal="left" vertical="top"/>
    </xf>
    <xf numFmtId="0" fontId="0" fillId="0" borderId="1" xfId="0" applyBorder="1"/>
    <xf numFmtId="1" fontId="5" fillId="0" borderId="9" xfId="0" applyNumberFormat="1" applyFont="1" applyFill="1" applyBorder="1" applyAlignment="1">
      <alignment horizontal="right" vertical="top" wrapText="1"/>
    </xf>
    <xf numFmtId="3" fontId="5" fillId="3" borderId="0" xfId="0" applyNumberFormat="1" applyFont="1" applyFill="1" applyBorder="1" applyAlignment="1">
      <alignment horizontal="right"/>
    </xf>
    <xf numFmtId="165" fontId="5" fillId="3" borderId="0" xfId="0" applyNumberFormat="1" applyFont="1" applyFill="1" applyBorder="1" applyAlignment="1">
      <alignment horizontal="right"/>
    </xf>
    <xf numFmtId="3" fontId="4" fillId="3" borderId="0" xfId="0" applyNumberFormat="1" applyFont="1" applyFill="1" applyBorder="1" applyAlignment="1">
      <alignment horizontal="right"/>
    </xf>
    <xf numFmtId="165" fontId="4" fillId="3" borderId="0" xfId="0" applyNumberFormat="1" applyFont="1" applyFill="1" applyBorder="1" applyAlignment="1">
      <alignment horizontal="right"/>
    </xf>
    <xf numFmtId="3" fontId="4" fillId="3" borderId="0" xfId="0" quotePrefix="1" applyNumberFormat="1" applyFont="1" applyFill="1" applyBorder="1" applyAlignment="1">
      <alignment horizontal="right"/>
    </xf>
    <xf numFmtId="0" fontId="6" fillId="0" borderId="0" xfId="0" quotePrefix="1" applyFont="1" applyBorder="1" applyAlignment="1">
      <alignment horizontal="left" wrapText="1"/>
    </xf>
    <xf numFmtId="0" fontId="3" fillId="0" borderId="5" xfId="0" applyFont="1" applyBorder="1" applyAlignment="1">
      <alignment horizontal="left" vertical="top"/>
    </xf>
    <xf numFmtId="0" fontId="0" fillId="0" borderId="5" xfId="0" applyBorder="1" applyAlignment="1"/>
    <xf numFmtId="164" fontId="0" fillId="0" borderId="5" xfId="0" applyNumberFormat="1" applyBorder="1" applyAlignment="1"/>
    <xf numFmtId="0" fontId="3" fillId="0" borderId="8" xfId="0" applyFont="1" applyBorder="1"/>
    <xf numFmtId="1" fontId="5" fillId="0" borderId="0" xfId="0" applyNumberFormat="1" applyFont="1" applyFill="1" applyBorder="1" applyAlignment="1">
      <alignment horizontal="center" vertical="top"/>
    </xf>
    <xf numFmtId="1" fontId="5" fillId="0" borderId="0" xfId="0" applyNumberFormat="1" applyFont="1" applyFill="1" applyBorder="1" applyAlignment="1">
      <alignment horizontal="right" wrapText="1"/>
    </xf>
    <xf numFmtId="1" fontId="5" fillId="0" borderId="9" xfId="0" applyNumberFormat="1" applyFont="1" applyFill="1" applyBorder="1" applyAlignment="1">
      <alignment horizontal="right" wrapText="1"/>
    </xf>
    <xf numFmtId="0" fontId="3" fillId="3" borderId="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3" xfId="0" applyFont="1" applyFill="1" applyBorder="1" applyAlignment="1">
      <alignment horizontal="left" vertical="top" wrapText="1"/>
    </xf>
    <xf numFmtId="1" fontId="5" fillId="0" borderId="0" xfId="0" applyNumberFormat="1" applyFont="1" applyFill="1" applyBorder="1" applyAlignment="1">
      <alignment horizontal="center" vertical="top"/>
    </xf>
    <xf numFmtId="1" fontId="5" fillId="0" borderId="0" xfId="0" applyNumberFormat="1" applyFont="1" applyFill="1" applyBorder="1" applyAlignment="1">
      <alignment horizontal="right" wrapText="1"/>
    </xf>
    <xf numFmtId="1" fontId="5" fillId="0" borderId="9" xfId="0" applyNumberFormat="1" applyFont="1" applyFill="1" applyBorder="1" applyAlignment="1">
      <alignment horizontal="right" wrapText="1"/>
    </xf>
    <xf numFmtId="0" fontId="8" fillId="2" borderId="7" xfId="0" quotePrefix="1" applyFont="1" applyFill="1" applyBorder="1" applyAlignment="1">
      <alignment horizontal="left" vertical="top" wrapText="1"/>
    </xf>
    <xf numFmtId="0" fontId="7" fillId="0" borderId="1" xfId="0" applyFont="1" applyBorder="1" applyAlignment="1">
      <alignment horizontal="left" vertical="top" wrapText="1"/>
    </xf>
    <xf numFmtId="0" fontId="7" fillId="0" borderId="4" xfId="0" applyFont="1" applyBorder="1" applyAlignment="1">
      <alignment horizontal="left" vertical="top" wrapText="1"/>
    </xf>
    <xf numFmtId="0" fontId="5" fillId="0" borderId="0" xfId="0" applyFont="1" applyBorder="1" applyAlignment="1">
      <alignment horizontal="center" vertical="top"/>
    </xf>
    <xf numFmtId="0" fontId="2" fillId="0" borderId="0" xfId="0" applyFont="1" applyBorder="1"/>
    <xf numFmtId="0" fontId="3" fillId="0" borderId="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bined%20CTR%20down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CTR Combined"/>
      <sheetName val="Grouped Info"/>
      <sheetName val="Table 11"/>
      <sheetName val="CTB"/>
      <sheetName val="CD BA"/>
      <sheetName val="CTR1"/>
      <sheetName val="CTR2"/>
      <sheetName val="CTR3"/>
      <sheetName val="CLASS CTR1"/>
      <sheetName val="Vlookup"/>
    </sheetNames>
    <sheetDataSet>
      <sheetData sheetId="0"/>
      <sheetData sheetId="1"/>
      <sheetData sheetId="2">
        <row r="5">
          <cell r="Z5">
            <v>24</v>
          </cell>
        </row>
        <row r="6">
          <cell r="Z6">
            <v>1</v>
          </cell>
        </row>
        <row r="7">
          <cell r="Z7">
            <v>17</v>
          </cell>
        </row>
        <row r="8">
          <cell r="Z8">
            <v>1</v>
          </cell>
        </row>
        <row r="9">
          <cell r="Z9">
            <v>1</v>
          </cell>
        </row>
        <row r="10">
          <cell r="Z10">
            <v>31</v>
          </cell>
        </row>
        <row r="11">
          <cell r="Z11">
            <v>7</v>
          </cell>
        </row>
        <row r="13">
          <cell r="Z13">
            <v>5</v>
          </cell>
        </row>
        <row r="14">
          <cell r="Z14">
            <v>6</v>
          </cell>
        </row>
      </sheetData>
      <sheetData sheetId="3"/>
      <sheetData sheetId="4"/>
      <sheetData sheetId="5"/>
      <sheetData sheetId="6">
        <row r="7">
          <cell r="H7">
            <v>409145970.76999998</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showGridLines="0" tabSelected="1" zoomScaleNormal="100" zoomScaleSheetLayoutView="100" workbookViewId="0">
      <selection activeCell="S17" sqref="A1:S17"/>
    </sheetView>
  </sheetViews>
  <sheetFormatPr defaultRowHeight="12.75" zeroHeight="1" x14ac:dyDescent="0.2"/>
  <cols>
    <col min="1" max="1" width="3.28515625" customWidth="1"/>
    <col min="2" max="2" width="31.7109375" customWidth="1"/>
    <col min="3" max="3" width="2.5703125" customWidth="1"/>
    <col min="4" max="4" width="13.28515625" customWidth="1"/>
    <col min="5" max="5" width="2.28515625" customWidth="1"/>
    <col min="6" max="7" width="8.85546875" customWidth="1"/>
    <col min="8" max="8" width="2.28515625" customWidth="1"/>
    <col min="9" max="9" width="9" customWidth="1"/>
    <col min="10" max="10" width="8.42578125" customWidth="1"/>
    <col min="11" max="11" width="2.28515625" customWidth="1"/>
    <col min="12" max="12" width="9.5703125" customWidth="1"/>
    <col min="13" max="13" width="9.140625" customWidth="1"/>
    <col min="14" max="14" width="2.28515625" customWidth="1"/>
    <col min="15" max="15" width="10.5703125" customWidth="1"/>
    <col min="16" max="16" width="7.85546875" customWidth="1"/>
    <col min="17" max="17" width="10.5703125" customWidth="1"/>
    <col min="18" max="18" width="7.85546875" customWidth="1"/>
    <col min="19" max="19" width="3" customWidth="1"/>
    <col min="20" max="20" width="3.28515625" style="3" customWidth="1"/>
  </cols>
  <sheetData>
    <row r="1" spans="1:20" ht="17.45" customHeight="1" x14ac:dyDescent="0.2">
      <c r="A1" s="45" t="s">
        <v>22</v>
      </c>
      <c r="B1" s="46"/>
      <c r="C1" s="46"/>
      <c r="D1" s="46"/>
      <c r="E1" s="46"/>
      <c r="F1" s="46"/>
      <c r="G1" s="46"/>
      <c r="H1" s="46"/>
      <c r="I1" s="46"/>
      <c r="J1" s="46"/>
      <c r="K1" s="46"/>
      <c r="L1" s="46"/>
      <c r="M1" s="46"/>
      <c r="N1" s="46"/>
      <c r="O1" s="46"/>
      <c r="P1" s="46"/>
      <c r="Q1" s="46"/>
      <c r="R1" s="46"/>
      <c r="S1" s="47"/>
      <c r="T1" s="1"/>
    </row>
    <row r="2" spans="1:20" ht="31.5" customHeight="1" x14ac:dyDescent="0.25">
      <c r="A2" s="4"/>
      <c r="B2" s="5"/>
      <c r="C2" s="5"/>
      <c r="D2" s="43" t="s">
        <v>17</v>
      </c>
      <c r="E2" s="36"/>
      <c r="F2" s="42" t="s">
        <v>9</v>
      </c>
      <c r="G2" s="42"/>
      <c r="H2" s="36"/>
      <c r="I2" s="42" t="s">
        <v>10</v>
      </c>
      <c r="J2" s="42"/>
      <c r="K2" s="36"/>
      <c r="L2" s="42" t="s">
        <v>11</v>
      </c>
      <c r="M2" s="42"/>
      <c r="N2" s="18"/>
      <c r="O2" s="48" t="s">
        <v>12</v>
      </c>
      <c r="P2" s="48"/>
      <c r="Q2" s="48" t="s">
        <v>20</v>
      </c>
      <c r="R2" s="48"/>
      <c r="S2" s="6"/>
    </row>
    <row r="3" spans="1:20" ht="30" x14ac:dyDescent="0.25">
      <c r="A3" s="4"/>
      <c r="B3" s="7"/>
      <c r="C3" s="7"/>
      <c r="D3" s="44"/>
      <c r="E3" s="37"/>
      <c r="F3" s="25" t="s">
        <v>13</v>
      </c>
      <c r="G3" s="38" t="s">
        <v>14</v>
      </c>
      <c r="H3" s="37"/>
      <c r="I3" s="25" t="s">
        <v>13</v>
      </c>
      <c r="J3" s="38" t="s">
        <v>14</v>
      </c>
      <c r="K3" s="37"/>
      <c r="L3" s="25" t="s">
        <v>13</v>
      </c>
      <c r="M3" s="38" t="s">
        <v>14</v>
      </c>
      <c r="N3" s="37"/>
      <c r="O3" s="25" t="s">
        <v>13</v>
      </c>
      <c r="P3" s="38" t="s">
        <v>14</v>
      </c>
      <c r="Q3" s="25" t="s">
        <v>13</v>
      </c>
      <c r="R3" s="38" t="s">
        <v>14</v>
      </c>
      <c r="S3" s="6"/>
    </row>
    <row r="4" spans="1:20" ht="17.25" x14ac:dyDescent="0.25">
      <c r="A4" s="4"/>
      <c r="B4" s="49" t="s">
        <v>7</v>
      </c>
      <c r="C4" s="31" t="s">
        <v>18</v>
      </c>
      <c r="D4" s="19">
        <v>421</v>
      </c>
      <c r="E4" s="26"/>
      <c r="F4" s="26">
        <f>SUM(F6:F12)</f>
        <v>421</v>
      </c>
      <c r="G4" s="27">
        <f>F4/$D4*100</f>
        <v>100</v>
      </c>
      <c r="H4" s="26"/>
      <c r="I4" s="26">
        <f>SUM(I6:I12)</f>
        <v>358</v>
      </c>
      <c r="J4" s="27">
        <f>I4/$D4*100</f>
        <v>85.035629453681707</v>
      </c>
      <c r="K4" s="26"/>
      <c r="L4" s="26">
        <f>SUM(L6:L12)</f>
        <v>257</v>
      </c>
      <c r="M4" s="27">
        <f>L4/$D4*100</f>
        <v>61.045130641330168</v>
      </c>
      <c r="N4" s="26"/>
      <c r="O4" s="26">
        <f>SUM(O6:O12)</f>
        <v>251</v>
      </c>
      <c r="P4" s="27">
        <f>O4/$D4*100</f>
        <v>59.619952494061756</v>
      </c>
      <c r="Q4" s="26">
        <v>240</v>
      </c>
      <c r="R4" s="27">
        <f>Q4/$D4*100</f>
        <v>57.00712589073634</v>
      </c>
      <c r="S4" s="6"/>
    </row>
    <row r="5" spans="1:20" ht="15" x14ac:dyDescent="0.25">
      <c r="A5" s="4"/>
      <c r="B5" s="3"/>
      <c r="C5" s="3"/>
      <c r="D5" s="20"/>
      <c r="E5" s="28"/>
      <c r="F5" s="28"/>
      <c r="G5" s="27"/>
      <c r="H5" s="28"/>
      <c r="I5" s="28"/>
      <c r="J5" s="27"/>
      <c r="K5" s="28"/>
      <c r="L5" s="28"/>
      <c r="M5" s="27"/>
      <c r="N5" s="28"/>
      <c r="O5" s="28"/>
      <c r="P5" s="27"/>
      <c r="Q5" s="28"/>
      <c r="R5" s="27"/>
      <c r="S5" s="6"/>
    </row>
    <row r="6" spans="1:20" ht="14.25" customHeight="1" x14ac:dyDescent="0.2">
      <c r="A6" s="4"/>
      <c r="B6" s="16" t="s">
        <v>4</v>
      </c>
      <c r="C6" s="16"/>
      <c r="D6" s="20">
        <v>34</v>
      </c>
      <c r="E6" s="28"/>
      <c r="F6" s="28">
        <v>34</v>
      </c>
      <c r="G6" s="29">
        <f>F6/$D6*100</f>
        <v>100</v>
      </c>
      <c r="H6" s="28"/>
      <c r="I6" s="28">
        <v>34</v>
      </c>
      <c r="J6" s="29">
        <f>I6/$D6*100</f>
        <v>100</v>
      </c>
      <c r="K6" s="28"/>
      <c r="L6" s="28">
        <v>28</v>
      </c>
      <c r="M6" s="29">
        <f>L6/$D6*100</f>
        <v>82.35294117647058</v>
      </c>
      <c r="N6" s="28"/>
      <c r="O6" s="28">
        <v>34</v>
      </c>
      <c r="P6" s="29">
        <f>O6/$D6*100</f>
        <v>100</v>
      </c>
      <c r="Q6" s="28">
        <f>'[1]Grouped Info'!$Z$5+'[1]Grouped Info'!$Z$6</f>
        <v>25</v>
      </c>
      <c r="R6" s="29">
        <f>Q6/$D6*100</f>
        <v>73.529411764705884</v>
      </c>
      <c r="S6" s="6"/>
    </row>
    <row r="7" spans="1:20" ht="14.25" x14ac:dyDescent="0.2">
      <c r="A7" s="4"/>
      <c r="B7" s="9" t="s">
        <v>0</v>
      </c>
      <c r="C7" s="9"/>
      <c r="D7" s="21">
        <v>36</v>
      </c>
      <c r="E7" s="30"/>
      <c r="F7" s="30">
        <v>36</v>
      </c>
      <c r="G7" s="29">
        <f t="shared" ref="G7:G12" si="0">F7/$D7*100</f>
        <v>100</v>
      </c>
      <c r="H7" s="30"/>
      <c r="I7" s="30">
        <v>35</v>
      </c>
      <c r="J7" s="29">
        <f t="shared" ref="J7:J12" si="1">I7/$D7*100</f>
        <v>97.222222222222214</v>
      </c>
      <c r="K7" s="30"/>
      <c r="L7" s="28">
        <v>21</v>
      </c>
      <c r="M7" s="29">
        <f t="shared" ref="M7:M12" si="2">L7/$D7*100</f>
        <v>58.333333333333336</v>
      </c>
      <c r="N7" s="30"/>
      <c r="O7" s="28">
        <v>23</v>
      </c>
      <c r="P7" s="29">
        <f t="shared" ref="P7:P12" si="3">O7/$D7*100</f>
        <v>63.888888888888886</v>
      </c>
      <c r="Q7" s="28">
        <f>'[1]Grouped Info'!$Z$7</f>
        <v>17</v>
      </c>
      <c r="R7" s="29">
        <f t="shared" ref="R7:R12" si="4">Q7/$D7*100</f>
        <v>47.222222222222221</v>
      </c>
      <c r="S7" s="6"/>
    </row>
    <row r="8" spans="1:20" ht="14.25" x14ac:dyDescent="0.2">
      <c r="A8" s="4"/>
      <c r="B8" s="10" t="s">
        <v>1</v>
      </c>
      <c r="C8" s="10"/>
      <c r="D8" s="22">
        <v>56</v>
      </c>
      <c r="E8" s="30"/>
      <c r="F8" s="30">
        <v>56</v>
      </c>
      <c r="G8" s="29">
        <f t="shared" si="0"/>
        <v>100</v>
      </c>
      <c r="H8" s="30"/>
      <c r="I8" s="30">
        <v>45</v>
      </c>
      <c r="J8" s="29">
        <f t="shared" si="1"/>
        <v>80.357142857142861</v>
      </c>
      <c r="K8" s="30"/>
      <c r="L8" s="28">
        <v>27</v>
      </c>
      <c r="M8" s="29">
        <f t="shared" si="2"/>
        <v>48.214285714285715</v>
      </c>
      <c r="N8" s="30"/>
      <c r="O8" s="28">
        <v>30</v>
      </c>
      <c r="P8" s="29">
        <f t="shared" si="3"/>
        <v>53.571428571428569</v>
      </c>
      <c r="Q8" s="28">
        <f>'[1]Grouped Info'!$Z$10</f>
        <v>31</v>
      </c>
      <c r="R8" s="29">
        <f t="shared" si="4"/>
        <v>55.357142857142861</v>
      </c>
      <c r="S8" s="6"/>
    </row>
    <row r="9" spans="1:20" ht="16.5" x14ac:dyDescent="0.2">
      <c r="A9" s="4"/>
      <c r="B9" s="11" t="s">
        <v>2</v>
      </c>
      <c r="C9" s="31" t="s">
        <v>18</v>
      </c>
      <c r="D9" s="22">
        <v>201</v>
      </c>
      <c r="E9" s="30"/>
      <c r="F9" s="30">
        <v>201</v>
      </c>
      <c r="G9" s="29">
        <f t="shared" si="0"/>
        <v>100</v>
      </c>
      <c r="H9" s="30"/>
      <c r="I9" s="30">
        <v>179</v>
      </c>
      <c r="J9" s="29">
        <f t="shared" si="1"/>
        <v>89.054726368159209</v>
      </c>
      <c r="K9" s="30"/>
      <c r="L9" s="28">
        <v>130</v>
      </c>
      <c r="M9" s="29">
        <f t="shared" si="2"/>
        <v>64.676616915422898</v>
      </c>
      <c r="N9" s="30"/>
      <c r="O9" s="28">
        <v>136</v>
      </c>
      <c r="P9" s="29">
        <f t="shared" si="3"/>
        <v>67.661691542288565</v>
      </c>
      <c r="Q9" s="28">
        <v>147</v>
      </c>
      <c r="R9" s="29">
        <f t="shared" si="4"/>
        <v>73.134328358208961</v>
      </c>
      <c r="S9" s="6"/>
    </row>
    <row r="10" spans="1:20" ht="14.25" x14ac:dyDescent="0.2">
      <c r="A10" s="4"/>
      <c r="B10" s="11" t="s">
        <v>3</v>
      </c>
      <c r="C10" s="11"/>
      <c r="D10" s="22">
        <v>27</v>
      </c>
      <c r="E10" s="30"/>
      <c r="F10" s="30">
        <v>27</v>
      </c>
      <c r="G10" s="29">
        <f t="shared" si="0"/>
        <v>100</v>
      </c>
      <c r="H10" s="30"/>
      <c r="I10" s="30">
        <v>25</v>
      </c>
      <c r="J10" s="29">
        <f t="shared" si="1"/>
        <v>92.592592592592595</v>
      </c>
      <c r="K10" s="30"/>
      <c r="L10" s="28">
        <v>24</v>
      </c>
      <c r="M10" s="29">
        <f t="shared" si="2"/>
        <v>88.888888888888886</v>
      </c>
      <c r="N10" s="30"/>
      <c r="O10" s="28">
        <v>12</v>
      </c>
      <c r="P10" s="29">
        <f t="shared" si="3"/>
        <v>44.444444444444443</v>
      </c>
      <c r="Q10" s="28">
        <f>'[1]Grouped Info'!$Z$11</f>
        <v>7</v>
      </c>
      <c r="R10" s="29">
        <f t="shared" si="4"/>
        <v>25.925925925925924</v>
      </c>
      <c r="S10" s="6"/>
    </row>
    <row r="11" spans="1:20" ht="14.25" customHeight="1" x14ac:dyDescent="0.2">
      <c r="A11" s="4"/>
      <c r="B11" s="17" t="s">
        <v>16</v>
      </c>
      <c r="C11" s="31" t="s">
        <v>15</v>
      </c>
      <c r="D11" s="22">
        <v>37</v>
      </c>
      <c r="E11" s="30"/>
      <c r="F11" s="30">
        <v>37</v>
      </c>
      <c r="G11" s="29">
        <f t="shared" si="0"/>
        <v>100</v>
      </c>
      <c r="H11" s="30"/>
      <c r="I11" s="30">
        <v>19</v>
      </c>
      <c r="J11" s="29">
        <f t="shared" si="1"/>
        <v>51.351351351351347</v>
      </c>
      <c r="K11" s="30"/>
      <c r="L11" s="28">
        <v>12</v>
      </c>
      <c r="M11" s="29">
        <f t="shared" si="2"/>
        <v>32.432432432432435</v>
      </c>
      <c r="N11" s="30"/>
      <c r="O11" s="28">
        <v>5</v>
      </c>
      <c r="P11" s="29">
        <f t="shared" si="3"/>
        <v>13.513513513513514</v>
      </c>
      <c r="Q11" s="28">
        <f>'[1]Grouped Info'!$Z$8+'[1]Grouped Info'!$Z$13</f>
        <v>6</v>
      </c>
      <c r="R11" s="29">
        <f t="shared" si="4"/>
        <v>16.216216216216218</v>
      </c>
      <c r="S11" s="6"/>
    </row>
    <row r="12" spans="1:20" ht="14.25" x14ac:dyDescent="0.2">
      <c r="A12" s="4"/>
      <c r="B12" s="13" t="s">
        <v>5</v>
      </c>
      <c r="C12" s="13"/>
      <c r="D12" s="22">
        <v>30</v>
      </c>
      <c r="E12" s="30"/>
      <c r="F12" s="30">
        <v>30</v>
      </c>
      <c r="G12" s="29">
        <f t="shared" si="0"/>
        <v>100</v>
      </c>
      <c r="H12" s="30"/>
      <c r="I12" s="30">
        <v>21</v>
      </c>
      <c r="J12" s="29">
        <f t="shared" si="1"/>
        <v>70</v>
      </c>
      <c r="K12" s="30"/>
      <c r="L12" s="28">
        <v>15</v>
      </c>
      <c r="M12" s="29">
        <f t="shared" si="2"/>
        <v>50</v>
      </c>
      <c r="N12" s="30"/>
      <c r="O12" s="28">
        <v>11</v>
      </c>
      <c r="P12" s="29">
        <f t="shared" si="3"/>
        <v>36.666666666666664</v>
      </c>
      <c r="Q12" s="28">
        <f>'[1]Grouped Info'!$Z$9+'[1]Grouped Info'!$Z$14</f>
        <v>7</v>
      </c>
      <c r="R12" s="29">
        <f t="shared" si="4"/>
        <v>23.333333333333332</v>
      </c>
      <c r="S12" s="6"/>
    </row>
    <row r="13" spans="1:20" ht="15" thickBot="1" x14ac:dyDescent="0.25">
      <c r="A13" s="4"/>
      <c r="B13" s="13"/>
      <c r="C13" s="13"/>
      <c r="D13" s="12"/>
      <c r="E13" s="12"/>
      <c r="F13" s="12"/>
      <c r="G13" s="12"/>
      <c r="H13" s="12"/>
      <c r="I13" s="12"/>
      <c r="J13" s="12"/>
      <c r="K13" s="12"/>
      <c r="L13" s="12"/>
      <c r="M13" s="12"/>
      <c r="N13" s="12"/>
      <c r="O13" s="12"/>
      <c r="P13" s="8"/>
      <c r="Q13" s="12"/>
      <c r="R13" s="8"/>
      <c r="S13" s="6"/>
    </row>
    <row r="14" spans="1:20" x14ac:dyDescent="0.2">
      <c r="A14" s="23" t="s">
        <v>6</v>
      </c>
      <c r="B14" s="24"/>
      <c r="C14" s="24"/>
      <c r="D14" s="2"/>
      <c r="E14" s="2"/>
      <c r="F14" s="2"/>
      <c r="G14" s="2"/>
      <c r="H14" s="2"/>
      <c r="I14" s="2"/>
      <c r="J14" s="2"/>
      <c r="K14" s="2"/>
      <c r="L14" s="2"/>
      <c r="M14" s="2"/>
      <c r="N14" s="2"/>
      <c r="O14" s="2"/>
      <c r="P14" s="2"/>
      <c r="Q14" s="2"/>
      <c r="R14" s="2"/>
      <c r="S14" s="14"/>
    </row>
    <row r="15" spans="1:20" x14ac:dyDescent="0.2">
      <c r="A15" s="50" t="s">
        <v>8</v>
      </c>
      <c r="B15" s="3"/>
      <c r="C15" s="3"/>
      <c r="D15" s="1"/>
      <c r="E15" s="1"/>
      <c r="F15" s="1"/>
      <c r="G15" s="1"/>
      <c r="H15" s="1"/>
      <c r="I15" s="1"/>
      <c r="J15" s="1"/>
      <c r="K15" s="1"/>
      <c r="L15" s="1"/>
      <c r="M15" s="1"/>
      <c r="N15" s="1"/>
      <c r="O15" s="1"/>
      <c r="P15" s="1"/>
      <c r="Q15" s="1"/>
      <c r="R15" s="1"/>
      <c r="S15" s="6"/>
    </row>
    <row r="16" spans="1:20" ht="24.6" customHeight="1" x14ac:dyDescent="0.2">
      <c r="A16" s="39" t="s">
        <v>19</v>
      </c>
      <c r="B16" s="40"/>
      <c r="C16" s="40"/>
      <c r="D16" s="40"/>
      <c r="E16" s="40"/>
      <c r="F16" s="40"/>
      <c r="G16" s="40"/>
      <c r="H16" s="40"/>
      <c r="I16" s="40"/>
      <c r="J16" s="40"/>
      <c r="K16" s="40"/>
      <c r="L16" s="40"/>
      <c r="M16" s="40"/>
      <c r="N16" s="40"/>
      <c r="O16" s="40"/>
      <c r="P16" s="40"/>
      <c r="Q16" s="40"/>
      <c r="R16" s="40"/>
      <c r="S16" s="41"/>
    </row>
    <row r="17" spans="1:19" ht="13.5" thickBot="1" x14ac:dyDescent="0.25">
      <c r="A17" s="35" t="s">
        <v>21</v>
      </c>
      <c r="B17" s="32"/>
      <c r="C17" s="32"/>
      <c r="D17" s="33"/>
      <c r="E17" s="33"/>
      <c r="F17" s="33"/>
      <c r="G17" s="33"/>
      <c r="H17" s="33"/>
      <c r="I17" s="33"/>
      <c r="J17" s="33"/>
      <c r="K17" s="33"/>
      <c r="L17" s="33"/>
      <c r="M17" s="33"/>
      <c r="N17" s="33"/>
      <c r="O17" s="33"/>
      <c r="P17" s="34"/>
      <c r="Q17" s="33"/>
      <c r="R17" s="34"/>
      <c r="S17" s="15"/>
    </row>
    <row r="18" spans="1:19" x14ac:dyDescent="0.2"/>
    <row r="19" spans="1:19" x14ac:dyDescent="0.2"/>
    <row r="20" spans="1:19" x14ac:dyDescent="0.2"/>
    <row r="21" spans="1:19" x14ac:dyDescent="0.2"/>
    <row r="22" spans="1:19" x14ac:dyDescent="0.2"/>
    <row r="23" spans="1:19" x14ac:dyDescent="0.2"/>
    <row r="24" spans="1:19" x14ac:dyDescent="0.2"/>
    <row r="25" spans="1:19" x14ac:dyDescent="0.2"/>
    <row r="26" spans="1:19" x14ac:dyDescent="0.2"/>
    <row r="27" spans="1:19" x14ac:dyDescent="0.2"/>
    <row r="28" spans="1:19" x14ac:dyDescent="0.2"/>
    <row r="29" spans="1:19" x14ac:dyDescent="0.2"/>
    <row r="30" spans="1:19" x14ac:dyDescent="0.2"/>
    <row r="31" spans="1:19" x14ac:dyDescent="0.2"/>
    <row r="32" spans="1:1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sheetData>
  <mergeCells count="8">
    <mergeCell ref="A16:S16"/>
    <mergeCell ref="A1:S1"/>
    <mergeCell ref="F2:G2"/>
    <mergeCell ref="I2:J2"/>
    <mergeCell ref="L2:M2"/>
    <mergeCell ref="O2:P2"/>
    <mergeCell ref="Q2:R2"/>
    <mergeCell ref="D2:D3"/>
  </mergeCells>
  <phoneticPr fontId="1" type="noConversion"/>
  <pageMargins left="0.75" right="0.75" top="1" bottom="1" header="0.5" footer="0.5"/>
  <pageSetup paperSize="9"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23149DD9-F2CB-4CE7-B8B4-A59847379DC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6</vt:lpstr>
      <vt:lpstr>'Table 6'!Print_Area</vt:lpstr>
      <vt:lpstr>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jallan</dc:creator>
  <cp:lastModifiedBy>John Farrar</cp:lastModifiedBy>
  <cp:lastPrinted>2014-03-20T11:05:57Z</cp:lastPrinted>
  <dcterms:created xsi:type="dcterms:W3CDTF">2012-03-12T10:47:30Z</dcterms:created>
  <dcterms:modified xsi:type="dcterms:W3CDTF">2015-07-14T08:48:53Z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f58c02e9-ffb2-459b-8a4e-3de5fd3c2317</vt:lpwstr>
  </property>
  <property fmtid="{D5CDD505-2E9C-101B-9397-08002B2CF9AE}" pid="3" name="bjSaver">
    <vt:lpwstr>ye8d4kbfQiYmj0GEP/2f/9zBBwN5k5kP</vt:lpwstr>
  </property>
  <property fmtid="{D5CDD505-2E9C-101B-9397-08002B2CF9AE}" pid="4" name="bjDocumentSecurityLabel">
    <vt:lpwstr>No Marking</vt:lpwstr>
  </property>
</Properties>
</file>